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xl/comments3.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TAM\Electric Billing\"/>
    </mc:Choice>
  </mc:AlternateContent>
  <bookViews>
    <workbookView xWindow="0" yWindow="0" windowWidth="28800" windowHeight="12405" tabRatio="725"/>
  </bookViews>
  <sheets>
    <sheet name="Dec" sheetId="20" r:id="rId1"/>
    <sheet name="Nov" sheetId="21" r:id="rId2"/>
    <sheet name="Oct" sheetId="22" r:id="rId3"/>
    <sheet name="Sep" sheetId="23" r:id="rId4"/>
    <sheet name="Aug" sheetId="15" r:id="rId5"/>
    <sheet name="Jul" sheetId="7" r:id="rId6"/>
    <sheet name="Jun" sheetId="24" r:id="rId7"/>
    <sheet name="May" sheetId="25" r:id="rId8"/>
    <sheet name="Apr" sheetId="26" r:id="rId9"/>
    <sheet name="Mar" sheetId="27" r:id="rId10"/>
    <sheet name="Feb" sheetId="28" r:id="rId11"/>
    <sheet name="Jan" sheetId="19" r:id="rId12"/>
    <sheet name="ShLk BR Calc" sheetId="14" r:id="rId13"/>
  </sheets>
  <externalReferences>
    <externalReference r:id="rId14"/>
  </externalReferences>
  <definedNames>
    <definedName name="\N">#N/A</definedName>
    <definedName name="_DOPRINTPAGE">#N/A</definedName>
    <definedName name="_GETPRINTMENU">#N/A</definedName>
    <definedName name="_PRINTMENU">#N/A</definedName>
    <definedName name="KNAUF_LOAD" localSheetId="8">Apr!$A$69:$AA$101</definedName>
    <definedName name="KNAUF_LOAD" localSheetId="4">Aug!$A$71:$AA$104</definedName>
    <definedName name="KNAUF_LOAD" localSheetId="0">Dec!$A$106:$AA$139</definedName>
    <definedName name="KNAUF_LOAD" localSheetId="10">Feb!$A$67:$AA$98</definedName>
    <definedName name="KNAUF_LOAD" localSheetId="11">Jan!$A$71:$AA$104</definedName>
    <definedName name="KNAUF_LOAD" localSheetId="5">Jul!$A$71:$AA$104</definedName>
    <definedName name="KNAUF_LOAD" localSheetId="6">Jun!$A$69:$AA$101</definedName>
    <definedName name="KNAUF_LOAD" localSheetId="9">Mar!$A$71:$AA$104</definedName>
    <definedName name="KNAUF_LOAD" localSheetId="7">May!$A$71:$AA$104</definedName>
    <definedName name="KNAUF_LOAD" localSheetId="1">Nov!$A$103:$AB$135</definedName>
    <definedName name="KNAUF_LOAD" localSheetId="2">Oct!$A$71:$AA$104</definedName>
    <definedName name="KNAUF_LOAD" localSheetId="3">Sep!$A$69:$AA$101</definedName>
    <definedName name="KNAUF_LOAD">#REF!</definedName>
    <definedName name="MONTH3AWAY">#N/A</definedName>
    <definedName name="MONTHAFTERNEXT">#N/A</definedName>
    <definedName name="MONTHS">#N/A</definedName>
    <definedName name="NATIVE_LOAD" localSheetId="8">Apr!#REF!</definedName>
    <definedName name="NATIVE_LOAD" localSheetId="4">Aug!#REF!</definedName>
    <definedName name="NATIVE_LOAD" localSheetId="0">Dec!#REF!</definedName>
    <definedName name="NATIVE_LOAD" localSheetId="10">Feb!$A$134:$AA$164</definedName>
    <definedName name="NATIVE_LOAD" localSheetId="11">Jan!$A$141:$AA$144</definedName>
    <definedName name="NATIVE_LOAD" localSheetId="5">Jul!#REF!</definedName>
    <definedName name="NATIVE_LOAD" localSheetId="6">Jun!#REF!</definedName>
    <definedName name="NATIVE_LOAD" localSheetId="9">Mar!#REF!</definedName>
    <definedName name="NATIVE_LOAD" localSheetId="7">May!#REF!</definedName>
    <definedName name="NATIVE_LOAD" localSheetId="1">Nov!#REF!</definedName>
    <definedName name="NATIVE_LOAD" localSheetId="2">Oct!#REF!</definedName>
    <definedName name="NATIVE_LOAD" localSheetId="3">Sep!#REF!</definedName>
    <definedName name="NATIVE_LOAD">#REF!</definedName>
    <definedName name="NEXTMONTH">#N/A</definedName>
    <definedName name="PREVIOUSMONTH">#N/A</definedName>
    <definedName name="_xlnm.Print_Area" localSheetId="8">Apr!$A$1:$AD$135</definedName>
    <definedName name="_xlnm.Print_Area" localSheetId="10">Feb!$A$1:$AD$131</definedName>
    <definedName name="_xlnm.Print_Area" localSheetId="11">Jan!$A$1:$AD$139</definedName>
    <definedName name="_xlnm.Print_Area" localSheetId="9">Mar!$A$1:$AD$139</definedName>
    <definedName name="_xlnm.Print_Area" localSheetId="7">May!$A$1:$AD$139</definedName>
    <definedName name="SHLKHourly">[1]TrHub!$AC$23</definedName>
    <definedName name="THEMONTH">#N/A</definedName>
    <definedName name="TOTAL_LOAD" localSheetId="8">Apr!$A$1:$AA$33</definedName>
    <definedName name="TOTAL_LOAD" localSheetId="4">Aug!$A$1:$AA$34</definedName>
    <definedName name="TOTAL_LOAD" localSheetId="0">Dec!$A$1:$AA$34</definedName>
    <definedName name="TOTAL_LOAD" localSheetId="10">Feb!$A$1:$AA$32</definedName>
    <definedName name="TOTAL_LOAD" localSheetId="11">Jan!$A$1:$AA$34</definedName>
    <definedName name="TOTAL_LOAD" localSheetId="5">Jul!$A$1:$AA$34</definedName>
    <definedName name="TOTAL_LOAD" localSheetId="6">Jun!$A$1:$AA$33</definedName>
    <definedName name="TOTAL_LOAD" localSheetId="9">Mar!$A$1:$AA$34</definedName>
    <definedName name="TOTAL_LOAD" localSheetId="7">May!$A$1:$AA$34</definedName>
    <definedName name="TOTAL_LOAD" localSheetId="1">Nov!$A$1:$AB$33</definedName>
    <definedName name="TOTAL_LOAD" localSheetId="2">Oct!$A$1:$AA$34</definedName>
    <definedName name="TOTAL_LOAD" localSheetId="3">Sep!$A$1:$AA$33</definedName>
    <definedName name="TOTAL_LOAD">#REF!</definedName>
    <definedName name="WESTERN_NET_ENERGY" localSheetId="8">Apr!$A$35:$AA$67</definedName>
    <definedName name="WESTERN_NET_ENERGY" localSheetId="4">Aug!$A$36:$AA$69</definedName>
    <definedName name="WESTERN_NET_ENERGY" localSheetId="0">Dec!$A$36:$AA$69</definedName>
    <definedName name="WESTERN_NET_ENERGY" localSheetId="10">Feb!$A$34:$AA$65</definedName>
    <definedName name="WESTERN_NET_ENERGY" localSheetId="11">Jan!$A$36:$AA$69</definedName>
    <definedName name="WESTERN_NET_ENERGY" localSheetId="5">Jul!$A$36:$AA$69</definedName>
    <definedName name="WESTERN_NET_ENERGY" localSheetId="6">Jun!$A$35:$AA$67</definedName>
    <definedName name="WESTERN_NET_ENERGY" localSheetId="9">Mar!$A$36:$AA$69</definedName>
    <definedName name="WESTERN_NET_ENERGY" localSheetId="7">May!$A$36:$AA$69</definedName>
    <definedName name="WESTERN_NET_ENERGY" localSheetId="1">Nov!$A$35:$AB$67</definedName>
    <definedName name="WESTERN_NET_ENERGY" localSheetId="2">Oct!$A$36:$AA$69</definedName>
    <definedName name="WESTERN_NET_ENERGY" localSheetId="3">Sep!$A$35:$AA$67</definedName>
    <definedName name="WESTERN_NET_ENERGY">#REF!</definedName>
  </definedNames>
  <calcPr calcId="152511" calcOnSave="0"/>
</workbook>
</file>

<file path=xl/calcChain.xml><?xml version="1.0" encoding="utf-8"?>
<calcChain xmlns="http://schemas.openxmlformats.org/spreadsheetml/2006/main">
  <c r="AD35" i="20" l="1"/>
  <c r="AE34" i="21"/>
  <c r="AD35" i="22"/>
  <c r="AD34" i="23"/>
  <c r="AD35" i="15"/>
  <c r="AD35" i="7"/>
  <c r="AD34" i="24"/>
  <c r="AD35" i="25"/>
  <c r="AD34" i="26"/>
  <c r="AD35" i="27"/>
  <c r="AD33" i="28"/>
  <c r="AD35" i="19"/>
  <c r="Z1084" i="14" l="1"/>
  <c r="G106" i="20" l="1"/>
  <c r="G71" i="20"/>
  <c r="G103" i="21"/>
  <c r="G69" i="21"/>
  <c r="G106" i="22"/>
  <c r="G71" i="22"/>
  <c r="G103" i="23"/>
  <c r="G69" i="23"/>
  <c r="G106" i="15"/>
  <c r="G71" i="15"/>
  <c r="G106" i="7"/>
  <c r="G71" i="7"/>
  <c r="G103" i="24"/>
  <c r="G69" i="24"/>
  <c r="I106" i="25"/>
  <c r="I71" i="25"/>
  <c r="I103" i="26"/>
  <c r="I69" i="26"/>
  <c r="B200" i="14" l="1"/>
  <c r="C200" i="14"/>
  <c r="D200" i="14"/>
  <c r="E200" i="14"/>
  <c r="F200" i="14"/>
  <c r="G200" i="14"/>
  <c r="H200" i="14"/>
  <c r="I200" i="14"/>
  <c r="J200" i="14"/>
  <c r="K200" i="14"/>
  <c r="L200" i="14"/>
  <c r="M200" i="14"/>
  <c r="N200" i="14"/>
  <c r="O200" i="14"/>
  <c r="P200" i="14"/>
  <c r="Q200" i="14"/>
  <c r="R200" i="14"/>
  <c r="S200" i="14"/>
  <c r="T200" i="14"/>
  <c r="U200" i="14"/>
  <c r="V200" i="14"/>
  <c r="W200" i="14"/>
  <c r="X200" i="14"/>
  <c r="Y200" i="14"/>
  <c r="I106" i="27" l="1"/>
  <c r="I71" i="27"/>
  <c r="I100" i="28" l="1"/>
  <c r="I67" i="28"/>
  <c r="AC30" i="28" l="1"/>
  <c r="AB30" i="28"/>
  <c r="AA30" i="28"/>
  <c r="Z30" i="28"/>
  <c r="Z29" i="28"/>
  <c r="AA29" i="28"/>
  <c r="AB29" i="28"/>
  <c r="AC29" i="28"/>
  <c r="V74" i="19"/>
  <c r="J73" i="19"/>
  <c r="A73" i="19"/>
  <c r="R73" i="19" s="1"/>
  <c r="A39" i="19"/>
  <c r="A38" i="19"/>
  <c r="A108" i="19" s="1"/>
  <c r="P108" i="19" s="1"/>
  <c r="AC33" i="19"/>
  <c r="AB33" i="19"/>
  <c r="AA33" i="19"/>
  <c r="Z33" i="19"/>
  <c r="AC32" i="19"/>
  <c r="AB32" i="19"/>
  <c r="AA32" i="19"/>
  <c r="Z32" i="19"/>
  <c r="AC31" i="19"/>
  <c r="AB31" i="19"/>
  <c r="AA31" i="19"/>
  <c r="Z31" i="19"/>
  <c r="AC30" i="19"/>
  <c r="AB30" i="19"/>
  <c r="AA30" i="19"/>
  <c r="Z30" i="19"/>
  <c r="AC29" i="19"/>
  <c r="AB29" i="19"/>
  <c r="AA29" i="19"/>
  <c r="Z29" i="19"/>
  <c r="AC28" i="19"/>
  <c r="AB28" i="19"/>
  <c r="AA28" i="19"/>
  <c r="Z28" i="19"/>
  <c r="AC27" i="19"/>
  <c r="AB27" i="19"/>
  <c r="AA27" i="19"/>
  <c r="Z27" i="19"/>
  <c r="AC26" i="19"/>
  <c r="AB26" i="19"/>
  <c r="AA26" i="19"/>
  <c r="Z26" i="19"/>
  <c r="AC25" i="19"/>
  <c r="AB25" i="19"/>
  <c r="AA25" i="19"/>
  <c r="Z25" i="19"/>
  <c r="AC24" i="19"/>
  <c r="AB24" i="19"/>
  <c r="AA24" i="19"/>
  <c r="Z24" i="19"/>
  <c r="AC23" i="19"/>
  <c r="AB23" i="19"/>
  <c r="AA23" i="19"/>
  <c r="Z23" i="19"/>
  <c r="AC22" i="19"/>
  <c r="AB22" i="19"/>
  <c r="AA22" i="19"/>
  <c r="Z22" i="19"/>
  <c r="AC21" i="19"/>
  <c r="AB21" i="19"/>
  <c r="AA21" i="19"/>
  <c r="Z21" i="19"/>
  <c r="AC20" i="19"/>
  <c r="AB20" i="19"/>
  <c r="AA20" i="19"/>
  <c r="Z20" i="19"/>
  <c r="AC19" i="19"/>
  <c r="AB19" i="19"/>
  <c r="AA19" i="19"/>
  <c r="Z19" i="19"/>
  <c r="AC18" i="19"/>
  <c r="AB18" i="19"/>
  <c r="AA18" i="19"/>
  <c r="Z18" i="19"/>
  <c r="AC17" i="19"/>
  <c r="AB17" i="19"/>
  <c r="AA17" i="19"/>
  <c r="Z17" i="19"/>
  <c r="AC16" i="19"/>
  <c r="AB16" i="19"/>
  <c r="AA16" i="19"/>
  <c r="Z16" i="19"/>
  <c r="AC15" i="19"/>
  <c r="AB15" i="19"/>
  <c r="AA15" i="19"/>
  <c r="Z15" i="19"/>
  <c r="AC14" i="19"/>
  <c r="AB14" i="19"/>
  <c r="AA14" i="19"/>
  <c r="Z14" i="19"/>
  <c r="AC13" i="19"/>
  <c r="AB13" i="19"/>
  <c r="AA13" i="19"/>
  <c r="Z13" i="19"/>
  <c r="AC12" i="19"/>
  <c r="AB12" i="19"/>
  <c r="AA12" i="19"/>
  <c r="Z12" i="19"/>
  <c r="AC11" i="19"/>
  <c r="AB11" i="19"/>
  <c r="AA11" i="19"/>
  <c r="Z11" i="19"/>
  <c r="AC10" i="19"/>
  <c r="AB10" i="19"/>
  <c r="AA10" i="19"/>
  <c r="Z10" i="19"/>
  <c r="AC9" i="19"/>
  <c r="AB9" i="19"/>
  <c r="AA9" i="19"/>
  <c r="Z9" i="19"/>
  <c r="AC8" i="19"/>
  <c r="AB8" i="19"/>
  <c r="AA8" i="19"/>
  <c r="Z8" i="19"/>
  <c r="AC7" i="19"/>
  <c r="AB7" i="19"/>
  <c r="AA7" i="19"/>
  <c r="Z7" i="19"/>
  <c r="AC6" i="19"/>
  <c r="AB6" i="19"/>
  <c r="AA6" i="19"/>
  <c r="Z6" i="19"/>
  <c r="AC5" i="19"/>
  <c r="AB5" i="19"/>
  <c r="AA5" i="19"/>
  <c r="Z5" i="19"/>
  <c r="AC4" i="19"/>
  <c r="AB4" i="19"/>
  <c r="AA4" i="19"/>
  <c r="Z4" i="19"/>
  <c r="A4" i="19"/>
  <c r="A74" i="19" s="1"/>
  <c r="Q74" i="19" s="1"/>
  <c r="AC3" i="19"/>
  <c r="AB3" i="19"/>
  <c r="AA3" i="19"/>
  <c r="Z3" i="19"/>
  <c r="Z930" i="14"/>
  <c r="Z946" i="14"/>
  <c r="Y946" i="14"/>
  <c r="X946" i="14"/>
  <c r="W946" i="14"/>
  <c r="V946" i="14"/>
  <c r="U946" i="14"/>
  <c r="T946" i="14"/>
  <c r="S946" i="14"/>
  <c r="R946" i="14"/>
  <c r="Q946" i="14"/>
  <c r="P946" i="14"/>
  <c r="O946" i="14"/>
  <c r="N946" i="14"/>
  <c r="M946" i="14"/>
  <c r="L946" i="14"/>
  <c r="K946" i="14"/>
  <c r="J946" i="14"/>
  <c r="I946" i="14"/>
  <c r="H946" i="14"/>
  <c r="G946" i="14"/>
  <c r="F946" i="14"/>
  <c r="E946" i="14"/>
  <c r="D946" i="14"/>
  <c r="C946" i="14"/>
  <c r="B946" i="14"/>
  <c r="AA945" i="14"/>
  <c r="Z675" i="14"/>
  <c r="Z672" i="14"/>
  <c r="Z669" i="14"/>
  <c r="Z666" i="14"/>
  <c r="Z663" i="14"/>
  <c r="Z660" i="14"/>
  <c r="Z657" i="14"/>
  <c r="Z654" i="14"/>
  <c r="Z651" i="14"/>
  <c r="B473" i="14"/>
  <c r="C473" i="14"/>
  <c r="D473" i="14"/>
  <c r="E473" i="14"/>
  <c r="F473" i="14"/>
  <c r="G473" i="14"/>
  <c r="H473" i="14"/>
  <c r="I473" i="14"/>
  <c r="J473" i="14"/>
  <c r="K473" i="14"/>
  <c r="L473" i="14"/>
  <c r="M473" i="14"/>
  <c r="N473" i="14"/>
  <c r="O473" i="14"/>
  <c r="P473" i="14"/>
  <c r="Q473" i="14"/>
  <c r="R473" i="14"/>
  <c r="S473" i="14"/>
  <c r="T473" i="14"/>
  <c r="U473" i="14"/>
  <c r="V473" i="14"/>
  <c r="W473" i="14"/>
  <c r="X473" i="14"/>
  <c r="Y473" i="14"/>
  <c r="I73" i="19" l="1"/>
  <c r="AA34" i="19"/>
  <c r="AC34" i="19"/>
  <c r="AB34" i="19"/>
  <c r="T73" i="19"/>
  <c r="A5" i="19"/>
  <c r="A40" i="19" s="1"/>
  <c r="A110" i="19" s="1"/>
  <c r="E73" i="19"/>
  <c r="G74" i="19"/>
  <c r="B108" i="19"/>
  <c r="F73" i="19"/>
  <c r="S108" i="19"/>
  <c r="P73" i="19"/>
  <c r="Q73" i="19"/>
  <c r="S73" i="19"/>
  <c r="R74" i="19"/>
  <c r="J74" i="19"/>
  <c r="B74" i="19"/>
  <c r="T74" i="19"/>
  <c r="K74" i="19"/>
  <c r="P74" i="19"/>
  <c r="F74" i="19"/>
  <c r="W74" i="19"/>
  <c r="Y74" i="19"/>
  <c r="O74" i="19"/>
  <c r="E74" i="19"/>
  <c r="M74" i="19"/>
  <c r="X74" i="19"/>
  <c r="N74" i="19"/>
  <c r="D74" i="19"/>
  <c r="C74" i="19"/>
  <c r="U74" i="19"/>
  <c r="I74" i="19"/>
  <c r="S74" i="19"/>
  <c r="H74" i="19"/>
  <c r="L74" i="19"/>
  <c r="A109" i="19"/>
  <c r="Z34" i="19"/>
  <c r="A6" i="19"/>
  <c r="A75" i="19"/>
  <c r="C108" i="19"/>
  <c r="H73" i="19"/>
  <c r="W73" i="19"/>
  <c r="O73" i="19"/>
  <c r="G73" i="19"/>
  <c r="U73" i="19"/>
  <c r="L73" i="19"/>
  <c r="C73" i="19"/>
  <c r="K73" i="19"/>
  <c r="V73" i="19"/>
  <c r="W108" i="19"/>
  <c r="O108" i="19"/>
  <c r="G108" i="19"/>
  <c r="V108" i="19"/>
  <c r="M108" i="19"/>
  <c r="D108" i="19"/>
  <c r="Q108" i="19"/>
  <c r="H108" i="19"/>
  <c r="Y108" i="19"/>
  <c r="L108" i="19"/>
  <c r="X108" i="19"/>
  <c r="K108" i="19"/>
  <c r="U108" i="19"/>
  <c r="J108" i="19"/>
  <c r="R108" i="19"/>
  <c r="E108" i="19"/>
  <c r="N108" i="19"/>
  <c r="I108" i="19"/>
  <c r="F108" i="19"/>
  <c r="T108" i="19"/>
  <c r="B73" i="19"/>
  <c r="M73" i="19"/>
  <c r="X73" i="19"/>
  <c r="D73" i="19"/>
  <c r="N73" i="19"/>
  <c r="Y73" i="19"/>
  <c r="AA946" i="14"/>
  <c r="Z20" i="20"/>
  <c r="AA108" i="19" l="1"/>
  <c r="AC38" i="19"/>
  <c r="AB108" i="19"/>
  <c r="Z108" i="19"/>
  <c r="AB73" i="19"/>
  <c r="AA73" i="19"/>
  <c r="Z73" i="19"/>
  <c r="AC108" i="19"/>
  <c r="AC73" i="19"/>
  <c r="U75" i="19"/>
  <c r="M75" i="19"/>
  <c r="E75" i="19"/>
  <c r="R75" i="19"/>
  <c r="I75" i="19"/>
  <c r="S75" i="19"/>
  <c r="H75" i="19"/>
  <c r="O75" i="19"/>
  <c r="Q75" i="19"/>
  <c r="G75" i="19"/>
  <c r="Y75" i="19"/>
  <c r="P75" i="19"/>
  <c r="F75" i="19"/>
  <c r="D75" i="19"/>
  <c r="W75" i="19"/>
  <c r="L75" i="19"/>
  <c r="B75" i="19"/>
  <c r="V75" i="19"/>
  <c r="K75" i="19"/>
  <c r="J75" i="19"/>
  <c r="C75" i="19"/>
  <c r="X75" i="19"/>
  <c r="T75" i="19"/>
  <c r="N75" i="19"/>
  <c r="AC74" i="19"/>
  <c r="R109" i="19"/>
  <c r="J109" i="19"/>
  <c r="B109" i="19"/>
  <c r="U109" i="19"/>
  <c r="L109" i="19"/>
  <c r="C109" i="19"/>
  <c r="X109" i="19"/>
  <c r="O109" i="19"/>
  <c r="F109" i="19"/>
  <c r="T109" i="19"/>
  <c r="H109" i="19"/>
  <c r="S109" i="19"/>
  <c r="G109" i="19"/>
  <c r="Q109" i="19"/>
  <c r="E109" i="19"/>
  <c r="Y109" i="19"/>
  <c r="M109" i="19"/>
  <c r="I109" i="19"/>
  <c r="D109" i="19"/>
  <c r="P109" i="19"/>
  <c r="N109" i="19"/>
  <c r="K109" i="19"/>
  <c r="W109" i="19"/>
  <c r="V109" i="19"/>
  <c r="A76" i="19"/>
  <c r="A41" i="19"/>
  <c r="A7" i="19"/>
  <c r="Z74" i="19"/>
  <c r="AA74" i="19"/>
  <c r="AB74" i="19"/>
  <c r="U110" i="19"/>
  <c r="M110" i="19"/>
  <c r="E110" i="19"/>
  <c r="S110" i="19"/>
  <c r="J110" i="19"/>
  <c r="W110" i="19"/>
  <c r="N110" i="19"/>
  <c r="D110" i="19"/>
  <c r="P110" i="19"/>
  <c r="C110" i="19"/>
  <c r="O110" i="19"/>
  <c r="B110" i="19"/>
  <c r="Y110" i="19"/>
  <c r="L110" i="19"/>
  <c r="T110" i="19"/>
  <c r="H110" i="19"/>
  <c r="F110" i="19"/>
  <c r="X110" i="19"/>
  <c r="V110" i="19"/>
  <c r="K110" i="19"/>
  <c r="Q110" i="19"/>
  <c r="R110" i="19"/>
  <c r="G110" i="19"/>
  <c r="I110" i="19"/>
  <c r="AA3" i="21"/>
  <c r="AC110" i="19" l="1"/>
  <c r="X76" i="19"/>
  <c r="P76" i="19"/>
  <c r="H76" i="19"/>
  <c r="Q76" i="19"/>
  <c r="G76" i="19"/>
  <c r="U76" i="19"/>
  <c r="K76" i="19"/>
  <c r="F76" i="19"/>
  <c r="T76" i="19"/>
  <c r="J76" i="19"/>
  <c r="R76" i="19"/>
  <c r="S76" i="19"/>
  <c r="I76" i="19"/>
  <c r="Y76" i="19"/>
  <c r="N76" i="19"/>
  <c r="D76" i="19"/>
  <c r="W76" i="19"/>
  <c r="M76" i="19"/>
  <c r="C76" i="19"/>
  <c r="V76" i="19"/>
  <c r="O76" i="19"/>
  <c r="L76" i="19"/>
  <c r="E76" i="19"/>
  <c r="B76" i="19"/>
  <c r="AA75" i="19"/>
  <c r="AB75" i="19"/>
  <c r="Z75" i="19"/>
  <c r="AC75" i="19"/>
  <c r="A77" i="19"/>
  <c r="A42" i="19"/>
  <c r="A8" i="19"/>
  <c r="AC109" i="19"/>
  <c r="Z109" i="19"/>
  <c r="AB109" i="19"/>
  <c r="AA109" i="19"/>
  <c r="AB110" i="19"/>
  <c r="AA110" i="19"/>
  <c r="Z110" i="19"/>
  <c r="A111" i="19"/>
  <c r="Y934" i="14"/>
  <c r="X934" i="14"/>
  <c r="W934" i="14"/>
  <c r="V934" i="14"/>
  <c r="U934" i="14"/>
  <c r="T934" i="14"/>
  <c r="S934" i="14"/>
  <c r="R934" i="14"/>
  <c r="Q934" i="14"/>
  <c r="P934" i="14"/>
  <c r="O934" i="14"/>
  <c r="N934" i="14"/>
  <c r="M934" i="14"/>
  <c r="L934" i="14"/>
  <c r="K934" i="14"/>
  <c r="J934" i="14"/>
  <c r="I934" i="14"/>
  <c r="H934" i="14"/>
  <c r="G934" i="14"/>
  <c r="F934" i="14"/>
  <c r="E934" i="14"/>
  <c r="D934" i="14"/>
  <c r="C934" i="14"/>
  <c r="Z933" i="14"/>
  <c r="Y931" i="14"/>
  <c r="X931" i="14"/>
  <c r="W931" i="14"/>
  <c r="V931" i="14"/>
  <c r="U931" i="14"/>
  <c r="T931" i="14"/>
  <c r="S931" i="14"/>
  <c r="R931" i="14"/>
  <c r="Q931" i="14"/>
  <c r="P931" i="14"/>
  <c r="O931" i="14"/>
  <c r="N931" i="14"/>
  <c r="M931" i="14"/>
  <c r="L931" i="14"/>
  <c r="K931" i="14"/>
  <c r="J931" i="14"/>
  <c r="I931" i="14"/>
  <c r="H931" i="14"/>
  <c r="G931" i="14"/>
  <c r="F931" i="14"/>
  <c r="E931" i="14"/>
  <c r="D931" i="14"/>
  <c r="C931" i="14"/>
  <c r="AC4" i="21"/>
  <c r="AC3" i="21"/>
  <c r="AC76" i="19" l="1"/>
  <c r="X111" i="19"/>
  <c r="P111" i="19"/>
  <c r="H111" i="19"/>
  <c r="R111" i="19"/>
  <c r="I111" i="19"/>
  <c r="Y111" i="19"/>
  <c r="O111" i="19"/>
  <c r="U111" i="19"/>
  <c r="L111" i="19"/>
  <c r="C111" i="19"/>
  <c r="K111" i="19"/>
  <c r="W111" i="19"/>
  <c r="J111" i="19"/>
  <c r="V111" i="19"/>
  <c r="G111" i="19"/>
  <c r="Q111" i="19"/>
  <c r="D111" i="19"/>
  <c r="T111" i="19"/>
  <c r="S111" i="19"/>
  <c r="F111" i="19"/>
  <c r="E111" i="19"/>
  <c r="B111" i="19"/>
  <c r="N111" i="19"/>
  <c r="M111" i="19"/>
  <c r="A78" i="19"/>
  <c r="A43" i="19"/>
  <c r="A9" i="19"/>
  <c r="S77" i="19"/>
  <c r="K77" i="19"/>
  <c r="C77" i="19"/>
  <c r="U77" i="19"/>
  <c r="R77" i="19"/>
  <c r="X77" i="19"/>
  <c r="O77" i="19"/>
  <c r="F77" i="19"/>
  <c r="M77" i="19"/>
  <c r="B77" i="19"/>
  <c r="I77" i="19"/>
  <c r="Y77" i="19"/>
  <c r="L77" i="19"/>
  <c r="V77" i="19"/>
  <c r="W77" i="19"/>
  <c r="J77" i="19"/>
  <c r="Q77" i="19"/>
  <c r="G77" i="19"/>
  <c r="P77" i="19"/>
  <c r="E77" i="19"/>
  <c r="H77" i="19"/>
  <c r="N77" i="19"/>
  <c r="T77" i="19"/>
  <c r="D77" i="19"/>
  <c r="A112" i="19"/>
  <c r="Z76" i="19"/>
  <c r="AB76" i="19"/>
  <c r="AA76" i="19"/>
  <c r="AC77" i="19" l="1"/>
  <c r="AC111" i="19"/>
  <c r="A79" i="19"/>
  <c r="A10" i="19"/>
  <c r="A44" i="19"/>
  <c r="A113" i="19"/>
  <c r="S112" i="19"/>
  <c r="K112" i="19"/>
  <c r="C112" i="19"/>
  <c r="Y112" i="19"/>
  <c r="P112" i="19"/>
  <c r="G112" i="19"/>
  <c r="W112" i="19"/>
  <c r="N112" i="19"/>
  <c r="E112" i="19"/>
  <c r="T112" i="19"/>
  <c r="J112" i="19"/>
  <c r="L112" i="19"/>
  <c r="X112" i="19"/>
  <c r="I112" i="19"/>
  <c r="V112" i="19"/>
  <c r="H112" i="19"/>
  <c r="Q112" i="19"/>
  <c r="B112" i="19"/>
  <c r="U112" i="19"/>
  <c r="R112" i="19"/>
  <c r="F112" i="19"/>
  <c r="O112" i="19"/>
  <c r="M112" i="19"/>
  <c r="D112" i="19"/>
  <c r="AA77" i="19"/>
  <c r="AB77" i="19"/>
  <c r="Z77" i="19"/>
  <c r="AA111" i="19"/>
  <c r="Z111" i="19"/>
  <c r="AB111" i="19"/>
  <c r="V78" i="19"/>
  <c r="N78" i="19"/>
  <c r="F78" i="19"/>
  <c r="S78" i="19"/>
  <c r="J78" i="19"/>
  <c r="R78" i="19"/>
  <c r="I78" i="19"/>
  <c r="Q78" i="19"/>
  <c r="H78" i="19"/>
  <c r="W78" i="19"/>
  <c r="M78" i="19"/>
  <c r="D78" i="19"/>
  <c r="O78" i="19"/>
  <c r="G78" i="19"/>
  <c r="L78" i="19"/>
  <c r="K78" i="19"/>
  <c r="Y78" i="19"/>
  <c r="U78" i="19"/>
  <c r="C78" i="19"/>
  <c r="T78" i="19"/>
  <c r="B78" i="19"/>
  <c r="E78" i="19"/>
  <c r="X78" i="19"/>
  <c r="P78" i="19"/>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C32" i="7"/>
  <c r="AC33" i="7"/>
  <c r="AC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B32" i="7"/>
  <c r="AB33" i="7"/>
  <c r="AB3" i="7"/>
  <c r="AC112" i="19" l="1"/>
  <c r="AA112" i="19"/>
  <c r="Z112" i="19"/>
  <c r="AB112" i="19"/>
  <c r="AC78" i="19"/>
  <c r="V113" i="19"/>
  <c r="N113" i="19"/>
  <c r="F113" i="19"/>
  <c r="X113" i="19"/>
  <c r="O113" i="19"/>
  <c r="E113" i="19"/>
  <c r="W113" i="19"/>
  <c r="U113" i="19"/>
  <c r="L113" i="19"/>
  <c r="C113" i="19"/>
  <c r="R113" i="19"/>
  <c r="I113" i="19"/>
  <c r="J113" i="19"/>
  <c r="Y113" i="19"/>
  <c r="H113" i="19"/>
  <c r="T113" i="19"/>
  <c r="G113" i="19"/>
  <c r="P113" i="19"/>
  <c r="S113" i="19"/>
  <c r="Q113" i="19"/>
  <c r="D113" i="19"/>
  <c r="B113" i="19"/>
  <c r="M113" i="19"/>
  <c r="K113" i="19"/>
  <c r="A114" i="19"/>
  <c r="A80" i="19"/>
  <c r="A11" i="19"/>
  <c r="A45" i="19"/>
  <c r="Y79" i="19"/>
  <c r="Q79" i="19"/>
  <c r="I79" i="19"/>
  <c r="R79" i="19"/>
  <c r="H79" i="19"/>
  <c r="P79" i="19"/>
  <c r="G79" i="19"/>
  <c r="X79" i="19"/>
  <c r="O79" i="19"/>
  <c r="F79" i="19"/>
  <c r="U79" i="19"/>
  <c r="L79" i="19"/>
  <c r="C79" i="19"/>
  <c r="V79" i="19"/>
  <c r="D79" i="19"/>
  <c r="T79" i="19"/>
  <c r="B79" i="19"/>
  <c r="N79" i="19"/>
  <c r="S79" i="19"/>
  <c r="K79" i="19"/>
  <c r="J79" i="19"/>
  <c r="W79" i="19"/>
  <c r="M79" i="19"/>
  <c r="E79" i="19"/>
  <c r="AB78" i="19"/>
  <c r="AA78" i="19"/>
  <c r="Z78" i="19"/>
  <c r="B658" i="14"/>
  <c r="C658" i="14"/>
  <c r="D658" i="14"/>
  <c r="E658" i="14"/>
  <c r="F658" i="14"/>
  <c r="G658" i="14"/>
  <c r="H658" i="14"/>
  <c r="I658" i="14"/>
  <c r="J658" i="14"/>
  <c r="K658" i="14"/>
  <c r="L658" i="14"/>
  <c r="M658" i="14"/>
  <c r="N658" i="14"/>
  <c r="O658" i="14"/>
  <c r="P658" i="14"/>
  <c r="Q658" i="14"/>
  <c r="R658" i="14"/>
  <c r="S658" i="14"/>
  <c r="T658" i="14"/>
  <c r="U658" i="14"/>
  <c r="V658" i="14"/>
  <c r="W658" i="14"/>
  <c r="X658" i="14"/>
  <c r="Y658" i="14"/>
  <c r="AC113" i="19" l="1"/>
  <c r="AA113" i="19"/>
  <c r="Z113" i="19"/>
  <c r="AB113" i="19"/>
  <c r="AC79" i="19"/>
  <c r="T80" i="19"/>
  <c r="L80" i="19"/>
  <c r="D80" i="19"/>
  <c r="Y80" i="19"/>
  <c r="P80" i="19"/>
  <c r="G80" i="19"/>
  <c r="X80" i="19"/>
  <c r="O80" i="19"/>
  <c r="F80" i="19"/>
  <c r="W80" i="19"/>
  <c r="N80" i="19"/>
  <c r="E80" i="19"/>
  <c r="S80" i="19"/>
  <c r="J80" i="19"/>
  <c r="K80" i="19"/>
  <c r="C80" i="19"/>
  <c r="I80" i="19"/>
  <c r="V80" i="19"/>
  <c r="H80" i="19"/>
  <c r="R80" i="19"/>
  <c r="Q80" i="19"/>
  <c r="U80" i="19"/>
  <c r="M80" i="19"/>
  <c r="B80" i="19"/>
  <c r="A115" i="19"/>
  <c r="A46" i="19"/>
  <c r="A81" i="19"/>
  <c r="A12" i="19"/>
  <c r="AA79" i="19"/>
  <c r="Z79" i="19"/>
  <c r="AB79" i="19"/>
  <c r="V114" i="19"/>
  <c r="Y114" i="19"/>
  <c r="Q114" i="19"/>
  <c r="I114" i="19"/>
  <c r="W114" i="19"/>
  <c r="M114" i="19"/>
  <c r="D114" i="19"/>
  <c r="U114" i="19"/>
  <c r="L114" i="19"/>
  <c r="C114" i="19"/>
  <c r="T114" i="19"/>
  <c r="K114" i="19"/>
  <c r="B114" i="19"/>
  <c r="P114" i="19"/>
  <c r="G114" i="19"/>
  <c r="O114" i="19"/>
  <c r="N114" i="19"/>
  <c r="J114" i="19"/>
  <c r="X114" i="19"/>
  <c r="E114" i="19"/>
  <c r="H114" i="19"/>
  <c r="R114" i="19"/>
  <c r="S114" i="19"/>
  <c r="F114" i="19"/>
  <c r="AB80" i="19" l="1"/>
  <c r="AA80" i="19"/>
  <c r="Z80" i="19"/>
  <c r="AC114" i="19"/>
  <c r="W81" i="19"/>
  <c r="O81" i="19"/>
  <c r="G81" i="19"/>
  <c r="X81" i="19"/>
  <c r="N81" i="19"/>
  <c r="E81" i="19"/>
  <c r="V81" i="19"/>
  <c r="M81" i="19"/>
  <c r="D81" i="19"/>
  <c r="U81" i="19"/>
  <c r="L81" i="19"/>
  <c r="C81" i="19"/>
  <c r="R81" i="19"/>
  <c r="I81" i="19"/>
  <c r="S81" i="19"/>
  <c r="K81" i="19"/>
  <c r="Q81" i="19"/>
  <c r="P81" i="19"/>
  <c r="H81" i="19"/>
  <c r="Y81" i="19"/>
  <c r="F81" i="19"/>
  <c r="T81" i="19"/>
  <c r="J81" i="19"/>
  <c r="B81" i="19"/>
  <c r="AC80" i="19"/>
  <c r="A82" i="19"/>
  <c r="A47" i="19"/>
  <c r="A13" i="19"/>
  <c r="A116" i="19"/>
  <c r="AA114" i="19"/>
  <c r="AB114" i="19"/>
  <c r="Z114" i="19"/>
  <c r="T115" i="19"/>
  <c r="W115" i="19"/>
  <c r="Q115" i="19"/>
  <c r="I115" i="19"/>
  <c r="U115" i="19"/>
  <c r="L115" i="19"/>
  <c r="D115" i="19"/>
  <c r="O115" i="19"/>
  <c r="E115" i="19"/>
  <c r="N115" i="19"/>
  <c r="C115" i="19"/>
  <c r="Y115" i="19"/>
  <c r="M115" i="19"/>
  <c r="B115" i="19"/>
  <c r="S115" i="19"/>
  <c r="H115" i="19"/>
  <c r="G115" i="19"/>
  <c r="F115" i="19"/>
  <c r="X115" i="19"/>
  <c r="P115" i="19"/>
  <c r="J115" i="19"/>
  <c r="V115" i="19"/>
  <c r="R115" i="19"/>
  <c r="K115" i="19"/>
  <c r="AC81" i="19" l="1"/>
  <c r="A117" i="19"/>
  <c r="R82" i="19"/>
  <c r="J82" i="19"/>
  <c r="B82" i="19"/>
  <c r="V82" i="19"/>
  <c r="M82" i="19"/>
  <c r="D82" i="19"/>
  <c r="U82" i="19"/>
  <c r="L82" i="19"/>
  <c r="C82" i="19"/>
  <c r="T82" i="19"/>
  <c r="K82" i="19"/>
  <c r="Y82" i="19"/>
  <c r="P82" i="19"/>
  <c r="G82" i="19"/>
  <c r="H82" i="19"/>
  <c r="S82" i="19"/>
  <c r="X82" i="19"/>
  <c r="F82" i="19"/>
  <c r="W82" i="19"/>
  <c r="E82" i="19"/>
  <c r="O82" i="19"/>
  <c r="N82" i="19"/>
  <c r="Q82" i="19"/>
  <c r="I82" i="19"/>
  <c r="AB115" i="19"/>
  <c r="AA115" i="19"/>
  <c r="Z115" i="19"/>
  <c r="AC115" i="19"/>
  <c r="AA81" i="19"/>
  <c r="Z81" i="19"/>
  <c r="AB81" i="19"/>
  <c r="W116" i="19"/>
  <c r="O116" i="19"/>
  <c r="G116" i="19"/>
  <c r="V116" i="19"/>
  <c r="N116" i="19"/>
  <c r="F116" i="19"/>
  <c r="U116" i="19"/>
  <c r="M116" i="19"/>
  <c r="E116" i="19"/>
  <c r="R116" i="19"/>
  <c r="J116" i="19"/>
  <c r="B116" i="19"/>
  <c r="Q116" i="19"/>
  <c r="X116" i="19"/>
  <c r="H116" i="19"/>
  <c r="Y116" i="19"/>
  <c r="C116" i="19"/>
  <c r="T116" i="19"/>
  <c r="S116" i="19"/>
  <c r="K116" i="19"/>
  <c r="I116" i="19"/>
  <c r="D116" i="19"/>
  <c r="P116" i="19"/>
  <c r="L116" i="19"/>
  <c r="A83" i="19"/>
  <c r="A14" i="19"/>
  <c r="A48" i="19"/>
  <c r="AC47" i="19" l="1"/>
  <c r="A118" i="19"/>
  <c r="A84" i="19"/>
  <c r="A15" i="19"/>
  <c r="A49" i="19"/>
  <c r="U83" i="19"/>
  <c r="M83" i="19"/>
  <c r="E83" i="19"/>
  <c r="T83" i="19"/>
  <c r="K83" i="19"/>
  <c r="B83" i="19"/>
  <c r="S83" i="19"/>
  <c r="J83" i="19"/>
  <c r="R83" i="19"/>
  <c r="I83" i="19"/>
  <c r="X83" i="19"/>
  <c r="O83" i="19"/>
  <c r="F83" i="19"/>
  <c r="P83" i="19"/>
  <c r="N83" i="19"/>
  <c r="H83" i="19"/>
  <c r="L83" i="19"/>
  <c r="W83" i="19"/>
  <c r="D83" i="19"/>
  <c r="V83" i="19"/>
  <c r="C83" i="19"/>
  <c r="G83" i="19"/>
  <c r="Y83" i="19"/>
  <c r="Q83" i="19"/>
  <c r="Z116" i="19"/>
  <c r="AA116" i="19"/>
  <c r="AB116" i="19"/>
  <c r="Z82" i="19"/>
  <c r="AA82" i="19"/>
  <c r="AB82" i="19"/>
  <c r="AC116" i="19"/>
  <c r="R117" i="19"/>
  <c r="J117" i="19"/>
  <c r="B117" i="19"/>
  <c r="Y117" i="19"/>
  <c r="Q117" i="19"/>
  <c r="I117" i="19"/>
  <c r="X117" i="19"/>
  <c r="P117" i="19"/>
  <c r="H117" i="19"/>
  <c r="U117" i="19"/>
  <c r="M117" i="19"/>
  <c r="E117" i="19"/>
  <c r="T117" i="19"/>
  <c r="D117" i="19"/>
  <c r="K117" i="19"/>
  <c r="O117" i="19"/>
  <c r="N117" i="19"/>
  <c r="L117" i="19"/>
  <c r="W117" i="19"/>
  <c r="C117" i="19"/>
  <c r="V117" i="19"/>
  <c r="S117" i="19"/>
  <c r="G117" i="19"/>
  <c r="F117" i="19"/>
  <c r="AC82" i="19"/>
  <c r="A85" i="19" l="1"/>
  <c r="A50" i="19"/>
  <c r="A16" i="19"/>
  <c r="U118" i="19"/>
  <c r="M118" i="19"/>
  <c r="E118" i="19"/>
  <c r="T118" i="19"/>
  <c r="L118" i="19"/>
  <c r="D118" i="19"/>
  <c r="S118" i="19"/>
  <c r="K118" i="19"/>
  <c r="C118" i="19"/>
  <c r="X118" i="19"/>
  <c r="P118" i="19"/>
  <c r="H118" i="19"/>
  <c r="W118" i="19"/>
  <c r="G118" i="19"/>
  <c r="N118" i="19"/>
  <c r="I118" i="19"/>
  <c r="F118" i="19"/>
  <c r="Y118" i="19"/>
  <c r="B118" i="19"/>
  <c r="Q118" i="19"/>
  <c r="V118" i="19"/>
  <c r="J118" i="19"/>
  <c r="R118" i="19"/>
  <c r="O118" i="19"/>
  <c r="AB83" i="19"/>
  <c r="AA83" i="19"/>
  <c r="Z83" i="19"/>
  <c r="X84" i="19"/>
  <c r="P84" i="19"/>
  <c r="H84" i="19"/>
  <c r="S84" i="19"/>
  <c r="J84" i="19"/>
  <c r="R84" i="19"/>
  <c r="I84" i="19"/>
  <c r="Q84" i="19"/>
  <c r="G84" i="19"/>
  <c r="V84" i="19"/>
  <c r="M84" i="19"/>
  <c r="D84" i="19"/>
  <c r="W84" i="19"/>
  <c r="E84" i="19"/>
  <c r="O84" i="19"/>
  <c r="U84" i="19"/>
  <c r="C84" i="19"/>
  <c r="T84" i="19"/>
  <c r="B84" i="19"/>
  <c r="L84" i="19"/>
  <c r="K84" i="19"/>
  <c r="N84" i="19"/>
  <c r="Y84" i="19"/>
  <c r="F84" i="19"/>
  <c r="AC117" i="19"/>
  <c r="AC83" i="19"/>
  <c r="A119" i="19"/>
  <c r="Z117" i="19"/>
  <c r="AA117" i="19"/>
  <c r="AB117" i="19"/>
  <c r="AC84" i="19" l="1"/>
  <c r="A86" i="19"/>
  <c r="A51" i="19"/>
  <c r="A17" i="19"/>
  <c r="X119" i="19"/>
  <c r="P119" i="19"/>
  <c r="H119" i="19"/>
  <c r="W119" i="19"/>
  <c r="O119" i="19"/>
  <c r="G119" i="19"/>
  <c r="V119" i="19"/>
  <c r="N119" i="19"/>
  <c r="F119" i="19"/>
  <c r="S119" i="19"/>
  <c r="K119" i="19"/>
  <c r="C119" i="19"/>
  <c r="J119" i="19"/>
  <c r="Q119" i="19"/>
  <c r="U119" i="19"/>
  <c r="B119" i="19"/>
  <c r="T119" i="19"/>
  <c r="R119" i="19"/>
  <c r="I119" i="19"/>
  <c r="E119" i="19"/>
  <c r="D119" i="19"/>
  <c r="Y119" i="19"/>
  <c r="L119" i="19"/>
  <c r="M119" i="19"/>
  <c r="AB84" i="19"/>
  <c r="AA84" i="19"/>
  <c r="Z84" i="19"/>
  <c r="AC118" i="19"/>
  <c r="A120" i="19"/>
  <c r="AB118" i="19"/>
  <c r="AA118" i="19"/>
  <c r="Z118" i="19"/>
  <c r="X85" i="19"/>
  <c r="P85" i="19"/>
  <c r="H85" i="19"/>
  <c r="V85" i="19"/>
  <c r="N85" i="19"/>
  <c r="S85" i="19"/>
  <c r="K85" i="19"/>
  <c r="C85" i="19"/>
  <c r="U85" i="19"/>
  <c r="I85" i="19"/>
  <c r="T85" i="19"/>
  <c r="G85" i="19"/>
  <c r="R85" i="19"/>
  <c r="F85" i="19"/>
  <c r="M85" i="19"/>
  <c r="B85" i="19"/>
  <c r="O85" i="19"/>
  <c r="L85" i="19"/>
  <c r="J85" i="19"/>
  <c r="E85" i="19"/>
  <c r="Y85" i="19"/>
  <c r="W85" i="19"/>
  <c r="Q85" i="19"/>
  <c r="D85" i="19"/>
  <c r="Y321" i="14"/>
  <c r="X321" i="14"/>
  <c r="W321" i="14"/>
  <c r="V321" i="14"/>
  <c r="U321" i="14"/>
  <c r="T321" i="14"/>
  <c r="S321" i="14"/>
  <c r="R321" i="14"/>
  <c r="Q321" i="14"/>
  <c r="P321" i="14"/>
  <c r="O321" i="14"/>
  <c r="N321" i="14"/>
  <c r="M321" i="14"/>
  <c r="L321" i="14"/>
  <c r="K321" i="14"/>
  <c r="J321" i="14"/>
  <c r="I321" i="14"/>
  <c r="H321" i="14"/>
  <c r="G321" i="14"/>
  <c r="F321" i="14"/>
  <c r="E321" i="14"/>
  <c r="D321" i="14"/>
  <c r="C321" i="14"/>
  <c r="B321" i="14"/>
  <c r="AC119" i="19" l="1"/>
  <c r="AA85" i="19"/>
  <c r="Z85" i="19"/>
  <c r="AB85" i="19"/>
  <c r="AA119" i="19"/>
  <c r="Z119" i="19"/>
  <c r="AB119" i="19"/>
  <c r="A87" i="19"/>
  <c r="A52" i="19"/>
  <c r="A18" i="19"/>
  <c r="A121" i="19"/>
  <c r="S120" i="19"/>
  <c r="K120" i="19"/>
  <c r="C120" i="19"/>
  <c r="R120" i="19"/>
  <c r="J120" i="19"/>
  <c r="B120" i="19"/>
  <c r="Y120" i="19"/>
  <c r="Q120" i="19"/>
  <c r="I120" i="19"/>
  <c r="V120" i="19"/>
  <c r="N120" i="19"/>
  <c r="F120" i="19"/>
  <c r="M120" i="19"/>
  <c r="T120" i="19"/>
  <c r="D120" i="19"/>
  <c r="O120" i="19"/>
  <c r="L120" i="19"/>
  <c r="H120" i="19"/>
  <c r="W120" i="19"/>
  <c r="P120" i="19"/>
  <c r="G120" i="19"/>
  <c r="E120" i="19"/>
  <c r="U120" i="19"/>
  <c r="X120" i="19"/>
  <c r="V86" i="19"/>
  <c r="N86" i="19"/>
  <c r="F86" i="19"/>
  <c r="U86" i="19"/>
  <c r="L86" i="19"/>
  <c r="C86" i="19"/>
  <c r="S86" i="19"/>
  <c r="J86" i="19"/>
  <c r="Y86" i="19"/>
  <c r="P86" i="19"/>
  <c r="G86" i="19"/>
  <c r="T86" i="19"/>
  <c r="E86" i="19"/>
  <c r="R86" i="19"/>
  <c r="D86" i="19"/>
  <c r="Q86" i="19"/>
  <c r="B86" i="19"/>
  <c r="K86" i="19"/>
  <c r="M86" i="19"/>
  <c r="I86" i="19"/>
  <c r="H86" i="19"/>
  <c r="X86" i="19"/>
  <c r="W86" i="19"/>
  <c r="O86" i="19"/>
  <c r="AC85" i="19"/>
  <c r="Z321" i="14"/>
  <c r="AB86" i="19" l="1"/>
  <c r="Z86" i="19"/>
  <c r="AA86" i="19"/>
  <c r="AC120" i="19"/>
  <c r="V121" i="19"/>
  <c r="N121" i="19"/>
  <c r="F121" i="19"/>
  <c r="U121" i="19"/>
  <c r="M121" i="19"/>
  <c r="E121" i="19"/>
  <c r="T121" i="19"/>
  <c r="L121" i="19"/>
  <c r="D121" i="19"/>
  <c r="Y121" i="19"/>
  <c r="Q121" i="19"/>
  <c r="I121" i="19"/>
  <c r="P121" i="19"/>
  <c r="W121" i="19"/>
  <c r="G121" i="19"/>
  <c r="H121" i="19"/>
  <c r="C121" i="19"/>
  <c r="X121" i="19"/>
  <c r="B121" i="19"/>
  <c r="O121" i="19"/>
  <c r="S121" i="19"/>
  <c r="R121" i="19"/>
  <c r="K121" i="19"/>
  <c r="J121" i="19"/>
  <c r="A19" i="19"/>
  <c r="A88" i="19"/>
  <c r="A53" i="19"/>
  <c r="AA120" i="19"/>
  <c r="Z120" i="19"/>
  <c r="AB120" i="19"/>
  <c r="A122" i="19"/>
  <c r="AC86" i="19"/>
  <c r="Y87" i="19"/>
  <c r="Q87" i="19"/>
  <c r="I87" i="19"/>
  <c r="T87" i="19"/>
  <c r="K87" i="19"/>
  <c r="B87" i="19"/>
  <c r="S87" i="19"/>
  <c r="J87" i="19"/>
  <c r="R87" i="19"/>
  <c r="H87" i="19"/>
  <c r="W87" i="19"/>
  <c r="N87" i="19"/>
  <c r="E87" i="19"/>
  <c r="X87" i="19"/>
  <c r="F87" i="19"/>
  <c r="V87" i="19"/>
  <c r="D87" i="19"/>
  <c r="U87" i="19"/>
  <c r="C87" i="19"/>
  <c r="M87" i="19"/>
  <c r="O87" i="19"/>
  <c r="L87" i="19"/>
  <c r="G87" i="19"/>
  <c r="P87" i="19"/>
  <c r="AC121" i="19" l="1"/>
  <c r="Y122" i="19"/>
  <c r="Q122" i="19"/>
  <c r="I122" i="19"/>
  <c r="X122" i="19"/>
  <c r="P122" i="19"/>
  <c r="H122" i="19"/>
  <c r="W122" i="19"/>
  <c r="O122" i="19"/>
  <c r="G122" i="19"/>
  <c r="T122" i="19"/>
  <c r="L122" i="19"/>
  <c r="D122" i="19"/>
  <c r="S122" i="19"/>
  <c r="C122" i="19"/>
  <c r="J122" i="19"/>
  <c r="U122" i="19"/>
  <c r="R122" i="19"/>
  <c r="N122" i="19"/>
  <c r="F122" i="19"/>
  <c r="B122" i="19"/>
  <c r="M122" i="19"/>
  <c r="V122" i="19"/>
  <c r="K122" i="19"/>
  <c r="E122" i="19"/>
  <c r="A89" i="19"/>
  <c r="A54" i="19"/>
  <c r="A20" i="19"/>
  <c r="AB87" i="19"/>
  <c r="AA87" i="19"/>
  <c r="Z87" i="19"/>
  <c r="A123" i="19"/>
  <c r="AB121" i="19"/>
  <c r="AA121" i="19"/>
  <c r="Z121" i="19"/>
  <c r="AC87" i="19"/>
  <c r="T88" i="19"/>
  <c r="L88" i="19"/>
  <c r="D88" i="19"/>
  <c r="R88" i="19"/>
  <c r="I88" i="19"/>
  <c r="Q88" i="19"/>
  <c r="H88" i="19"/>
  <c r="Y88" i="19"/>
  <c r="P88" i="19"/>
  <c r="G88" i="19"/>
  <c r="V88" i="19"/>
  <c r="M88" i="19"/>
  <c r="C88" i="19"/>
  <c r="N88" i="19"/>
  <c r="K88" i="19"/>
  <c r="J88" i="19"/>
  <c r="U88" i="19"/>
  <c r="B88" i="19"/>
  <c r="W88" i="19"/>
  <c r="S88" i="19"/>
  <c r="F88" i="19"/>
  <c r="O88" i="19"/>
  <c r="E88" i="19"/>
  <c r="X88" i="19"/>
  <c r="B988" i="14"/>
  <c r="C988" i="14"/>
  <c r="D988" i="14"/>
  <c r="E988" i="14"/>
  <c r="F988" i="14"/>
  <c r="G988" i="14"/>
  <c r="H988" i="14"/>
  <c r="I988" i="14"/>
  <c r="J988" i="14"/>
  <c r="K988" i="14"/>
  <c r="L988" i="14"/>
  <c r="M988" i="14"/>
  <c r="N988" i="14"/>
  <c r="O988" i="14"/>
  <c r="P988" i="14"/>
  <c r="Q988" i="14"/>
  <c r="R988" i="14"/>
  <c r="S988" i="14"/>
  <c r="T988" i="14"/>
  <c r="U988" i="14"/>
  <c r="V988" i="14"/>
  <c r="W988" i="14"/>
  <c r="X988" i="14"/>
  <c r="Y988" i="14"/>
  <c r="B809" i="14"/>
  <c r="C809" i="14"/>
  <c r="D809" i="14"/>
  <c r="E809" i="14"/>
  <c r="F809" i="14"/>
  <c r="G809" i="14"/>
  <c r="H809" i="14"/>
  <c r="I809" i="14"/>
  <c r="J809" i="14"/>
  <c r="K809" i="14"/>
  <c r="L809" i="14"/>
  <c r="M809" i="14"/>
  <c r="N809" i="14"/>
  <c r="O809" i="14"/>
  <c r="P809" i="14"/>
  <c r="Q809" i="14"/>
  <c r="R809" i="14"/>
  <c r="S809" i="14"/>
  <c r="T809" i="14"/>
  <c r="U809" i="14"/>
  <c r="V809" i="14"/>
  <c r="W809" i="14"/>
  <c r="X809" i="14"/>
  <c r="Y809" i="14"/>
  <c r="B409" i="14"/>
  <c r="C409" i="14"/>
  <c r="D409" i="14"/>
  <c r="E409" i="14"/>
  <c r="F409" i="14"/>
  <c r="G409" i="14"/>
  <c r="H409" i="14"/>
  <c r="I409" i="14"/>
  <c r="J409" i="14"/>
  <c r="K409" i="14"/>
  <c r="L409" i="14"/>
  <c r="M409" i="14"/>
  <c r="N409" i="14"/>
  <c r="O409" i="14"/>
  <c r="P409" i="14"/>
  <c r="Q409" i="14"/>
  <c r="R409" i="14"/>
  <c r="S409" i="14"/>
  <c r="T409" i="14"/>
  <c r="U409" i="14"/>
  <c r="V409" i="14"/>
  <c r="W409" i="14"/>
  <c r="X409" i="14"/>
  <c r="Y409" i="14"/>
  <c r="B93" i="14"/>
  <c r="C93" i="14"/>
  <c r="D93" i="14"/>
  <c r="E93" i="14"/>
  <c r="F93" i="14"/>
  <c r="G93" i="14"/>
  <c r="H93" i="14"/>
  <c r="I93" i="14"/>
  <c r="J93" i="14"/>
  <c r="K93" i="14"/>
  <c r="L93" i="14"/>
  <c r="M93" i="14"/>
  <c r="N93" i="14"/>
  <c r="O93" i="14"/>
  <c r="P93" i="14"/>
  <c r="Q93" i="14"/>
  <c r="R93" i="14"/>
  <c r="S93" i="14"/>
  <c r="T93" i="14"/>
  <c r="U93" i="14"/>
  <c r="V93" i="14"/>
  <c r="W93" i="14"/>
  <c r="X93" i="14"/>
  <c r="Y93" i="14"/>
  <c r="T123" i="19" l="1"/>
  <c r="L123" i="19"/>
  <c r="D123" i="19"/>
  <c r="S123" i="19"/>
  <c r="K123" i="19"/>
  <c r="C123" i="19"/>
  <c r="R123" i="19"/>
  <c r="J123" i="19"/>
  <c r="B123" i="19"/>
  <c r="W123" i="19"/>
  <c r="O123" i="19"/>
  <c r="G123" i="19"/>
  <c r="V123" i="19"/>
  <c r="F123" i="19"/>
  <c r="M123" i="19"/>
  <c r="N123" i="19"/>
  <c r="I123" i="19"/>
  <c r="H123" i="19"/>
  <c r="U123" i="19"/>
  <c r="P123" i="19"/>
  <c r="E123" i="19"/>
  <c r="Y123" i="19"/>
  <c r="Q123" i="19"/>
  <c r="X123" i="19"/>
  <c r="AC122" i="19"/>
  <c r="AC88" i="19"/>
  <c r="A124" i="19"/>
  <c r="AB122" i="19"/>
  <c r="Z122" i="19"/>
  <c r="AA122" i="19"/>
  <c r="A90" i="19"/>
  <c r="A21" i="19"/>
  <c r="A55" i="19"/>
  <c r="W89" i="19"/>
  <c r="O89" i="19"/>
  <c r="G89" i="19"/>
  <c r="Q89" i="19"/>
  <c r="H89" i="19"/>
  <c r="Y89" i="19"/>
  <c r="P89" i="19"/>
  <c r="F89" i="19"/>
  <c r="X89" i="19"/>
  <c r="N89" i="19"/>
  <c r="E89" i="19"/>
  <c r="T89" i="19"/>
  <c r="K89" i="19"/>
  <c r="B89" i="19"/>
  <c r="U89" i="19"/>
  <c r="C89" i="19"/>
  <c r="S89" i="19"/>
  <c r="R89" i="19"/>
  <c r="J89" i="19"/>
  <c r="M89" i="19"/>
  <c r="V89" i="19"/>
  <c r="I89" i="19"/>
  <c r="D89" i="19"/>
  <c r="L89" i="19"/>
  <c r="AB88" i="19"/>
  <c r="AA88" i="19"/>
  <c r="Z88" i="19"/>
  <c r="Z1033" i="14"/>
  <c r="W124" i="19" l="1"/>
  <c r="O124" i="19"/>
  <c r="G124" i="19"/>
  <c r="V124" i="19"/>
  <c r="N124" i="19"/>
  <c r="F124" i="19"/>
  <c r="U124" i="19"/>
  <c r="M124" i="19"/>
  <c r="E124" i="19"/>
  <c r="R124" i="19"/>
  <c r="J124" i="19"/>
  <c r="B124" i="19"/>
  <c r="Y124" i="19"/>
  <c r="I124" i="19"/>
  <c r="P124" i="19"/>
  <c r="D124" i="19"/>
  <c r="X124" i="19"/>
  <c r="C124" i="19"/>
  <c r="T124" i="19"/>
  <c r="L124" i="19"/>
  <c r="S124" i="19"/>
  <c r="Q124" i="19"/>
  <c r="K124" i="19"/>
  <c r="H124" i="19"/>
  <c r="A125" i="19"/>
  <c r="A22" i="19"/>
  <c r="A91" i="19"/>
  <c r="A56" i="19"/>
  <c r="Z89" i="19"/>
  <c r="AB89" i="19"/>
  <c r="AA89" i="19"/>
  <c r="R90" i="19"/>
  <c r="J90" i="19"/>
  <c r="B90" i="19"/>
  <c r="X90" i="19"/>
  <c r="O90" i="19"/>
  <c r="F90" i="19"/>
  <c r="W90" i="19"/>
  <c r="N90" i="19"/>
  <c r="E90" i="19"/>
  <c r="V90" i="19"/>
  <c r="M90" i="19"/>
  <c r="D90" i="19"/>
  <c r="S90" i="19"/>
  <c r="I90" i="19"/>
  <c r="K90" i="19"/>
  <c r="H90" i="19"/>
  <c r="Y90" i="19"/>
  <c r="G90" i="19"/>
  <c r="Q90" i="19"/>
  <c r="U90" i="19"/>
  <c r="P90" i="19"/>
  <c r="L90" i="19"/>
  <c r="C90" i="19"/>
  <c r="T90" i="19"/>
  <c r="AC123" i="19"/>
  <c r="AC89" i="19"/>
  <c r="AB123" i="19"/>
  <c r="AA123" i="19"/>
  <c r="Z123" i="19"/>
  <c r="AB3" i="20"/>
  <c r="AC124" i="19" l="1"/>
  <c r="U91" i="19"/>
  <c r="M91" i="19"/>
  <c r="E91" i="19"/>
  <c r="W91" i="19"/>
  <c r="N91" i="19"/>
  <c r="D91" i="19"/>
  <c r="V91" i="19"/>
  <c r="L91" i="19"/>
  <c r="C91" i="19"/>
  <c r="T91" i="19"/>
  <c r="K91" i="19"/>
  <c r="B91" i="19"/>
  <c r="Q91" i="19"/>
  <c r="H91" i="19"/>
  <c r="R91" i="19"/>
  <c r="P91" i="19"/>
  <c r="O91" i="19"/>
  <c r="Y91" i="19"/>
  <c r="G91" i="19"/>
  <c r="I91" i="19"/>
  <c r="F91" i="19"/>
  <c r="X91" i="19"/>
  <c r="S91" i="19"/>
  <c r="J91" i="19"/>
  <c r="A126" i="19"/>
  <c r="Z90" i="19"/>
  <c r="AB90" i="19"/>
  <c r="AA90" i="19"/>
  <c r="A92" i="19"/>
  <c r="A57" i="19"/>
  <c r="A23" i="19"/>
  <c r="Z124" i="19"/>
  <c r="AA124" i="19"/>
  <c r="AB124" i="19"/>
  <c r="AC90" i="19"/>
  <c r="R125" i="19"/>
  <c r="J125" i="19"/>
  <c r="B125" i="19"/>
  <c r="Y125" i="19"/>
  <c r="Q125" i="19"/>
  <c r="I125" i="19"/>
  <c r="X125" i="19"/>
  <c r="P125" i="19"/>
  <c r="H125" i="19"/>
  <c r="U125" i="19"/>
  <c r="M125" i="19"/>
  <c r="E125" i="19"/>
  <c r="L125" i="19"/>
  <c r="S125" i="19"/>
  <c r="C125" i="19"/>
  <c r="T125" i="19"/>
  <c r="O125" i="19"/>
  <c r="N125" i="19"/>
  <c r="F125" i="19"/>
  <c r="K125" i="19"/>
  <c r="W125" i="19"/>
  <c r="V125" i="19"/>
  <c r="G125" i="19"/>
  <c r="D125" i="19"/>
  <c r="Z939" i="14"/>
  <c r="Z942" i="14"/>
  <c r="Z948" i="14"/>
  <c r="Z951" i="14"/>
  <c r="Z954" i="14"/>
  <c r="Z957" i="14"/>
  <c r="Z963" i="14"/>
  <c r="Z966" i="14"/>
  <c r="Z969" i="14"/>
  <c r="Z972" i="14"/>
  <c r="Z975" i="14"/>
  <c r="Z978" i="14"/>
  <c r="Z984" i="14"/>
  <c r="Z987" i="14"/>
  <c r="Z990" i="14"/>
  <c r="Z993" i="14"/>
  <c r="Z996" i="14"/>
  <c r="Z999" i="14"/>
  <c r="Z1002" i="14"/>
  <c r="Z1005" i="14"/>
  <c r="Z1008" i="14"/>
  <c r="Z1011" i="14"/>
  <c r="Z1014" i="14"/>
  <c r="Z1017" i="14"/>
  <c r="Z936" i="14"/>
  <c r="AC91" i="19" l="1"/>
  <c r="X92" i="19"/>
  <c r="P92" i="19"/>
  <c r="H92" i="19"/>
  <c r="T92" i="19"/>
  <c r="K92" i="19"/>
  <c r="B92" i="19"/>
  <c r="S92" i="19"/>
  <c r="J92" i="19"/>
  <c r="R92" i="19"/>
  <c r="I92" i="19"/>
  <c r="W92" i="19"/>
  <c r="N92" i="19"/>
  <c r="E92" i="19"/>
  <c r="V92" i="19"/>
  <c r="D92" i="19"/>
  <c r="U92" i="19"/>
  <c r="C92" i="19"/>
  <c r="Q92" i="19"/>
  <c r="L92" i="19"/>
  <c r="G92" i="19"/>
  <c r="F92" i="19"/>
  <c r="Y92" i="19"/>
  <c r="O92" i="19"/>
  <c r="M92" i="19"/>
  <c r="U126" i="19"/>
  <c r="M126" i="19"/>
  <c r="E126" i="19"/>
  <c r="T126" i="19"/>
  <c r="L126" i="19"/>
  <c r="D126" i="19"/>
  <c r="S126" i="19"/>
  <c r="K126" i="19"/>
  <c r="C126" i="19"/>
  <c r="X126" i="19"/>
  <c r="P126" i="19"/>
  <c r="H126" i="19"/>
  <c r="O126" i="19"/>
  <c r="V126" i="19"/>
  <c r="F126" i="19"/>
  <c r="J126" i="19"/>
  <c r="I126" i="19"/>
  <c r="G126" i="19"/>
  <c r="R126" i="19"/>
  <c r="N126" i="19"/>
  <c r="B126" i="19"/>
  <c r="Y126" i="19"/>
  <c r="Q126" i="19"/>
  <c r="W126" i="19"/>
  <c r="A93" i="19"/>
  <c r="A58" i="19"/>
  <c r="A24" i="19"/>
  <c r="AC125" i="19"/>
  <c r="Z91" i="19"/>
  <c r="AB91" i="19"/>
  <c r="AA91" i="19"/>
  <c r="Z125" i="19"/>
  <c r="AB125" i="19"/>
  <c r="AA125" i="19"/>
  <c r="A127" i="19"/>
  <c r="AC126" i="19" l="1"/>
  <c r="X127" i="19"/>
  <c r="P127" i="19"/>
  <c r="H127" i="19"/>
  <c r="W127" i="19"/>
  <c r="O127" i="19"/>
  <c r="G127" i="19"/>
  <c r="V127" i="19"/>
  <c r="N127" i="19"/>
  <c r="F127" i="19"/>
  <c r="S127" i="19"/>
  <c r="K127" i="19"/>
  <c r="C127" i="19"/>
  <c r="Q127" i="19"/>
  <c r="U127" i="19"/>
  <c r="E127" i="19"/>
  <c r="Y127" i="19"/>
  <c r="B127" i="19"/>
  <c r="T127" i="19"/>
  <c r="R127" i="19"/>
  <c r="J127" i="19"/>
  <c r="M127" i="19"/>
  <c r="L127" i="19"/>
  <c r="I127" i="19"/>
  <c r="D127" i="19"/>
  <c r="A94" i="19"/>
  <c r="A25" i="19"/>
  <c r="A59" i="19"/>
  <c r="AB92" i="19"/>
  <c r="AA92" i="19"/>
  <c r="Z92" i="19"/>
  <c r="AC92" i="19"/>
  <c r="AB126" i="19"/>
  <c r="AA126" i="19"/>
  <c r="Z126" i="19"/>
  <c r="A128" i="19"/>
  <c r="S93" i="19"/>
  <c r="K93" i="19"/>
  <c r="C93" i="19"/>
  <c r="R93" i="19"/>
  <c r="I93" i="19"/>
  <c r="Q93" i="19"/>
  <c r="H93" i="19"/>
  <c r="Y93" i="19"/>
  <c r="P93" i="19"/>
  <c r="G93" i="19"/>
  <c r="V93" i="19"/>
  <c r="M93" i="19"/>
  <c r="D93" i="19"/>
  <c r="L93" i="19"/>
  <c r="J93" i="19"/>
  <c r="X93" i="19"/>
  <c r="F93" i="19"/>
  <c r="T93" i="19"/>
  <c r="O93" i="19"/>
  <c r="N93" i="19"/>
  <c r="B93" i="19"/>
  <c r="E93" i="19"/>
  <c r="W93" i="19"/>
  <c r="U93" i="19"/>
  <c r="AB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D3" i="21"/>
  <c r="AB3" i="21"/>
  <c r="AA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93" i="19" l="1"/>
  <c r="AB93" i="19"/>
  <c r="Z93" i="19"/>
  <c r="S128" i="19"/>
  <c r="K128" i="19"/>
  <c r="C128" i="19"/>
  <c r="R128" i="19"/>
  <c r="J128" i="19"/>
  <c r="B128" i="19"/>
  <c r="Y128" i="19"/>
  <c r="Q128" i="19"/>
  <c r="I128" i="19"/>
  <c r="V128" i="19"/>
  <c r="N128" i="19"/>
  <c r="F128" i="19"/>
  <c r="T128" i="19"/>
  <c r="D128" i="19"/>
  <c r="X128" i="19"/>
  <c r="H128" i="19"/>
  <c r="O128" i="19"/>
  <c r="M128" i="19"/>
  <c r="L128" i="19"/>
  <c r="W128" i="19"/>
  <c r="U128" i="19"/>
  <c r="E128" i="19"/>
  <c r="P128" i="19"/>
  <c r="G128" i="19"/>
  <c r="A129" i="19"/>
  <c r="AC127" i="19"/>
  <c r="A95" i="19"/>
  <c r="A60" i="19"/>
  <c r="A26" i="19"/>
  <c r="AC93" i="19"/>
  <c r="V94" i="19"/>
  <c r="N94" i="19"/>
  <c r="F94" i="19"/>
  <c r="Q94" i="19"/>
  <c r="H94" i="19"/>
  <c r="Y94" i="19"/>
  <c r="P94" i="19"/>
  <c r="G94" i="19"/>
  <c r="X94" i="19"/>
  <c r="O94" i="19"/>
  <c r="E94" i="19"/>
  <c r="T94" i="19"/>
  <c r="K94" i="19"/>
  <c r="B94" i="19"/>
  <c r="S94" i="19"/>
  <c r="R94" i="19"/>
  <c r="M94" i="19"/>
  <c r="I94" i="19"/>
  <c r="W94" i="19"/>
  <c r="J94" i="19"/>
  <c r="U94" i="19"/>
  <c r="L94" i="19"/>
  <c r="C94" i="19"/>
  <c r="D94" i="19"/>
  <c r="AA127" i="19"/>
  <c r="AB127" i="19"/>
  <c r="Z127" i="19"/>
  <c r="AC4" i="24"/>
  <c r="AC5" i="24"/>
  <c r="AC6" i="24"/>
  <c r="AC7" i="24"/>
  <c r="AC8" i="24"/>
  <c r="AC9" i="24"/>
  <c r="AC10" i="24"/>
  <c r="AC11" i="24"/>
  <c r="AC12" i="24"/>
  <c r="AC13" i="24"/>
  <c r="AC14" i="24"/>
  <c r="AC15" i="24"/>
  <c r="AC16" i="24"/>
  <c r="AC17" i="24"/>
  <c r="AC18" i="24"/>
  <c r="AC19" i="24"/>
  <c r="AC20" i="24"/>
  <c r="AC21" i="24"/>
  <c r="AC22" i="24"/>
  <c r="AC23" i="24"/>
  <c r="AC24" i="24"/>
  <c r="AC25" i="24"/>
  <c r="AC26" i="24"/>
  <c r="AC27" i="24"/>
  <c r="AC28" i="24"/>
  <c r="AC29" i="24"/>
  <c r="AC30" i="24"/>
  <c r="AC31" i="24"/>
  <c r="AC32" i="24"/>
  <c r="AC3" i="24"/>
  <c r="AB4" i="24"/>
  <c r="AB5" i="24"/>
  <c r="AB6" i="24"/>
  <c r="AB7" i="24"/>
  <c r="AB8" i="24"/>
  <c r="AB9" i="24"/>
  <c r="AB10" i="24"/>
  <c r="AB11" i="24"/>
  <c r="AB12" i="24"/>
  <c r="AB13" i="24"/>
  <c r="AB14" i="24"/>
  <c r="AB15" i="24"/>
  <c r="AB16" i="24"/>
  <c r="AB17" i="24"/>
  <c r="AB18" i="24"/>
  <c r="AB19" i="24"/>
  <c r="AB20" i="24"/>
  <c r="AB21" i="24"/>
  <c r="AB22" i="24"/>
  <c r="AB23" i="24"/>
  <c r="AB24" i="24"/>
  <c r="AB25" i="24"/>
  <c r="AB26" i="24"/>
  <c r="AB27" i="24"/>
  <c r="AB28" i="24"/>
  <c r="AB29" i="24"/>
  <c r="AB30" i="24"/>
  <c r="AB31" i="24"/>
  <c r="AB32" i="24"/>
  <c r="AB3" i="24"/>
  <c r="V129" i="19" l="1"/>
  <c r="N129" i="19"/>
  <c r="F129" i="19"/>
  <c r="U129" i="19"/>
  <c r="M129" i="19"/>
  <c r="E129" i="19"/>
  <c r="T129" i="19"/>
  <c r="L129" i="19"/>
  <c r="D129" i="19"/>
  <c r="Y129" i="19"/>
  <c r="Q129" i="19"/>
  <c r="I129" i="19"/>
  <c r="W129" i="19"/>
  <c r="G129" i="19"/>
  <c r="K129" i="19"/>
  <c r="H129" i="19"/>
  <c r="C129" i="19"/>
  <c r="X129" i="19"/>
  <c r="B129" i="19"/>
  <c r="P129" i="19"/>
  <c r="R129" i="19"/>
  <c r="J129" i="19"/>
  <c r="S129" i="19"/>
  <c r="O129" i="19"/>
  <c r="AC128" i="19"/>
  <c r="AA128" i="19"/>
  <c r="Z128" i="19"/>
  <c r="AB128" i="19"/>
  <c r="A96" i="19"/>
  <c r="A61" i="19"/>
  <c r="A27" i="19"/>
  <c r="Z94" i="19"/>
  <c r="AA94" i="19"/>
  <c r="AB94" i="19"/>
  <c r="A130" i="19"/>
  <c r="AC94" i="19"/>
  <c r="V95" i="19"/>
  <c r="N95" i="19"/>
  <c r="Y95" i="19"/>
  <c r="Q95" i="19"/>
  <c r="I95" i="19"/>
  <c r="P95" i="19"/>
  <c r="F95" i="19"/>
  <c r="O95" i="19"/>
  <c r="E95" i="19"/>
  <c r="X95" i="19"/>
  <c r="M95" i="19"/>
  <c r="D95" i="19"/>
  <c r="T95" i="19"/>
  <c r="J95" i="19"/>
  <c r="H95" i="19"/>
  <c r="G95" i="19"/>
  <c r="W95" i="19"/>
  <c r="C95" i="19"/>
  <c r="R95" i="19"/>
  <c r="U95" i="19"/>
  <c r="S95" i="19"/>
  <c r="K95" i="19"/>
  <c r="B95" i="19"/>
  <c r="L95" i="19"/>
  <c r="A73" i="25"/>
  <c r="AA95" i="19" l="1"/>
  <c r="Z95" i="19"/>
  <c r="AB95" i="19"/>
  <c r="AC95" i="19"/>
  <c r="Y130" i="19"/>
  <c r="Q130" i="19"/>
  <c r="I130" i="19"/>
  <c r="X130" i="19"/>
  <c r="P130" i="19"/>
  <c r="H130" i="19"/>
  <c r="W130" i="19"/>
  <c r="O130" i="19"/>
  <c r="G130" i="19"/>
  <c r="T130" i="19"/>
  <c r="L130" i="19"/>
  <c r="D130" i="19"/>
  <c r="J130" i="19"/>
  <c r="N130" i="19"/>
  <c r="U130" i="19"/>
  <c r="B130" i="19"/>
  <c r="S130" i="19"/>
  <c r="R130" i="19"/>
  <c r="F130" i="19"/>
  <c r="M130" i="19"/>
  <c r="K130" i="19"/>
  <c r="E130" i="19"/>
  <c r="C130" i="19"/>
  <c r="V130" i="19"/>
  <c r="AB129" i="19"/>
  <c r="AA129" i="19"/>
  <c r="Z129" i="19"/>
  <c r="Y96" i="19"/>
  <c r="Q96" i="19"/>
  <c r="I96" i="19"/>
  <c r="T96" i="19"/>
  <c r="L96" i="19"/>
  <c r="D96" i="19"/>
  <c r="S96" i="19"/>
  <c r="H96" i="19"/>
  <c r="R96" i="19"/>
  <c r="G96" i="19"/>
  <c r="P96" i="19"/>
  <c r="F96" i="19"/>
  <c r="W96" i="19"/>
  <c r="M96" i="19"/>
  <c r="B96" i="19"/>
  <c r="V96" i="19"/>
  <c r="U96" i="19"/>
  <c r="O96" i="19"/>
  <c r="J96" i="19"/>
  <c r="E96" i="19"/>
  <c r="C96" i="19"/>
  <c r="X96" i="19"/>
  <c r="N96" i="19"/>
  <c r="K96" i="19"/>
  <c r="AC129" i="19"/>
  <c r="A97" i="19"/>
  <c r="A62" i="19"/>
  <c r="A28" i="19"/>
  <c r="A131" i="19"/>
  <c r="F73" i="25"/>
  <c r="J73" i="25"/>
  <c r="N73" i="25"/>
  <c r="R73" i="25"/>
  <c r="V73" i="25"/>
  <c r="B73" i="25"/>
  <c r="G73" i="25"/>
  <c r="O73" i="25"/>
  <c r="W73" i="25"/>
  <c r="D73" i="25"/>
  <c r="H73" i="25"/>
  <c r="L73" i="25"/>
  <c r="P73" i="25"/>
  <c r="T73" i="25"/>
  <c r="X73" i="25"/>
  <c r="E73" i="25"/>
  <c r="I73" i="25"/>
  <c r="M73" i="25"/>
  <c r="Q73" i="25"/>
  <c r="U73" i="25"/>
  <c r="Y73" i="25"/>
  <c r="C73" i="25"/>
  <c r="K73" i="25"/>
  <c r="S73" i="25"/>
  <c r="AC3" i="28"/>
  <c r="AB3" i="28"/>
  <c r="AC61" i="19" l="1"/>
  <c r="T131" i="19"/>
  <c r="L131" i="19"/>
  <c r="D131" i="19"/>
  <c r="S131" i="19"/>
  <c r="K131" i="19"/>
  <c r="C131" i="19"/>
  <c r="R131" i="19"/>
  <c r="J131" i="19"/>
  <c r="B131" i="19"/>
  <c r="W131" i="19"/>
  <c r="O131" i="19"/>
  <c r="G131" i="19"/>
  <c r="M131" i="19"/>
  <c r="Q131" i="19"/>
  <c r="N131" i="19"/>
  <c r="I131" i="19"/>
  <c r="H131" i="19"/>
  <c r="V131" i="19"/>
  <c r="Y131" i="19"/>
  <c r="X131" i="19"/>
  <c r="U131" i="19"/>
  <c r="E131" i="19"/>
  <c r="P131" i="19"/>
  <c r="F131" i="19"/>
  <c r="AC96" i="19"/>
  <c r="A98" i="19"/>
  <c r="A63" i="19"/>
  <c r="A29" i="19"/>
  <c r="AB96" i="19"/>
  <c r="AA96" i="19"/>
  <c r="Z96" i="19"/>
  <c r="A132" i="19"/>
  <c r="AB130" i="19"/>
  <c r="Z130" i="19"/>
  <c r="AA130" i="19"/>
  <c r="T97" i="19"/>
  <c r="L97" i="19"/>
  <c r="D97" i="19"/>
  <c r="W97" i="19"/>
  <c r="O97" i="19"/>
  <c r="G97" i="19"/>
  <c r="V97" i="19"/>
  <c r="K97" i="19"/>
  <c r="U97" i="19"/>
  <c r="J97" i="19"/>
  <c r="S97" i="19"/>
  <c r="I97" i="19"/>
  <c r="P97" i="19"/>
  <c r="E97" i="19"/>
  <c r="N97" i="19"/>
  <c r="M97" i="19"/>
  <c r="H97" i="19"/>
  <c r="X97" i="19"/>
  <c r="B97" i="19"/>
  <c r="R97" i="19"/>
  <c r="Q97" i="19"/>
  <c r="C97" i="19"/>
  <c r="F97" i="19"/>
  <c r="Y97" i="19"/>
  <c r="AC130" i="19"/>
  <c r="Z5" i="14"/>
  <c r="B6" i="14"/>
  <c r="B38" i="19" s="1"/>
  <c r="C6" i="14"/>
  <c r="C38" i="19" s="1"/>
  <c r="D6" i="14"/>
  <c r="D38" i="19" s="1"/>
  <c r="E6" i="14"/>
  <c r="E38" i="19" s="1"/>
  <c r="F6" i="14"/>
  <c r="F38" i="19" s="1"/>
  <c r="G6" i="14"/>
  <c r="G38" i="19" s="1"/>
  <c r="H6" i="14"/>
  <c r="H38" i="19" s="1"/>
  <c r="I6" i="14"/>
  <c r="I38" i="19" s="1"/>
  <c r="J6" i="14"/>
  <c r="J38" i="19" s="1"/>
  <c r="K6" i="14"/>
  <c r="K38" i="19" s="1"/>
  <c r="L6" i="14"/>
  <c r="L38" i="19" s="1"/>
  <c r="M6" i="14"/>
  <c r="M38" i="19" s="1"/>
  <c r="N6" i="14"/>
  <c r="N38" i="19" s="1"/>
  <c r="O6" i="14"/>
  <c r="O38" i="19" s="1"/>
  <c r="P6" i="14"/>
  <c r="P38" i="19" s="1"/>
  <c r="Q6" i="14"/>
  <c r="Q38" i="19" s="1"/>
  <c r="R6" i="14"/>
  <c r="R38" i="19" s="1"/>
  <c r="S6" i="14"/>
  <c r="S38" i="19" s="1"/>
  <c r="T6" i="14"/>
  <c r="T38" i="19" s="1"/>
  <c r="U6" i="14"/>
  <c r="U38" i="19" s="1"/>
  <c r="V6" i="14"/>
  <c r="V38" i="19" s="1"/>
  <c r="W6" i="14"/>
  <c r="W38" i="19" s="1"/>
  <c r="X6" i="14"/>
  <c r="X38" i="19" s="1"/>
  <c r="Y6" i="14"/>
  <c r="Y38" i="19" s="1"/>
  <c r="A8" i="14"/>
  <c r="Z8" i="14"/>
  <c r="B9" i="14"/>
  <c r="C9" i="14"/>
  <c r="C39" i="19" s="1"/>
  <c r="D9" i="14"/>
  <c r="D39" i="19" s="1"/>
  <c r="E9" i="14"/>
  <c r="E39" i="19" s="1"/>
  <c r="F9" i="14"/>
  <c r="F39" i="19" s="1"/>
  <c r="G9" i="14"/>
  <c r="G39" i="19" s="1"/>
  <c r="H9" i="14"/>
  <c r="H39" i="19" s="1"/>
  <c r="I9" i="14"/>
  <c r="I39" i="19" s="1"/>
  <c r="J9" i="14"/>
  <c r="J39" i="19" s="1"/>
  <c r="K9" i="14"/>
  <c r="K39" i="19" s="1"/>
  <c r="L9" i="14"/>
  <c r="L39" i="19" s="1"/>
  <c r="M9" i="14"/>
  <c r="M39" i="19" s="1"/>
  <c r="N9" i="14"/>
  <c r="N39" i="19" s="1"/>
  <c r="O9" i="14"/>
  <c r="O39" i="19" s="1"/>
  <c r="P9" i="14"/>
  <c r="P39" i="19" s="1"/>
  <c r="Q9" i="14"/>
  <c r="Q39" i="19" s="1"/>
  <c r="R9" i="14"/>
  <c r="R39" i="19" s="1"/>
  <c r="S9" i="14"/>
  <c r="S39" i="19" s="1"/>
  <c r="T9" i="14"/>
  <c r="T39" i="19" s="1"/>
  <c r="U9" i="14"/>
  <c r="U39" i="19" s="1"/>
  <c r="V9" i="14"/>
  <c r="V39" i="19" s="1"/>
  <c r="W9" i="14"/>
  <c r="W39" i="19" s="1"/>
  <c r="X9" i="14"/>
  <c r="X39" i="19" s="1"/>
  <c r="Y9" i="14"/>
  <c r="Y39" i="19" s="1"/>
  <c r="Z11" i="14"/>
  <c r="B12" i="14"/>
  <c r="C12" i="14"/>
  <c r="D12" i="14"/>
  <c r="E12" i="14"/>
  <c r="F12" i="14"/>
  <c r="G12" i="14"/>
  <c r="H12" i="14"/>
  <c r="I12" i="14"/>
  <c r="J12" i="14"/>
  <c r="K12" i="14"/>
  <c r="L12" i="14"/>
  <c r="M12" i="14"/>
  <c r="N12" i="14"/>
  <c r="O12" i="14"/>
  <c r="P12" i="14"/>
  <c r="Q12" i="14"/>
  <c r="R12" i="14"/>
  <c r="S12" i="14"/>
  <c r="T12" i="14"/>
  <c r="U12" i="14"/>
  <c r="V12" i="14"/>
  <c r="W12" i="14"/>
  <c r="X12" i="14"/>
  <c r="Y12" i="14"/>
  <c r="Z14" i="14"/>
  <c r="B15" i="14"/>
  <c r="C15" i="14"/>
  <c r="D15" i="14"/>
  <c r="E15" i="14"/>
  <c r="F15" i="14"/>
  <c r="G15" i="14"/>
  <c r="H15" i="14"/>
  <c r="I15" i="14"/>
  <c r="J15" i="14"/>
  <c r="K15" i="14"/>
  <c r="L15" i="14"/>
  <c r="M15" i="14"/>
  <c r="N15" i="14"/>
  <c r="O15" i="14"/>
  <c r="P15" i="14"/>
  <c r="Q15" i="14"/>
  <c r="R15" i="14"/>
  <c r="S15" i="14"/>
  <c r="T15" i="14"/>
  <c r="U15" i="14"/>
  <c r="V15" i="14"/>
  <c r="W15" i="14"/>
  <c r="X15" i="14"/>
  <c r="Y15" i="14"/>
  <c r="Z17" i="14"/>
  <c r="B18" i="14"/>
  <c r="C18" i="14"/>
  <c r="D18" i="14"/>
  <c r="E18" i="14"/>
  <c r="F18" i="14"/>
  <c r="G18" i="14"/>
  <c r="H18" i="14"/>
  <c r="I18" i="14"/>
  <c r="J18" i="14"/>
  <c r="K18" i="14"/>
  <c r="L18" i="14"/>
  <c r="M18" i="14"/>
  <c r="N18" i="14"/>
  <c r="O18" i="14"/>
  <c r="P18" i="14"/>
  <c r="Q18" i="14"/>
  <c r="R18" i="14"/>
  <c r="S18" i="14"/>
  <c r="T18" i="14"/>
  <c r="U18" i="14"/>
  <c r="V18" i="14"/>
  <c r="W18" i="14"/>
  <c r="X18" i="14"/>
  <c r="Y18" i="14"/>
  <c r="Z20" i="14"/>
  <c r="B21" i="14"/>
  <c r="C21" i="14"/>
  <c r="D21" i="14"/>
  <c r="E21" i="14"/>
  <c r="F21" i="14"/>
  <c r="G21" i="14"/>
  <c r="H21" i="14"/>
  <c r="I21" i="14"/>
  <c r="J21" i="14"/>
  <c r="K21" i="14"/>
  <c r="L21" i="14"/>
  <c r="M21" i="14"/>
  <c r="N21" i="14"/>
  <c r="O21" i="14"/>
  <c r="P21" i="14"/>
  <c r="Q21" i="14"/>
  <c r="R21" i="14"/>
  <c r="S21" i="14"/>
  <c r="T21" i="14"/>
  <c r="U21" i="14"/>
  <c r="V21" i="14"/>
  <c r="W21" i="14"/>
  <c r="X21" i="14"/>
  <c r="Y21" i="14"/>
  <c r="Z23" i="14"/>
  <c r="B24" i="14"/>
  <c r="C24" i="14"/>
  <c r="D24" i="14"/>
  <c r="E24" i="14"/>
  <c r="F24" i="14"/>
  <c r="G24" i="14"/>
  <c r="H24" i="14"/>
  <c r="I24" i="14"/>
  <c r="J24" i="14"/>
  <c r="K24" i="14"/>
  <c r="L24" i="14"/>
  <c r="M24" i="14"/>
  <c r="N24" i="14"/>
  <c r="O24" i="14"/>
  <c r="P24" i="14"/>
  <c r="Q24" i="14"/>
  <c r="R24" i="14"/>
  <c r="S24" i="14"/>
  <c r="T24" i="14"/>
  <c r="U24" i="14"/>
  <c r="V24" i="14"/>
  <c r="W24" i="14"/>
  <c r="X24" i="14"/>
  <c r="Y24" i="14"/>
  <c r="Z26" i="14"/>
  <c r="B27" i="14"/>
  <c r="C27" i="14"/>
  <c r="D27" i="14"/>
  <c r="E27" i="14"/>
  <c r="F27" i="14"/>
  <c r="G27" i="14"/>
  <c r="H27" i="14"/>
  <c r="I27" i="14"/>
  <c r="J27" i="14"/>
  <c r="K27" i="14"/>
  <c r="L27" i="14"/>
  <c r="M27" i="14"/>
  <c r="N27" i="14"/>
  <c r="O27" i="14"/>
  <c r="P27" i="14"/>
  <c r="Q27" i="14"/>
  <c r="R27" i="14"/>
  <c r="S27" i="14"/>
  <c r="T27" i="14"/>
  <c r="U27" i="14"/>
  <c r="V27" i="14"/>
  <c r="W27" i="14"/>
  <c r="X27" i="14"/>
  <c r="Y27" i="14"/>
  <c r="Z29" i="14"/>
  <c r="B30" i="14"/>
  <c r="C30" i="14"/>
  <c r="D30" i="14"/>
  <c r="E30" i="14"/>
  <c r="F30" i="14"/>
  <c r="G30" i="14"/>
  <c r="H30" i="14"/>
  <c r="I30" i="14"/>
  <c r="J30" i="14"/>
  <c r="K30" i="14"/>
  <c r="L30" i="14"/>
  <c r="M30" i="14"/>
  <c r="N30" i="14"/>
  <c r="O30" i="14"/>
  <c r="P30" i="14"/>
  <c r="Q30" i="14"/>
  <c r="R30" i="14"/>
  <c r="S30" i="14"/>
  <c r="T30" i="14"/>
  <c r="U30" i="14"/>
  <c r="V30" i="14"/>
  <c r="W30" i="14"/>
  <c r="X30" i="14"/>
  <c r="Y30" i="14"/>
  <c r="Z32" i="14"/>
  <c r="B33" i="14"/>
  <c r="C33" i="14"/>
  <c r="D33" i="14"/>
  <c r="E33" i="14"/>
  <c r="F33" i="14"/>
  <c r="G33" i="14"/>
  <c r="H33" i="14"/>
  <c r="I33" i="14"/>
  <c r="J33" i="14"/>
  <c r="K33" i="14"/>
  <c r="L33" i="14"/>
  <c r="M33" i="14"/>
  <c r="N33" i="14"/>
  <c r="O33" i="14"/>
  <c r="P33" i="14"/>
  <c r="Q33" i="14"/>
  <c r="R33" i="14"/>
  <c r="S33" i="14"/>
  <c r="T33" i="14"/>
  <c r="U33" i="14"/>
  <c r="V33" i="14"/>
  <c r="W33" i="14"/>
  <c r="X33" i="14"/>
  <c r="Y33" i="14"/>
  <c r="Z35" i="14"/>
  <c r="B36" i="14"/>
  <c r="C36" i="14"/>
  <c r="D36" i="14"/>
  <c r="E36" i="14"/>
  <c r="F36" i="14"/>
  <c r="G36" i="14"/>
  <c r="H36" i="14"/>
  <c r="I36" i="14"/>
  <c r="J36" i="14"/>
  <c r="K36" i="14"/>
  <c r="L36" i="14"/>
  <c r="M36" i="14"/>
  <c r="N36" i="14"/>
  <c r="O36" i="14"/>
  <c r="P36" i="14"/>
  <c r="Q36" i="14"/>
  <c r="R36" i="14"/>
  <c r="S36" i="14"/>
  <c r="T36" i="14"/>
  <c r="U36" i="14"/>
  <c r="V36" i="14"/>
  <c r="W36" i="14"/>
  <c r="X36" i="14"/>
  <c r="Y36" i="14"/>
  <c r="Z38" i="14"/>
  <c r="B39" i="14"/>
  <c r="C39" i="14"/>
  <c r="D39" i="14"/>
  <c r="E39" i="14"/>
  <c r="F39" i="14"/>
  <c r="G39" i="14"/>
  <c r="H39" i="14"/>
  <c r="I39" i="14"/>
  <c r="J39" i="14"/>
  <c r="K39" i="14"/>
  <c r="L39" i="14"/>
  <c r="M39" i="14"/>
  <c r="N39" i="14"/>
  <c r="O39" i="14"/>
  <c r="P39" i="14"/>
  <c r="Q39" i="14"/>
  <c r="R39" i="14"/>
  <c r="S39" i="14"/>
  <c r="T39" i="14"/>
  <c r="U39" i="14"/>
  <c r="V39" i="14"/>
  <c r="W39" i="14"/>
  <c r="X39" i="14"/>
  <c r="Y39" i="14"/>
  <c r="Z41" i="14"/>
  <c r="B42" i="14"/>
  <c r="C42" i="14"/>
  <c r="D42" i="14"/>
  <c r="E42" i="14"/>
  <c r="F42" i="14"/>
  <c r="G42" i="14"/>
  <c r="H42" i="14"/>
  <c r="I42" i="14"/>
  <c r="J42" i="14"/>
  <c r="K42" i="14"/>
  <c r="L42" i="14"/>
  <c r="M42" i="14"/>
  <c r="N42" i="14"/>
  <c r="O42" i="14"/>
  <c r="P42" i="14"/>
  <c r="Q42" i="14"/>
  <c r="R42" i="14"/>
  <c r="S42" i="14"/>
  <c r="T42" i="14"/>
  <c r="U42" i="14"/>
  <c r="V42" i="14"/>
  <c r="W42" i="14"/>
  <c r="X42" i="14"/>
  <c r="Y42" i="14"/>
  <c r="Z44" i="14"/>
  <c r="B45" i="14"/>
  <c r="C45" i="14"/>
  <c r="D45" i="14"/>
  <c r="E45" i="14"/>
  <c r="F45" i="14"/>
  <c r="G45" i="14"/>
  <c r="H45" i="14"/>
  <c r="I45" i="14"/>
  <c r="J45" i="14"/>
  <c r="K45" i="14"/>
  <c r="L45" i="14"/>
  <c r="M45" i="14"/>
  <c r="N45" i="14"/>
  <c r="O45" i="14"/>
  <c r="P45" i="14"/>
  <c r="Q45" i="14"/>
  <c r="R45" i="14"/>
  <c r="S45" i="14"/>
  <c r="T45" i="14"/>
  <c r="U45" i="14"/>
  <c r="V45" i="14"/>
  <c r="W45" i="14"/>
  <c r="X45" i="14"/>
  <c r="Y45" i="14"/>
  <c r="Z47" i="14"/>
  <c r="B48" i="14"/>
  <c r="C48" i="14"/>
  <c r="D48" i="14"/>
  <c r="E48" i="14"/>
  <c r="F48" i="14"/>
  <c r="G48" i="14"/>
  <c r="H48" i="14"/>
  <c r="I48" i="14"/>
  <c r="J48" i="14"/>
  <c r="K48" i="14"/>
  <c r="L48" i="14"/>
  <c r="M48" i="14"/>
  <c r="N48" i="14"/>
  <c r="O48" i="14"/>
  <c r="P48" i="14"/>
  <c r="Q48" i="14"/>
  <c r="R48" i="14"/>
  <c r="S48" i="14"/>
  <c r="T48" i="14"/>
  <c r="U48" i="14"/>
  <c r="V48" i="14"/>
  <c r="W48" i="14"/>
  <c r="X48" i="14"/>
  <c r="Y48" i="14"/>
  <c r="Z50" i="14"/>
  <c r="B51" i="14"/>
  <c r="C51" i="14"/>
  <c r="D51" i="14"/>
  <c r="E51" i="14"/>
  <c r="F51" i="14"/>
  <c r="G51" i="14"/>
  <c r="H51" i="14"/>
  <c r="I51" i="14"/>
  <c r="J51" i="14"/>
  <c r="K51" i="14"/>
  <c r="L51" i="14"/>
  <c r="M51" i="14"/>
  <c r="N51" i="14"/>
  <c r="O51" i="14"/>
  <c r="P51" i="14"/>
  <c r="Q51" i="14"/>
  <c r="R51" i="14"/>
  <c r="S51" i="14"/>
  <c r="T51" i="14"/>
  <c r="U51" i="14"/>
  <c r="V51" i="14"/>
  <c r="W51" i="14"/>
  <c r="X51" i="14"/>
  <c r="Y51" i="14"/>
  <c r="Z53" i="14"/>
  <c r="B54" i="14"/>
  <c r="C54" i="14"/>
  <c r="D54" i="14"/>
  <c r="E54" i="14"/>
  <c r="F54" i="14"/>
  <c r="G54" i="14"/>
  <c r="H54" i="14"/>
  <c r="I54" i="14"/>
  <c r="J54" i="14"/>
  <c r="K54" i="14"/>
  <c r="L54" i="14"/>
  <c r="M54" i="14"/>
  <c r="N54" i="14"/>
  <c r="O54" i="14"/>
  <c r="P54" i="14"/>
  <c r="Q54" i="14"/>
  <c r="R54" i="14"/>
  <c r="S54" i="14"/>
  <c r="T54" i="14"/>
  <c r="U54" i="14"/>
  <c r="V54" i="14"/>
  <c r="W54" i="14"/>
  <c r="X54" i="14"/>
  <c r="Y54" i="14"/>
  <c r="Z56" i="14"/>
  <c r="B57" i="14"/>
  <c r="C57" i="14"/>
  <c r="D57" i="14"/>
  <c r="E57" i="14"/>
  <c r="F57" i="14"/>
  <c r="G57" i="14"/>
  <c r="H57" i="14"/>
  <c r="I57" i="14"/>
  <c r="J57" i="14"/>
  <c r="K57" i="14"/>
  <c r="L57" i="14"/>
  <c r="M57" i="14"/>
  <c r="N57" i="14"/>
  <c r="O57" i="14"/>
  <c r="P57" i="14"/>
  <c r="Q57" i="14"/>
  <c r="R57" i="14"/>
  <c r="S57" i="14"/>
  <c r="T57" i="14"/>
  <c r="U57" i="14"/>
  <c r="V57" i="14"/>
  <c r="W57" i="14"/>
  <c r="X57" i="14"/>
  <c r="Y57" i="14"/>
  <c r="Z59" i="14"/>
  <c r="B60" i="14"/>
  <c r="C60" i="14"/>
  <c r="D60" i="14"/>
  <c r="E60" i="14"/>
  <c r="F60" i="14"/>
  <c r="G60" i="14"/>
  <c r="H60" i="14"/>
  <c r="I60" i="14"/>
  <c r="J60" i="14"/>
  <c r="K60" i="14"/>
  <c r="L60" i="14"/>
  <c r="M60" i="14"/>
  <c r="N60" i="14"/>
  <c r="O60" i="14"/>
  <c r="P60" i="14"/>
  <c r="Q60" i="14"/>
  <c r="R60" i="14"/>
  <c r="S60" i="14"/>
  <c r="T60" i="14"/>
  <c r="U60" i="14"/>
  <c r="V60" i="14"/>
  <c r="W60" i="14"/>
  <c r="X60" i="14"/>
  <c r="Y60" i="14"/>
  <c r="Z62" i="14"/>
  <c r="B63" i="14"/>
  <c r="C63" i="14"/>
  <c r="D63" i="14"/>
  <c r="E63" i="14"/>
  <c r="F63" i="14"/>
  <c r="G63" i="14"/>
  <c r="H63" i="14"/>
  <c r="I63" i="14"/>
  <c r="J63" i="14"/>
  <c r="K63" i="14"/>
  <c r="L63" i="14"/>
  <c r="M63" i="14"/>
  <c r="N63" i="14"/>
  <c r="O63" i="14"/>
  <c r="P63" i="14"/>
  <c r="Q63" i="14"/>
  <c r="R63" i="14"/>
  <c r="S63" i="14"/>
  <c r="T63" i="14"/>
  <c r="U63" i="14"/>
  <c r="V63" i="14"/>
  <c r="W63" i="14"/>
  <c r="X63" i="14"/>
  <c r="Y63" i="14"/>
  <c r="Z65" i="14"/>
  <c r="B66" i="14"/>
  <c r="C66" i="14"/>
  <c r="D66" i="14"/>
  <c r="E66" i="14"/>
  <c r="F66" i="14"/>
  <c r="G66" i="14"/>
  <c r="H66" i="14"/>
  <c r="I66" i="14"/>
  <c r="J66" i="14"/>
  <c r="K66" i="14"/>
  <c r="L66" i="14"/>
  <c r="M66" i="14"/>
  <c r="N66" i="14"/>
  <c r="O66" i="14"/>
  <c r="P66" i="14"/>
  <c r="Q66" i="14"/>
  <c r="R66" i="14"/>
  <c r="S66" i="14"/>
  <c r="T66" i="14"/>
  <c r="U66" i="14"/>
  <c r="V66" i="14"/>
  <c r="W66" i="14"/>
  <c r="X66" i="14"/>
  <c r="Y66" i="14"/>
  <c r="Z68" i="14"/>
  <c r="B69" i="14"/>
  <c r="C69" i="14"/>
  <c r="D69" i="14"/>
  <c r="E69" i="14"/>
  <c r="F69" i="14"/>
  <c r="G69" i="14"/>
  <c r="H69" i="14"/>
  <c r="I69" i="14"/>
  <c r="J69" i="14"/>
  <c r="K69" i="14"/>
  <c r="L69" i="14"/>
  <c r="M69" i="14"/>
  <c r="N69" i="14"/>
  <c r="O69" i="14"/>
  <c r="P69" i="14"/>
  <c r="Q69" i="14"/>
  <c r="R69" i="14"/>
  <c r="S69" i="14"/>
  <c r="T69" i="14"/>
  <c r="U69" i="14"/>
  <c r="V69" i="14"/>
  <c r="W69" i="14"/>
  <c r="X69" i="14"/>
  <c r="Y69" i="14"/>
  <c r="Z71" i="14"/>
  <c r="B72" i="14"/>
  <c r="C72" i="14"/>
  <c r="D72" i="14"/>
  <c r="E72" i="14"/>
  <c r="F72" i="14"/>
  <c r="G72" i="14"/>
  <c r="H72" i="14"/>
  <c r="I72" i="14"/>
  <c r="J72" i="14"/>
  <c r="K72" i="14"/>
  <c r="L72" i="14"/>
  <c r="M72" i="14"/>
  <c r="N72" i="14"/>
  <c r="O72" i="14"/>
  <c r="P72" i="14"/>
  <c r="Q72" i="14"/>
  <c r="R72" i="14"/>
  <c r="S72" i="14"/>
  <c r="T72" i="14"/>
  <c r="U72" i="14"/>
  <c r="V72" i="14"/>
  <c r="W72" i="14"/>
  <c r="X72" i="14"/>
  <c r="Y72" i="14"/>
  <c r="Z74" i="14"/>
  <c r="B75" i="14"/>
  <c r="C75" i="14"/>
  <c r="D75" i="14"/>
  <c r="E75" i="14"/>
  <c r="F75" i="14"/>
  <c r="G75" i="14"/>
  <c r="H75" i="14"/>
  <c r="I75" i="14"/>
  <c r="J75" i="14"/>
  <c r="K75" i="14"/>
  <c r="L75" i="14"/>
  <c r="M75" i="14"/>
  <c r="N75" i="14"/>
  <c r="O75" i="14"/>
  <c r="P75" i="14"/>
  <c r="Q75" i="14"/>
  <c r="R75" i="14"/>
  <c r="S75" i="14"/>
  <c r="T75" i="14"/>
  <c r="U75" i="14"/>
  <c r="V75" i="14"/>
  <c r="W75" i="14"/>
  <c r="X75" i="14"/>
  <c r="Y75" i="14"/>
  <c r="Z77" i="14"/>
  <c r="B78" i="14"/>
  <c r="C78" i="14"/>
  <c r="D78" i="14"/>
  <c r="E78" i="14"/>
  <c r="F78" i="14"/>
  <c r="G78" i="14"/>
  <c r="H78" i="14"/>
  <c r="I78" i="14"/>
  <c r="J78" i="14"/>
  <c r="K78" i="14"/>
  <c r="L78" i="14"/>
  <c r="M78" i="14"/>
  <c r="N78" i="14"/>
  <c r="O78" i="14"/>
  <c r="P78" i="14"/>
  <c r="Q78" i="14"/>
  <c r="R78" i="14"/>
  <c r="S78" i="14"/>
  <c r="T78" i="14"/>
  <c r="U78" i="14"/>
  <c r="V78" i="14"/>
  <c r="W78" i="14"/>
  <c r="X78" i="14"/>
  <c r="Y78" i="14"/>
  <c r="Z80" i="14"/>
  <c r="B81" i="14"/>
  <c r="C81" i="14"/>
  <c r="D81" i="14"/>
  <c r="E81" i="14"/>
  <c r="F81" i="14"/>
  <c r="G81" i="14"/>
  <c r="H81" i="14"/>
  <c r="I81" i="14"/>
  <c r="J81" i="14"/>
  <c r="K81" i="14"/>
  <c r="L81" i="14"/>
  <c r="M81" i="14"/>
  <c r="N81" i="14"/>
  <c r="O81" i="14"/>
  <c r="P81" i="14"/>
  <c r="Q81" i="14"/>
  <c r="R81" i="14"/>
  <c r="S81" i="14"/>
  <c r="T81" i="14"/>
  <c r="U81" i="14"/>
  <c r="V81" i="14"/>
  <c r="W81" i="14"/>
  <c r="X81" i="14"/>
  <c r="Y81" i="14"/>
  <c r="Z83" i="14"/>
  <c r="B84" i="14"/>
  <c r="C84" i="14"/>
  <c r="D84" i="14"/>
  <c r="E84" i="14"/>
  <c r="F84" i="14"/>
  <c r="G84" i="14"/>
  <c r="H84" i="14"/>
  <c r="I84" i="14"/>
  <c r="J84" i="14"/>
  <c r="K84" i="14"/>
  <c r="L84" i="14"/>
  <c r="M84" i="14"/>
  <c r="N84" i="14"/>
  <c r="O84" i="14"/>
  <c r="P84" i="14"/>
  <c r="Q84" i="14"/>
  <c r="R84" i="14"/>
  <c r="S84" i="14"/>
  <c r="T84" i="14"/>
  <c r="U84" i="14"/>
  <c r="V84" i="14"/>
  <c r="W84" i="14"/>
  <c r="X84" i="14"/>
  <c r="Y84" i="14"/>
  <c r="Z86" i="14"/>
  <c r="B87" i="14"/>
  <c r="C87" i="14"/>
  <c r="D87" i="14"/>
  <c r="E87" i="14"/>
  <c r="F87" i="14"/>
  <c r="G87" i="14"/>
  <c r="H87" i="14"/>
  <c r="I87" i="14"/>
  <c r="J87" i="14"/>
  <c r="K87" i="14"/>
  <c r="L87" i="14"/>
  <c r="M87" i="14"/>
  <c r="N87" i="14"/>
  <c r="O87" i="14"/>
  <c r="P87" i="14"/>
  <c r="Q87" i="14"/>
  <c r="R87" i="14"/>
  <c r="S87" i="14"/>
  <c r="T87" i="14"/>
  <c r="U87" i="14"/>
  <c r="V87" i="14"/>
  <c r="W87" i="14"/>
  <c r="X87" i="14"/>
  <c r="Y87" i="14"/>
  <c r="Z89" i="14"/>
  <c r="B90" i="14"/>
  <c r="C90" i="14"/>
  <c r="D90" i="14"/>
  <c r="E90" i="14"/>
  <c r="F90" i="14"/>
  <c r="G90" i="14"/>
  <c r="H90" i="14"/>
  <c r="I90" i="14"/>
  <c r="J90" i="14"/>
  <c r="K90" i="14"/>
  <c r="L90" i="14"/>
  <c r="M90" i="14"/>
  <c r="N90" i="14"/>
  <c r="O90" i="14"/>
  <c r="P90" i="14"/>
  <c r="Q90" i="14"/>
  <c r="R90" i="14"/>
  <c r="S90" i="14"/>
  <c r="T90" i="14"/>
  <c r="U90" i="14"/>
  <c r="V90" i="14"/>
  <c r="W90" i="14"/>
  <c r="X90" i="14"/>
  <c r="Y90" i="14"/>
  <c r="Z92" i="14"/>
  <c r="Z93" i="14"/>
  <c r="Z95" i="14"/>
  <c r="B96" i="14"/>
  <c r="C96" i="14"/>
  <c r="D96" i="14"/>
  <c r="E96" i="14"/>
  <c r="F96" i="14"/>
  <c r="G96" i="14"/>
  <c r="H96" i="14"/>
  <c r="I96" i="14"/>
  <c r="J96" i="14"/>
  <c r="K96" i="14"/>
  <c r="L96" i="14"/>
  <c r="M96" i="14"/>
  <c r="N96" i="14"/>
  <c r="O96" i="14"/>
  <c r="P96" i="14"/>
  <c r="Q96" i="14"/>
  <c r="R96" i="14"/>
  <c r="S96" i="14"/>
  <c r="T96" i="14"/>
  <c r="U96" i="14"/>
  <c r="V96" i="14"/>
  <c r="W96" i="14"/>
  <c r="X96" i="14"/>
  <c r="Y96" i="14"/>
  <c r="Z99" i="14"/>
  <c r="B100" i="14"/>
  <c r="C100" i="14"/>
  <c r="D100" i="14"/>
  <c r="E100" i="14"/>
  <c r="F100" i="14"/>
  <c r="G100" i="14"/>
  <c r="H100" i="14"/>
  <c r="I100" i="14"/>
  <c r="J100" i="14"/>
  <c r="K100" i="14"/>
  <c r="L100" i="14"/>
  <c r="M100" i="14"/>
  <c r="N100" i="14"/>
  <c r="O100" i="14"/>
  <c r="P100" i="14"/>
  <c r="Q100" i="14"/>
  <c r="R100" i="14"/>
  <c r="S100" i="14"/>
  <c r="T100" i="14"/>
  <c r="U100" i="14"/>
  <c r="V100" i="14"/>
  <c r="W100" i="14"/>
  <c r="X100" i="14"/>
  <c r="Y100" i="14"/>
  <c r="Z102" i="14"/>
  <c r="B103" i="14"/>
  <c r="C103" i="14"/>
  <c r="D103" i="14"/>
  <c r="E103" i="14"/>
  <c r="F103" i="14"/>
  <c r="G103" i="14"/>
  <c r="H103" i="14"/>
  <c r="I103" i="14"/>
  <c r="J103" i="14"/>
  <c r="K103" i="14"/>
  <c r="L103" i="14"/>
  <c r="M103" i="14"/>
  <c r="N103" i="14"/>
  <c r="O103" i="14"/>
  <c r="P103" i="14"/>
  <c r="Q103" i="14"/>
  <c r="R103" i="14"/>
  <c r="S103" i="14"/>
  <c r="T103" i="14"/>
  <c r="U103" i="14"/>
  <c r="V103" i="14"/>
  <c r="W103" i="14"/>
  <c r="X103" i="14"/>
  <c r="Y103" i="14"/>
  <c r="Z105" i="14"/>
  <c r="B106" i="14"/>
  <c r="C106" i="14"/>
  <c r="D106" i="14"/>
  <c r="E106" i="14"/>
  <c r="F106" i="14"/>
  <c r="G106" i="14"/>
  <c r="H106" i="14"/>
  <c r="I106" i="14"/>
  <c r="J106" i="14"/>
  <c r="K106" i="14"/>
  <c r="L106" i="14"/>
  <c r="M106" i="14"/>
  <c r="N106" i="14"/>
  <c r="O106" i="14"/>
  <c r="P106" i="14"/>
  <c r="Q106" i="14"/>
  <c r="R106" i="14"/>
  <c r="S106" i="14"/>
  <c r="T106" i="14"/>
  <c r="U106" i="14"/>
  <c r="V106" i="14"/>
  <c r="W106" i="14"/>
  <c r="X106" i="14"/>
  <c r="Y106" i="14"/>
  <c r="Z108" i="14"/>
  <c r="B109" i="14"/>
  <c r="C109" i="14"/>
  <c r="D109" i="14"/>
  <c r="E109" i="14"/>
  <c r="F109" i="14"/>
  <c r="G109" i="14"/>
  <c r="H109" i="14"/>
  <c r="I109" i="14"/>
  <c r="J109" i="14"/>
  <c r="K109" i="14"/>
  <c r="L109" i="14"/>
  <c r="M109" i="14"/>
  <c r="N109" i="14"/>
  <c r="O109" i="14"/>
  <c r="P109" i="14"/>
  <c r="Q109" i="14"/>
  <c r="R109" i="14"/>
  <c r="S109" i="14"/>
  <c r="T109" i="14"/>
  <c r="U109" i="14"/>
  <c r="V109" i="14"/>
  <c r="W109" i="14"/>
  <c r="X109" i="14"/>
  <c r="Y109" i="14"/>
  <c r="Z111" i="14"/>
  <c r="B112" i="14"/>
  <c r="C112" i="14"/>
  <c r="D112" i="14"/>
  <c r="E112" i="14"/>
  <c r="F112" i="14"/>
  <c r="G112" i="14"/>
  <c r="H112" i="14"/>
  <c r="I112" i="14"/>
  <c r="J112" i="14"/>
  <c r="K112" i="14"/>
  <c r="L112" i="14"/>
  <c r="M112" i="14"/>
  <c r="N112" i="14"/>
  <c r="O112" i="14"/>
  <c r="P112" i="14"/>
  <c r="Q112" i="14"/>
  <c r="R112" i="14"/>
  <c r="S112" i="14"/>
  <c r="T112" i="14"/>
  <c r="U112" i="14"/>
  <c r="V112" i="14"/>
  <c r="W112" i="14"/>
  <c r="X112" i="14"/>
  <c r="Y112" i="14"/>
  <c r="Z114" i="14"/>
  <c r="B115" i="14"/>
  <c r="C115" i="14"/>
  <c r="D115" i="14"/>
  <c r="E115" i="14"/>
  <c r="F115" i="14"/>
  <c r="G115" i="14"/>
  <c r="H115" i="14"/>
  <c r="I115" i="14"/>
  <c r="J115" i="14"/>
  <c r="K115" i="14"/>
  <c r="L115" i="14"/>
  <c r="M115" i="14"/>
  <c r="N115" i="14"/>
  <c r="O115" i="14"/>
  <c r="P115" i="14"/>
  <c r="Q115" i="14"/>
  <c r="R115" i="14"/>
  <c r="S115" i="14"/>
  <c r="T115" i="14"/>
  <c r="U115" i="14"/>
  <c r="V115" i="14"/>
  <c r="W115" i="14"/>
  <c r="X115" i="14"/>
  <c r="Y115" i="14"/>
  <c r="B118" i="14"/>
  <c r="C118" i="14"/>
  <c r="D118" i="14"/>
  <c r="E118" i="14"/>
  <c r="F118" i="14"/>
  <c r="G118" i="14"/>
  <c r="H118" i="14"/>
  <c r="I118" i="14"/>
  <c r="J118" i="14"/>
  <c r="K118" i="14"/>
  <c r="L118" i="14"/>
  <c r="M118" i="14"/>
  <c r="N118" i="14"/>
  <c r="O118" i="14"/>
  <c r="P118" i="14"/>
  <c r="Q118" i="14"/>
  <c r="R118" i="14"/>
  <c r="S118" i="14"/>
  <c r="T118" i="14"/>
  <c r="U118" i="14"/>
  <c r="V118" i="14"/>
  <c r="W118" i="14"/>
  <c r="X118" i="14"/>
  <c r="Y118" i="14"/>
  <c r="Z120" i="14"/>
  <c r="B121" i="14"/>
  <c r="C121" i="14"/>
  <c r="D121" i="14"/>
  <c r="E121" i="14"/>
  <c r="F121" i="14"/>
  <c r="G121" i="14"/>
  <c r="H121" i="14"/>
  <c r="I121" i="14"/>
  <c r="J121" i="14"/>
  <c r="K121" i="14"/>
  <c r="L121" i="14"/>
  <c r="M121" i="14"/>
  <c r="N121" i="14"/>
  <c r="O121" i="14"/>
  <c r="P121" i="14"/>
  <c r="Q121" i="14"/>
  <c r="R121" i="14"/>
  <c r="S121" i="14"/>
  <c r="T121" i="14"/>
  <c r="U121" i="14"/>
  <c r="V121" i="14"/>
  <c r="W121" i="14"/>
  <c r="X121" i="14"/>
  <c r="Y121" i="14"/>
  <c r="Z123" i="14"/>
  <c r="B124" i="14"/>
  <c r="C124" i="14"/>
  <c r="D124" i="14"/>
  <c r="E124" i="14"/>
  <c r="F124" i="14"/>
  <c r="G124" i="14"/>
  <c r="H124" i="14"/>
  <c r="I124" i="14"/>
  <c r="J124" i="14"/>
  <c r="K124" i="14"/>
  <c r="L124" i="14"/>
  <c r="M124" i="14"/>
  <c r="N124" i="14"/>
  <c r="O124" i="14"/>
  <c r="P124" i="14"/>
  <c r="Q124" i="14"/>
  <c r="R124" i="14"/>
  <c r="S124" i="14"/>
  <c r="T124" i="14"/>
  <c r="U124" i="14"/>
  <c r="V124" i="14"/>
  <c r="W124" i="14"/>
  <c r="X124" i="14"/>
  <c r="Y124" i="14"/>
  <c r="Z126" i="14"/>
  <c r="B127" i="14"/>
  <c r="C127" i="14"/>
  <c r="D127" i="14"/>
  <c r="E127" i="14"/>
  <c r="F127" i="14"/>
  <c r="G127" i="14"/>
  <c r="H127" i="14"/>
  <c r="I127" i="14"/>
  <c r="J127" i="14"/>
  <c r="K127" i="14"/>
  <c r="L127" i="14"/>
  <c r="M127" i="14"/>
  <c r="N127" i="14"/>
  <c r="O127" i="14"/>
  <c r="P127" i="14"/>
  <c r="Q127" i="14"/>
  <c r="R127" i="14"/>
  <c r="S127" i="14"/>
  <c r="T127" i="14"/>
  <c r="U127" i="14"/>
  <c r="V127" i="14"/>
  <c r="W127" i="14"/>
  <c r="X127" i="14"/>
  <c r="Y127" i="14"/>
  <c r="Z129" i="14"/>
  <c r="B130" i="14"/>
  <c r="C130" i="14"/>
  <c r="D130" i="14"/>
  <c r="E130" i="14"/>
  <c r="F130" i="14"/>
  <c r="G130" i="14"/>
  <c r="H130" i="14"/>
  <c r="I130" i="14"/>
  <c r="J130" i="14"/>
  <c r="K130" i="14"/>
  <c r="L130" i="14"/>
  <c r="M130" i="14"/>
  <c r="N130" i="14"/>
  <c r="O130" i="14"/>
  <c r="P130" i="14"/>
  <c r="Q130" i="14"/>
  <c r="R130" i="14"/>
  <c r="S130" i="14"/>
  <c r="T130" i="14"/>
  <c r="U130" i="14"/>
  <c r="V130" i="14"/>
  <c r="W130" i="14"/>
  <c r="X130" i="14"/>
  <c r="Y130" i="14"/>
  <c r="Z132" i="14"/>
  <c r="B133" i="14"/>
  <c r="C133" i="14"/>
  <c r="D133" i="14"/>
  <c r="E133" i="14"/>
  <c r="F133" i="14"/>
  <c r="G133" i="14"/>
  <c r="H133" i="14"/>
  <c r="I133" i="14"/>
  <c r="J133" i="14"/>
  <c r="K133" i="14"/>
  <c r="L133" i="14"/>
  <c r="M133" i="14"/>
  <c r="N133" i="14"/>
  <c r="O133" i="14"/>
  <c r="P133" i="14"/>
  <c r="Q133" i="14"/>
  <c r="R133" i="14"/>
  <c r="S133" i="14"/>
  <c r="T133" i="14"/>
  <c r="U133" i="14"/>
  <c r="V133" i="14"/>
  <c r="W133" i="14"/>
  <c r="X133" i="14"/>
  <c r="Y133" i="14"/>
  <c r="Z135" i="14"/>
  <c r="B136" i="14"/>
  <c r="C136" i="14"/>
  <c r="D136" i="14"/>
  <c r="E136" i="14"/>
  <c r="F136" i="14"/>
  <c r="G136" i="14"/>
  <c r="H136" i="14"/>
  <c r="I136" i="14"/>
  <c r="J136" i="14"/>
  <c r="K136" i="14"/>
  <c r="L136" i="14"/>
  <c r="M136" i="14"/>
  <c r="N136" i="14"/>
  <c r="O136" i="14"/>
  <c r="P136" i="14"/>
  <c r="Q136" i="14"/>
  <c r="R136" i="14"/>
  <c r="S136" i="14"/>
  <c r="T136" i="14"/>
  <c r="U136" i="14"/>
  <c r="V136" i="14"/>
  <c r="W136" i="14"/>
  <c r="X136" i="14"/>
  <c r="Y136" i="14"/>
  <c r="Z138" i="14"/>
  <c r="B139" i="14"/>
  <c r="C139" i="14"/>
  <c r="D139" i="14"/>
  <c r="E139" i="14"/>
  <c r="F139" i="14"/>
  <c r="G139" i="14"/>
  <c r="H139" i="14"/>
  <c r="I139" i="14"/>
  <c r="J139" i="14"/>
  <c r="K139" i="14"/>
  <c r="L139" i="14"/>
  <c r="M139" i="14"/>
  <c r="N139" i="14"/>
  <c r="O139" i="14"/>
  <c r="P139" i="14"/>
  <c r="Q139" i="14"/>
  <c r="R139" i="14"/>
  <c r="S139" i="14"/>
  <c r="T139" i="14"/>
  <c r="U139" i="14"/>
  <c r="V139" i="14"/>
  <c r="W139" i="14"/>
  <c r="X139" i="14"/>
  <c r="Y139" i="14"/>
  <c r="Z141" i="14"/>
  <c r="B142" i="14"/>
  <c r="C142" i="14"/>
  <c r="D142" i="14"/>
  <c r="E142" i="14"/>
  <c r="F142" i="14"/>
  <c r="G142" i="14"/>
  <c r="H142" i="14"/>
  <c r="I142" i="14"/>
  <c r="J142" i="14"/>
  <c r="K142" i="14"/>
  <c r="L142" i="14"/>
  <c r="M142" i="14"/>
  <c r="N142" i="14"/>
  <c r="O142" i="14"/>
  <c r="P142" i="14"/>
  <c r="Q142" i="14"/>
  <c r="R142" i="14"/>
  <c r="S142" i="14"/>
  <c r="T142" i="14"/>
  <c r="U142" i="14"/>
  <c r="V142" i="14"/>
  <c r="W142" i="14"/>
  <c r="X142" i="14"/>
  <c r="Y142" i="14"/>
  <c r="Z144" i="14"/>
  <c r="B145" i="14"/>
  <c r="C145" i="14"/>
  <c r="D145" i="14"/>
  <c r="E145" i="14"/>
  <c r="F145" i="14"/>
  <c r="G145" i="14"/>
  <c r="H145" i="14"/>
  <c r="I145" i="14"/>
  <c r="J145" i="14"/>
  <c r="K145" i="14"/>
  <c r="L145" i="14"/>
  <c r="M145" i="14"/>
  <c r="N145" i="14"/>
  <c r="O145" i="14"/>
  <c r="P145" i="14"/>
  <c r="Q145" i="14"/>
  <c r="R145" i="14"/>
  <c r="S145" i="14"/>
  <c r="T145" i="14"/>
  <c r="U145" i="14"/>
  <c r="V145" i="14"/>
  <c r="W145" i="14"/>
  <c r="X145" i="14"/>
  <c r="Y145" i="14"/>
  <c r="Z147" i="14"/>
  <c r="B148" i="14"/>
  <c r="C148" i="14"/>
  <c r="D148" i="14"/>
  <c r="E148" i="14"/>
  <c r="F148" i="14"/>
  <c r="G148" i="14"/>
  <c r="H148" i="14"/>
  <c r="I148" i="14"/>
  <c r="J148" i="14"/>
  <c r="K148" i="14"/>
  <c r="L148" i="14"/>
  <c r="M148" i="14"/>
  <c r="N148" i="14"/>
  <c r="O148" i="14"/>
  <c r="P148" i="14"/>
  <c r="Q148" i="14"/>
  <c r="R148" i="14"/>
  <c r="S148" i="14"/>
  <c r="T148" i="14"/>
  <c r="U148" i="14"/>
  <c r="V148" i="14"/>
  <c r="W148" i="14"/>
  <c r="X148" i="14"/>
  <c r="Y148" i="14"/>
  <c r="Z150" i="14"/>
  <c r="B151" i="14"/>
  <c r="C151" i="14"/>
  <c r="D151" i="14"/>
  <c r="E151" i="14"/>
  <c r="F151" i="14"/>
  <c r="G151" i="14"/>
  <c r="H151" i="14"/>
  <c r="I151" i="14"/>
  <c r="J151" i="14"/>
  <c r="K151" i="14"/>
  <c r="L151" i="14"/>
  <c r="M151" i="14"/>
  <c r="N151" i="14"/>
  <c r="O151" i="14"/>
  <c r="P151" i="14"/>
  <c r="Q151" i="14"/>
  <c r="R151" i="14"/>
  <c r="S151" i="14"/>
  <c r="T151" i="14"/>
  <c r="U151" i="14"/>
  <c r="V151" i="14"/>
  <c r="W151" i="14"/>
  <c r="X151" i="14"/>
  <c r="Y151" i="14"/>
  <c r="Z153" i="14"/>
  <c r="B154" i="14"/>
  <c r="C154" i="14"/>
  <c r="D154" i="14"/>
  <c r="E154" i="14"/>
  <c r="F154" i="14"/>
  <c r="G154" i="14"/>
  <c r="H154" i="14"/>
  <c r="I154" i="14"/>
  <c r="J154" i="14"/>
  <c r="K154" i="14"/>
  <c r="L154" i="14"/>
  <c r="M154" i="14"/>
  <c r="N154" i="14"/>
  <c r="O154" i="14"/>
  <c r="P154" i="14"/>
  <c r="Q154" i="14"/>
  <c r="R154" i="14"/>
  <c r="S154" i="14"/>
  <c r="T154" i="14"/>
  <c r="U154" i="14"/>
  <c r="V154" i="14"/>
  <c r="W154" i="14"/>
  <c r="X154" i="14"/>
  <c r="Y154" i="14"/>
  <c r="Z156" i="14"/>
  <c r="B157" i="14"/>
  <c r="C157" i="14"/>
  <c r="D157" i="14"/>
  <c r="E157" i="14"/>
  <c r="F157" i="14"/>
  <c r="G157" i="14"/>
  <c r="H157" i="14"/>
  <c r="I157" i="14"/>
  <c r="J157" i="14"/>
  <c r="K157" i="14"/>
  <c r="L157" i="14"/>
  <c r="M157" i="14"/>
  <c r="N157" i="14"/>
  <c r="O157" i="14"/>
  <c r="P157" i="14"/>
  <c r="Q157" i="14"/>
  <c r="R157" i="14"/>
  <c r="S157" i="14"/>
  <c r="T157" i="14"/>
  <c r="U157" i="14"/>
  <c r="V157" i="14"/>
  <c r="W157" i="14"/>
  <c r="X157" i="14"/>
  <c r="Y157" i="14"/>
  <c r="Z159" i="14"/>
  <c r="B160" i="14"/>
  <c r="C160" i="14"/>
  <c r="D160" i="14"/>
  <c r="E160" i="14"/>
  <c r="F160" i="14"/>
  <c r="G160" i="14"/>
  <c r="H160" i="14"/>
  <c r="I160" i="14"/>
  <c r="J160" i="14"/>
  <c r="K160" i="14"/>
  <c r="L160" i="14"/>
  <c r="M160" i="14"/>
  <c r="N160" i="14"/>
  <c r="O160" i="14"/>
  <c r="P160" i="14"/>
  <c r="Q160" i="14"/>
  <c r="R160" i="14"/>
  <c r="S160" i="14"/>
  <c r="T160" i="14"/>
  <c r="U160" i="14"/>
  <c r="V160" i="14"/>
  <c r="W160" i="14"/>
  <c r="X160" i="14"/>
  <c r="Y160" i="14"/>
  <c r="Z162" i="14"/>
  <c r="B163" i="14"/>
  <c r="C163" i="14"/>
  <c r="D163" i="14"/>
  <c r="E163" i="14"/>
  <c r="F163" i="14"/>
  <c r="G163" i="14"/>
  <c r="H163" i="14"/>
  <c r="I163" i="14"/>
  <c r="J163" i="14"/>
  <c r="K163" i="14"/>
  <c r="L163" i="14"/>
  <c r="M163" i="14"/>
  <c r="N163" i="14"/>
  <c r="O163" i="14"/>
  <c r="P163" i="14"/>
  <c r="Q163" i="14"/>
  <c r="R163" i="14"/>
  <c r="S163" i="14"/>
  <c r="T163" i="14"/>
  <c r="U163" i="14"/>
  <c r="V163" i="14"/>
  <c r="W163" i="14"/>
  <c r="X163" i="14"/>
  <c r="Y163" i="14"/>
  <c r="Z165" i="14"/>
  <c r="B166" i="14"/>
  <c r="C166" i="14"/>
  <c r="D166" i="14"/>
  <c r="E166" i="14"/>
  <c r="F166" i="14"/>
  <c r="G166" i="14"/>
  <c r="H166" i="14"/>
  <c r="I166" i="14"/>
  <c r="J166" i="14"/>
  <c r="K166" i="14"/>
  <c r="L166" i="14"/>
  <c r="M166" i="14"/>
  <c r="N166" i="14"/>
  <c r="O166" i="14"/>
  <c r="P166" i="14"/>
  <c r="Q166" i="14"/>
  <c r="R166" i="14"/>
  <c r="S166" i="14"/>
  <c r="T166" i="14"/>
  <c r="U166" i="14"/>
  <c r="V166" i="14"/>
  <c r="W166" i="14"/>
  <c r="X166" i="14"/>
  <c r="Y166" i="14"/>
  <c r="Z168" i="14"/>
  <c r="B169" i="14"/>
  <c r="C169" i="14"/>
  <c r="D169" i="14"/>
  <c r="E169" i="14"/>
  <c r="F169" i="14"/>
  <c r="G169" i="14"/>
  <c r="H169" i="14"/>
  <c r="I169" i="14"/>
  <c r="J169" i="14"/>
  <c r="K169" i="14"/>
  <c r="L169" i="14"/>
  <c r="M169" i="14"/>
  <c r="N169" i="14"/>
  <c r="O169" i="14"/>
  <c r="P169" i="14"/>
  <c r="Q169" i="14"/>
  <c r="R169" i="14"/>
  <c r="S169" i="14"/>
  <c r="T169" i="14"/>
  <c r="U169" i="14"/>
  <c r="V169" i="14"/>
  <c r="W169" i="14"/>
  <c r="X169" i="14"/>
  <c r="Y169" i="14"/>
  <c r="Z171" i="14"/>
  <c r="B172" i="14"/>
  <c r="C172" i="14"/>
  <c r="D172" i="14"/>
  <c r="E172" i="14"/>
  <c r="F172" i="14"/>
  <c r="G172" i="14"/>
  <c r="H172" i="14"/>
  <c r="I172" i="14"/>
  <c r="J172" i="14"/>
  <c r="K172" i="14"/>
  <c r="L172" i="14"/>
  <c r="M172" i="14"/>
  <c r="N172" i="14"/>
  <c r="O172" i="14"/>
  <c r="P172" i="14"/>
  <c r="Q172" i="14"/>
  <c r="R172" i="14"/>
  <c r="S172" i="14"/>
  <c r="T172" i="14"/>
  <c r="U172" i="14"/>
  <c r="V172" i="14"/>
  <c r="W172" i="14"/>
  <c r="X172" i="14"/>
  <c r="Y172" i="14"/>
  <c r="Z174" i="14"/>
  <c r="B175" i="14"/>
  <c r="C175" i="14"/>
  <c r="D175" i="14"/>
  <c r="E175" i="14"/>
  <c r="F175" i="14"/>
  <c r="G175" i="14"/>
  <c r="H175" i="14"/>
  <c r="I175" i="14"/>
  <c r="J175" i="14"/>
  <c r="K175" i="14"/>
  <c r="L175" i="14"/>
  <c r="M175" i="14"/>
  <c r="N175" i="14"/>
  <c r="O175" i="14"/>
  <c r="P175" i="14"/>
  <c r="Q175" i="14"/>
  <c r="R175" i="14"/>
  <c r="S175" i="14"/>
  <c r="T175" i="14"/>
  <c r="U175" i="14"/>
  <c r="V175" i="14"/>
  <c r="W175" i="14"/>
  <c r="X175" i="14"/>
  <c r="Y175" i="14"/>
  <c r="Z177" i="14"/>
  <c r="B178" i="14"/>
  <c r="C178" i="14"/>
  <c r="D178" i="14"/>
  <c r="E178" i="14"/>
  <c r="F178" i="14"/>
  <c r="G178" i="14"/>
  <c r="H178" i="14"/>
  <c r="I178" i="14"/>
  <c r="J178" i="14"/>
  <c r="K178" i="14"/>
  <c r="L178" i="14"/>
  <c r="M178" i="14"/>
  <c r="N178" i="14"/>
  <c r="O178" i="14"/>
  <c r="P178" i="14"/>
  <c r="Q178" i="14"/>
  <c r="R178" i="14"/>
  <c r="S178" i="14"/>
  <c r="T178" i="14"/>
  <c r="U178" i="14"/>
  <c r="V178" i="14"/>
  <c r="W178" i="14"/>
  <c r="X178" i="14"/>
  <c r="Y178" i="14"/>
  <c r="Z180" i="14"/>
  <c r="B181" i="14"/>
  <c r="C181" i="14"/>
  <c r="D181" i="14"/>
  <c r="E181" i="14"/>
  <c r="F181" i="14"/>
  <c r="G181" i="14"/>
  <c r="H181" i="14"/>
  <c r="I181" i="14"/>
  <c r="J181" i="14"/>
  <c r="K181" i="14"/>
  <c r="L181" i="14"/>
  <c r="M181" i="14"/>
  <c r="N181" i="14"/>
  <c r="O181" i="14"/>
  <c r="P181" i="14"/>
  <c r="Q181" i="14"/>
  <c r="R181" i="14"/>
  <c r="S181" i="14"/>
  <c r="T181" i="14"/>
  <c r="U181" i="14"/>
  <c r="V181" i="14"/>
  <c r="W181" i="14"/>
  <c r="X181" i="14"/>
  <c r="Y181" i="14"/>
  <c r="Z183" i="14"/>
  <c r="B184" i="14"/>
  <c r="C184" i="14"/>
  <c r="D184" i="14"/>
  <c r="E184" i="14"/>
  <c r="F184" i="14"/>
  <c r="G184" i="14"/>
  <c r="H184" i="14"/>
  <c r="I184" i="14"/>
  <c r="J184" i="14"/>
  <c r="K184" i="14"/>
  <c r="L184" i="14"/>
  <c r="M184" i="14"/>
  <c r="N184" i="14"/>
  <c r="O184" i="14"/>
  <c r="P184" i="14"/>
  <c r="Q184" i="14"/>
  <c r="R184" i="14"/>
  <c r="S184" i="14"/>
  <c r="T184" i="14"/>
  <c r="U184" i="14"/>
  <c r="V184" i="14"/>
  <c r="W184" i="14"/>
  <c r="X184" i="14"/>
  <c r="Y184" i="14"/>
  <c r="Z187" i="14"/>
  <c r="B188" i="14"/>
  <c r="C188" i="14"/>
  <c r="D188" i="14"/>
  <c r="E188" i="14"/>
  <c r="F188" i="14"/>
  <c r="G188" i="14"/>
  <c r="H188" i="14"/>
  <c r="I188" i="14"/>
  <c r="J188" i="14"/>
  <c r="K188" i="14"/>
  <c r="L188" i="14"/>
  <c r="M188" i="14"/>
  <c r="N188" i="14"/>
  <c r="O188" i="14"/>
  <c r="P188" i="14"/>
  <c r="Q188" i="14"/>
  <c r="R188" i="14"/>
  <c r="S188" i="14"/>
  <c r="T188" i="14"/>
  <c r="U188" i="14"/>
  <c r="V188" i="14"/>
  <c r="W188" i="14"/>
  <c r="X188" i="14"/>
  <c r="Y188" i="14"/>
  <c r="Z190" i="14"/>
  <c r="B191" i="14"/>
  <c r="C191" i="14"/>
  <c r="D191" i="14"/>
  <c r="E191" i="14"/>
  <c r="F191" i="14"/>
  <c r="G191" i="14"/>
  <c r="H191" i="14"/>
  <c r="I191" i="14"/>
  <c r="J191" i="14"/>
  <c r="K191" i="14"/>
  <c r="L191" i="14"/>
  <c r="M191" i="14"/>
  <c r="N191" i="14"/>
  <c r="O191" i="14"/>
  <c r="P191" i="14"/>
  <c r="Q191" i="14"/>
  <c r="R191" i="14"/>
  <c r="S191" i="14"/>
  <c r="T191" i="14"/>
  <c r="U191" i="14"/>
  <c r="V191" i="14"/>
  <c r="W191" i="14"/>
  <c r="X191" i="14"/>
  <c r="Y191" i="14"/>
  <c r="Z193" i="14"/>
  <c r="B194" i="14"/>
  <c r="C194" i="14"/>
  <c r="D194" i="14"/>
  <c r="E194" i="14"/>
  <c r="F194" i="14"/>
  <c r="G194" i="14"/>
  <c r="H194" i="14"/>
  <c r="I194" i="14"/>
  <c r="J194" i="14"/>
  <c r="K194" i="14"/>
  <c r="L194" i="14"/>
  <c r="M194" i="14"/>
  <c r="N194" i="14"/>
  <c r="O194" i="14"/>
  <c r="P194" i="14"/>
  <c r="Q194" i="14"/>
  <c r="R194" i="14"/>
  <c r="S194" i="14"/>
  <c r="T194" i="14"/>
  <c r="U194" i="14"/>
  <c r="V194" i="14"/>
  <c r="W194" i="14"/>
  <c r="X194" i="14"/>
  <c r="Y194" i="14"/>
  <c r="Z196" i="14"/>
  <c r="B197" i="14"/>
  <c r="C197" i="14"/>
  <c r="D197" i="14"/>
  <c r="E197" i="14"/>
  <c r="F197" i="14"/>
  <c r="G197" i="14"/>
  <c r="H197" i="14"/>
  <c r="I197" i="14"/>
  <c r="J197" i="14"/>
  <c r="K197" i="14"/>
  <c r="L197" i="14"/>
  <c r="M197" i="14"/>
  <c r="N197" i="14"/>
  <c r="O197" i="14"/>
  <c r="P197" i="14"/>
  <c r="Q197" i="14"/>
  <c r="R197" i="14"/>
  <c r="S197" i="14"/>
  <c r="T197" i="14"/>
  <c r="U197" i="14"/>
  <c r="V197" i="14"/>
  <c r="W197" i="14"/>
  <c r="X197" i="14"/>
  <c r="Y197" i="14"/>
  <c r="Z199" i="14"/>
  <c r="Z202" i="14"/>
  <c r="B203" i="14"/>
  <c r="C203" i="14"/>
  <c r="D203" i="14"/>
  <c r="E203" i="14"/>
  <c r="F203" i="14"/>
  <c r="G203" i="14"/>
  <c r="H203" i="14"/>
  <c r="I203" i="14"/>
  <c r="J203" i="14"/>
  <c r="K203" i="14"/>
  <c r="L203" i="14"/>
  <c r="M203" i="14"/>
  <c r="N203" i="14"/>
  <c r="O203" i="14"/>
  <c r="P203" i="14"/>
  <c r="Q203" i="14"/>
  <c r="R203" i="14"/>
  <c r="S203" i="14"/>
  <c r="T203" i="14"/>
  <c r="U203" i="14"/>
  <c r="V203" i="14"/>
  <c r="W203" i="14"/>
  <c r="X203" i="14"/>
  <c r="Y203" i="14"/>
  <c r="Z205" i="14"/>
  <c r="B206" i="14"/>
  <c r="C206" i="14"/>
  <c r="D206" i="14"/>
  <c r="E206" i="14"/>
  <c r="F206" i="14"/>
  <c r="G206" i="14"/>
  <c r="H206" i="14"/>
  <c r="I206" i="14"/>
  <c r="J206" i="14"/>
  <c r="K206" i="14"/>
  <c r="L206" i="14"/>
  <c r="M206" i="14"/>
  <c r="N206" i="14"/>
  <c r="O206" i="14"/>
  <c r="P206" i="14"/>
  <c r="Q206" i="14"/>
  <c r="R206" i="14"/>
  <c r="S206" i="14"/>
  <c r="T206" i="14"/>
  <c r="U206" i="14"/>
  <c r="V206" i="14"/>
  <c r="W206" i="14"/>
  <c r="X206" i="14"/>
  <c r="Y206" i="14"/>
  <c r="Z208" i="14"/>
  <c r="B209" i="14"/>
  <c r="C209" i="14"/>
  <c r="D209" i="14"/>
  <c r="E209" i="14"/>
  <c r="F209" i="14"/>
  <c r="G209" i="14"/>
  <c r="H209" i="14"/>
  <c r="I209" i="14"/>
  <c r="J209" i="14"/>
  <c r="K209" i="14"/>
  <c r="L209" i="14"/>
  <c r="M209" i="14"/>
  <c r="N209" i="14"/>
  <c r="O209" i="14"/>
  <c r="P209" i="14"/>
  <c r="Q209" i="14"/>
  <c r="R209" i="14"/>
  <c r="S209" i="14"/>
  <c r="T209" i="14"/>
  <c r="U209" i="14"/>
  <c r="V209" i="14"/>
  <c r="W209" i="14"/>
  <c r="X209" i="14"/>
  <c r="Y209" i="14"/>
  <c r="Z211" i="14"/>
  <c r="B212" i="14"/>
  <c r="C212" i="14"/>
  <c r="D212" i="14"/>
  <c r="E212" i="14"/>
  <c r="F212" i="14"/>
  <c r="G212" i="14"/>
  <c r="H212" i="14"/>
  <c r="I212" i="14"/>
  <c r="J212" i="14"/>
  <c r="K212" i="14"/>
  <c r="L212" i="14"/>
  <c r="M212" i="14"/>
  <c r="N212" i="14"/>
  <c r="O212" i="14"/>
  <c r="P212" i="14"/>
  <c r="Q212" i="14"/>
  <c r="R212" i="14"/>
  <c r="S212" i="14"/>
  <c r="T212" i="14"/>
  <c r="U212" i="14"/>
  <c r="V212" i="14"/>
  <c r="W212" i="14"/>
  <c r="X212" i="14"/>
  <c r="Y212" i="14"/>
  <c r="Z214" i="14"/>
  <c r="B215" i="14"/>
  <c r="C215" i="14"/>
  <c r="D215" i="14"/>
  <c r="E215" i="14"/>
  <c r="F215" i="14"/>
  <c r="G215" i="14"/>
  <c r="H215" i="14"/>
  <c r="I215" i="14"/>
  <c r="J215" i="14"/>
  <c r="K215" i="14"/>
  <c r="L215" i="14"/>
  <c r="M215" i="14"/>
  <c r="N215" i="14"/>
  <c r="O215" i="14"/>
  <c r="P215" i="14"/>
  <c r="Q215" i="14"/>
  <c r="R215" i="14"/>
  <c r="S215" i="14"/>
  <c r="T215" i="14"/>
  <c r="U215" i="14"/>
  <c r="V215" i="14"/>
  <c r="W215" i="14"/>
  <c r="X215" i="14"/>
  <c r="Y215" i="14"/>
  <c r="Z217" i="14"/>
  <c r="B218" i="14"/>
  <c r="C218" i="14"/>
  <c r="D218" i="14"/>
  <c r="E218" i="14"/>
  <c r="F218" i="14"/>
  <c r="G218" i="14"/>
  <c r="H218" i="14"/>
  <c r="I218" i="14"/>
  <c r="J218" i="14"/>
  <c r="K218" i="14"/>
  <c r="L218" i="14"/>
  <c r="M218" i="14"/>
  <c r="N218" i="14"/>
  <c r="O218" i="14"/>
  <c r="P218" i="14"/>
  <c r="Q218" i="14"/>
  <c r="R218" i="14"/>
  <c r="S218" i="14"/>
  <c r="T218" i="14"/>
  <c r="U218" i="14"/>
  <c r="V218" i="14"/>
  <c r="W218" i="14"/>
  <c r="X218" i="14"/>
  <c r="Y218" i="14"/>
  <c r="Z220" i="14"/>
  <c r="B221" i="14"/>
  <c r="C221" i="14"/>
  <c r="D221" i="14"/>
  <c r="E221" i="14"/>
  <c r="F221" i="14"/>
  <c r="G221" i="14"/>
  <c r="H221" i="14"/>
  <c r="I221" i="14"/>
  <c r="J221" i="14"/>
  <c r="K221" i="14"/>
  <c r="L221" i="14"/>
  <c r="M221" i="14"/>
  <c r="N221" i="14"/>
  <c r="O221" i="14"/>
  <c r="P221" i="14"/>
  <c r="Q221" i="14"/>
  <c r="R221" i="14"/>
  <c r="S221" i="14"/>
  <c r="T221" i="14"/>
  <c r="U221" i="14"/>
  <c r="V221" i="14"/>
  <c r="W221" i="14"/>
  <c r="X221" i="14"/>
  <c r="Y221" i="14"/>
  <c r="Z223" i="14"/>
  <c r="B224" i="14"/>
  <c r="C224" i="14"/>
  <c r="D224" i="14"/>
  <c r="E224" i="14"/>
  <c r="F224" i="14"/>
  <c r="G224" i="14"/>
  <c r="H224" i="14"/>
  <c r="I224" i="14"/>
  <c r="J224" i="14"/>
  <c r="K224" i="14"/>
  <c r="L224" i="14"/>
  <c r="M224" i="14"/>
  <c r="N224" i="14"/>
  <c r="O224" i="14"/>
  <c r="P224" i="14"/>
  <c r="Q224" i="14"/>
  <c r="R224" i="14"/>
  <c r="S224" i="14"/>
  <c r="T224" i="14"/>
  <c r="U224" i="14"/>
  <c r="V224" i="14"/>
  <c r="W224" i="14"/>
  <c r="X224" i="14"/>
  <c r="Y224" i="14"/>
  <c r="Z226" i="14"/>
  <c r="B227" i="14"/>
  <c r="C227" i="14"/>
  <c r="D227" i="14"/>
  <c r="E227" i="14"/>
  <c r="F227" i="14"/>
  <c r="G227" i="14"/>
  <c r="H227" i="14"/>
  <c r="I227" i="14"/>
  <c r="J227" i="14"/>
  <c r="K227" i="14"/>
  <c r="L227" i="14"/>
  <c r="M227" i="14"/>
  <c r="N227" i="14"/>
  <c r="O227" i="14"/>
  <c r="P227" i="14"/>
  <c r="Q227" i="14"/>
  <c r="R227" i="14"/>
  <c r="S227" i="14"/>
  <c r="T227" i="14"/>
  <c r="U227" i="14"/>
  <c r="V227" i="14"/>
  <c r="W227" i="14"/>
  <c r="X227" i="14"/>
  <c r="Y227" i="14"/>
  <c r="Z229" i="14"/>
  <c r="B230" i="14"/>
  <c r="C230" i="14"/>
  <c r="D230" i="14"/>
  <c r="E230" i="14"/>
  <c r="F230" i="14"/>
  <c r="G230" i="14"/>
  <c r="H230" i="14"/>
  <c r="I230" i="14"/>
  <c r="J230" i="14"/>
  <c r="K230" i="14"/>
  <c r="L230" i="14"/>
  <c r="M230" i="14"/>
  <c r="N230" i="14"/>
  <c r="O230" i="14"/>
  <c r="P230" i="14"/>
  <c r="Q230" i="14"/>
  <c r="R230" i="14"/>
  <c r="S230" i="14"/>
  <c r="T230" i="14"/>
  <c r="U230" i="14"/>
  <c r="V230" i="14"/>
  <c r="W230" i="14"/>
  <c r="X230" i="14"/>
  <c r="Y230" i="14"/>
  <c r="Z232" i="14"/>
  <c r="B233" i="14"/>
  <c r="C233" i="14"/>
  <c r="D233" i="14"/>
  <c r="E233" i="14"/>
  <c r="F233" i="14"/>
  <c r="G233" i="14"/>
  <c r="H233" i="14"/>
  <c r="I233" i="14"/>
  <c r="J233" i="14"/>
  <c r="K233" i="14"/>
  <c r="L233" i="14"/>
  <c r="M233" i="14"/>
  <c r="N233" i="14"/>
  <c r="O233" i="14"/>
  <c r="P233" i="14"/>
  <c r="Q233" i="14"/>
  <c r="R233" i="14"/>
  <c r="S233" i="14"/>
  <c r="T233" i="14"/>
  <c r="U233" i="14"/>
  <c r="V233" i="14"/>
  <c r="W233" i="14"/>
  <c r="X233" i="14"/>
  <c r="Y233" i="14"/>
  <c r="Z235" i="14"/>
  <c r="B236" i="14"/>
  <c r="C236" i="14"/>
  <c r="D236" i="14"/>
  <c r="E236" i="14"/>
  <c r="F236" i="14"/>
  <c r="G236" i="14"/>
  <c r="H236" i="14"/>
  <c r="I236" i="14"/>
  <c r="J236" i="14"/>
  <c r="K236" i="14"/>
  <c r="L236" i="14"/>
  <c r="M236" i="14"/>
  <c r="N236" i="14"/>
  <c r="O236" i="14"/>
  <c r="P236" i="14"/>
  <c r="Q236" i="14"/>
  <c r="R236" i="14"/>
  <c r="S236" i="14"/>
  <c r="T236" i="14"/>
  <c r="U236" i="14"/>
  <c r="V236" i="14"/>
  <c r="W236" i="14"/>
  <c r="X236" i="14"/>
  <c r="Y236" i="14"/>
  <c r="Z238" i="14"/>
  <c r="B239" i="14"/>
  <c r="C239" i="14"/>
  <c r="D239" i="14"/>
  <c r="E239" i="14"/>
  <c r="F239" i="14"/>
  <c r="G239" i="14"/>
  <c r="H239" i="14"/>
  <c r="I239" i="14"/>
  <c r="J239" i="14"/>
  <c r="K239" i="14"/>
  <c r="L239" i="14"/>
  <c r="M239" i="14"/>
  <c r="N239" i="14"/>
  <c r="O239" i="14"/>
  <c r="P239" i="14"/>
  <c r="Q239" i="14"/>
  <c r="R239" i="14"/>
  <c r="S239" i="14"/>
  <c r="T239" i="14"/>
  <c r="U239" i="14"/>
  <c r="V239" i="14"/>
  <c r="W239" i="14"/>
  <c r="X239" i="14"/>
  <c r="Y239" i="14"/>
  <c r="Z241" i="14"/>
  <c r="B242" i="14"/>
  <c r="C242" i="14"/>
  <c r="D242" i="14"/>
  <c r="E242" i="14"/>
  <c r="F242" i="14"/>
  <c r="G242" i="14"/>
  <c r="H242" i="14"/>
  <c r="I242" i="14"/>
  <c r="J242" i="14"/>
  <c r="K242" i="14"/>
  <c r="L242" i="14"/>
  <c r="M242" i="14"/>
  <c r="N242" i="14"/>
  <c r="O242" i="14"/>
  <c r="P242" i="14"/>
  <c r="Q242" i="14"/>
  <c r="R242" i="14"/>
  <c r="S242" i="14"/>
  <c r="T242" i="14"/>
  <c r="U242" i="14"/>
  <c r="V242" i="14"/>
  <c r="W242" i="14"/>
  <c r="X242" i="14"/>
  <c r="Y242" i="14"/>
  <c r="Z244" i="14"/>
  <c r="B245" i="14"/>
  <c r="C245" i="14"/>
  <c r="D245" i="14"/>
  <c r="E245" i="14"/>
  <c r="F245" i="14"/>
  <c r="G245" i="14"/>
  <c r="H245" i="14"/>
  <c r="I245" i="14"/>
  <c r="J245" i="14"/>
  <c r="K245" i="14"/>
  <c r="L245" i="14"/>
  <c r="M245" i="14"/>
  <c r="N245" i="14"/>
  <c r="O245" i="14"/>
  <c r="P245" i="14"/>
  <c r="Q245" i="14"/>
  <c r="R245" i="14"/>
  <c r="S245" i="14"/>
  <c r="T245" i="14"/>
  <c r="U245" i="14"/>
  <c r="V245" i="14"/>
  <c r="W245" i="14"/>
  <c r="X245" i="14"/>
  <c r="Y245" i="14"/>
  <c r="Z247" i="14"/>
  <c r="B248" i="14"/>
  <c r="C248" i="14"/>
  <c r="D248" i="14"/>
  <c r="E248" i="14"/>
  <c r="F248" i="14"/>
  <c r="G248" i="14"/>
  <c r="H248" i="14"/>
  <c r="I248" i="14"/>
  <c r="J248" i="14"/>
  <c r="K248" i="14"/>
  <c r="L248" i="14"/>
  <c r="M248" i="14"/>
  <c r="N248" i="14"/>
  <c r="O248" i="14"/>
  <c r="P248" i="14"/>
  <c r="Q248" i="14"/>
  <c r="R248" i="14"/>
  <c r="S248" i="14"/>
  <c r="T248" i="14"/>
  <c r="U248" i="14"/>
  <c r="V248" i="14"/>
  <c r="W248" i="14"/>
  <c r="X248" i="14"/>
  <c r="Y248" i="14"/>
  <c r="Z250" i="14"/>
  <c r="B251" i="14"/>
  <c r="C251" i="14"/>
  <c r="D251" i="14"/>
  <c r="E251" i="14"/>
  <c r="F251" i="14"/>
  <c r="G251" i="14"/>
  <c r="H251" i="14"/>
  <c r="I251" i="14"/>
  <c r="J251" i="14"/>
  <c r="K251" i="14"/>
  <c r="L251" i="14"/>
  <c r="M251" i="14"/>
  <c r="N251" i="14"/>
  <c r="O251" i="14"/>
  <c r="P251" i="14"/>
  <c r="Q251" i="14"/>
  <c r="R251" i="14"/>
  <c r="S251" i="14"/>
  <c r="T251" i="14"/>
  <c r="U251" i="14"/>
  <c r="V251" i="14"/>
  <c r="W251" i="14"/>
  <c r="X251" i="14"/>
  <c r="Y251" i="14"/>
  <c r="Z253" i="14"/>
  <c r="B254" i="14"/>
  <c r="C254" i="14"/>
  <c r="D254" i="14"/>
  <c r="E254" i="14"/>
  <c r="F254" i="14"/>
  <c r="G254" i="14"/>
  <c r="H254" i="14"/>
  <c r="I254" i="14"/>
  <c r="J254" i="14"/>
  <c r="K254" i="14"/>
  <c r="L254" i="14"/>
  <c r="M254" i="14"/>
  <c r="N254" i="14"/>
  <c r="O254" i="14"/>
  <c r="P254" i="14"/>
  <c r="Q254" i="14"/>
  <c r="R254" i="14"/>
  <c r="S254" i="14"/>
  <c r="T254" i="14"/>
  <c r="U254" i="14"/>
  <c r="V254" i="14"/>
  <c r="W254" i="14"/>
  <c r="X254" i="14"/>
  <c r="Y254" i="14"/>
  <c r="Z256" i="14"/>
  <c r="B257" i="14"/>
  <c r="C257" i="14"/>
  <c r="D257" i="14"/>
  <c r="E257" i="14"/>
  <c r="F257" i="14"/>
  <c r="G257" i="14"/>
  <c r="H257" i="14"/>
  <c r="I257" i="14"/>
  <c r="J257" i="14"/>
  <c r="K257" i="14"/>
  <c r="L257" i="14"/>
  <c r="M257" i="14"/>
  <c r="N257" i="14"/>
  <c r="O257" i="14"/>
  <c r="P257" i="14"/>
  <c r="Q257" i="14"/>
  <c r="R257" i="14"/>
  <c r="S257" i="14"/>
  <c r="T257" i="14"/>
  <c r="U257" i="14"/>
  <c r="V257" i="14"/>
  <c r="W257" i="14"/>
  <c r="X257" i="14"/>
  <c r="Y257" i="14"/>
  <c r="Z259" i="14"/>
  <c r="B260" i="14"/>
  <c r="C260" i="14"/>
  <c r="D260" i="14"/>
  <c r="E260" i="14"/>
  <c r="F260" i="14"/>
  <c r="G260" i="14"/>
  <c r="H260" i="14"/>
  <c r="I260" i="14"/>
  <c r="J260" i="14"/>
  <c r="K260" i="14"/>
  <c r="L260" i="14"/>
  <c r="M260" i="14"/>
  <c r="N260" i="14"/>
  <c r="O260" i="14"/>
  <c r="P260" i="14"/>
  <c r="Q260" i="14"/>
  <c r="R260" i="14"/>
  <c r="S260" i="14"/>
  <c r="T260" i="14"/>
  <c r="U260" i="14"/>
  <c r="V260" i="14"/>
  <c r="W260" i="14"/>
  <c r="X260" i="14"/>
  <c r="Y260" i="14"/>
  <c r="Z262" i="14"/>
  <c r="B263" i="14"/>
  <c r="C263" i="14"/>
  <c r="D263" i="14"/>
  <c r="E263" i="14"/>
  <c r="F263" i="14"/>
  <c r="G263" i="14"/>
  <c r="H263" i="14"/>
  <c r="I263" i="14"/>
  <c r="J263" i="14"/>
  <c r="K263" i="14"/>
  <c r="L263" i="14"/>
  <c r="M263" i="14"/>
  <c r="N263" i="14"/>
  <c r="O263" i="14"/>
  <c r="P263" i="14"/>
  <c r="Q263" i="14"/>
  <c r="R263" i="14"/>
  <c r="S263" i="14"/>
  <c r="T263" i="14"/>
  <c r="U263" i="14"/>
  <c r="V263" i="14"/>
  <c r="W263" i="14"/>
  <c r="X263" i="14"/>
  <c r="Y263" i="14"/>
  <c r="Z265" i="14"/>
  <c r="B266" i="14"/>
  <c r="C266" i="14"/>
  <c r="D266" i="14"/>
  <c r="E266" i="14"/>
  <c r="F266" i="14"/>
  <c r="G266" i="14"/>
  <c r="H266" i="14"/>
  <c r="I266" i="14"/>
  <c r="J266" i="14"/>
  <c r="K266" i="14"/>
  <c r="L266" i="14"/>
  <c r="M266" i="14"/>
  <c r="N266" i="14"/>
  <c r="O266" i="14"/>
  <c r="P266" i="14"/>
  <c r="Q266" i="14"/>
  <c r="R266" i="14"/>
  <c r="S266" i="14"/>
  <c r="T266" i="14"/>
  <c r="U266" i="14"/>
  <c r="V266" i="14"/>
  <c r="W266" i="14"/>
  <c r="X266" i="14"/>
  <c r="Y266" i="14"/>
  <c r="Z268" i="14"/>
  <c r="B269" i="14"/>
  <c r="C269" i="14"/>
  <c r="D269" i="14"/>
  <c r="E269" i="14"/>
  <c r="F269" i="14"/>
  <c r="G269" i="14"/>
  <c r="H269" i="14"/>
  <c r="I269" i="14"/>
  <c r="J269" i="14"/>
  <c r="K269" i="14"/>
  <c r="L269" i="14"/>
  <c r="M269" i="14"/>
  <c r="N269" i="14"/>
  <c r="O269" i="14"/>
  <c r="P269" i="14"/>
  <c r="Q269" i="14"/>
  <c r="R269" i="14"/>
  <c r="S269" i="14"/>
  <c r="T269" i="14"/>
  <c r="U269" i="14"/>
  <c r="V269" i="14"/>
  <c r="W269" i="14"/>
  <c r="X269" i="14"/>
  <c r="Y269" i="14"/>
  <c r="Z271" i="14"/>
  <c r="B272" i="14"/>
  <c r="C272" i="14"/>
  <c r="D272" i="14"/>
  <c r="E272" i="14"/>
  <c r="F272" i="14"/>
  <c r="G272" i="14"/>
  <c r="H272" i="14"/>
  <c r="I272" i="14"/>
  <c r="J272" i="14"/>
  <c r="K272" i="14"/>
  <c r="L272" i="14"/>
  <c r="M272" i="14"/>
  <c r="N272" i="14"/>
  <c r="O272" i="14"/>
  <c r="P272" i="14"/>
  <c r="Q272" i="14"/>
  <c r="R272" i="14"/>
  <c r="S272" i="14"/>
  <c r="T272" i="14"/>
  <c r="U272" i="14"/>
  <c r="V272" i="14"/>
  <c r="W272" i="14"/>
  <c r="X272" i="14"/>
  <c r="Y272" i="14"/>
  <c r="Z274" i="14"/>
  <c r="B275" i="14"/>
  <c r="C275" i="14"/>
  <c r="D275" i="14"/>
  <c r="E275" i="14"/>
  <c r="F275" i="14"/>
  <c r="G275" i="14"/>
  <c r="H275" i="14"/>
  <c r="I275" i="14"/>
  <c r="J275" i="14"/>
  <c r="K275" i="14"/>
  <c r="L275" i="14"/>
  <c r="M275" i="14"/>
  <c r="N275" i="14"/>
  <c r="O275" i="14"/>
  <c r="P275" i="14"/>
  <c r="Q275" i="14"/>
  <c r="R275" i="14"/>
  <c r="S275" i="14"/>
  <c r="T275" i="14"/>
  <c r="U275" i="14"/>
  <c r="V275" i="14"/>
  <c r="W275" i="14"/>
  <c r="X275" i="14"/>
  <c r="Y275" i="14"/>
  <c r="Z277" i="14"/>
  <c r="B278" i="14"/>
  <c r="C278" i="14"/>
  <c r="D278" i="14"/>
  <c r="E278" i="14"/>
  <c r="F278" i="14"/>
  <c r="G278" i="14"/>
  <c r="H278" i="14"/>
  <c r="I278" i="14"/>
  <c r="J278" i="14"/>
  <c r="K278" i="14"/>
  <c r="L278" i="14"/>
  <c r="M278" i="14"/>
  <c r="N278" i="14"/>
  <c r="O278" i="14"/>
  <c r="P278" i="14"/>
  <c r="Q278" i="14"/>
  <c r="R278" i="14"/>
  <c r="S278" i="14"/>
  <c r="T278" i="14"/>
  <c r="U278" i="14"/>
  <c r="V278" i="14"/>
  <c r="W278" i="14"/>
  <c r="X278" i="14"/>
  <c r="Y278" i="14"/>
  <c r="Z281" i="14"/>
  <c r="B282" i="14"/>
  <c r="C282" i="14"/>
  <c r="D282" i="14"/>
  <c r="E282" i="14"/>
  <c r="F282" i="14"/>
  <c r="G282" i="14"/>
  <c r="H282" i="14"/>
  <c r="I282" i="14"/>
  <c r="J282" i="14"/>
  <c r="K282" i="14"/>
  <c r="L282" i="14"/>
  <c r="M282" i="14"/>
  <c r="N282" i="14"/>
  <c r="O282" i="14"/>
  <c r="P282" i="14"/>
  <c r="Q282" i="14"/>
  <c r="R282" i="14"/>
  <c r="S282" i="14"/>
  <c r="T282" i="14"/>
  <c r="U282" i="14"/>
  <c r="V282" i="14"/>
  <c r="W282" i="14"/>
  <c r="X282" i="14"/>
  <c r="Y282" i="14"/>
  <c r="Z284" i="14"/>
  <c r="B285" i="14"/>
  <c r="C285" i="14"/>
  <c r="D285" i="14"/>
  <c r="E285" i="14"/>
  <c r="F285" i="14"/>
  <c r="G285" i="14"/>
  <c r="H285" i="14"/>
  <c r="I285" i="14"/>
  <c r="J285" i="14"/>
  <c r="K285" i="14"/>
  <c r="L285" i="14"/>
  <c r="M285" i="14"/>
  <c r="N285" i="14"/>
  <c r="O285" i="14"/>
  <c r="P285" i="14"/>
  <c r="Q285" i="14"/>
  <c r="R285" i="14"/>
  <c r="S285" i="14"/>
  <c r="T285" i="14"/>
  <c r="U285" i="14"/>
  <c r="V285" i="14"/>
  <c r="W285" i="14"/>
  <c r="X285" i="14"/>
  <c r="Y285" i="14"/>
  <c r="Z287" i="14"/>
  <c r="B288" i="14"/>
  <c r="C288" i="14"/>
  <c r="D288" i="14"/>
  <c r="E288" i="14"/>
  <c r="F288" i="14"/>
  <c r="G288" i="14"/>
  <c r="H288" i="14"/>
  <c r="I288" i="14"/>
  <c r="J288" i="14"/>
  <c r="K288" i="14"/>
  <c r="L288" i="14"/>
  <c r="M288" i="14"/>
  <c r="N288" i="14"/>
  <c r="O288" i="14"/>
  <c r="P288" i="14"/>
  <c r="Q288" i="14"/>
  <c r="R288" i="14"/>
  <c r="S288" i="14"/>
  <c r="T288" i="14"/>
  <c r="U288" i="14"/>
  <c r="V288" i="14"/>
  <c r="W288" i="14"/>
  <c r="X288" i="14"/>
  <c r="Y288" i="14"/>
  <c r="Z290" i="14"/>
  <c r="B291" i="14"/>
  <c r="C291" i="14"/>
  <c r="D291" i="14"/>
  <c r="E291" i="14"/>
  <c r="F291" i="14"/>
  <c r="G291" i="14"/>
  <c r="H291" i="14"/>
  <c r="I291" i="14"/>
  <c r="J291" i="14"/>
  <c r="K291" i="14"/>
  <c r="L291" i="14"/>
  <c r="M291" i="14"/>
  <c r="N291" i="14"/>
  <c r="O291" i="14"/>
  <c r="P291" i="14"/>
  <c r="Q291" i="14"/>
  <c r="R291" i="14"/>
  <c r="S291" i="14"/>
  <c r="T291" i="14"/>
  <c r="U291" i="14"/>
  <c r="V291" i="14"/>
  <c r="W291" i="14"/>
  <c r="X291" i="14"/>
  <c r="Y291" i="14"/>
  <c r="Z293" i="14"/>
  <c r="B294" i="14"/>
  <c r="C294" i="14"/>
  <c r="D294" i="14"/>
  <c r="E294" i="14"/>
  <c r="F294" i="14"/>
  <c r="G294" i="14"/>
  <c r="H294" i="14"/>
  <c r="I294" i="14"/>
  <c r="J294" i="14"/>
  <c r="K294" i="14"/>
  <c r="L294" i="14"/>
  <c r="M294" i="14"/>
  <c r="N294" i="14"/>
  <c r="O294" i="14"/>
  <c r="P294" i="14"/>
  <c r="Q294" i="14"/>
  <c r="R294" i="14"/>
  <c r="S294" i="14"/>
  <c r="T294" i="14"/>
  <c r="U294" i="14"/>
  <c r="V294" i="14"/>
  <c r="W294" i="14"/>
  <c r="X294" i="14"/>
  <c r="Y294" i="14"/>
  <c r="Z296" i="14"/>
  <c r="B297" i="14"/>
  <c r="C297" i="14"/>
  <c r="D297" i="14"/>
  <c r="E297" i="14"/>
  <c r="F297" i="14"/>
  <c r="G297" i="14"/>
  <c r="H297" i="14"/>
  <c r="I297" i="14"/>
  <c r="J297" i="14"/>
  <c r="K297" i="14"/>
  <c r="L297" i="14"/>
  <c r="M297" i="14"/>
  <c r="N297" i="14"/>
  <c r="O297" i="14"/>
  <c r="P297" i="14"/>
  <c r="Q297" i="14"/>
  <c r="R297" i="14"/>
  <c r="S297" i="14"/>
  <c r="T297" i="14"/>
  <c r="U297" i="14"/>
  <c r="V297" i="14"/>
  <c r="W297" i="14"/>
  <c r="X297" i="14"/>
  <c r="Y297" i="14"/>
  <c r="Z299" i="14"/>
  <c r="B300" i="14"/>
  <c r="C300" i="14"/>
  <c r="D300" i="14"/>
  <c r="E300" i="14"/>
  <c r="F300" i="14"/>
  <c r="G300" i="14"/>
  <c r="H300" i="14"/>
  <c r="I300" i="14"/>
  <c r="J300" i="14"/>
  <c r="K300" i="14"/>
  <c r="L300" i="14"/>
  <c r="M300" i="14"/>
  <c r="N300" i="14"/>
  <c r="O300" i="14"/>
  <c r="P300" i="14"/>
  <c r="Q300" i="14"/>
  <c r="R300" i="14"/>
  <c r="S300" i="14"/>
  <c r="T300" i="14"/>
  <c r="U300" i="14"/>
  <c r="V300" i="14"/>
  <c r="W300" i="14"/>
  <c r="X300" i="14"/>
  <c r="Y300" i="14"/>
  <c r="Z302" i="14"/>
  <c r="B303" i="14"/>
  <c r="C303" i="14"/>
  <c r="D303" i="14"/>
  <c r="E303" i="14"/>
  <c r="F303" i="14"/>
  <c r="G303" i="14"/>
  <c r="H303" i="14"/>
  <c r="I303" i="14"/>
  <c r="J303" i="14"/>
  <c r="K303" i="14"/>
  <c r="L303" i="14"/>
  <c r="M303" i="14"/>
  <c r="N303" i="14"/>
  <c r="O303" i="14"/>
  <c r="P303" i="14"/>
  <c r="Q303" i="14"/>
  <c r="R303" i="14"/>
  <c r="S303" i="14"/>
  <c r="T303" i="14"/>
  <c r="U303" i="14"/>
  <c r="V303" i="14"/>
  <c r="W303" i="14"/>
  <c r="X303" i="14"/>
  <c r="Y303" i="14"/>
  <c r="Z305" i="14"/>
  <c r="B306" i="14"/>
  <c r="C306" i="14"/>
  <c r="D306" i="14"/>
  <c r="E306" i="14"/>
  <c r="F306" i="14"/>
  <c r="G306" i="14"/>
  <c r="H306" i="14"/>
  <c r="I306" i="14"/>
  <c r="J306" i="14"/>
  <c r="K306" i="14"/>
  <c r="L306" i="14"/>
  <c r="M306" i="14"/>
  <c r="N306" i="14"/>
  <c r="O306" i="14"/>
  <c r="P306" i="14"/>
  <c r="Q306" i="14"/>
  <c r="R306" i="14"/>
  <c r="S306" i="14"/>
  <c r="T306" i="14"/>
  <c r="U306" i="14"/>
  <c r="V306" i="14"/>
  <c r="W306" i="14"/>
  <c r="X306" i="14"/>
  <c r="Y306" i="14"/>
  <c r="Z308" i="14"/>
  <c r="B309" i="14"/>
  <c r="C309" i="14"/>
  <c r="D309" i="14"/>
  <c r="E309" i="14"/>
  <c r="F309" i="14"/>
  <c r="G309" i="14"/>
  <c r="H309" i="14"/>
  <c r="I309" i="14"/>
  <c r="J309" i="14"/>
  <c r="K309" i="14"/>
  <c r="L309" i="14"/>
  <c r="M309" i="14"/>
  <c r="N309" i="14"/>
  <c r="O309" i="14"/>
  <c r="P309" i="14"/>
  <c r="Q309" i="14"/>
  <c r="R309" i="14"/>
  <c r="S309" i="14"/>
  <c r="T309" i="14"/>
  <c r="U309" i="14"/>
  <c r="V309" i="14"/>
  <c r="W309" i="14"/>
  <c r="X309" i="14"/>
  <c r="Y309" i="14"/>
  <c r="Z311" i="14"/>
  <c r="B312" i="14"/>
  <c r="C312" i="14"/>
  <c r="D312" i="14"/>
  <c r="E312" i="14"/>
  <c r="F312" i="14"/>
  <c r="G312" i="14"/>
  <c r="H312" i="14"/>
  <c r="I312" i="14"/>
  <c r="J312" i="14"/>
  <c r="K312" i="14"/>
  <c r="L312" i="14"/>
  <c r="M312" i="14"/>
  <c r="N312" i="14"/>
  <c r="O312" i="14"/>
  <c r="P312" i="14"/>
  <c r="Q312" i="14"/>
  <c r="R312" i="14"/>
  <c r="S312" i="14"/>
  <c r="T312" i="14"/>
  <c r="U312" i="14"/>
  <c r="V312" i="14"/>
  <c r="W312" i="14"/>
  <c r="X312" i="14"/>
  <c r="Y312" i="14"/>
  <c r="Z314" i="14"/>
  <c r="B315" i="14"/>
  <c r="C315" i="14"/>
  <c r="D315" i="14"/>
  <c r="E315" i="14"/>
  <c r="F315" i="14"/>
  <c r="G315" i="14"/>
  <c r="H315" i="14"/>
  <c r="I315" i="14"/>
  <c r="J315" i="14"/>
  <c r="K315" i="14"/>
  <c r="L315" i="14"/>
  <c r="M315" i="14"/>
  <c r="N315" i="14"/>
  <c r="O315" i="14"/>
  <c r="P315" i="14"/>
  <c r="Q315" i="14"/>
  <c r="R315" i="14"/>
  <c r="S315" i="14"/>
  <c r="T315" i="14"/>
  <c r="U315" i="14"/>
  <c r="V315" i="14"/>
  <c r="W315" i="14"/>
  <c r="X315" i="14"/>
  <c r="Y315" i="14"/>
  <c r="Z317" i="14"/>
  <c r="B318" i="14"/>
  <c r="C318" i="14"/>
  <c r="D318" i="14"/>
  <c r="E318" i="14"/>
  <c r="F318" i="14"/>
  <c r="G318" i="14"/>
  <c r="H318" i="14"/>
  <c r="I318" i="14"/>
  <c r="J318" i="14"/>
  <c r="K318" i="14"/>
  <c r="L318" i="14"/>
  <c r="M318" i="14"/>
  <c r="N318" i="14"/>
  <c r="O318" i="14"/>
  <c r="P318" i="14"/>
  <c r="Q318" i="14"/>
  <c r="R318" i="14"/>
  <c r="S318" i="14"/>
  <c r="T318" i="14"/>
  <c r="U318" i="14"/>
  <c r="V318" i="14"/>
  <c r="W318" i="14"/>
  <c r="X318" i="14"/>
  <c r="Y318" i="14"/>
  <c r="Z320" i="14"/>
  <c r="Z323" i="14"/>
  <c r="B324" i="14"/>
  <c r="C324" i="14"/>
  <c r="D324" i="14"/>
  <c r="E324" i="14"/>
  <c r="F324" i="14"/>
  <c r="G324" i="14"/>
  <c r="H324" i="14"/>
  <c r="I324" i="14"/>
  <c r="J324" i="14"/>
  <c r="K324" i="14"/>
  <c r="L324" i="14"/>
  <c r="M324" i="14"/>
  <c r="N324" i="14"/>
  <c r="O324" i="14"/>
  <c r="P324" i="14"/>
  <c r="Q324" i="14"/>
  <c r="R324" i="14"/>
  <c r="S324" i="14"/>
  <c r="T324" i="14"/>
  <c r="U324" i="14"/>
  <c r="V324" i="14"/>
  <c r="W324" i="14"/>
  <c r="X324" i="14"/>
  <c r="Y324" i="14"/>
  <c r="Z326" i="14"/>
  <c r="B327" i="14"/>
  <c r="C327" i="14"/>
  <c r="D327" i="14"/>
  <c r="E327" i="14"/>
  <c r="F327" i="14"/>
  <c r="G327" i="14"/>
  <c r="H327" i="14"/>
  <c r="I327" i="14"/>
  <c r="J327" i="14"/>
  <c r="K327" i="14"/>
  <c r="L327" i="14"/>
  <c r="M327" i="14"/>
  <c r="N327" i="14"/>
  <c r="O327" i="14"/>
  <c r="P327" i="14"/>
  <c r="Q327" i="14"/>
  <c r="R327" i="14"/>
  <c r="S327" i="14"/>
  <c r="T327" i="14"/>
  <c r="U327" i="14"/>
  <c r="V327" i="14"/>
  <c r="W327" i="14"/>
  <c r="X327" i="14"/>
  <c r="Y327" i="14"/>
  <c r="Z329" i="14"/>
  <c r="B330" i="14"/>
  <c r="C330" i="14"/>
  <c r="D330" i="14"/>
  <c r="E330" i="14"/>
  <c r="F330" i="14"/>
  <c r="G330" i="14"/>
  <c r="H330" i="14"/>
  <c r="I330" i="14"/>
  <c r="J330" i="14"/>
  <c r="K330" i="14"/>
  <c r="L330" i="14"/>
  <c r="M330" i="14"/>
  <c r="N330" i="14"/>
  <c r="O330" i="14"/>
  <c r="P330" i="14"/>
  <c r="Q330" i="14"/>
  <c r="R330" i="14"/>
  <c r="S330" i="14"/>
  <c r="T330" i="14"/>
  <c r="U330" i="14"/>
  <c r="V330" i="14"/>
  <c r="W330" i="14"/>
  <c r="X330" i="14"/>
  <c r="Y330" i="14"/>
  <c r="Z332" i="14"/>
  <c r="B333" i="14"/>
  <c r="C333" i="14"/>
  <c r="D333" i="14"/>
  <c r="E333" i="14"/>
  <c r="F333" i="14"/>
  <c r="G333" i="14"/>
  <c r="H333" i="14"/>
  <c r="I333" i="14"/>
  <c r="J333" i="14"/>
  <c r="K333" i="14"/>
  <c r="L333" i="14"/>
  <c r="M333" i="14"/>
  <c r="N333" i="14"/>
  <c r="O333" i="14"/>
  <c r="P333" i="14"/>
  <c r="Q333" i="14"/>
  <c r="R333" i="14"/>
  <c r="S333" i="14"/>
  <c r="T333" i="14"/>
  <c r="U333" i="14"/>
  <c r="V333" i="14"/>
  <c r="W333" i="14"/>
  <c r="X333" i="14"/>
  <c r="Y333" i="14"/>
  <c r="Z335" i="14"/>
  <c r="B336" i="14"/>
  <c r="C336" i="14"/>
  <c r="D336" i="14"/>
  <c r="E336" i="14"/>
  <c r="F336" i="14"/>
  <c r="G336" i="14"/>
  <c r="H336" i="14"/>
  <c r="I336" i="14"/>
  <c r="J336" i="14"/>
  <c r="K336" i="14"/>
  <c r="L336" i="14"/>
  <c r="M336" i="14"/>
  <c r="N336" i="14"/>
  <c r="O336" i="14"/>
  <c r="P336" i="14"/>
  <c r="Q336" i="14"/>
  <c r="R336" i="14"/>
  <c r="S336" i="14"/>
  <c r="T336" i="14"/>
  <c r="U336" i="14"/>
  <c r="V336" i="14"/>
  <c r="W336" i="14"/>
  <c r="X336" i="14"/>
  <c r="Y336" i="14"/>
  <c r="Z338" i="14"/>
  <c r="B339" i="14"/>
  <c r="C339" i="14"/>
  <c r="D339" i="14"/>
  <c r="E339" i="14"/>
  <c r="F339" i="14"/>
  <c r="G339" i="14"/>
  <c r="H339" i="14"/>
  <c r="I339" i="14"/>
  <c r="J339" i="14"/>
  <c r="K339" i="14"/>
  <c r="L339" i="14"/>
  <c r="M339" i="14"/>
  <c r="N339" i="14"/>
  <c r="O339" i="14"/>
  <c r="P339" i="14"/>
  <c r="Q339" i="14"/>
  <c r="R339" i="14"/>
  <c r="S339" i="14"/>
  <c r="T339" i="14"/>
  <c r="U339" i="14"/>
  <c r="V339" i="14"/>
  <c r="W339" i="14"/>
  <c r="X339" i="14"/>
  <c r="Y339" i="14"/>
  <c r="Z341" i="14"/>
  <c r="B342" i="14"/>
  <c r="C342" i="14"/>
  <c r="D342" i="14"/>
  <c r="E342" i="14"/>
  <c r="F342" i="14"/>
  <c r="G342" i="14"/>
  <c r="H342" i="14"/>
  <c r="I342" i="14"/>
  <c r="J342" i="14"/>
  <c r="K342" i="14"/>
  <c r="L342" i="14"/>
  <c r="M342" i="14"/>
  <c r="N342" i="14"/>
  <c r="O342" i="14"/>
  <c r="P342" i="14"/>
  <c r="Q342" i="14"/>
  <c r="R342" i="14"/>
  <c r="S342" i="14"/>
  <c r="T342" i="14"/>
  <c r="U342" i="14"/>
  <c r="V342" i="14"/>
  <c r="W342" i="14"/>
  <c r="X342" i="14"/>
  <c r="Y342" i="14"/>
  <c r="Z344" i="14"/>
  <c r="B345" i="14"/>
  <c r="C345" i="14"/>
  <c r="D345" i="14"/>
  <c r="E345" i="14"/>
  <c r="F345" i="14"/>
  <c r="G345" i="14"/>
  <c r="H345" i="14"/>
  <c r="I345" i="14"/>
  <c r="J345" i="14"/>
  <c r="K345" i="14"/>
  <c r="L345" i="14"/>
  <c r="M345" i="14"/>
  <c r="N345" i="14"/>
  <c r="O345" i="14"/>
  <c r="P345" i="14"/>
  <c r="Q345" i="14"/>
  <c r="R345" i="14"/>
  <c r="S345" i="14"/>
  <c r="T345" i="14"/>
  <c r="U345" i="14"/>
  <c r="V345" i="14"/>
  <c r="W345" i="14"/>
  <c r="X345" i="14"/>
  <c r="Y345" i="14"/>
  <c r="Z347" i="14"/>
  <c r="B348" i="14"/>
  <c r="C348" i="14"/>
  <c r="D348" i="14"/>
  <c r="E348" i="14"/>
  <c r="F348" i="14"/>
  <c r="G348" i="14"/>
  <c r="H348" i="14"/>
  <c r="I348" i="14"/>
  <c r="J348" i="14"/>
  <c r="K348" i="14"/>
  <c r="L348" i="14"/>
  <c r="M348" i="14"/>
  <c r="N348" i="14"/>
  <c r="O348" i="14"/>
  <c r="P348" i="14"/>
  <c r="Q348" i="14"/>
  <c r="R348" i="14"/>
  <c r="S348" i="14"/>
  <c r="T348" i="14"/>
  <c r="U348" i="14"/>
  <c r="V348" i="14"/>
  <c r="W348" i="14"/>
  <c r="X348" i="14"/>
  <c r="Y348" i="14"/>
  <c r="Z350" i="14"/>
  <c r="B351" i="14"/>
  <c r="C351" i="14"/>
  <c r="D351" i="14"/>
  <c r="E351" i="14"/>
  <c r="F351" i="14"/>
  <c r="G351" i="14"/>
  <c r="H351" i="14"/>
  <c r="I351" i="14"/>
  <c r="J351" i="14"/>
  <c r="K351" i="14"/>
  <c r="L351" i="14"/>
  <c r="M351" i="14"/>
  <c r="N351" i="14"/>
  <c r="O351" i="14"/>
  <c r="P351" i="14"/>
  <c r="Q351" i="14"/>
  <c r="R351" i="14"/>
  <c r="S351" i="14"/>
  <c r="T351" i="14"/>
  <c r="U351" i="14"/>
  <c r="V351" i="14"/>
  <c r="W351" i="14"/>
  <c r="X351" i="14"/>
  <c r="Y351" i="14"/>
  <c r="Z353" i="14"/>
  <c r="B354" i="14"/>
  <c r="C354" i="14"/>
  <c r="D354" i="14"/>
  <c r="E354" i="14"/>
  <c r="F354" i="14"/>
  <c r="G354" i="14"/>
  <c r="H354" i="14"/>
  <c r="I354" i="14"/>
  <c r="J354" i="14"/>
  <c r="K354" i="14"/>
  <c r="L354" i="14"/>
  <c r="M354" i="14"/>
  <c r="N354" i="14"/>
  <c r="O354" i="14"/>
  <c r="P354" i="14"/>
  <c r="Q354" i="14"/>
  <c r="R354" i="14"/>
  <c r="S354" i="14"/>
  <c r="T354" i="14"/>
  <c r="U354" i="14"/>
  <c r="V354" i="14"/>
  <c r="W354" i="14"/>
  <c r="X354" i="14"/>
  <c r="Y354" i="14"/>
  <c r="Z356" i="14"/>
  <c r="B357" i="14"/>
  <c r="C357" i="14"/>
  <c r="D357" i="14"/>
  <c r="E357" i="14"/>
  <c r="F357" i="14"/>
  <c r="G357" i="14"/>
  <c r="H357" i="14"/>
  <c r="I357" i="14"/>
  <c r="J357" i="14"/>
  <c r="K357" i="14"/>
  <c r="L357" i="14"/>
  <c r="M357" i="14"/>
  <c r="N357" i="14"/>
  <c r="O357" i="14"/>
  <c r="P357" i="14"/>
  <c r="Q357" i="14"/>
  <c r="R357" i="14"/>
  <c r="S357" i="14"/>
  <c r="T357" i="14"/>
  <c r="U357" i="14"/>
  <c r="V357" i="14"/>
  <c r="W357" i="14"/>
  <c r="X357" i="14"/>
  <c r="Y357" i="14"/>
  <c r="Z359" i="14"/>
  <c r="B360" i="14"/>
  <c r="C360" i="14"/>
  <c r="D360" i="14"/>
  <c r="E360" i="14"/>
  <c r="F360" i="14"/>
  <c r="G360" i="14"/>
  <c r="H360" i="14"/>
  <c r="I360" i="14"/>
  <c r="J360" i="14"/>
  <c r="K360" i="14"/>
  <c r="L360" i="14"/>
  <c r="M360" i="14"/>
  <c r="N360" i="14"/>
  <c r="O360" i="14"/>
  <c r="P360" i="14"/>
  <c r="Q360" i="14"/>
  <c r="R360" i="14"/>
  <c r="S360" i="14"/>
  <c r="T360" i="14"/>
  <c r="U360" i="14"/>
  <c r="V360" i="14"/>
  <c r="W360" i="14"/>
  <c r="X360" i="14"/>
  <c r="Y360" i="14"/>
  <c r="Z362" i="14"/>
  <c r="B363" i="14"/>
  <c r="C363" i="14"/>
  <c r="D363" i="14"/>
  <c r="E363" i="14"/>
  <c r="F363" i="14"/>
  <c r="G363" i="14"/>
  <c r="H363" i="14"/>
  <c r="I363" i="14"/>
  <c r="J363" i="14"/>
  <c r="K363" i="14"/>
  <c r="L363" i="14"/>
  <c r="M363" i="14"/>
  <c r="N363" i="14"/>
  <c r="O363" i="14"/>
  <c r="P363" i="14"/>
  <c r="Q363" i="14"/>
  <c r="R363" i="14"/>
  <c r="S363" i="14"/>
  <c r="T363" i="14"/>
  <c r="U363" i="14"/>
  <c r="V363" i="14"/>
  <c r="W363" i="14"/>
  <c r="X363" i="14"/>
  <c r="Y363" i="14"/>
  <c r="Z365" i="14"/>
  <c r="B366" i="14"/>
  <c r="C366" i="14"/>
  <c r="D366" i="14"/>
  <c r="E366" i="14"/>
  <c r="F366" i="14"/>
  <c r="G366" i="14"/>
  <c r="H366" i="14"/>
  <c r="I366" i="14"/>
  <c r="J366" i="14"/>
  <c r="K366" i="14"/>
  <c r="L366" i="14"/>
  <c r="M366" i="14"/>
  <c r="N366" i="14"/>
  <c r="O366" i="14"/>
  <c r="P366" i="14"/>
  <c r="Q366" i="14"/>
  <c r="R366" i="14"/>
  <c r="S366" i="14"/>
  <c r="T366" i="14"/>
  <c r="U366" i="14"/>
  <c r="V366" i="14"/>
  <c r="W366" i="14"/>
  <c r="X366" i="14"/>
  <c r="Y366" i="14"/>
  <c r="Z368" i="14"/>
  <c r="B369" i="14"/>
  <c r="C369" i="14"/>
  <c r="D369" i="14"/>
  <c r="E369" i="14"/>
  <c r="F369" i="14"/>
  <c r="G369" i="14"/>
  <c r="H369" i="14"/>
  <c r="I369" i="14"/>
  <c r="J369" i="14"/>
  <c r="K369" i="14"/>
  <c r="L369" i="14"/>
  <c r="M369" i="14"/>
  <c r="N369" i="14"/>
  <c r="O369" i="14"/>
  <c r="P369" i="14"/>
  <c r="Q369" i="14"/>
  <c r="R369" i="14"/>
  <c r="S369" i="14"/>
  <c r="T369" i="14"/>
  <c r="U369" i="14"/>
  <c r="V369" i="14"/>
  <c r="W369" i="14"/>
  <c r="X369" i="14"/>
  <c r="Y369" i="14"/>
  <c r="Z372" i="14"/>
  <c r="B373" i="14"/>
  <c r="C373" i="14"/>
  <c r="D373" i="14"/>
  <c r="E373" i="14"/>
  <c r="F373" i="14"/>
  <c r="G373" i="14"/>
  <c r="H373" i="14"/>
  <c r="I373" i="14"/>
  <c r="J373" i="14"/>
  <c r="K373" i="14"/>
  <c r="L373" i="14"/>
  <c r="M373" i="14"/>
  <c r="N373" i="14"/>
  <c r="O373" i="14"/>
  <c r="P373" i="14"/>
  <c r="Q373" i="14"/>
  <c r="R373" i="14"/>
  <c r="S373" i="14"/>
  <c r="T373" i="14"/>
  <c r="U373" i="14"/>
  <c r="V373" i="14"/>
  <c r="W373" i="14"/>
  <c r="X373" i="14"/>
  <c r="Y373" i="14"/>
  <c r="Z375" i="14"/>
  <c r="B376" i="14"/>
  <c r="C376" i="14"/>
  <c r="D376" i="14"/>
  <c r="E376" i="14"/>
  <c r="F376" i="14"/>
  <c r="G376" i="14"/>
  <c r="H376" i="14"/>
  <c r="I376" i="14"/>
  <c r="J376" i="14"/>
  <c r="K376" i="14"/>
  <c r="L376" i="14"/>
  <c r="M376" i="14"/>
  <c r="N376" i="14"/>
  <c r="O376" i="14"/>
  <c r="P376" i="14"/>
  <c r="Q376" i="14"/>
  <c r="R376" i="14"/>
  <c r="S376" i="14"/>
  <c r="T376" i="14"/>
  <c r="U376" i="14"/>
  <c r="V376" i="14"/>
  <c r="W376" i="14"/>
  <c r="X376" i="14"/>
  <c r="Y376" i="14"/>
  <c r="Z378" i="14"/>
  <c r="B379" i="14"/>
  <c r="C379" i="14"/>
  <c r="D379" i="14"/>
  <c r="E379" i="14"/>
  <c r="F379" i="14"/>
  <c r="G379" i="14"/>
  <c r="H379" i="14"/>
  <c r="I379" i="14"/>
  <c r="J379" i="14"/>
  <c r="K379" i="14"/>
  <c r="L379" i="14"/>
  <c r="M379" i="14"/>
  <c r="N379" i="14"/>
  <c r="O379" i="14"/>
  <c r="P379" i="14"/>
  <c r="Q379" i="14"/>
  <c r="R379" i="14"/>
  <c r="S379" i="14"/>
  <c r="T379" i="14"/>
  <c r="U379" i="14"/>
  <c r="V379" i="14"/>
  <c r="W379" i="14"/>
  <c r="X379" i="14"/>
  <c r="Y379" i="14"/>
  <c r="Z381" i="14"/>
  <c r="B382" i="14"/>
  <c r="C382" i="14"/>
  <c r="D382" i="14"/>
  <c r="E382" i="14"/>
  <c r="F382" i="14"/>
  <c r="G382" i="14"/>
  <c r="H382" i="14"/>
  <c r="I382" i="14"/>
  <c r="J382" i="14"/>
  <c r="K382" i="14"/>
  <c r="L382" i="14"/>
  <c r="M382" i="14"/>
  <c r="N382" i="14"/>
  <c r="O382" i="14"/>
  <c r="P382" i="14"/>
  <c r="Q382" i="14"/>
  <c r="R382" i="14"/>
  <c r="S382" i="14"/>
  <c r="T382" i="14"/>
  <c r="U382" i="14"/>
  <c r="V382" i="14"/>
  <c r="W382" i="14"/>
  <c r="X382" i="14"/>
  <c r="Y382" i="14"/>
  <c r="Z384" i="14"/>
  <c r="B385" i="14"/>
  <c r="C385" i="14"/>
  <c r="D385" i="14"/>
  <c r="E385" i="14"/>
  <c r="F385" i="14"/>
  <c r="G385" i="14"/>
  <c r="H385" i="14"/>
  <c r="I385" i="14"/>
  <c r="J385" i="14"/>
  <c r="K385" i="14"/>
  <c r="L385" i="14"/>
  <c r="M385" i="14"/>
  <c r="N385" i="14"/>
  <c r="O385" i="14"/>
  <c r="P385" i="14"/>
  <c r="Q385" i="14"/>
  <c r="R385" i="14"/>
  <c r="S385" i="14"/>
  <c r="T385" i="14"/>
  <c r="U385" i="14"/>
  <c r="V385" i="14"/>
  <c r="W385" i="14"/>
  <c r="X385" i="14"/>
  <c r="Y385" i="14"/>
  <c r="Z387" i="14"/>
  <c r="B388" i="14"/>
  <c r="C388" i="14"/>
  <c r="D388" i="14"/>
  <c r="E388" i="14"/>
  <c r="F388" i="14"/>
  <c r="G388" i="14"/>
  <c r="H388" i="14"/>
  <c r="I388" i="14"/>
  <c r="J388" i="14"/>
  <c r="K388" i="14"/>
  <c r="L388" i="14"/>
  <c r="M388" i="14"/>
  <c r="N388" i="14"/>
  <c r="O388" i="14"/>
  <c r="P388" i="14"/>
  <c r="Q388" i="14"/>
  <c r="R388" i="14"/>
  <c r="S388" i="14"/>
  <c r="T388" i="14"/>
  <c r="U388" i="14"/>
  <c r="V388" i="14"/>
  <c r="W388" i="14"/>
  <c r="X388" i="14"/>
  <c r="Y388" i="14"/>
  <c r="Z390" i="14"/>
  <c r="B391" i="14"/>
  <c r="C391" i="14"/>
  <c r="D391" i="14"/>
  <c r="E391" i="14"/>
  <c r="F391" i="14"/>
  <c r="G391" i="14"/>
  <c r="H391" i="14"/>
  <c r="I391" i="14"/>
  <c r="J391" i="14"/>
  <c r="K391" i="14"/>
  <c r="L391" i="14"/>
  <c r="M391" i="14"/>
  <c r="N391" i="14"/>
  <c r="O391" i="14"/>
  <c r="P391" i="14"/>
  <c r="Q391" i="14"/>
  <c r="R391" i="14"/>
  <c r="S391" i="14"/>
  <c r="T391" i="14"/>
  <c r="U391" i="14"/>
  <c r="V391" i="14"/>
  <c r="W391" i="14"/>
  <c r="X391" i="14"/>
  <c r="Y391" i="14"/>
  <c r="Z393" i="14"/>
  <c r="B394" i="14"/>
  <c r="C394" i="14"/>
  <c r="D394" i="14"/>
  <c r="E394" i="14"/>
  <c r="F394" i="14"/>
  <c r="G394" i="14"/>
  <c r="H394" i="14"/>
  <c r="I394" i="14"/>
  <c r="J394" i="14"/>
  <c r="K394" i="14"/>
  <c r="L394" i="14"/>
  <c r="M394" i="14"/>
  <c r="N394" i="14"/>
  <c r="O394" i="14"/>
  <c r="P394" i="14"/>
  <c r="Q394" i="14"/>
  <c r="R394" i="14"/>
  <c r="S394" i="14"/>
  <c r="T394" i="14"/>
  <c r="U394" i="14"/>
  <c r="V394" i="14"/>
  <c r="W394" i="14"/>
  <c r="X394" i="14"/>
  <c r="Y394" i="14"/>
  <c r="Z396" i="14"/>
  <c r="B397" i="14"/>
  <c r="C397" i="14"/>
  <c r="D397" i="14"/>
  <c r="E397" i="14"/>
  <c r="F397" i="14"/>
  <c r="G397" i="14"/>
  <c r="H397" i="14"/>
  <c r="I397" i="14"/>
  <c r="J397" i="14"/>
  <c r="K397" i="14"/>
  <c r="L397" i="14"/>
  <c r="M397" i="14"/>
  <c r="N397" i="14"/>
  <c r="O397" i="14"/>
  <c r="P397" i="14"/>
  <c r="Q397" i="14"/>
  <c r="R397" i="14"/>
  <c r="S397" i="14"/>
  <c r="T397" i="14"/>
  <c r="U397" i="14"/>
  <c r="V397" i="14"/>
  <c r="W397" i="14"/>
  <c r="X397" i="14"/>
  <c r="Y397" i="14"/>
  <c r="Z399" i="14"/>
  <c r="B400" i="14"/>
  <c r="C400" i="14"/>
  <c r="D400" i="14"/>
  <c r="E400" i="14"/>
  <c r="F400" i="14"/>
  <c r="G400" i="14"/>
  <c r="H400" i="14"/>
  <c r="I400" i="14"/>
  <c r="J400" i="14"/>
  <c r="K400" i="14"/>
  <c r="L400" i="14"/>
  <c r="M400" i="14"/>
  <c r="N400" i="14"/>
  <c r="O400" i="14"/>
  <c r="P400" i="14"/>
  <c r="Q400" i="14"/>
  <c r="R400" i="14"/>
  <c r="S400" i="14"/>
  <c r="T400" i="14"/>
  <c r="U400" i="14"/>
  <c r="V400" i="14"/>
  <c r="W400" i="14"/>
  <c r="X400" i="14"/>
  <c r="Y400" i="14"/>
  <c r="Z402" i="14"/>
  <c r="B403" i="14"/>
  <c r="C403" i="14"/>
  <c r="D403" i="14"/>
  <c r="E403" i="14"/>
  <c r="F403" i="14"/>
  <c r="G403" i="14"/>
  <c r="H403" i="14"/>
  <c r="I403" i="14"/>
  <c r="J403" i="14"/>
  <c r="K403" i="14"/>
  <c r="L403" i="14"/>
  <c r="M403" i="14"/>
  <c r="N403" i="14"/>
  <c r="O403" i="14"/>
  <c r="P403" i="14"/>
  <c r="Q403" i="14"/>
  <c r="R403" i="14"/>
  <c r="S403" i="14"/>
  <c r="T403" i="14"/>
  <c r="U403" i="14"/>
  <c r="V403" i="14"/>
  <c r="W403" i="14"/>
  <c r="X403" i="14"/>
  <c r="Y403" i="14"/>
  <c r="Z405" i="14"/>
  <c r="B406" i="14"/>
  <c r="C406" i="14"/>
  <c r="D406" i="14"/>
  <c r="E406" i="14"/>
  <c r="F406" i="14"/>
  <c r="G406" i="14"/>
  <c r="H406" i="14"/>
  <c r="I406" i="14"/>
  <c r="J406" i="14"/>
  <c r="K406" i="14"/>
  <c r="L406" i="14"/>
  <c r="M406" i="14"/>
  <c r="N406" i="14"/>
  <c r="O406" i="14"/>
  <c r="P406" i="14"/>
  <c r="Q406" i="14"/>
  <c r="R406" i="14"/>
  <c r="S406" i="14"/>
  <c r="T406" i="14"/>
  <c r="U406" i="14"/>
  <c r="V406" i="14"/>
  <c r="W406" i="14"/>
  <c r="X406" i="14"/>
  <c r="Y406" i="14"/>
  <c r="Z408" i="14"/>
  <c r="Z409" i="14"/>
  <c r="Z411" i="14"/>
  <c r="B412" i="14"/>
  <c r="C412" i="14"/>
  <c r="D412" i="14"/>
  <c r="E412" i="14"/>
  <c r="F412" i="14"/>
  <c r="G412" i="14"/>
  <c r="H412" i="14"/>
  <c r="I412" i="14"/>
  <c r="J412" i="14"/>
  <c r="K412" i="14"/>
  <c r="L412" i="14"/>
  <c r="M412" i="14"/>
  <c r="N412" i="14"/>
  <c r="O412" i="14"/>
  <c r="P412" i="14"/>
  <c r="Q412" i="14"/>
  <c r="R412" i="14"/>
  <c r="S412" i="14"/>
  <c r="T412" i="14"/>
  <c r="U412" i="14"/>
  <c r="V412" i="14"/>
  <c r="W412" i="14"/>
  <c r="X412" i="14"/>
  <c r="Y412" i="14"/>
  <c r="Z414" i="14"/>
  <c r="B415" i="14"/>
  <c r="C415" i="14"/>
  <c r="D415" i="14"/>
  <c r="E415" i="14"/>
  <c r="F415" i="14"/>
  <c r="G415" i="14"/>
  <c r="H415" i="14"/>
  <c r="I415" i="14"/>
  <c r="J415" i="14"/>
  <c r="K415" i="14"/>
  <c r="L415" i="14"/>
  <c r="M415" i="14"/>
  <c r="N415" i="14"/>
  <c r="O415" i="14"/>
  <c r="P415" i="14"/>
  <c r="Q415" i="14"/>
  <c r="R415" i="14"/>
  <c r="S415" i="14"/>
  <c r="T415" i="14"/>
  <c r="U415" i="14"/>
  <c r="V415" i="14"/>
  <c r="W415" i="14"/>
  <c r="X415" i="14"/>
  <c r="Y415" i="14"/>
  <c r="Z417" i="14"/>
  <c r="B418" i="14"/>
  <c r="C418" i="14"/>
  <c r="D418" i="14"/>
  <c r="E418" i="14"/>
  <c r="F418" i="14"/>
  <c r="G418" i="14"/>
  <c r="H418" i="14"/>
  <c r="I418" i="14"/>
  <c r="J418" i="14"/>
  <c r="K418" i="14"/>
  <c r="L418" i="14"/>
  <c r="M418" i="14"/>
  <c r="N418" i="14"/>
  <c r="O418" i="14"/>
  <c r="P418" i="14"/>
  <c r="Q418" i="14"/>
  <c r="R418" i="14"/>
  <c r="S418" i="14"/>
  <c r="T418" i="14"/>
  <c r="U418" i="14"/>
  <c r="V418" i="14"/>
  <c r="W418" i="14"/>
  <c r="X418" i="14"/>
  <c r="Y418" i="14"/>
  <c r="Z420" i="14"/>
  <c r="B421" i="14"/>
  <c r="C421" i="14"/>
  <c r="D421" i="14"/>
  <c r="E421" i="14"/>
  <c r="F421" i="14"/>
  <c r="G421" i="14"/>
  <c r="H421" i="14"/>
  <c r="I421" i="14"/>
  <c r="J421" i="14"/>
  <c r="K421" i="14"/>
  <c r="L421" i="14"/>
  <c r="M421" i="14"/>
  <c r="N421" i="14"/>
  <c r="O421" i="14"/>
  <c r="P421" i="14"/>
  <c r="Q421" i="14"/>
  <c r="R421" i="14"/>
  <c r="S421" i="14"/>
  <c r="T421" i="14"/>
  <c r="U421" i="14"/>
  <c r="V421" i="14"/>
  <c r="W421" i="14"/>
  <c r="X421" i="14"/>
  <c r="Y421" i="14"/>
  <c r="Z423" i="14"/>
  <c r="B424" i="14"/>
  <c r="C424" i="14"/>
  <c r="D424" i="14"/>
  <c r="E424" i="14"/>
  <c r="F424" i="14"/>
  <c r="G424" i="14"/>
  <c r="H424" i="14"/>
  <c r="I424" i="14"/>
  <c r="J424" i="14"/>
  <c r="K424" i="14"/>
  <c r="L424" i="14"/>
  <c r="M424" i="14"/>
  <c r="N424" i="14"/>
  <c r="O424" i="14"/>
  <c r="P424" i="14"/>
  <c r="Q424" i="14"/>
  <c r="R424" i="14"/>
  <c r="S424" i="14"/>
  <c r="T424" i="14"/>
  <c r="U424" i="14"/>
  <c r="V424" i="14"/>
  <c r="W424" i="14"/>
  <c r="X424" i="14"/>
  <c r="Y424" i="14"/>
  <c r="Z426" i="14"/>
  <c r="B427" i="14"/>
  <c r="C427" i="14"/>
  <c r="D427" i="14"/>
  <c r="E427" i="14"/>
  <c r="F427" i="14"/>
  <c r="G427" i="14"/>
  <c r="H427" i="14"/>
  <c r="I427" i="14"/>
  <c r="J427" i="14"/>
  <c r="K427" i="14"/>
  <c r="L427" i="14"/>
  <c r="M427" i="14"/>
  <c r="N427" i="14"/>
  <c r="O427" i="14"/>
  <c r="P427" i="14"/>
  <c r="Q427" i="14"/>
  <c r="R427" i="14"/>
  <c r="S427" i="14"/>
  <c r="T427" i="14"/>
  <c r="U427" i="14"/>
  <c r="V427" i="14"/>
  <c r="W427" i="14"/>
  <c r="X427" i="14"/>
  <c r="Y427" i="14"/>
  <c r="Z429" i="14"/>
  <c r="B430" i="14"/>
  <c r="C430" i="14"/>
  <c r="D430" i="14"/>
  <c r="E430" i="14"/>
  <c r="F430" i="14"/>
  <c r="G430" i="14"/>
  <c r="H430" i="14"/>
  <c r="I430" i="14"/>
  <c r="J430" i="14"/>
  <c r="K430" i="14"/>
  <c r="L430" i="14"/>
  <c r="M430" i="14"/>
  <c r="N430" i="14"/>
  <c r="O430" i="14"/>
  <c r="P430" i="14"/>
  <c r="Q430" i="14"/>
  <c r="R430" i="14"/>
  <c r="S430" i="14"/>
  <c r="T430" i="14"/>
  <c r="U430" i="14"/>
  <c r="V430" i="14"/>
  <c r="W430" i="14"/>
  <c r="X430" i="14"/>
  <c r="Y430" i="14"/>
  <c r="Z432" i="14"/>
  <c r="B433" i="14"/>
  <c r="C433" i="14"/>
  <c r="D433" i="14"/>
  <c r="E433" i="14"/>
  <c r="F433" i="14"/>
  <c r="G433" i="14"/>
  <c r="H433" i="14"/>
  <c r="I433" i="14"/>
  <c r="J433" i="14"/>
  <c r="K433" i="14"/>
  <c r="L433" i="14"/>
  <c r="M433" i="14"/>
  <c r="N433" i="14"/>
  <c r="O433" i="14"/>
  <c r="P433" i="14"/>
  <c r="Q433" i="14"/>
  <c r="R433" i="14"/>
  <c r="S433" i="14"/>
  <c r="T433" i="14"/>
  <c r="U433" i="14"/>
  <c r="V433" i="14"/>
  <c r="W433" i="14"/>
  <c r="X433" i="14"/>
  <c r="Y433" i="14"/>
  <c r="Z435" i="14"/>
  <c r="B436" i="14"/>
  <c r="C436" i="14"/>
  <c r="D436" i="14"/>
  <c r="E436" i="14"/>
  <c r="F436" i="14"/>
  <c r="G436" i="14"/>
  <c r="H436" i="14"/>
  <c r="I436" i="14"/>
  <c r="J436" i="14"/>
  <c r="K436" i="14"/>
  <c r="L436" i="14"/>
  <c r="M436" i="14"/>
  <c r="N436" i="14"/>
  <c r="O436" i="14"/>
  <c r="P436" i="14"/>
  <c r="Q436" i="14"/>
  <c r="R436" i="14"/>
  <c r="S436" i="14"/>
  <c r="T436" i="14"/>
  <c r="U436" i="14"/>
  <c r="V436" i="14"/>
  <c r="W436" i="14"/>
  <c r="X436" i="14"/>
  <c r="Y436" i="14"/>
  <c r="Z438" i="14"/>
  <c r="B439" i="14"/>
  <c r="C439" i="14"/>
  <c r="D439" i="14"/>
  <c r="E439" i="14"/>
  <c r="F439" i="14"/>
  <c r="G439" i="14"/>
  <c r="H439" i="14"/>
  <c r="I439" i="14"/>
  <c r="J439" i="14"/>
  <c r="K439" i="14"/>
  <c r="L439" i="14"/>
  <c r="M439" i="14"/>
  <c r="N439" i="14"/>
  <c r="O439" i="14"/>
  <c r="P439" i="14"/>
  <c r="Q439" i="14"/>
  <c r="R439" i="14"/>
  <c r="S439" i="14"/>
  <c r="T439" i="14"/>
  <c r="U439" i="14"/>
  <c r="V439" i="14"/>
  <c r="W439" i="14"/>
  <c r="X439" i="14"/>
  <c r="Y439" i="14"/>
  <c r="Z441" i="14"/>
  <c r="B442" i="14"/>
  <c r="C442" i="14"/>
  <c r="D442" i="14"/>
  <c r="E442" i="14"/>
  <c r="F442" i="14"/>
  <c r="G442" i="14"/>
  <c r="H442" i="14"/>
  <c r="I442" i="14"/>
  <c r="J442" i="14"/>
  <c r="K442" i="14"/>
  <c r="L442" i="14"/>
  <c r="M442" i="14"/>
  <c r="N442" i="14"/>
  <c r="O442" i="14"/>
  <c r="P442" i="14"/>
  <c r="Q442" i="14"/>
  <c r="R442" i="14"/>
  <c r="S442" i="14"/>
  <c r="T442" i="14"/>
  <c r="U442" i="14"/>
  <c r="V442" i="14"/>
  <c r="W442" i="14"/>
  <c r="X442" i="14"/>
  <c r="Y442" i="14"/>
  <c r="Z444" i="14"/>
  <c r="B445" i="14"/>
  <c r="C445" i="14"/>
  <c r="D445" i="14"/>
  <c r="E445" i="14"/>
  <c r="F445" i="14"/>
  <c r="G445" i="14"/>
  <c r="H445" i="14"/>
  <c r="I445" i="14"/>
  <c r="J445" i="14"/>
  <c r="K445" i="14"/>
  <c r="L445" i="14"/>
  <c r="M445" i="14"/>
  <c r="N445" i="14"/>
  <c r="O445" i="14"/>
  <c r="P445" i="14"/>
  <c r="Q445" i="14"/>
  <c r="R445" i="14"/>
  <c r="S445" i="14"/>
  <c r="T445" i="14"/>
  <c r="U445" i="14"/>
  <c r="V445" i="14"/>
  <c r="W445" i="14"/>
  <c r="X445" i="14"/>
  <c r="Y445" i="14"/>
  <c r="Z447" i="14"/>
  <c r="B448" i="14"/>
  <c r="C448" i="14"/>
  <c r="D448" i="14"/>
  <c r="E448" i="14"/>
  <c r="F448" i="14"/>
  <c r="G448" i="14"/>
  <c r="H448" i="14"/>
  <c r="I448" i="14"/>
  <c r="J448" i="14"/>
  <c r="K448" i="14"/>
  <c r="L448" i="14"/>
  <c r="M448" i="14"/>
  <c r="N448" i="14"/>
  <c r="O448" i="14"/>
  <c r="P448" i="14"/>
  <c r="Q448" i="14"/>
  <c r="R448" i="14"/>
  <c r="S448" i="14"/>
  <c r="T448" i="14"/>
  <c r="U448" i="14"/>
  <c r="V448" i="14"/>
  <c r="W448" i="14"/>
  <c r="X448" i="14"/>
  <c r="Y448" i="14"/>
  <c r="Z450" i="14"/>
  <c r="B451" i="14"/>
  <c r="C451" i="14"/>
  <c r="D451" i="14"/>
  <c r="E451" i="14"/>
  <c r="F451" i="14"/>
  <c r="G451" i="14"/>
  <c r="H451" i="14"/>
  <c r="I451" i="14"/>
  <c r="J451" i="14"/>
  <c r="K451" i="14"/>
  <c r="L451" i="14"/>
  <c r="M451" i="14"/>
  <c r="N451" i="14"/>
  <c r="O451" i="14"/>
  <c r="P451" i="14"/>
  <c r="Q451" i="14"/>
  <c r="R451" i="14"/>
  <c r="S451" i="14"/>
  <c r="T451" i="14"/>
  <c r="U451" i="14"/>
  <c r="V451" i="14"/>
  <c r="W451" i="14"/>
  <c r="X451" i="14"/>
  <c r="Y451" i="14"/>
  <c r="Z453" i="14"/>
  <c r="B454" i="14"/>
  <c r="C454" i="14"/>
  <c r="D454" i="14"/>
  <c r="E454" i="14"/>
  <c r="F454" i="14"/>
  <c r="G454" i="14"/>
  <c r="H454" i="14"/>
  <c r="I454" i="14"/>
  <c r="J454" i="14"/>
  <c r="K454" i="14"/>
  <c r="L454" i="14"/>
  <c r="M454" i="14"/>
  <c r="N454" i="14"/>
  <c r="O454" i="14"/>
  <c r="P454" i="14"/>
  <c r="Q454" i="14"/>
  <c r="R454" i="14"/>
  <c r="S454" i="14"/>
  <c r="T454" i="14"/>
  <c r="U454" i="14"/>
  <c r="V454" i="14"/>
  <c r="W454" i="14"/>
  <c r="X454" i="14"/>
  <c r="Y454" i="14"/>
  <c r="Z456" i="14"/>
  <c r="B457" i="14"/>
  <c r="C457" i="14"/>
  <c r="D457" i="14"/>
  <c r="E457" i="14"/>
  <c r="F457" i="14"/>
  <c r="G457" i="14"/>
  <c r="H457" i="14"/>
  <c r="I457" i="14"/>
  <c r="J457" i="14"/>
  <c r="K457" i="14"/>
  <c r="L457" i="14"/>
  <c r="M457" i="14"/>
  <c r="N457" i="14"/>
  <c r="O457" i="14"/>
  <c r="P457" i="14"/>
  <c r="Q457" i="14"/>
  <c r="R457" i="14"/>
  <c r="S457" i="14"/>
  <c r="T457" i="14"/>
  <c r="U457" i="14"/>
  <c r="V457" i="14"/>
  <c r="W457" i="14"/>
  <c r="X457" i="14"/>
  <c r="Y457" i="14"/>
  <c r="Z459" i="14"/>
  <c r="B460" i="14"/>
  <c r="C460" i="14"/>
  <c r="D460" i="14"/>
  <c r="E460" i="14"/>
  <c r="F460" i="14"/>
  <c r="G460" i="14"/>
  <c r="H460" i="14"/>
  <c r="I460" i="14"/>
  <c r="J460" i="14"/>
  <c r="K460" i="14"/>
  <c r="L460" i="14"/>
  <c r="M460" i="14"/>
  <c r="N460" i="14"/>
  <c r="O460" i="14"/>
  <c r="P460" i="14"/>
  <c r="Q460" i="14"/>
  <c r="R460" i="14"/>
  <c r="S460" i="14"/>
  <c r="T460" i="14"/>
  <c r="U460" i="14"/>
  <c r="V460" i="14"/>
  <c r="W460" i="14"/>
  <c r="X460" i="14"/>
  <c r="Y460" i="14"/>
  <c r="Z462" i="14"/>
  <c r="B463" i="14"/>
  <c r="C463" i="14"/>
  <c r="D463" i="14"/>
  <c r="E463" i="14"/>
  <c r="F463" i="14"/>
  <c r="G463" i="14"/>
  <c r="H463" i="14"/>
  <c r="I463" i="14"/>
  <c r="J463" i="14"/>
  <c r="K463" i="14"/>
  <c r="L463" i="14"/>
  <c r="M463" i="14"/>
  <c r="N463" i="14"/>
  <c r="O463" i="14"/>
  <c r="P463" i="14"/>
  <c r="Q463" i="14"/>
  <c r="R463" i="14"/>
  <c r="S463" i="14"/>
  <c r="T463" i="14"/>
  <c r="U463" i="14"/>
  <c r="V463" i="14"/>
  <c r="W463" i="14"/>
  <c r="X463" i="14"/>
  <c r="Y463" i="14"/>
  <c r="Z466" i="14"/>
  <c r="B467" i="14"/>
  <c r="C467" i="14"/>
  <c r="D467" i="14"/>
  <c r="E467" i="14"/>
  <c r="F467" i="14"/>
  <c r="G467" i="14"/>
  <c r="H467" i="14"/>
  <c r="I467" i="14"/>
  <c r="J467" i="14"/>
  <c r="K467" i="14"/>
  <c r="L467" i="14"/>
  <c r="M467" i="14"/>
  <c r="N467" i="14"/>
  <c r="O467" i="14"/>
  <c r="P467" i="14"/>
  <c r="Q467" i="14"/>
  <c r="R467" i="14"/>
  <c r="S467" i="14"/>
  <c r="T467" i="14"/>
  <c r="U467" i="14"/>
  <c r="V467" i="14"/>
  <c r="W467" i="14"/>
  <c r="X467" i="14"/>
  <c r="Y467" i="14"/>
  <c r="Z469" i="14"/>
  <c r="B470" i="14"/>
  <c r="C470" i="14"/>
  <c r="D470" i="14"/>
  <c r="E470" i="14"/>
  <c r="F470" i="14"/>
  <c r="G470" i="14"/>
  <c r="H470" i="14"/>
  <c r="I470" i="14"/>
  <c r="J470" i="14"/>
  <c r="K470" i="14"/>
  <c r="L470" i="14"/>
  <c r="M470" i="14"/>
  <c r="N470" i="14"/>
  <c r="O470" i="14"/>
  <c r="P470" i="14"/>
  <c r="Q470" i="14"/>
  <c r="R470" i="14"/>
  <c r="S470" i="14"/>
  <c r="T470" i="14"/>
  <c r="U470" i="14"/>
  <c r="V470" i="14"/>
  <c r="W470" i="14"/>
  <c r="X470" i="14"/>
  <c r="Y470" i="14"/>
  <c r="Z472" i="14"/>
  <c r="Z475" i="14"/>
  <c r="B476" i="14"/>
  <c r="C476" i="14"/>
  <c r="D476" i="14"/>
  <c r="E476" i="14"/>
  <c r="F476" i="14"/>
  <c r="G476" i="14"/>
  <c r="H476" i="14"/>
  <c r="I476" i="14"/>
  <c r="J476" i="14"/>
  <c r="K476" i="14"/>
  <c r="L476" i="14"/>
  <c r="M476" i="14"/>
  <c r="N476" i="14"/>
  <c r="O476" i="14"/>
  <c r="P476" i="14"/>
  <c r="Q476" i="14"/>
  <c r="R476" i="14"/>
  <c r="S476" i="14"/>
  <c r="T476" i="14"/>
  <c r="U476" i="14"/>
  <c r="V476" i="14"/>
  <c r="W476" i="14"/>
  <c r="X476" i="14"/>
  <c r="Y476" i="14"/>
  <c r="Z478" i="14"/>
  <c r="B479" i="14"/>
  <c r="C479" i="14"/>
  <c r="D479" i="14"/>
  <c r="E479" i="14"/>
  <c r="F479" i="14"/>
  <c r="G479" i="14"/>
  <c r="H479" i="14"/>
  <c r="I479" i="14"/>
  <c r="J479" i="14"/>
  <c r="K479" i="14"/>
  <c r="L479" i="14"/>
  <c r="M479" i="14"/>
  <c r="N479" i="14"/>
  <c r="O479" i="14"/>
  <c r="P479" i="14"/>
  <c r="Q479" i="14"/>
  <c r="R479" i="14"/>
  <c r="S479" i="14"/>
  <c r="T479" i="14"/>
  <c r="U479" i="14"/>
  <c r="V479" i="14"/>
  <c r="W479" i="14"/>
  <c r="X479" i="14"/>
  <c r="Y479" i="14"/>
  <c r="Z481" i="14"/>
  <c r="B482" i="14"/>
  <c r="C482" i="14"/>
  <c r="D482" i="14"/>
  <c r="E482" i="14"/>
  <c r="F482" i="14"/>
  <c r="G482" i="14"/>
  <c r="H482" i="14"/>
  <c r="I482" i="14"/>
  <c r="J482" i="14"/>
  <c r="K482" i="14"/>
  <c r="L482" i="14"/>
  <c r="M482" i="14"/>
  <c r="N482" i="14"/>
  <c r="O482" i="14"/>
  <c r="P482" i="14"/>
  <c r="Q482" i="14"/>
  <c r="R482" i="14"/>
  <c r="S482" i="14"/>
  <c r="T482" i="14"/>
  <c r="U482" i="14"/>
  <c r="V482" i="14"/>
  <c r="W482" i="14"/>
  <c r="X482" i="14"/>
  <c r="Y482" i="14"/>
  <c r="Z484" i="14"/>
  <c r="B485" i="14"/>
  <c r="C485" i="14"/>
  <c r="D485" i="14"/>
  <c r="E485" i="14"/>
  <c r="F485" i="14"/>
  <c r="G485" i="14"/>
  <c r="H485" i="14"/>
  <c r="I485" i="14"/>
  <c r="J485" i="14"/>
  <c r="K485" i="14"/>
  <c r="L485" i="14"/>
  <c r="M485" i="14"/>
  <c r="N485" i="14"/>
  <c r="O485" i="14"/>
  <c r="P485" i="14"/>
  <c r="Q485" i="14"/>
  <c r="R485" i="14"/>
  <c r="S485" i="14"/>
  <c r="T485" i="14"/>
  <c r="U485" i="14"/>
  <c r="V485" i="14"/>
  <c r="W485" i="14"/>
  <c r="X485" i="14"/>
  <c r="Y485" i="14"/>
  <c r="Z487" i="14"/>
  <c r="B488" i="14"/>
  <c r="C488" i="14"/>
  <c r="D488" i="14"/>
  <c r="E488" i="14"/>
  <c r="F488" i="14"/>
  <c r="G488" i="14"/>
  <c r="H488" i="14"/>
  <c r="I488" i="14"/>
  <c r="J488" i="14"/>
  <c r="K488" i="14"/>
  <c r="L488" i="14"/>
  <c r="M488" i="14"/>
  <c r="N488" i="14"/>
  <c r="O488" i="14"/>
  <c r="P488" i="14"/>
  <c r="Q488" i="14"/>
  <c r="R488" i="14"/>
  <c r="S488" i="14"/>
  <c r="T488" i="14"/>
  <c r="U488" i="14"/>
  <c r="V488" i="14"/>
  <c r="W488" i="14"/>
  <c r="X488" i="14"/>
  <c r="Y488" i="14"/>
  <c r="Z490" i="14"/>
  <c r="B491" i="14"/>
  <c r="C491" i="14"/>
  <c r="D491" i="14"/>
  <c r="E491" i="14"/>
  <c r="F491" i="14"/>
  <c r="G491" i="14"/>
  <c r="H491" i="14"/>
  <c r="I491" i="14"/>
  <c r="J491" i="14"/>
  <c r="K491" i="14"/>
  <c r="L491" i="14"/>
  <c r="M491" i="14"/>
  <c r="N491" i="14"/>
  <c r="O491" i="14"/>
  <c r="P491" i="14"/>
  <c r="Q491" i="14"/>
  <c r="R491" i="14"/>
  <c r="S491" i="14"/>
  <c r="T491" i="14"/>
  <c r="U491" i="14"/>
  <c r="V491" i="14"/>
  <c r="W491" i="14"/>
  <c r="X491" i="14"/>
  <c r="Y491" i="14"/>
  <c r="Z493" i="14"/>
  <c r="B494" i="14"/>
  <c r="C494" i="14"/>
  <c r="D494" i="14"/>
  <c r="E494" i="14"/>
  <c r="F494" i="14"/>
  <c r="G494" i="14"/>
  <c r="H494" i="14"/>
  <c r="I494" i="14"/>
  <c r="J494" i="14"/>
  <c r="K494" i="14"/>
  <c r="L494" i="14"/>
  <c r="M494" i="14"/>
  <c r="N494" i="14"/>
  <c r="O494" i="14"/>
  <c r="P494" i="14"/>
  <c r="Q494" i="14"/>
  <c r="R494" i="14"/>
  <c r="S494" i="14"/>
  <c r="T494" i="14"/>
  <c r="U494" i="14"/>
  <c r="V494" i="14"/>
  <c r="W494" i="14"/>
  <c r="X494" i="14"/>
  <c r="Y494" i="14"/>
  <c r="Z496" i="14"/>
  <c r="B497" i="14"/>
  <c r="C497" i="14"/>
  <c r="D497" i="14"/>
  <c r="E497" i="14"/>
  <c r="F497" i="14"/>
  <c r="G497" i="14"/>
  <c r="H497" i="14"/>
  <c r="I497" i="14"/>
  <c r="J497" i="14"/>
  <c r="K497" i="14"/>
  <c r="L497" i="14"/>
  <c r="M497" i="14"/>
  <c r="N497" i="14"/>
  <c r="O497" i="14"/>
  <c r="P497" i="14"/>
  <c r="Q497" i="14"/>
  <c r="R497" i="14"/>
  <c r="S497" i="14"/>
  <c r="T497" i="14"/>
  <c r="U497" i="14"/>
  <c r="V497" i="14"/>
  <c r="W497" i="14"/>
  <c r="X497" i="14"/>
  <c r="Y497" i="14"/>
  <c r="Z499" i="14"/>
  <c r="B500" i="14"/>
  <c r="C500" i="14"/>
  <c r="D500" i="14"/>
  <c r="E500" i="14"/>
  <c r="F500" i="14"/>
  <c r="G500" i="14"/>
  <c r="H500" i="14"/>
  <c r="I500" i="14"/>
  <c r="J500" i="14"/>
  <c r="K500" i="14"/>
  <c r="L500" i="14"/>
  <c r="M500" i="14"/>
  <c r="N500" i="14"/>
  <c r="O500" i="14"/>
  <c r="P500" i="14"/>
  <c r="Q500" i="14"/>
  <c r="R500" i="14"/>
  <c r="S500" i="14"/>
  <c r="T500" i="14"/>
  <c r="U500" i="14"/>
  <c r="V500" i="14"/>
  <c r="W500" i="14"/>
  <c r="X500" i="14"/>
  <c r="Y500" i="14"/>
  <c r="Z502" i="14"/>
  <c r="B503" i="14"/>
  <c r="C503" i="14"/>
  <c r="D503" i="14"/>
  <c r="E503" i="14"/>
  <c r="F503" i="14"/>
  <c r="G503" i="14"/>
  <c r="H503" i="14"/>
  <c r="I503" i="14"/>
  <c r="J503" i="14"/>
  <c r="K503" i="14"/>
  <c r="L503" i="14"/>
  <c r="M503" i="14"/>
  <c r="N503" i="14"/>
  <c r="O503" i="14"/>
  <c r="P503" i="14"/>
  <c r="Q503" i="14"/>
  <c r="R503" i="14"/>
  <c r="S503" i="14"/>
  <c r="T503" i="14"/>
  <c r="U503" i="14"/>
  <c r="V503" i="14"/>
  <c r="W503" i="14"/>
  <c r="X503" i="14"/>
  <c r="Y503" i="14"/>
  <c r="Z505" i="14"/>
  <c r="B506" i="14"/>
  <c r="C506" i="14"/>
  <c r="D506" i="14"/>
  <c r="E506" i="14"/>
  <c r="F506" i="14"/>
  <c r="G506" i="14"/>
  <c r="H506" i="14"/>
  <c r="I506" i="14"/>
  <c r="J506" i="14"/>
  <c r="K506" i="14"/>
  <c r="L506" i="14"/>
  <c r="M506" i="14"/>
  <c r="N506" i="14"/>
  <c r="O506" i="14"/>
  <c r="P506" i="14"/>
  <c r="Q506" i="14"/>
  <c r="R506" i="14"/>
  <c r="S506" i="14"/>
  <c r="T506" i="14"/>
  <c r="U506" i="14"/>
  <c r="V506" i="14"/>
  <c r="W506" i="14"/>
  <c r="X506" i="14"/>
  <c r="Y506" i="14"/>
  <c r="Z508" i="14"/>
  <c r="B509" i="14"/>
  <c r="C509" i="14"/>
  <c r="D509" i="14"/>
  <c r="E509" i="14"/>
  <c r="F509" i="14"/>
  <c r="G509" i="14"/>
  <c r="H509" i="14"/>
  <c r="I509" i="14"/>
  <c r="J509" i="14"/>
  <c r="K509" i="14"/>
  <c r="L509" i="14"/>
  <c r="M509" i="14"/>
  <c r="N509" i="14"/>
  <c r="O509" i="14"/>
  <c r="P509" i="14"/>
  <c r="Q509" i="14"/>
  <c r="R509" i="14"/>
  <c r="S509" i="14"/>
  <c r="T509" i="14"/>
  <c r="U509" i="14"/>
  <c r="V509" i="14"/>
  <c r="W509" i="14"/>
  <c r="X509" i="14"/>
  <c r="Y509" i="14"/>
  <c r="Z511" i="14"/>
  <c r="B512" i="14"/>
  <c r="C512" i="14"/>
  <c r="D512" i="14"/>
  <c r="E512" i="14"/>
  <c r="F512" i="14"/>
  <c r="G512" i="14"/>
  <c r="H512" i="14"/>
  <c r="I512" i="14"/>
  <c r="J512" i="14"/>
  <c r="K512" i="14"/>
  <c r="L512" i="14"/>
  <c r="M512" i="14"/>
  <c r="N512" i="14"/>
  <c r="O512" i="14"/>
  <c r="P512" i="14"/>
  <c r="Q512" i="14"/>
  <c r="R512" i="14"/>
  <c r="S512" i="14"/>
  <c r="T512" i="14"/>
  <c r="U512" i="14"/>
  <c r="V512" i="14"/>
  <c r="W512" i="14"/>
  <c r="X512" i="14"/>
  <c r="Y512" i="14"/>
  <c r="Z514" i="14"/>
  <c r="B515" i="14"/>
  <c r="C515" i="14"/>
  <c r="D515" i="14"/>
  <c r="E515" i="14"/>
  <c r="F515" i="14"/>
  <c r="G515" i="14"/>
  <c r="H515" i="14"/>
  <c r="I515" i="14"/>
  <c r="J515" i="14"/>
  <c r="K515" i="14"/>
  <c r="L515" i="14"/>
  <c r="M515" i="14"/>
  <c r="N515" i="14"/>
  <c r="O515" i="14"/>
  <c r="P515" i="14"/>
  <c r="Q515" i="14"/>
  <c r="R515" i="14"/>
  <c r="S515" i="14"/>
  <c r="T515" i="14"/>
  <c r="U515" i="14"/>
  <c r="V515" i="14"/>
  <c r="W515" i="14"/>
  <c r="X515" i="14"/>
  <c r="Y515" i="14"/>
  <c r="Z517" i="14"/>
  <c r="B518" i="14"/>
  <c r="C518" i="14"/>
  <c r="D518" i="14"/>
  <c r="E518" i="14"/>
  <c r="F518" i="14"/>
  <c r="G518" i="14"/>
  <c r="H518" i="14"/>
  <c r="I518" i="14"/>
  <c r="J518" i="14"/>
  <c r="K518" i="14"/>
  <c r="L518" i="14"/>
  <c r="M518" i="14"/>
  <c r="N518" i="14"/>
  <c r="O518" i="14"/>
  <c r="P518" i="14"/>
  <c r="Q518" i="14"/>
  <c r="R518" i="14"/>
  <c r="S518" i="14"/>
  <c r="T518" i="14"/>
  <c r="U518" i="14"/>
  <c r="V518" i="14"/>
  <c r="W518" i="14"/>
  <c r="X518" i="14"/>
  <c r="Y518" i="14"/>
  <c r="Z520" i="14"/>
  <c r="B521" i="14"/>
  <c r="C521" i="14"/>
  <c r="D521" i="14"/>
  <c r="E521" i="14"/>
  <c r="F521" i="14"/>
  <c r="G521" i="14"/>
  <c r="H521" i="14"/>
  <c r="I521" i="14"/>
  <c r="J521" i="14"/>
  <c r="K521" i="14"/>
  <c r="L521" i="14"/>
  <c r="M521" i="14"/>
  <c r="N521" i="14"/>
  <c r="O521" i="14"/>
  <c r="P521" i="14"/>
  <c r="Q521" i="14"/>
  <c r="R521" i="14"/>
  <c r="S521" i="14"/>
  <c r="T521" i="14"/>
  <c r="U521" i="14"/>
  <c r="V521" i="14"/>
  <c r="W521" i="14"/>
  <c r="X521" i="14"/>
  <c r="Y521" i="14"/>
  <c r="Z523" i="14"/>
  <c r="B524" i="14"/>
  <c r="C524" i="14"/>
  <c r="D524" i="14"/>
  <c r="E524" i="14"/>
  <c r="F524" i="14"/>
  <c r="G524" i="14"/>
  <c r="H524" i="14"/>
  <c r="I524" i="14"/>
  <c r="J524" i="14"/>
  <c r="K524" i="14"/>
  <c r="L524" i="14"/>
  <c r="M524" i="14"/>
  <c r="N524" i="14"/>
  <c r="O524" i="14"/>
  <c r="P524" i="14"/>
  <c r="Q524" i="14"/>
  <c r="R524" i="14"/>
  <c r="S524" i="14"/>
  <c r="T524" i="14"/>
  <c r="U524" i="14"/>
  <c r="V524" i="14"/>
  <c r="W524" i="14"/>
  <c r="X524" i="14"/>
  <c r="Y524" i="14"/>
  <c r="Z526" i="14"/>
  <c r="B527" i="14"/>
  <c r="C527" i="14"/>
  <c r="D527" i="14"/>
  <c r="E527" i="14"/>
  <c r="F527" i="14"/>
  <c r="G527" i="14"/>
  <c r="H527" i="14"/>
  <c r="I527" i="14"/>
  <c r="J527" i="14"/>
  <c r="K527" i="14"/>
  <c r="L527" i="14"/>
  <c r="M527" i="14"/>
  <c r="N527" i="14"/>
  <c r="O527" i="14"/>
  <c r="P527" i="14"/>
  <c r="Q527" i="14"/>
  <c r="R527" i="14"/>
  <c r="S527" i="14"/>
  <c r="T527" i="14"/>
  <c r="U527" i="14"/>
  <c r="V527" i="14"/>
  <c r="W527" i="14"/>
  <c r="X527" i="14"/>
  <c r="Y527" i="14"/>
  <c r="Z529" i="14"/>
  <c r="B530" i="14"/>
  <c r="C530" i="14"/>
  <c r="D530" i="14"/>
  <c r="E530" i="14"/>
  <c r="F530" i="14"/>
  <c r="G530" i="14"/>
  <c r="H530" i="14"/>
  <c r="I530" i="14"/>
  <c r="J530" i="14"/>
  <c r="K530" i="14"/>
  <c r="L530" i="14"/>
  <c r="M530" i="14"/>
  <c r="N530" i="14"/>
  <c r="O530" i="14"/>
  <c r="P530" i="14"/>
  <c r="Q530" i="14"/>
  <c r="R530" i="14"/>
  <c r="S530" i="14"/>
  <c r="T530" i="14"/>
  <c r="U530" i="14"/>
  <c r="V530" i="14"/>
  <c r="W530" i="14"/>
  <c r="X530" i="14"/>
  <c r="Y530" i="14"/>
  <c r="Z532" i="14"/>
  <c r="B533" i="14"/>
  <c r="C533" i="14"/>
  <c r="D533" i="14"/>
  <c r="E533" i="14"/>
  <c r="F533" i="14"/>
  <c r="G533" i="14"/>
  <c r="H533" i="14"/>
  <c r="I533" i="14"/>
  <c r="J533" i="14"/>
  <c r="K533" i="14"/>
  <c r="L533" i="14"/>
  <c r="M533" i="14"/>
  <c r="N533" i="14"/>
  <c r="O533" i="14"/>
  <c r="P533" i="14"/>
  <c r="Q533" i="14"/>
  <c r="R533" i="14"/>
  <c r="S533" i="14"/>
  <c r="T533" i="14"/>
  <c r="U533" i="14"/>
  <c r="V533" i="14"/>
  <c r="W533" i="14"/>
  <c r="X533" i="14"/>
  <c r="Y533" i="14"/>
  <c r="Z535" i="14"/>
  <c r="B536" i="14"/>
  <c r="C536" i="14"/>
  <c r="D536" i="14"/>
  <c r="E536" i="14"/>
  <c r="F536" i="14"/>
  <c r="G536" i="14"/>
  <c r="H536" i="14"/>
  <c r="I536" i="14"/>
  <c r="J536" i="14"/>
  <c r="K536" i="14"/>
  <c r="L536" i="14"/>
  <c r="M536" i="14"/>
  <c r="N536" i="14"/>
  <c r="O536" i="14"/>
  <c r="P536" i="14"/>
  <c r="Q536" i="14"/>
  <c r="R536" i="14"/>
  <c r="S536" i="14"/>
  <c r="T536" i="14"/>
  <c r="U536" i="14"/>
  <c r="V536" i="14"/>
  <c r="W536" i="14"/>
  <c r="X536" i="14"/>
  <c r="Y536" i="14"/>
  <c r="Z538" i="14"/>
  <c r="B539" i="14"/>
  <c r="C539" i="14"/>
  <c r="D539" i="14"/>
  <c r="E539" i="14"/>
  <c r="F539" i="14"/>
  <c r="G539" i="14"/>
  <c r="H539" i="14"/>
  <c r="I539" i="14"/>
  <c r="J539" i="14"/>
  <c r="K539" i="14"/>
  <c r="L539" i="14"/>
  <c r="M539" i="14"/>
  <c r="N539" i="14"/>
  <c r="O539" i="14"/>
  <c r="P539" i="14"/>
  <c r="Q539" i="14"/>
  <c r="R539" i="14"/>
  <c r="S539" i="14"/>
  <c r="T539" i="14"/>
  <c r="U539" i="14"/>
  <c r="V539" i="14"/>
  <c r="W539" i="14"/>
  <c r="X539" i="14"/>
  <c r="Y539" i="14"/>
  <c r="Z541" i="14"/>
  <c r="B542" i="14"/>
  <c r="C542" i="14"/>
  <c r="D542" i="14"/>
  <c r="E542" i="14"/>
  <c r="F542" i="14"/>
  <c r="G542" i="14"/>
  <c r="H542" i="14"/>
  <c r="I542" i="14"/>
  <c r="J542" i="14"/>
  <c r="K542" i="14"/>
  <c r="L542" i="14"/>
  <c r="M542" i="14"/>
  <c r="N542" i="14"/>
  <c r="O542" i="14"/>
  <c r="P542" i="14"/>
  <c r="Q542" i="14"/>
  <c r="R542" i="14"/>
  <c r="S542" i="14"/>
  <c r="T542" i="14"/>
  <c r="U542" i="14"/>
  <c r="V542" i="14"/>
  <c r="W542" i="14"/>
  <c r="X542" i="14"/>
  <c r="Y542" i="14"/>
  <c r="Z544" i="14"/>
  <c r="B545" i="14"/>
  <c r="C545" i="14"/>
  <c r="D545" i="14"/>
  <c r="E545" i="14"/>
  <c r="F545" i="14"/>
  <c r="G545" i="14"/>
  <c r="H545" i="14"/>
  <c r="I545" i="14"/>
  <c r="J545" i="14"/>
  <c r="K545" i="14"/>
  <c r="L545" i="14"/>
  <c r="M545" i="14"/>
  <c r="N545" i="14"/>
  <c r="O545" i="14"/>
  <c r="P545" i="14"/>
  <c r="Q545" i="14"/>
  <c r="R545" i="14"/>
  <c r="S545" i="14"/>
  <c r="T545" i="14"/>
  <c r="U545" i="14"/>
  <c r="V545" i="14"/>
  <c r="W545" i="14"/>
  <c r="X545" i="14"/>
  <c r="Y545" i="14"/>
  <c r="Z547" i="14"/>
  <c r="B548" i="14"/>
  <c r="C548" i="14"/>
  <c r="D548" i="14"/>
  <c r="E548" i="14"/>
  <c r="F548" i="14"/>
  <c r="G548" i="14"/>
  <c r="H548" i="14"/>
  <c r="I548" i="14"/>
  <c r="J548" i="14"/>
  <c r="K548" i="14"/>
  <c r="L548" i="14"/>
  <c r="M548" i="14"/>
  <c r="N548" i="14"/>
  <c r="O548" i="14"/>
  <c r="P548" i="14"/>
  <c r="Q548" i="14"/>
  <c r="R548" i="14"/>
  <c r="S548" i="14"/>
  <c r="T548" i="14"/>
  <c r="U548" i="14"/>
  <c r="V548" i="14"/>
  <c r="W548" i="14"/>
  <c r="X548" i="14"/>
  <c r="Y548" i="14"/>
  <c r="Z550" i="14"/>
  <c r="B551" i="14"/>
  <c r="C551" i="14"/>
  <c r="D551" i="14"/>
  <c r="E551" i="14"/>
  <c r="F551" i="14"/>
  <c r="G551" i="14"/>
  <c r="H551" i="14"/>
  <c r="I551" i="14"/>
  <c r="J551" i="14"/>
  <c r="K551" i="14"/>
  <c r="L551" i="14"/>
  <c r="M551" i="14"/>
  <c r="N551" i="14"/>
  <c r="O551" i="14"/>
  <c r="P551" i="14"/>
  <c r="Q551" i="14"/>
  <c r="R551" i="14"/>
  <c r="S551" i="14"/>
  <c r="T551" i="14"/>
  <c r="U551" i="14"/>
  <c r="V551" i="14"/>
  <c r="W551" i="14"/>
  <c r="X551" i="14"/>
  <c r="Y551" i="14"/>
  <c r="Z553" i="14"/>
  <c r="B554" i="14"/>
  <c r="C554" i="14"/>
  <c r="D554" i="14"/>
  <c r="E554" i="14"/>
  <c r="F554" i="14"/>
  <c r="G554" i="14"/>
  <c r="H554" i="14"/>
  <c r="I554" i="14"/>
  <c r="J554" i="14"/>
  <c r="K554" i="14"/>
  <c r="L554" i="14"/>
  <c r="M554" i="14"/>
  <c r="N554" i="14"/>
  <c r="O554" i="14"/>
  <c r="P554" i="14"/>
  <c r="Q554" i="14"/>
  <c r="R554" i="14"/>
  <c r="S554" i="14"/>
  <c r="T554" i="14"/>
  <c r="U554" i="14"/>
  <c r="V554" i="14"/>
  <c r="W554" i="14"/>
  <c r="X554" i="14"/>
  <c r="Y554" i="14"/>
  <c r="Z557" i="14"/>
  <c r="B558" i="14"/>
  <c r="C558" i="14"/>
  <c r="D558" i="14"/>
  <c r="E558" i="14"/>
  <c r="F558" i="14"/>
  <c r="G558" i="14"/>
  <c r="H558" i="14"/>
  <c r="I558" i="14"/>
  <c r="J558" i="14"/>
  <c r="K558" i="14"/>
  <c r="L558" i="14"/>
  <c r="M558" i="14"/>
  <c r="N558" i="14"/>
  <c r="O558" i="14"/>
  <c r="P558" i="14"/>
  <c r="Q558" i="14"/>
  <c r="R558" i="14"/>
  <c r="S558" i="14"/>
  <c r="T558" i="14"/>
  <c r="U558" i="14"/>
  <c r="V558" i="14"/>
  <c r="W558" i="14"/>
  <c r="X558" i="14"/>
  <c r="Y558" i="14"/>
  <c r="Z560" i="14"/>
  <c r="B561" i="14"/>
  <c r="C561" i="14"/>
  <c r="D561" i="14"/>
  <c r="E561" i="14"/>
  <c r="F561" i="14"/>
  <c r="G561" i="14"/>
  <c r="H561" i="14"/>
  <c r="I561" i="14"/>
  <c r="J561" i="14"/>
  <c r="K561" i="14"/>
  <c r="L561" i="14"/>
  <c r="M561" i="14"/>
  <c r="N561" i="14"/>
  <c r="O561" i="14"/>
  <c r="P561" i="14"/>
  <c r="Q561" i="14"/>
  <c r="R561" i="14"/>
  <c r="S561" i="14"/>
  <c r="T561" i="14"/>
  <c r="U561" i="14"/>
  <c r="V561" i="14"/>
  <c r="W561" i="14"/>
  <c r="X561" i="14"/>
  <c r="Y561" i="14"/>
  <c r="Z563" i="14"/>
  <c r="B564" i="14"/>
  <c r="C564" i="14"/>
  <c r="D564" i="14"/>
  <c r="E564" i="14"/>
  <c r="F564" i="14"/>
  <c r="G564" i="14"/>
  <c r="H564" i="14"/>
  <c r="I564" i="14"/>
  <c r="J564" i="14"/>
  <c r="K564" i="14"/>
  <c r="L564" i="14"/>
  <c r="M564" i="14"/>
  <c r="N564" i="14"/>
  <c r="O564" i="14"/>
  <c r="P564" i="14"/>
  <c r="Q564" i="14"/>
  <c r="R564" i="14"/>
  <c r="S564" i="14"/>
  <c r="T564" i="14"/>
  <c r="U564" i="14"/>
  <c r="V564" i="14"/>
  <c r="W564" i="14"/>
  <c r="X564" i="14"/>
  <c r="Y564" i="14"/>
  <c r="Z566" i="14"/>
  <c r="B567" i="14"/>
  <c r="C567" i="14"/>
  <c r="D567" i="14"/>
  <c r="E567" i="14"/>
  <c r="F567" i="14"/>
  <c r="G567" i="14"/>
  <c r="H567" i="14"/>
  <c r="I567" i="14"/>
  <c r="J567" i="14"/>
  <c r="K567" i="14"/>
  <c r="L567" i="14"/>
  <c r="M567" i="14"/>
  <c r="N567" i="14"/>
  <c r="O567" i="14"/>
  <c r="P567" i="14"/>
  <c r="Q567" i="14"/>
  <c r="R567" i="14"/>
  <c r="S567" i="14"/>
  <c r="T567" i="14"/>
  <c r="U567" i="14"/>
  <c r="V567" i="14"/>
  <c r="W567" i="14"/>
  <c r="X567" i="14"/>
  <c r="Y567" i="14"/>
  <c r="Z569" i="14"/>
  <c r="B570" i="14"/>
  <c r="C570" i="14"/>
  <c r="D570" i="14"/>
  <c r="E570" i="14"/>
  <c r="F570" i="14"/>
  <c r="G570" i="14"/>
  <c r="H570" i="14"/>
  <c r="I570" i="14"/>
  <c r="J570" i="14"/>
  <c r="K570" i="14"/>
  <c r="L570" i="14"/>
  <c r="M570" i="14"/>
  <c r="N570" i="14"/>
  <c r="O570" i="14"/>
  <c r="P570" i="14"/>
  <c r="Q570" i="14"/>
  <c r="R570" i="14"/>
  <c r="S570" i="14"/>
  <c r="T570" i="14"/>
  <c r="U570" i="14"/>
  <c r="V570" i="14"/>
  <c r="W570" i="14"/>
  <c r="X570" i="14"/>
  <c r="Y570" i="14"/>
  <c r="Z572" i="14"/>
  <c r="B573" i="14"/>
  <c r="C573" i="14"/>
  <c r="D573" i="14"/>
  <c r="E573" i="14"/>
  <c r="F573" i="14"/>
  <c r="G573" i="14"/>
  <c r="H573" i="14"/>
  <c r="I573" i="14"/>
  <c r="J573" i="14"/>
  <c r="K573" i="14"/>
  <c r="L573" i="14"/>
  <c r="M573" i="14"/>
  <c r="N573" i="14"/>
  <c r="O573" i="14"/>
  <c r="P573" i="14"/>
  <c r="Q573" i="14"/>
  <c r="R573" i="14"/>
  <c r="S573" i="14"/>
  <c r="T573" i="14"/>
  <c r="U573" i="14"/>
  <c r="V573" i="14"/>
  <c r="W573" i="14"/>
  <c r="X573" i="14"/>
  <c r="Y573" i="14"/>
  <c r="Z575" i="14"/>
  <c r="B576" i="14"/>
  <c r="C576" i="14"/>
  <c r="D576" i="14"/>
  <c r="E576" i="14"/>
  <c r="F576" i="14"/>
  <c r="G576" i="14"/>
  <c r="H576" i="14"/>
  <c r="I576" i="14"/>
  <c r="J576" i="14"/>
  <c r="K576" i="14"/>
  <c r="L576" i="14"/>
  <c r="M576" i="14"/>
  <c r="N576" i="14"/>
  <c r="O576" i="14"/>
  <c r="P576" i="14"/>
  <c r="Q576" i="14"/>
  <c r="R576" i="14"/>
  <c r="S576" i="14"/>
  <c r="T576" i="14"/>
  <c r="U576" i="14"/>
  <c r="V576" i="14"/>
  <c r="W576" i="14"/>
  <c r="X576" i="14"/>
  <c r="Y576" i="14"/>
  <c r="Z578" i="14"/>
  <c r="B579" i="14"/>
  <c r="C579" i="14"/>
  <c r="D579" i="14"/>
  <c r="E579" i="14"/>
  <c r="F579" i="14"/>
  <c r="G579" i="14"/>
  <c r="H579" i="14"/>
  <c r="I579" i="14"/>
  <c r="J579" i="14"/>
  <c r="K579" i="14"/>
  <c r="L579" i="14"/>
  <c r="M579" i="14"/>
  <c r="N579" i="14"/>
  <c r="O579" i="14"/>
  <c r="P579" i="14"/>
  <c r="Q579" i="14"/>
  <c r="R579" i="14"/>
  <c r="S579" i="14"/>
  <c r="T579" i="14"/>
  <c r="U579" i="14"/>
  <c r="V579" i="14"/>
  <c r="W579" i="14"/>
  <c r="X579" i="14"/>
  <c r="Y579" i="14"/>
  <c r="Z581" i="14"/>
  <c r="B582" i="14"/>
  <c r="C582" i="14"/>
  <c r="D582" i="14"/>
  <c r="E582" i="14"/>
  <c r="F582" i="14"/>
  <c r="G582" i="14"/>
  <c r="H582" i="14"/>
  <c r="I582" i="14"/>
  <c r="J582" i="14"/>
  <c r="K582" i="14"/>
  <c r="L582" i="14"/>
  <c r="M582" i="14"/>
  <c r="N582" i="14"/>
  <c r="O582" i="14"/>
  <c r="P582" i="14"/>
  <c r="Q582" i="14"/>
  <c r="R582" i="14"/>
  <c r="S582" i="14"/>
  <c r="T582" i="14"/>
  <c r="U582" i="14"/>
  <c r="V582" i="14"/>
  <c r="W582" i="14"/>
  <c r="X582" i="14"/>
  <c r="Y582" i="14"/>
  <c r="Z584" i="14"/>
  <c r="B585" i="14"/>
  <c r="C585" i="14"/>
  <c r="D585" i="14"/>
  <c r="E585" i="14"/>
  <c r="F585" i="14"/>
  <c r="G585" i="14"/>
  <c r="H585" i="14"/>
  <c r="I585" i="14"/>
  <c r="J585" i="14"/>
  <c r="K585" i="14"/>
  <c r="L585" i="14"/>
  <c r="M585" i="14"/>
  <c r="N585" i="14"/>
  <c r="O585" i="14"/>
  <c r="P585" i="14"/>
  <c r="Q585" i="14"/>
  <c r="R585" i="14"/>
  <c r="S585" i="14"/>
  <c r="T585" i="14"/>
  <c r="U585" i="14"/>
  <c r="V585" i="14"/>
  <c r="W585" i="14"/>
  <c r="X585" i="14"/>
  <c r="Y585" i="14"/>
  <c r="Z587" i="14"/>
  <c r="B588" i="14"/>
  <c r="C588" i="14"/>
  <c r="D588" i="14"/>
  <c r="E588" i="14"/>
  <c r="F588" i="14"/>
  <c r="G588" i="14"/>
  <c r="H588" i="14"/>
  <c r="I588" i="14"/>
  <c r="J588" i="14"/>
  <c r="K588" i="14"/>
  <c r="L588" i="14"/>
  <c r="M588" i="14"/>
  <c r="N588" i="14"/>
  <c r="O588" i="14"/>
  <c r="P588" i="14"/>
  <c r="Q588" i="14"/>
  <c r="R588" i="14"/>
  <c r="S588" i="14"/>
  <c r="T588" i="14"/>
  <c r="U588" i="14"/>
  <c r="V588" i="14"/>
  <c r="W588" i="14"/>
  <c r="X588" i="14"/>
  <c r="Y588" i="14"/>
  <c r="Z590" i="14"/>
  <c r="B591" i="14"/>
  <c r="C591" i="14"/>
  <c r="D591" i="14"/>
  <c r="E591" i="14"/>
  <c r="F591" i="14"/>
  <c r="G591" i="14"/>
  <c r="H591" i="14"/>
  <c r="I591" i="14"/>
  <c r="J591" i="14"/>
  <c r="K591" i="14"/>
  <c r="L591" i="14"/>
  <c r="M591" i="14"/>
  <c r="N591" i="14"/>
  <c r="O591" i="14"/>
  <c r="P591" i="14"/>
  <c r="Q591" i="14"/>
  <c r="R591" i="14"/>
  <c r="S591" i="14"/>
  <c r="T591" i="14"/>
  <c r="U591" i="14"/>
  <c r="V591" i="14"/>
  <c r="W591" i="14"/>
  <c r="X591" i="14"/>
  <c r="Y591" i="14"/>
  <c r="Z593" i="14"/>
  <c r="B594" i="14"/>
  <c r="C594" i="14"/>
  <c r="D594" i="14"/>
  <c r="E594" i="14"/>
  <c r="F594" i="14"/>
  <c r="G594" i="14"/>
  <c r="H594" i="14"/>
  <c r="I594" i="14"/>
  <c r="J594" i="14"/>
  <c r="K594" i="14"/>
  <c r="L594" i="14"/>
  <c r="M594" i="14"/>
  <c r="N594" i="14"/>
  <c r="O594" i="14"/>
  <c r="P594" i="14"/>
  <c r="Q594" i="14"/>
  <c r="R594" i="14"/>
  <c r="S594" i="14"/>
  <c r="T594" i="14"/>
  <c r="U594" i="14"/>
  <c r="V594" i="14"/>
  <c r="W594" i="14"/>
  <c r="X594" i="14"/>
  <c r="Y594" i="14"/>
  <c r="Z596" i="14"/>
  <c r="B597" i="14"/>
  <c r="C597" i="14"/>
  <c r="D597" i="14"/>
  <c r="E597" i="14"/>
  <c r="F597" i="14"/>
  <c r="G597" i="14"/>
  <c r="H597" i="14"/>
  <c r="I597" i="14"/>
  <c r="J597" i="14"/>
  <c r="K597" i="14"/>
  <c r="L597" i="14"/>
  <c r="M597" i="14"/>
  <c r="N597" i="14"/>
  <c r="O597" i="14"/>
  <c r="P597" i="14"/>
  <c r="Q597" i="14"/>
  <c r="R597" i="14"/>
  <c r="S597" i="14"/>
  <c r="T597" i="14"/>
  <c r="U597" i="14"/>
  <c r="V597" i="14"/>
  <c r="W597" i="14"/>
  <c r="X597" i="14"/>
  <c r="Y597" i="14"/>
  <c r="Z599" i="14"/>
  <c r="B600" i="14"/>
  <c r="C600" i="14"/>
  <c r="D600" i="14"/>
  <c r="E600" i="14"/>
  <c r="F600" i="14"/>
  <c r="G600" i="14"/>
  <c r="H600" i="14"/>
  <c r="I600" i="14"/>
  <c r="J600" i="14"/>
  <c r="K600" i="14"/>
  <c r="L600" i="14"/>
  <c r="M600" i="14"/>
  <c r="N600" i="14"/>
  <c r="O600" i="14"/>
  <c r="P600" i="14"/>
  <c r="Q600" i="14"/>
  <c r="R600" i="14"/>
  <c r="S600" i="14"/>
  <c r="T600" i="14"/>
  <c r="U600" i="14"/>
  <c r="V600" i="14"/>
  <c r="W600" i="14"/>
  <c r="X600" i="14"/>
  <c r="Y600" i="14"/>
  <c r="Z602" i="14"/>
  <c r="B603" i="14"/>
  <c r="C603" i="14"/>
  <c r="D603" i="14"/>
  <c r="E603" i="14"/>
  <c r="F603" i="14"/>
  <c r="G603" i="14"/>
  <c r="H603" i="14"/>
  <c r="I603" i="14"/>
  <c r="J603" i="14"/>
  <c r="K603" i="14"/>
  <c r="L603" i="14"/>
  <c r="M603" i="14"/>
  <c r="N603" i="14"/>
  <c r="O603" i="14"/>
  <c r="P603" i="14"/>
  <c r="Q603" i="14"/>
  <c r="R603" i="14"/>
  <c r="S603" i="14"/>
  <c r="T603" i="14"/>
  <c r="U603" i="14"/>
  <c r="V603" i="14"/>
  <c r="W603" i="14"/>
  <c r="X603" i="14"/>
  <c r="Y603" i="14"/>
  <c r="Z605" i="14"/>
  <c r="B606" i="14"/>
  <c r="C606" i="14"/>
  <c r="D606" i="14"/>
  <c r="E606" i="14"/>
  <c r="F606" i="14"/>
  <c r="G606" i="14"/>
  <c r="H606" i="14"/>
  <c r="I606" i="14"/>
  <c r="J606" i="14"/>
  <c r="K606" i="14"/>
  <c r="L606" i="14"/>
  <c r="M606" i="14"/>
  <c r="N606" i="14"/>
  <c r="O606" i="14"/>
  <c r="P606" i="14"/>
  <c r="Q606" i="14"/>
  <c r="R606" i="14"/>
  <c r="S606" i="14"/>
  <c r="T606" i="14"/>
  <c r="U606" i="14"/>
  <c r="V606" i="14"/>
  <c r="W606" i="14"/>
  <c r="X606" i="14"/>
  <c r="Y606" i="14"/>
  <c r="Z608" i="14"/>
  <c r="B609" i="14"/>
  <c r="C609" i="14"/>
  <c r="D609" i="14"/>
  <c r="E609" i="14"/>
  <c r="F609" i="14"/>
  <c r="G609" i="14"/>
  <c r="H609" i="14"/>
  <c r="I609" i="14"/>
  <c r="J609" i="14"/>
  <c r="K609" i="14"/>
  <c r="L609" i="14"/>
  <c r="M609" i="14"/>
  <c r="N609" i="14"/>
  <c r="O609" i="14"/>
  <c r="P609" i="14"/>
  <c r="Q609" i="14"/>
  <c r="R609" i="14"/>
  <c r="S609" i="14"/>
  <c r="T609" i="14"/>
  <c r="U609" i="14"/>
  <c r="V609" i="14"/>
  <c r="W609" i="14"/>
  <c r="X609" i="14"/>
  <c r="Y609" i="14"/>
  <c r="Z611" i="14"/>
  <c r="B612" i="14"/>
  <c r="C612" i="14"/>
  <c r="D612" i="14"/>
  <c r="E612" i="14"/>
  <c r="F612" i="14"/>
  <c r="G612" i="14"/>
  <c r="H612" i="14"/>
  <c r="I612" i="14"/>
  <c r="J612" i="14"/>
  <c r="K612" i="14"/>
  <c r="L612" i="14"/>
  <c r="M612" i="14"/>
  <c r="N612" i="14"/>
  <c r="O612" i="14"/>
  <c r="P612" i="14"/>
  <c r="Q612" i="14"/>
  <c r="R612" i="14"/>
  <c r="S612" i="14"/>
  <c r="T612" i="14"/>
  <c r="U612" i="14"/>
  <c r="V612" i="14"/>
  <c r="W612" i="14"/>
  <c r="X612" i="14"/>
  <c r="Y612" i="14"/>
  <c r="Z614" i="14"/>
  <c r="B615" i="14"/>
  <c r="C615" i="14"/>
  <c r="D615" i="14"/>
  <c r="E615" i="14"/>
  <c r="F615" i="14"/>
  <c r="G615" i="14"/>
  <c r="H615" i="14"/>
  <c r="I615" i="14"/>
  <c r="J615" i="14"/>
  <c r="K615" i="14"/>
  <c r="L615" i="14"/>
  <c r="M615" i="14"/>
  <c r="N615" i="14"/>
  <c r="O615" i="14"/>
  <c r="P615" i="14"/>
  <c r="Q615" i="14"/>
  <c r="R615" i="14"/>
  <c r="S615" i="14"/>
  <c r="T615" i="14"/>
  <c r="U615" i="14"/>
  <c r="V615" i="14"/>
  <c r="W615" i="14"/>
  <c r="X615" i="14"/>
  <c r="Y615" i="14"/>
  <c r="Z617" i="14"/>
  <c r="B618" i="14"/>
  <c r="C618" i="14"/>
  <c r="D618" i="14"/>
  <c r="E618" i="14"/>
  <c r="F618" i="14"/>
  <c r="G618" i="14"/>
  <c r="H618" i="14"/>
  <c r="I618" i="14"/>
  <c r="J618" i="14"/>
  <c r="K618" i="14"/>
  <c r="L618" i="14"/>
  <c r="M618" i="14"/>
  <c r="N618" i="14"/>
  <c r="O618" i="14"/>
  <c r="P618" i="14"/>
  <c r="Q618" i="14"/>
  <c r="R618" i="14"/>
  <c r="S618" i="14"/>
  <c r="T618" i="14"/>
  <c r="U618" i="14"/>
  <c r="V618" i="14"/>
  <c r="W618" i="14"/>
  <c r="X618" i="14"/>
  <c r="Y618" i="14"/>
  <c r="Z620" i="14"/>
  <c r="B621" i="14"/>
  <c r="C621" i="14"/>
  <c r="D621" i="14"/>
  <c r="E621" i="14"/>
  <c r="F621" i="14"/>
  <c r="G621" i="14"/>
  <c r="H621" i="14"/>
  <c r="I621" i="14"/>
  <c r="J621" i="14"/>
  <c r="K621" i="14"/>
  <c r="L621" i="14"/>
  <c r="M621" i="14"/>
  <c r="N621" i="14"/>
  <c r="O621" i="14"/>
  <c r="P621" i="14"/>
  <c r="Q621" i="14"/>
  <c r="R621" i="14"/>
  <c r="S621" i="14"/>
  <c r="T621" i="14"/>
  <c r="U621" i="14"/>
  <c r="V621" i="14"/>
  <c r="W621" i="14"/>
  <c r="X621" i="14"/>
  <c r="Y621" i="14"/>
  <c r="Z623" i="14"/>
  <c r="B624" i="14"/>
  <c r="C624" i="14"/>
  <c r="D624" i="14"/>
  <c r="E624" i="14"/>
  <c r="F624" i="14"/>
  <c r="G624" i="14"/>
  <c r="H624" i="14"/>
  <c r="I624" i="14"/>
  <c r="J624" i="14"/>
  <c r="K624" i="14"/>
  <c r="L624" i="14"/>
  <c r="M624" i="14"/>
  <c r="N624" i="14"/>
  <c r="O624" i="14"/>
  <c r="P624" i="14"/>
  <c r="Q624" i="14"/>
  <c r="R624" i="14"/>
  <c r="S624" i="14"/>
  <c r="T624" i="14"/>
  <c r="U624" i="14"/>
  <c r="V624" i="14"/>
  <c r="W624" i="14"/>
  <c r="X624" i="14"/>
  <c r="Y624" i="14"/>
  <c r="Z626" i="14"/>
  <c r="B627" i="14"/>
  <c r="C627" i="14"/>
  <c r="D627" i="14"/>
  <c r="E627" i="14"/>
  <c r="F627" i="14"/>
  <c r="G627" i="14"/>
  <c r="H627" i="14"/>
  <c r="I627" i="14"/>
  <c r="J627" i="14"/>
  <c r="K627" i="14"/>
  <c r="L627" i="14"/>
  <c r="M627" i="14"/>
  <c r="N627" i="14"/>
  <c r="O627" i="14"/>
  <c r="P627" i="14"/>
  <c r="Q627" i="14"/>
  <c r="R627" i="14"/>
  <c r="S627" i="14"/>
  <c r="T627" i="14"/>
  <c r="U627" i="14"/>
  <c r="V627" i="14"/>
  <c r="W627" i="14"/>
  <c r="X627" i="14"/>
  <c r="Y627" i="14"/>
  <c r="Z629" i="14"/>
  <c r="B630" i="14"/>
  <c r="C630" i="14"/>
  <c r="D630" i="14"/>
  <c r="E630" i="14"/>
  <c r="F630" i="14"/>
  <c r="G630" i="14"/>
  <c r="H630" i="14"/>
  <c r="I630" i="14"/>
  <c r="J630" i="14"/>
  <c r="K630" i="14"/>
  <c r="L630" i="14"/>
  <c r="M630" i="14"/>
  <c r="N630" i="14"/>
  <c r="O630" i="14"/>
  <c r="P630" i="14"/>
  <c r="Q630" i="14"/>
  <c r="R630" i="14"/>
  <c r="S630" i="14"/>
  <c r="T630" i="14"/>
  <c r="U630" i="14"/>
  <c r="V630" i="14"/>
  <c r="W630" i="14"/>
  <c r="X630" i="14"/>
  <c r="Y630" i="14"/>
  <c r="Z632" i="14"/>
  <c r="B633" i="14"/>
  <c r="C633" i="14"/>
  <c r="D633" i="14"/>
  <c r="E633" i="14"/>
  <c r="F633" i="14"/>
  <c r="G633" i="14"/>
  <c r="H633" i="14"/>
  <c r="I633" i="14"/>
  <c r="J633" i="14"/>
  <c r="K633" i="14"/>
  <c r="L633" i="14"/>
  <c r="M633" i="14"/>
  <c r="N633" i="14"/>
  <c r="O633" i="14"/>
  <c r="P633" i="14"/>
  <c r="Q633" i="14"/>
  <c r="R633" i="14"/>
  <c r="S633" i="14"/>
  <c r="T633" i="14"/>
  <c r="U633" i="14"/>
  <c r="V633" i="14"/>
  <c r="W633" i="14"/>
  <c r="X633" i="14"/>
  <c r="Y633" i="14"/>
  <c r="Z635" i="14"/>
  <c r="B636" i="14"/>
  <c r="C636" i="14"/>
  <c r="D636" i="14"/>
  <c r="E636" i="14"/>
  <c r="F636" i="14"/>
  <c r="G636" i="14"/>
  <c r="H636" i="14"/>
  <c r="I636" i="14"/>
  <c r="J636" i="14"/>
  <c r="K636" i="14"/>
  <c r="L636" i="14"/>
  <c r="M636" i="14"/>
  <c r="N636" i="14"/>
  <c r="O636" i="14"/>
  <c r="P636" i="14"/>
  <c r="Q636" i="14"/>
  <c r="R636" i="14"/>
  <c r="S636" i="14"/>
  <c r="T636" i="14"/>
  <c r="U636" i="14"/>
  <c r="V636" i="14"/>
  <c r="W636" i="14"/>
  <c r="X636" i="14"/>
  <c r="Y636" i="14"/>
  <c r="Z638" i="14"/>
  <c r="B639" i="14"/>
  <c r="C639" i="14"/>
  <c r="D639" i="14"/>
  <c r="E639" i="14"/>
  <c r="F639" i="14"/>
  <c r="G639" i="14"/>
  <c r="H639" i="14"/>
  <c r="I639" i="14"/>
  <c r="J639" i="14"/>
  <c r="K639" i="14"/>
  <c r="L639" i="14"/>
  <c r="M639" i="14"/>
  <c r="N639" i="14"/>
  <c r="O639" i="14"/>
  <c r="P639" i="14"/>
  <c r="Q639" i="14"/>
  <c r="R639" i="14"/>
  <c r="S639" i="14"/>
  <c r="T639" i="14"/>
  <c r="U639" i="14"/>
  <c r="V639" i="14"/>
  <c r="W639" i="14"/>
  <c r="X639" i="14"/>
  <c r="Y639" i="14"/>
  <c r="Z641" i="14"/>
  <c r="B642" i="14"/>
  <c r="C642" i="14"/>
  <c r="D642" i="14"/>
  <c r="E642" i="14"/>
  <c r="F642" i="14"/>
  <c r="G642" i="14"/>
  <c r="H642" i="14"/>
  <c r="I642" i="14"/>
  <c r="J642" i="14"/>
  <c r="K642" i="14"/>
  <c r="L642" i="14"/>
  <c r="M642" i="14"/>
  <c r="N642" i="14"/>
  <c r="O642" i="14"/>
  <c r="P642" i="14"/>
  <c r="Q642" i="14"/>
  <c r="R642" i="14"/>
  <c r="S642" i="14"/>
  <c r="T642" i="14"/>
  <c r="U642" i="14"/>
  <c r="V642" i="14"/>
  <c r="W642" i="14"/>
  <c r="X642" i="14"/>
  <c r="Y642" i="14"/>
  <c r="Z644" i="14"/>
  <c r="B645" i="14"/>
  <c r="C645" i="14"/>
  <c r="D645" i="14"/>
  <c r="E645" i="14"/>
  <c r="F645" i="14"/>
  <c r="G645" i="14"/>
  <c r="H645" i="14"/>
  <c r="I645" i="14"/>
  <c r="J645" i="14"/>
  <c r="K645" i="14"/>
  <c r="L645" i="14"/>
  <c r="M645" i="14"/>
  <c r="N645" i="14"/>
  <c r="O645" i="14"/>
  <c r="P645" i="14"/>
  <c r="Q645" i="14"/>
  <c r="R645" i="14"/>
  <c r="S645" i="14"/>
  <c r="T645" i="14"/>
  <c r="U645" i="14"/>
  <c r="V645" i="14"/>
  <c r="W645" i="14"/>
  <c r="X645" i="14"/>
  <c r="Y645" i="14"/>
  <c r="Z647" i="14"/>
  <c r="B648" i="14"/>
  <c r="C648" i="14"/>
  <c r="D648" i="14"/>
  <c r="E648" i="14"/>
  <c r="F648" i="14"/>
  <c r="G648" i="14"/>
  <c r="H648" i="14"/>
  <c r="I648" i="14"/>
  <c r="J648" i="14"/>
  <c r="K648" i="14"/>
  <c r="L648" i="14"/>
  <c r="M648" i="14"/>
  <c r="N648" i="14"/>
  <c r="O648" i="14"/>
  <c r="P648" i="14"/>
  <c r="Q648" i="14"/>
  <c r="R648" i="14"/>
  <c r="S648" i="14"/>
  <c r="T648" i="14"/>
  <c r="U648" i="14"/>
  <c r="V648" i="14"/>
  <c r="W648" i="14"/>
  <c r="X648" i="14"/>
  <c r="Y648" i="14"/>
  <c r="B652" i="14"/>
  <c r="C652" i="14"/>
  <c r="D652" i="14"/>
  <c r="E652" i="14"/>
  <c r="F652" i="14"/>
  <c r="G652" i="14"/>
  <c r="H652" i="14"/>
  <c r="I652" i="14"/>
  <c r="J652" i="14"/>
  <c r="K652" i="14"/>
  <c r="L652" i="14"/>
  <c r="M652" i="14"/>
  <c r="N652" i="14"/>
  <c r="O652" i="14"/>
  <c r="P652" i="14"/>
  <c r="Q652" i="14"/>
  <c r="R652" i="14"/>
  <c r="S652" i="14"/>
  <c r="T652" i="14"/>
  <c r="U652" i="14"/>
  <c r="V652" i="14"/>
  <c r="W652" i="14"/>
  <c r="X652" i="14"/>
  <c r="Y652" i="14"/>
  <c r="B655" i="14"/>
  <c r="C655" i="14"/>
  <c r="D655" i="14"/>
  <c r="E655" i="14"/>
  <c r="F655" i="14"/>
  <c r="G655" i="14"/>
  <c r="H655" i="14"/>
  <c r="I655" i="14"/>
  <c r="J655" i="14"/>
  <c r="K655" i="14"/>
  <c r="L655" i="14"/>
  <c r="M655" i="14"/>
  <c r="N655" i="14"/>
  <c r="O655" i="14"/>
  <c r="P655" i="14"/>
  <c r="Q655" i="14"/>
  <c r="R655" i="14"/>
  <c r="S655" i="14"/>
  <c r="T655" i="14"/>
  <c r="U655" i="14"/>
  <c r="V655" i="14"/>
  <c r="W655" i="14"/>
  <c r="X655" i="14"/>
  <c r="Y655" i="14"/>
  <c r="Z658" i="14"/>
  <c r="B661" i="14"/>
  <c r="C661" i="14"/>
  <c r="D661" i="14"/>
  <c r="E661" i="14"/>
  <c r="F661" i="14"/>
  <c r="G661" i="14"/>
  <c r="H661" i="14"/>
  <c r="I661" i="14"/>
  <c r="J661" i="14"/>
  <c r="K661" i="14"/>
  <c r="L661" i="14"/>
  <c r="M661" i="14"/>
  <c r="N661" i="14"/>
  <c r="O661" i="14"/>
  <c r="P661" i="14"/>
  <c r="Q661" i="14"/>
  <c r="R661" i="14"/>
  <c r="S661" i="14"/>
  <c r="T661" i="14"/>
  <c r="U661" i="14"/>
  <c r="V661" i="14"/>
  <c r="W661" i="14"/>
  <c r="X661" i="14"/>
  <c r="Y661" i="14"/>
  <c r="B664" i="14"/>
  <c r="C664" i="14"/>
  <c r="D664" i="14"/>
  <c r="E664" i="14"/>
  <c r="F664" i="14"/>
  <c r="G664" i="14"/>
  <c r="H664" i="14"/>
  <c r="I664" i="14"/>
  <c r="J664" i="14"/>
  <c r="K664" i="14"/>
  <c r="L664" i="14"/>
  <c r="M664" i="14"/>
  <c r="N664" i="14"/>
  <c r="O664" i="14"/>
  <c r="P664" i="14"/>
  <c r="Q664" i="14"/>
  <c r="R664" i="14"/>
  <c r="S664" i="14"/>
  <c r="T664" i="14"/>
  <c r="U664" i="14"/>
  <c r="V664" i="14"/>
  <c r="W664" i="14"/>
  <c r="X664" i="14"/>
  <c r="Y664" i="14"/>
  <c r="B667" i="14"/>
  <c r="C667" i="14"/>
  <c r="D667" i="14"/>
  <c r="E667" i="14"/>
  <c r="F667" i="14"/>
  <c r="G667" i="14"/>
  <c r="H667" i="14"/>
  <c r="I667" i="14"/>
  <c r="J667" i="14"/>
  <c r="K667" i="14"/>
  <c r="L667" i="14"/>
  <c r="M667" i="14"/>
  <c r="N667" i="14"/>
  <c r="O667" i="14"/>
  <c r="P667" i="14"/>
  <c r="Q667" i="14"/>
  <c r="R667" i="14"/>
  <c r="S667" i="14"/>
  <c r="T667" i="14"/>
  <c r="U667" i="14"/>
  <c r="V667" i="14"/>
  <c r="W667" i="14"/>
  <c r="X667" i="14"/>
  <c r="Y667" i="14"/>
  <c r="B670" i="14"/>
  <c r="C670" i="14"/>
  <c r="D670" i="14"/>
  <c r="E670" i="14"/>
  <c r="F670" i="14"/>
  <c r="G670" i="14"/>
  <c r="H670" i="14"/>
  <c r="I670" i="14"/>
  <c r="J670" i="14"/>
  <c r="K670" i="14"/>
  <c r="L670" i="14"/>
  <c r="M670" i="14"/>
  <c r="N670" i="14"/>
  <c r="O670" i="14"/>
  <c r="P670" i="14"/>
  <c r="Q670" i="14"/>
  <c r="R670" i="14"/>
  <c r="S670" i="14"/>
  <c r="T670" i="14"/>
  <c r="U670" i="14"/>
  <c r="V670" i="14"/>
  <c r="W670" i="14"/>
  <c r="X670" i="14"/>
  <c r="Y670" i="14"/>
  <c r="B673" i="14"/>
  <c r="C673" i="14"/>
  <c r="D673" i="14"/>
  <c r="E673" i="14"/>
  <c r="F673" i="14"/>
  <c r="G673" i="14"/>
  <c r="H673" i="14"/>
  <c r="I673" i="14"/>
  <c r="J673" i="14"/>
  <c r="K673" i="14"/>
  <c r="L673" i="14"/>
  <c r="M673" i="14"/>
  <c r="N673" i="14"/>
  <c r="O673" i="14"/>
  <c r="P673" i="14"/>
  <c r="Q673" i="14"/>
  <c r="R673" i="14"/>
  <c r="S673" i="14"/>
  <c r="T673" i="14"/>
  <c r="U673" i="14"/>
  <c r="V673" i="14"/>
  <c r="W673" i="14"/>
  <c r="X673" i="14"/>
  <c r="Y673" i="14"/>
  <c r="B676" i="14"/>
  <c r="C676" i="14"/>
  <c r="D676" i="14"/>
  <c r="E676" i="14"/>
  <c r="F676" i="14"/>
  <c r="G676" i="14"/>
  <c r="H676" i="14"/>
  <c r="I676" i="14"/>
  <c r="J676" i="14"/>
  <c r="K676" i="14"/>
  <c r="L676" i="14"/>
  <c r="M676" i="14"/>
  <c r="N676" i="14"/>
  <c r="O676" i="14"/>
  <c r="P676" i="14"/>
  <c r="Q676" i="14"/>
  <c r="R676" i="14"/>
  <c r="S676" i="14"/>
  <c r="T676" i="14"/>
  <c r="U676" i="14"/>
  <c r="V676" i="14"/>
  <c r="W676" i="14"/>
  <c r="X676" i="14"/>
  <c r="Y676" i="14"/>
  <c r="Z678" i="14"/>
  <c r="B679" i="14"/>
  <c r="C679" i="14"/>
  <c r="D679" i="14"/>
  <c r="E679" i="14"/>
  <c r="F679" i="14"/>
  <c r="G679" i="14"/>
  <c r="H679" i="14"/>
  <c r="I679" i="14"/>
  <c r="J679" i="14"/>
  <c r="K679" i="14"/>
  <c r="L679" i="14"/>
  <c r="M679" i="14"/>
  <c r="N679" i="14"/>
  <c r="O679" i="14"/>
  <c r="P679" i="14"/>
  <c r="Q679" i="14"/>
  <c r="R679" i="14"/>
  <c r="S679" i="14"/>
  <c r="T679" i="14"/>
  <c r="U679" i="14"/>
  <c r="V679" i="14"/>
  <c r="W679" i="14"/>
  <c r="X679" i="14"/>
  <c r="Y679" i="14"/>
  <c r="Z681" i="14"/>
  <c r="B682" i="14"/>
  <c r="C682" i="14"/>
  <c r="D682" i="14"/>
  <c r="E682" i="14"/>
  <c r="F682" i="14"/>
  <c r="G682" i="14"/>
  <c r="H682" i="14"/>
  <c r="I682" i="14"/>
  <c r="J682" i="14"/>
  <c r="K682" i="14"/>
  <c r="L682" i="14"/>
  <c r="M682" i="14"/>
  <c r="N682" i="14"/>
  <c r="O682" i="14"/>
  <c r="P682" i="14"/>
  <c r="Q682" i="14"/>
  <c r="R682" i="14"/>
  <c r="S682" i="14"/>
  <c r="T682" i="14"/>
  <c r="U682" i="14"/>
  <c r="V682" i="14"/>
  <c r="W682" i="14"/>
  <c r="X682" i="14"/>
  <c r="Y682" i="14"/>
  <c r="Z684" i="14"/>
  <c r="B685" i="14"/>
  <c r="C685" i="14"/>
  <c r="D685" i="14"/>
  <c r="E685" i="14"/>
  <c r="F685" i="14"/>
  <c r="G685" i="14"/>
  <c r="H685" i="14"/>
  <c r="I685" i="14"/>
  <c r="J685" i="14"/>
  <c r="K685" i="14"/>
  <c r="L685" i="14"/>
  <c r="M685" i="14"/>
  <c r="N685" i="14"/>
  <c r="O685" i="14"/>
  <c r="P685" i="14"/>
  <c r="Q685" i="14"/>
  <c r="R685" i="14"/>
  <c r="S685" i="14"/>
  <c r="T685" i="14"/>
  <c r="U685" i="14"/>
  <c r="V685" i="14"/>
  <c r="W685" i="14"/>
  <c r="X685" i="14"/>
  <c r="Y685" i="14"/>
  <c r="Z687" i="14"/>
  <c r="B688" i="14"/>
  <c r="C688" i="14"/>
  <c r="D688" i="14"/>
  <c r="E688" i="14"/>
  <c r="F688" i="14"/>
  <c r="G688" i="14"/>
  <c r="H688" i="14"/>
  <c r="I688" i="14"/>
  <c r="J688" i="14"/>
  <c r="K688" i="14"/>
  <c r="L688" i="14"/>
  <c r="M688" i="14"/>
  <c r="N688" i="14"/>
  <c r="O688" i="14"/>
  <c r="P688" i="14"/>
  <c r="Q688" i="14"/>
  <c r="R688" i="14"/>
  <c r="S688" i="14"/>
  <c r="T688" i="14"/>
  <c r="U688" i="14"/>
  <c r="V688" i="14"/>
  <c r="W688" i="14"/>
  <c r="X688" i="14"/>
  <c r="Y688" i="14"/>
  <c r="Z690" i="14"/>
  <c r="B691" i="14"/>
  <c r="C691" i="14"/>
  <c r="D691" i="14"/>
  <c r="E691" i="14"/>
  <c r="F691" i="14"/>
  <c r="G691" i="14"/>
  <c r="H691" i="14"/>
  <c r="I691" i="14"/>
  <c r="J691" i="14"/>
  <c r="K691" i="14"/>
  <c r="L691" i="14"/>
  <c r="M691" i="14"/>
  <c r="N691" i="14"/>
  <c r="O691" i="14"/>
  <c r="P691" i="14"/>
  <c r="Q691" i="14"/>
  <c r="R691" i="14"/>
  <c r="S691" i="14"/>
  <c r="T691" i="14"/>
  <c r="U691" i="14"/>
  <c r="V691" i="14"/>
  <c r="W691" i="14"/>
  <c r="X691" i="14"/>
  <c r="Y691" i="14"/>
  <c r="Z693" i="14"/>
  <c r="B694" i="14"/>
  <c r="C694" i="14"/>
  <c r="D694" i="14"/>
  <c r="E694" i="14"/>
  <c r="F694" i="14"/>
  <c r="G694" i="14"/>
  <c r="H694" i="14"/>
  <c r="I694" i="14"/>
  <c r="J694" i="14"/>
  <c r="K694" i="14"/>
  <c r="L694" i="14"/>
  <c r="M694" i="14"/>
  <c r="N694" i="14"/>
  <c r="O694" i="14"/>
  <c r="P694" i="14"/>
  <c r="Q694" i="14"/>
  <c r="R694" i="14"/>
  <c r="S694" i="14"/>
  <c r="T694" i="14"/>
  <c r="U694" i="14"/>
  <c r="V694" i="14"/>
  <c r="W694" i="14"/>
  <c r="X694" i="14"/>
  <c r="Y694" i="14"/>
  <c r="Z696" i="14"/>
  <c r="B697" i="14"/>
  <c r="C697" i="14"/>
  <c r="D697" i="14"/>
  <c r="E697" i="14"/>
  <c r="F697" i="14"/>
  <c r="G697" i="14"/>
  <c r="H697" i="14"/>
  <c r="I697" i="14"/>
  <c r="J697" i="14"/>
  <c r="K697" i="14"/>
  <c r="L697" i="14"/>
  <c r="M697" i="14"/>
  <c r="N697" i="14"/>
  <c r="O697" i="14"/>
  <c r="P697" i="14"/>
  <c r="Q697" i="14"/>
  <c r="R697" i="14"/>
  <c r="S697" i="14"/>
  <c r="T697" i="14"/>
  <c r="U697" i="14"/>
  <c r="V697" i="14"/>
  <c r="W697" i="14"/>
  <c r="X697" i="14"/>
  <c r="Y697" i="14"/>
  <c r="Z699" i="14"/>
  <c r="B700" i="14"/>
  <c r="C700" i="14"/>
  <c r="D700" i="14"/>
  <c r="E700" i="14"/>
  <c r="F700" i="14"/>
  <c r="G700" i="14"/>
  <c r="H700" i="14"/>
  <c r="I700" i="14"/>
  <c r="J700" i="14"/>
  <c r="K700" i="14"/>
  <c r="L700" i="14"/>
  <c r="M700" i="14"/>
  <c r="N700" i="14"/>
  <c r="O700" i="14"/>
  <c r="P700" i="14"/>
  <c r="Q700" i="14"/>
  <c r="R700" i="14"/>
  <c r="S700" i="14"/>
  <c r="T700" i="14"/>
  <c r="U700" i="14"/>
  <c r="V700" i="14"/>
  <c r="W700" i="14"/>
  <c r="X700" i="14"/>
  <c r="Y700" i="14"/>
  <c r="Z702" i="14"/>
  <c r="B703" i="14"/>
  <c r="C703" i="14"/>
  <c r="D703" i="14"/>
  <c r="E703" i="14"/>
  <c r="F703" i="14"/>
  <c r="G703" i="14"/>
  <c r="H703" i="14"/>
  <c r="I703" i="14"/>
  <c r="J703" i="14"/>
  <c r="K703" i="14"/>
  <c r="L703" i="14"/>
  <c r="M703" i="14"/>
  <c r="N703" i="14"/>
  <c r="O703" i="14"/>
  <c r="P703" i="14"/>
  <c r="Q703" i="14"/>
  <c r="R703" i="14"/>
  <c r="S703" i="14"/>
  <c r="T703" i="14"/>
  <c r="U703" i="14"/>
  <c r="V703" i="14"/>
  <c r="W703" i="14"/>
  <c r="X703" i="14"/>
  <c r="Y703" i="14"/>
  <c r="Z705" i="14"/>
  <c r="B706" i="14"/>
  <c r="C706" i="14"/>
  <c r="D706" i="14"/>
  <c r="E706" i="14"/>
  <c r="F706" i="14"/>
  <c r="G706" i="14"/>
  <c r="H706" i="14"/>
  <c r="I706" i="14"/>
  <c r="J706" i="14"/>
  <c r="K706" i="14"/>
  <c r="L706" i="14"/>
  <c r="M706" i="14"/>
  <c r="N706" i="14"/>
  <c r="O706" i="14"/>
  <c r="P706" i="14"/>
  <c r="Q706" i="14"/>
  <c r="R706" i="14"/>
  <c r="S706" i="14"/>
  <c r="T706" i="14"/>
  <c r="U706" i="14"/>
  <c r="V706" i="14"/>
  <c r="W706" i="14"/>
  <c r="X706" i="14"/>
  <c r="Y706" i="14"/>
  <c r="Z708" i="14"/>
  <c r="B709" i="14"/>
  <c r="C709" i="14"/>
  <c r="D709" i="14"/>
  <c r="E709" i="14"/>
  <c r="F709" i="14"/>
  <c r="G709" i="14"/>
  <c r="H709" i="14"/>
  <c r="I709" i="14"/>
  <c r="J709" i="14"/>
  <c r="K709" i="14"/>
  <c r="L709" i="14"/>
  <c r="M709" i="14"/>
  <c r="N709" i="14"/>
  <c r="O709" i="14"/>
  <c r="P709" i="14"/>
  <c r="Q709" i="14"/>
  <c r="R709" i="14"/>
  <c r="S709" i="14"/>
  <c r="T709" i="14"/>
  <c r="U709" i="14"/>
  <c r="V709" i="14"/>
  <c r="W709" i="14"/>
  <c r="X709" i="14"/>
  <c r="Y709" i="14"/>
  <c r="Z711" i="14"/>
  <c r="B712" i="14"/>
  <c r="C712" i="14"/>
  <c r="D712" i="14"/>
  <c r="E712" i="14"/>
  <c r="F712" i="14"/>
  <c r="G712" i="14"/>
  <c r="H712" i="14"/>
  <c r="I712" i="14"/>
  <c r="J712" i="14"/>
  <c r="K712" i="14"/>
  <c r="L712" i="14"/>
  <c r="M712" i="14"/>
  <c r="N712" i="14"/>
  <c r="O712" i="14"/>
  <c r="P712" i="14"/>
  <c r="Q712" i="14"/>
  <c r="R712" i="14"/>
  <c r="S712" i="14"/>
  <c r="T712" i="14"/>
  <c r="U712" i="14"/>
  <c r="V712" i="14"/>
  <c r="W712" i="14"/>
  <c r="X712" i="14"/>
  <c r="Y712" i="14"/>
  <c r="Z714" i="14"/>
  <c r="B715" i="14"/>
  <c r="C715" i="14"/>
  <c r="D715" i="14"/>
  <c r="E715" i="14"/>
  <c r="F715" i="14"/>
  <c r="G715" i="14"/>
  <c r="H715" i="14"/>
  <c r="I715" i="14"/>
  <c r="J715" i="14"/>
  <c r="K715" i="14"/>
  <c r="L715" i="14"/>
  <c r="M715" i="14"/>
  <c r="N715" i="14"/>
  <c r="O715" i="14"/>
  <c r="P715" i="14"/>
  <c r="Q715" i="14"/>
  <c r="R715" i="14"/>
  <c r="S715" i="14"/>
  <c r="T715" i="14"/>
  <c r="U715" i="14"/>
  <c r="V715" i="14"/>
  <c r="W715" i="14"/>
  <c r="X715" i="14"/>
  <c r="Y715" i="14"/>
  <c r="Z717" i="14"/>
  <c r="B718" i="14"/>
  <c r="C718" i="14"/>
  <c r="D718" i="14"/>
  <c r="E718" i="14"/>
  <c r="F718" i="14"/>
  <c r="G718" i="14"/>
  <c r="H718" i="14"/>
  <c r="I718" i="14"/>
  <c r="J718" i="14"/>
  <c r="K718" i="14"/>
  <c r="L718" i="14"/>
  <c r="M718" i="14"/>
  <c r="N718" i="14"/>
  <c r="O718" i="14"/>
  <c r="P718" i="14"/>
  <c r="Q718" i="14"/>
  <c r="R718" i="14"/>
  <c r="S718" i="14"/>
  <c r="T718" i="14"/>
  <c r="U718" i="14"/>
  <c r="V718" i="14"/>
  <c r="W718" i="14"/>
  <c r="X718" i="14"/>
  <c r="Y718" i="14"/>
  <c r="Z720" i="14"/>
  <c r="B721" i="14"/>
  <c r="C721" i="14"/>
  <c r="D721" i="14"/>
  <c r="E721" i="14"/>
  <c r="F721" i="14"/>
  <c r="G721" i="14"/>
  <c r="H721" i="14"/>
  <c r="I721" i="14"/>
  <c r="J721" i="14"/>
  <c r="K721" i="14"/>
  <c r="L721" i="14"/>
  <c r="M721" i="14"/>
  <c r="N721" i="14"/>
  <c r="O721" i="14"/>
  <c r="P721" i="14"/>
  <c r="Q721" i="14"/>
  <c r="R721" i="14"/>
  <c r="S721" i="14"/>
  <c r="T721" i="14"/>
  <c r="U721" i="14"/>
  <c r="V721" i="14"/>
  <c r="W721" i="14"/>
  <c r="X721" i="14"/>
  <c r="Y721" i="14"/>
  <c r="Z723" i="14"/>
  <c r="B724" i="14"/>
  <c r="C724" i="14"/>
  <c r="D724" i="14"/>
  <c r="E724" i="14"/>
  <c r="F724" i="14"/>
  <c r="G724" i="14"/>
  <c r="H724" i="14"/>
  <c r="I724" i="14"/>
  <c r="J724" i="14"/>
  <c r="K724" i="14"/>
  <c r="L724" i="14"/>
  <c r="M724" i="14"/>
  <c r="N724" i="14"/>
  <c r="O724" i="14"/>
  <c r="P724" i="14"/>
  <c r="Q724" i="14"/>
  <c r="R724" i="14"/>
  <c r="S724" i="14"/>
  <c r="T724" i="14"/>
  <c r="U724" i="14"/>
  <c r="V724" i="14"/>
  <c r="W724" i="14"/>
  <c r="X724" i="14"/>
  <c r="Y724" i="14"/>
  <c r="Z726" i="14"/>
  <c r="B727" i="14"/>
  <c r="C727" i="14"/>
  <c r="D727" i="14"/>
  <c r="E727" i="14"/>
  <c r="F727" i="14"/>
  <c r="G727" i="14"/>
  <c r="H727" i="14"/>
  <c r="I727" i="14"/>
  <c r="J727" i="14"/>
  <c r="K727" i="14"/>
  <c r="L727" i="14"/>
  <c r="M727" i="14"/>
  <c r="N727" i="14"/>
  <c r="O727" i="14"/>
  <c r="P727" i="14"/>
  <c r="Q727" i="14"/>
  <c r="R727" i="14"/>
  <c r="S727" i="14"/>
  <c r="T727" i="14"/>
  <c r="U727" i="14"/>
  <c r="V727" i="14"/>
  <c r="W727" i="14"/>
  <c r="X727" i="14"/>
  <c r="Y727" i="14"/>
  <c r="Z729" i="14"/>
  <c r="B730" i="14"/>
  <c r="C730" i="14"/>
  <c r="D730" i="14"/>
  <c r="E730" i="14"/>
  <c r="F730" i="14"/>
  <c r="G730" i="14"/>
  <c r="H730" i="14"/>
  <c r="I730" i="14"/>
  <c r="J730" i="14"/>
  <c r="K730" i="14"/>
  <c r="L730" i="14"/>
  <c r="M730" i="14"/>
  <c r="N730" i="14"/>
  <c r="O730" i="14"/>
  <c r="P730" i="14"/>
  <c r="Q730" i="14"/>
  <c r="R730" i="14"/>
  <c r="S730" i="14"/>
  <c r="T730" i="14"/>
  <c r="U730" i="14"/>
  <c r="V730" i="14"/>
  <c r="W730" i="14"/>
  <c r="X730" i="14"/>
  <c r="Y730" i="14"/>
  <c r="Z732" i="14"/>
  <c r="B733" i="14"/>
  <c r="C733" i="14"/>
  <c r="D733" i="14"/>
  <c r="E733" i="14"/>
  <c r="F733" i="14"/>
  <c r="G733" i="14"/>
  <c r="H733" i="14"/>
  <c r="I733" i="14"/>
  <c r="J733" i="14"/>
  <c r="K733" i="14"/>
  <c r="L733" i="14"/>
  <c r="M733" i="14"/>
  <c r="N733" i="14"/>
  <c r="O733" i="14"/>
  <c r="P733" i="14"/>
  <c r="Q733" i="14"/>
  <c r="R733" i="14"/>
  <c r="S733" i="14"/>
  <c r="T733" i="14"/>
  <c r="U733" i="14"/>
  <c r="V733" i="14"/>
  <c r="W733" i="14"/>
  <c r="X733" i="14"/>
  <c r="Y733" i="14"/>
  <c r="Z735" i="14"/>
  <c r="B736" i="14"/>
  <c r="C736" i="14"/>
  <c r="D736" i="14"/>
  <c r="E736" i="14"/>
  <c r="F736" i="14"/>
  <c r="G736" i="14"/>
  <c r="H736" i="14"/>
  <c r="I736" i="14"/>
  <c r="J736" i="14"/>
  <c r="K736" i="14"/>
  <c r="L736" i="14"/>
  <c r="M736" i="14"/>
  <c r="N736" i="14"/>
  <c r="O736" i="14"/>
  <c r="P736" i="14"/>
  <c r="Q736" i="14"/>
  <c r="R736" i="14"/>
  <c r="S736" i="14"/>
  <c r="T736" i="14"/>
  <c r="U736" i="14"/>
  <c r="V736" i="14"/>
  <c r="W736" i="14"/>
  <c r="X736" i="14"/>
  <c r="Y736" i="14"/>
  <c r="Z738" i="14"/>
  <c r="B739" i="14"/>
  <c r="C739" i="14"/>
  <c r="D739" i="14"/>
  <c r="E739" i="14"/>
  <c r="F739" i="14"/>
  <c r="G739" i="14"/>
  <c r="H739" i="14"/>
  <c r="I739" i="14"/>
  <c r="J739" i="14"/>
  <c r="K739" i="14"/>
  <c r="L739" i="14"/>
  <c r="M739" i="14"/>
  <c r="N739" i="14"/>
  <c r="O739" i="14"/>
  <c r="P739" i="14"/>
  <c r="Q739" i="14"/>
  <c r="R739" i="14"/>
  <c r="S739" i="14"/>
  <c r="T739" i="14"/>
  <c r="U739" i="14"/>
  <c r="V739" i="14"/>
  <c r="W739" i="14"/>
  <c r="X739" i="14"/>
  <c r="Y739" i="14"/>
  <c r="Z741" i="14"/>
  <c r="B742" i="14"/>
  <c r="C742" i="14"/>
  <c r="D742" i="14"/>
  <c r="E742" i="14"/>
  <c r="F742" i="14"/>
  <c r="G742" i="14"/>
  <c r="H742" i="14"/>
  <c r="I742" i="14"/>
  <c r="J742" i="14"/>
  <c r="K742" i="14"/>
  <c r="L742" i="14"/>
  <c r="M742" i="14"/>
  <c r="N742" i="14"/>
  <c r="O742" i="14"/>
  <c r="P742" i="14"/>
  <c r="Q742" i="14"/>
  <c r="R742" i="14"/>
  <c r="S742" i="14"/>
  <c r="T742" i="14"/>
  <c r="U742" i="14"/>
  <c r="V742" i="14"/>
  <c r="W742" i="14"/>
  <c r="X742" i="14"/>
  <c r="Y742" i="14"/>
  <c r="Z745" i="14"/>
  <c r="B746" i="14"/>
  <c r="C746" i="14"/>
  <c r="D746" i="14"/>
  <c r="E746" i="14"/>
  <c r="F746" i="14"/>
  <c r="G746" i="14"/>
  <c r="H746" i="14"/>
  <c r="I746" i="14"/>
  <c r="J746" i="14"/>
  <c r="K746" i="14"/>
  <c r="L746" i="14"/>
  <c r="M746" i="14"/>
  <c r="N746" i="14"/>
  <c r="O746" i="14"/>
  <c r="P746" i="14"/>
  <c r="Q746" i="14"/>
  <c r="R746" i="14"/>
  <c r="S746" i="14"/>
  <c r="T746" i="14"/>
  <c r="U746" i="14"/>
  <c r="V746" i="14"/>
  <c r="W746" i="14"/>
  <c r="X746" i="14"/>
  <c r="Y746" i="14"/>
  <c r="Z748" i="14"/>
  <c r="B749" i="14"/>
  <c r="C749" i="14"/>
  <c r="D749" i="14"/>
  <c r="E749" i="14"/>
  <c r="F749" i="14"/>
  <c r="G749" i="14"/>
  <c r="H749" i="14"/>
  <c r="I749" i="14"/>
  <c r="J749" i="14"/>
  <c r="K749" i="14"/>
  <c r="L749" i="14"/>
  <c r="M749" i="14"/>
  <c r="N749" i="14"/>
  <c r="O749" i="14"/>
  <c r="P749" i="14"/>
  <c r="Q749" i="14"/>
  <c r="R749" i="14"/>
  <c r="S749" i="14"/>
  <c r="T749" i="14"/>
  <c r="U749" i="14"/>
  <c r="V749" i="14"/>
  <c r="W749" i="14"/>
  <c r="X749" i="14"/>
  <c r="Y749" i="14"/>
  <c r="Z751" i="14"/>
  <c r="B752" i="14"/>
  <c r="C752" i="14"/>
  <c r="D752" i="14"/>
  <c r="E752" i="14"/>
  <c r="F752" i="14"/>
  <c r="G752" i="14"/>
  <c r="H752" i="14"/>
  <c r="I752" i="14"/>
  <c r="J752" i="14"/>
  <c r="K752" i="14"/>
  <c r="L752" i="14"/>
  <c r="M752" i="14"/>
  <c r="N752" i="14"/>
  <c r="O752" i="14"/>
  <c r="P752" i="14"/>
  <c r="Q752" i="14"/>
  <c r="R752" i="14"/>
  <c r="S752" i="14"/>
  <c r="T752" i="14"/>
  <c r="U752" i="14"/>
  <c r="V752" i="14"/>
  <c r="W752" i="14"/>
  <c r="X752" i="14"/>
  <c r="Y752" i="14"/>
  <c r="Z754" i="14"/>
  <c r="B755" i="14"/>
  <c r="C755" i="14"/>
  <c r="D755" i="14"/>
  <c r="E755" i="14"/>
  <c r="F755" i="14"/>
  <c r="G755" i="14"/>
  <c r="H755" i="14"/>
  <c r="I755" i="14"/>
  <c r="J755" i="14"/>
  <c r="K755" i="14"/>
  <c r="L755" i="14"/>
  <c r="M755" i="14"/>
  <c r="N755" i="14"/>
  <c r="O755" i="14"/>
  <c r="P755" i="14"/>
  <c r="Q755" i="14"/>
  <c r="R755" i="14"/>
  <c r="S755" i="14"/>
  <c r="T755" i="14"/>
  <c r="U755" i="14"/>
  <c r="V755" i="14"/>
  <c r="W755" i="14"/>
  <c r="X755" i="14"/>
  <c r="Y755" i="14"/>
  <c r="Z757" i="14"/>
  <c r="B758" i="14"/>
  <c r="C758" i="14"/>
  <c r="D758" i="14"/>
  <c r="E758" i="14"/>
  <c r="F758" i="14"/>
  <c r="G758" i="14"/>
  <c r="H758" i="14"/>
  <c r="I758" i="14"/>
  <c r="J758" i="14"/>
  <c r="K758" i="14"/>
  <c r="L758" i="14"/>
  <c r="M758" i="14"/>
  <c r="N758" i="14"/>
  <c r="O758" i="14"/>
  <c r="P758" i="14"/>
  <c r="Q758" i="14"/>
  <c r="R758" i="14"/>
  <c r="S758" i="14"/>
  <c r="T758" i="14"/>
  <c r="U758" i="14"/>
  <c r="V758" i="14"/>
  <c r="W758" i="14"/>
  <c r="X758" i="14"/>
  <c r="Y758" i="14"/>
  <c r="Z760" i="14"/>
  <c r="B761" i="14"/>
  <c r="C761" i="14"/>
  <c r="D761" i="14"/>
  <c r="E761" i="14"/>
  <c r="F761" i="14"/>
  <c r="G761" i="14"/>
  <c r="H761" i="14"/>
  <c r="I761" i="14"/>
  <c r="J761" i="14"/>
  <c r="K761" i="14"/>
  <c r="L761" i="14"/>
  <c r="M761" i="14"/>
  <c r="N761" i="14"/>
  <c r="O761" i="14"/>
  <c r="P761" i="14"/>
  <c r="Q761" i="14"/>
  <c r="R761" i="14"/>
  <c r="S761" i="14"/>
  <c r="T761" i="14"/>
  <c r="U761" i="14"/>
  <c r="V761" i="14"/>
  <c r="W761" i="14"/>
  <c r="X761" i="14"/>
  <c r="Y761" i="14"/>
  <c r="Z763" i="14"/>
  <c r="B764" i="14"/>
  <c r="C764" i="14"/>
  <c r="D764" i="14"/>
  <c r="E764" i="14"/>
  <c r="F764" i="14"/>
  <c r="G764" i="14"/>
  <c r="H764" i="14"/>
  <c r="I764" i="14"/>
  <c r="J764" i="14"/>
  <c r="K764" i="14"/>
  <c r="L764" i="14"/>
  <c r="M764" i="14"/>
  <c r="N764" i="14"/>
  <c r="O764" i="14"/>
  <c r="P764" i="14"/>
  <c r="Q764" i="14"/>
  <c r="R764" i="14"/>
  <c r="S764" i="14"/>
  <c r="T764" i="14"/>
  <c r="U764" i="14"/>
  <c r="V764" i="14"/>
  <c r="W764" i="14"/>
  <c r="X764" i="14"/>
  <c r="Y764" i="14"/>
  <c r="Z766" i="14"/>
  <c r="B767" i="14"/>
  <c r="C767" i="14"/>
  <c r="D767" i="14"/>
  <c r="E767" i="14"/>
  <c r="F767" i="14"/>
  <c r="G767" i="14"/>
  <c r="H767" i="14"/>
  <c r="I767" i="14"/>
  <c r="J767" i="14"/>
  <c r="K767" i="14"/>
  <c r="L767" i="14"/>
  <c r="M767" i="14"/>
  <c r="N767" i="14"/>
  <c r="O767" i="14"/>
  <c r="P767" i="14"/>
  <c r="Q767" i="14"/>
  <c r="R767" i="14"/>
  <c r="S767" i="14"/>
  <c r="T767" i="14"/>
  <c r="U767" i="14"/>
  <c r="V767" i="14"/>
  <c r="W767" i="14"/>
  <c r="X767" i="14"/>
  <c r="Y767" i="14"/>
  <c r="Z769" i="14"/>
  <c r="B770" i="14"/>
  <c r="C770" i="14"/>
  <c r="D770" i="14"/>
  <c r="E770" i="14"/>
  <c r="F770" i="14"/>
  <c r="G770" i="14"/>
  <c r="H770" i="14"/>
  <c r="I770" i="14"/>
  <c r="J770" i="14"/>
  <c r="K770" i="14"/>
  <c r="L770" i="14"/>
  <c r="M770" i="14"/>
  <c r="N770" i="14"/>
  <c r="O770" i="14"/>
  <c r="P770" i="14"/>
  <c r="Q770" i="14"/>
  <c r="R770" i="14"/>
  <c r="S770" i="14"/>
  <c r="T770" i="14"/>
  <c r="U770" i="14"/>
  <c r="V770" i="14"/>
  <c r="W770" i="14"/>
  <c r="X770" i="14"/>
  <c r="Y770" i="14"/>
  <c r="Z772" i="14"/>
  <c r="B773" i="14"/>
  <c r="C773" i="14"/>
  <c r="D773" i="14"/>
  <c r="E773" i="14"/>
  <c r="F773" i="14"/>
  <c r="G773" i="14"/>
  <c r="H773" i="14"/>
  <c r="I773" i="14"/>
  <c r="J773" i="14"/>
  <c r="K773" i="14"/>
  <c r="L773" i="14"/>
  <c r="M773" i="14"/>
  <c r="N773" i="14"/>
  <c r="O773" i="14"/>
  <c r="P773" i="14"/>
  <c r="Q773" i="14"/>
  <c r="R773" i="14"/>
  <c r="S773" i="14"/>
  <c r="T773" i="14"/>
  <c r="U773" i="14"/>
  <c r="V773" i="14"/>
  <c r="W773" i="14"/>
  <c r="X773" i="14"/>
  <c r="Y773" i="14"/>
  <c r="Z775" i="14"/>
  <c r="B776" i="14"/>
  <c r="C776" i="14"/>
  <c r="D776" i="14"/>
  <c r="E776" i="14"/>
  <c r="F776" i="14"/>
  <c r="G776" i="14"/>
  <c r="H776" i="14"/>
  <c r="I776" i="14"/>
  <c r="J776" i="14"/>
  <c r="K776" i="14"/>
  <c r="L776" i="14"/>
  <c r="M776" i="14"/>
  <c r="N776" i="14"/>
  <c r="O776" i="14"/>
  <c r="P776" i="14"/>
  <c r="Q776" i="14"/>
  <c r="R776" i="14"/>
  <c r="S776" i="14"/>
  <c r="T776" i="14"/>
  <c r="U776" i="14"/>
  <c r="V776" i="14"/>
  <c r="W776" i="14"/>
  <c r="X776" i="14"/>
  <c r="Y776" i="14"/>
  <c r="Z778" i="14"/>
  <c r="B779" i="14"/>
  <c r="C779" i="14"/>
  <c r="D779" i="14"/>
  <c r="E779" i="14"/>
  <c r="F779" i="14"/>
  <c r="G779" i="14"/>
  <c r="H779" i="14"/>
  <c r="I779" i="14"/>
  <c r="J779" i="14"/>
  <c r="K779" i="14"/>
  <c r="L779" i="14"/>
  <c r="M779" i="14"/>
  <c r="N779" i="14"/>
  <c r="O779" i="14"/>
  <c r="P779" i="14"/>
  <c r="Q779" i="14"/>
  <c r="R779" i="14"/>
  <c r="S779" i="14"/>
  <c r="T779" i="14"/>
  <c r="U779" i="14"/>
  <c r="V779" i="14"/>
  <c r="W779" i="14"/>
  <c r="X779" i="14"/>
  <c r="Y779" i="14"/>
  <c r="Z781" i="14"/>
  <c r="B782" i="14"/>
  <c r="C782" i="14"/>
  <c r="D782" i="14"/>
  <c r="E782" i="14"/>
  <c r="F782" i="14"/>
  <c r="G782" i="14"/>
  <c r="H782" i="14"/>
  <c r="I782" i="14"/>
  <c r="J782" i="14"/>
  <c r="K782" i="14"/>
  <c r="L782" i="14"/>
  <c r="M782" i="14"/>
  <c r="N782" i="14"/>
  <c r="O782" i="14"/>
  <c r="P782" i="14"/>
  <c r="Q782" i="14"/>
  <c r="R782" i="14"/>
  <c r="S782" i="14"/>
  <c r="T782" i="14"/>
  <c r="U782" i="14"/>
  <c r="V782" i="14"/>
  <c r="W782" i="14"/>
  <c r="X782" i="14"/>
  <c r="Y782" i="14"/>
  <c r="Z784" i="14"/>
  <c r="B785" i="14"/>
  <c r="C785" i="14"/>
  <c r="D785" i="14"/>
  <c r="E785" i="14"/>
  <c r="F785" i="14"/>
  <c r="G785" i="14"/>
  <c r="H785" i="14"/>
  <c r="I785" i="14"/>
  <c r="J785" i="14"/>
  <c r="K785" i="14"/>
  <c r="L785" i="14"/>
  <c r="M785" i="14"/>
  <c r="N785" i="14"/>
  <c r="O785" i="14"/>
  <c r="P785" i="14"/>
  <c r="Q785" i="14"/>
  <c r="R785" i="14"/>
  <c r="S785" i="14"/>
  <c r="T785" i="14"/>
  <c r="U785" i="14"/>
  <c r="V785" i="14"/>
  <c r="W785" i="14"/>
  <c r="X785" i="14"/>
  <c r="Y785" i="14"/>
  <c r="Z787" i="14"/>
  <c r="B788" i="14"/>
  <c r="C788" i="14"/>
  <c r="D788" i="14"/>
  <c r="E788" i="14"/>
  <c r="F788" i="14"/>
  <c r="G788" i="14"/>
  <c r="H788" i="14"/>
  <c r="I788" i="14"/>
  <c r="J788" i="14"/>
  <c r="K788" i="14"/>
  <c r="L788" i="14"/>
  <c r="M788" i="14"/>
  <c r="N788" i="14"/>
  <c r="O788" i="14"/>
  <c r="P788" i="14"/>
  <c r="Q788" i="14"/>
  <c r="R788" i="14"/>
  <c r="S788" i="14"/>
  <c r="T788" i="14"/>
  <c r="U788" i="14"/>
  <c r="V788" i="14"/>
  <c r="W788" i="14"/>
  <c r="X788" i="14"/>
  <c r="Y788" i="14"/>
  <c r="Z790" i="14"/>
  <c r="B791" i="14"/>
  <c r="C791" i="14"/>
  <c r="D791" i="14"/>
  <c r="E791" i="14"/>
  <c r="F791" i="14"/>
  <c r="G791" i="14"/>
  <c r="H791" i="14"/>
  <c r="I791" i="14"/>
  <c r="J791" i="14"/>
  <c r="K791" i="14"/>
  <c r="L791" i="14"/>
  <c r="M791" i="14"/>
  <c r="N791" i="14"/>
  <c r="O791" i="14"/>
  <c r="P791" i="14"/>
  <c r="Q791" i="14"/>
  <c r="R791" i="14"/>
  <c r="S791" i="14"/>
  <c r="T791" i="14"/>
  <c r="U791" i="14"/>
  <c r="V791" i="14"/>
  <c r="W791" i="14"/>
  <c r="X791" i="14"/>
  <c r="Y791" i="14"/>
  <c r="Z793" i="14"/>
  <c r="B794" i="14"/>
  <c r="C794" i="14"/>
  <c r="D794" i="14"/>
  <c r="E794" i="14"/>
  <c r="F794" i="14"/>
  <c r="G794" i="14"/>
  <c r="H794" i="14"/>
  <c r="I794" i="14"/>
  <c r="J794" i="14"/>
  <c r="K794" i="14"/>
  <c r="L794" i="14"/>
  <c r="M794" i="14"/>
  <c r="N794" i="14"/>
  <c r="O794" i="14"/>
  <c r="P794" i="14"/>
  <c r="Q794" i="14"/>
  <c r="R794" i="14"/>
  <c r="S794" i="14"/>
  <c r="T794" i="14"/>
  <c r="U794" i="14"/>
  <c r="V794" i="14"/>
  <c r="W794" i="14"/>
  <c r="X794" i="14"/>
  <c r="Y794" i="14"/>
  <c r="Z796" i="14"/>
  <c r="B797" i="14"/>
  <c r="C797" i="14"/>
  <c r="D797" i="14"/>
  <c r="E797" i="14"/>
  <c r="F797" i="14"/>
  <c r="G797" i="14"/>
  <c r="H797" i="14"/>
  <c r="I797" i="14"/>
  <c r="J797" i="14"/>
  <c r="K797" i="14"/>
  <c r="L797" i="14"/>
  <c r="M797" i="14"/>
  <c r="N797" i="14"/>
  <c r="O797" i="14"/>
  <c r="P797" i="14"/>
  <c r="Q797" i="14"/>
  <c r="R797" i="14"/>
  <c r="S797" i="14"/>
  <c r="T797" i="14"/>
  <c r="U797" i="14"/>
  <c r="V797" i="14"/>
  <c r="W797" i="14"/>
  <c r="X797" i="14"/>
  <c r="Y797" i="14"/>
  <c r="Z799" i="14"/>
  <c r="B800" i="14"/>
  <c r="C800" i="14"/>
  <c r="D800" i="14"/>
  <c r="E800" i="14"/>
  <c r="F800" i="14"/>
  <c r="G800" i="14"/>
  <c r="H800" i="14"/>
  <c r="I800" i="14"/>
  <c r="J800" i="14"/>
  <c r="K800" i="14"/>
  <c r="L800" i="14"/>
  <c r="M800" i="14"/>
  <c r="N800" i="14"/>
  <c r="O800" i="14"/>
  <c r="P800" i="14"/>
  <c r="Q800" i="14"/>
  <c r="R800" i="14"/>
  <c r="S800" i="14"/>
  <c r="T800" i="14"/>
  <c r="U800" i="14"/>
  <c r="V800" i="14"/>
  <c r="W800" i="14"/>
  <c r="X800" i="14"/>
  <c r="Y800" i="14"/>
  <c r="Z802" i="14"/>
  <c r="B803" i="14"/>
  <c r="C803" i="14"/>
  <c r="D803" i="14"/>
  <c r="E803" i="14"/>
  <c r="F803" i="14"/>
  <c r="G803" i="14"/>
  <c r="H803" i="14"/>
  <c r="I803" i="14"/>
  <c r="J803" i="14"/>
  <c r="K803" i="14"/>
  <c r="L803" i="14"/>
  <c r="M803" i="14"/>
  <c r="N803" i="14"/>
  <c r="O803" i="14"/>
  <c r="P803" i="14"/>
  <c r="Q803" i="14"/>
  <c r="R803" i="14"/>
  <c r="S803" i="14"/>
  <c r="T803" i="14"/>
  <c r="U803" i="14"/>
  <c r="V803" i="14"/>
  <c r="W803" i="14"/>
  <c r="X803" i="14"/>
  <c r="Y803" i="14"/>
  <c r="Z805" i="14"/>
  <c r="B806" i="14"/>
  <c r="C806" i="14"/>
  <c r="D806" i="14"/>
  <c r="E806" i="14"/>
  <c r="F806" i="14"/>
  <c r="G806" i="14"/>
  <c r="H806" i="14"/>
  <c r="I806" i="14"/>
  <c r="J806" i="14"/>
  <c r="K806" i="14"/>
  <c r="L806" i="14"/>
  <c r="M806" i="14"/>
  <c r="N806" i="14"/>
  <c r="O806" i="14"/>
  <c r="P806" i="14"/>
  <c r="Q806" i="14"/>
  <c r="R806" i="14"/>
  <c r="S806" i="14"/>
  <c r="T806" i="14"/>
  <c r="U806" i="14"/>
  <c r="V806" i="14"/>
  <c r="W806" i="14"/>
  <c r="X806" i="14"/>
  <c r="Y806" i="14"/>
  <c r="Z808" i="14"/>
  <c r="Z811" i="14"/>
  <c r="B812" i="14"/>
  <c r="C812" i="14"/>
  <c r="D812" i="14"/>
  <c r="E812" i="14"/>
  <c r="F812" i="14"/>
  <c r="G812" i="14"/>
  <c r="H812" i="14"/>
  <c r="I812" i="14"/>
  <c r="J812" i="14"/>
  <c r="K812" i="14"/>
  <c r="L812" i="14"/>
  <c r="M812" i="14"/>
  <c r="N812" i="14"/>
  <c r="O812" i="14"/>
  <c r="P812" i="14"/>
  <c r="Q812" i="14"/>
  <c r="R812" i="14"/>
  <c r="S812" i="14"/>
  <c r="T812" i="14"/>
  <c r="U812" i="14"/>
  <c r="V812" i="14"/>
  <c r="W812" i="14"/>
  <c r="X812" i="14"/>
  <c r="Y812" i="14"/>
  <c r="Z814" i="14"/>
  <c r="B815" i="14"/>
  <c r="C815" i="14"/>
  <c r="D815" i="14"/>
  <c r="E815" i="14"/>
  <c r="F815" i="14"/>
  <c r="G815" i="14"/>
  <c r="H815" i="14"/>
  <c r="I815" i="14"/>
  <c r="J815" i="14"/>
  <c r="K815" i="14"/>
  <c r="L815" i="14"/>
  <c r="M815" i="14"/>
  <c r="N815" i="14"/>
  <c r="O815" i="14"/>
  <c r="P815" i="14"/>
  <c r="Q815" i="14"/>
  <c r="R815" i="14"/>
  <c r="S815" i="14"/>
  <c r="T815" i="14"/>
  <c r="U815" i="14"/>
  <c r="V815" i="14"/>
  <c r="W815" i="14"/>
  <c r="X815" i="14"/>
  <c r="Y815" i="14"/>
  <c r="Z817" i="14"/>
  <c r="B818" i="14"/>
  <c r="C818" i="14"/>
  <c r="D818" i="14"/>
  <c r="E818" i="14"/>
  <c r="F818" i="14"/>
  <c r="G818" i="14"/>
  <c r="H818" i="14"/>
  <c r="I818" i="14"/>
  <c r="J818" i="14"/>
  <c r="K818" i="14"/>
  <c r="L818" i="14"/>
  <c r="M818" i="14"/>
  <c r="N818" i="14"/>
  <c r="O818" i="14"/>
  <c r="P818" i="14"/>
  <c r="Q818" i="14"/>
  <c r="R818" i="14"/>
  <c r="S818" i="14"/>
  <c r="T818" i="14"/>
  <c r="U818" i="14"/>
  <c r="V818" i="14"/>
  <c r="W818" i="14"/>
  <c r="X818" i="14"/>
  <c r="Y818" i="14"/>
  <c r="Z820" i="14"/>
  <c r="B821" i="14"/>
  <c r="C821" i="14"/>
  <c r="D821" i="14"/>
  <c r="E821" i="14"/>
  <c r="F821" i="14"/>
  <c r="G821" i="14"/>
  <c r="H821" i="14"/>
  <c r="I821" i="14"/>
  <c r="J821" i="14"/>
  <c r="K821" i="14"/>
  <c r="L821" i="14"/>
  <c r="M821" i="14"/>
  <c r="N821" i="14"/>
  <c r="O821" i="14"/>
  <c r="P821" i="14"/>
  <c r="Q821" i="14"/>
  <c r="R821" i="14"/>
  <c r="S821" i="14"/>
  <c r="T821" i="14"/>
  <c r="U821" i="14"/>
  <c r="V821" i="14"/>
  <c r="W821" i="14"/>
  <c r="X821" i="14"/>
  <c r="Y821" i="14"/>
  <c r="Z823" i="14"/>
  <c r="B824" i="14"/>
  <c r="C824" i="14"/>
  <c r="D824" i="14"/>
  <c r="E824" i="14"/>
  <c r="F824" i="14"/>
  <c r="G824" i="14"/>
  <c r="H824" i="14"/>
  <c r="I824" i="14"/>
  <c r="J824" i="14"/>
  <c r="K824" i="14"/>
  <c r="L824" i="14"/>
  <c r="M824" i="14"/>
  <c r="N824" i="14"/>
  <c r="O824" i="14"/>
  <c r="P824" i="14"/>
  <c r="Q824" i="14"/>
  <c r="R824" i="14"/>
  <c r="S824" i="14"/>
  <c r="T824" i="14"/>
  <c r="U824" i="14"/>
  <c r="V824" i="14"/>
  <c r="W824" i="14"/>
  <c r="X824" i="14"/>
  <c r="Y824" i="14"/>
  <c r="Z826" i="14"/>
  <c r="B827" i="14"/>
  <c r="C827" i="14"/>
  <c r="D827" i="14"/>
  <c r="E827" i="14"/>
  <c r="F827" i="14"/>
  <c r="G827" i="14"/>
  <c r="H827" i="14"/>
  <c r="I827" i="14"/>
  <c r="J827" i="14"/>
  <c r="K827" i="14"/>
  <c r="L827" i="14"/>
  <c r="M827" i="14"/>
  <c r="N827" i="14"/>
  <c r="O827" i="14"/>
  <c r="P827" i="14"/>
  <c r="Q827" i="14"/>
  <c r="R827" i="14"/>
  <c r="S827" i="14"/>
  <c r="T827" i="14"/>
  <c r="U827" i="14"/>
  <c r="V827" i="14"/>
  <c r="W827" i="14"/>
  <c r="X827" i="14"/>
  <c r="Y827" i="14"/>
  <c r="Z829" i="14"/>
  <c r="B830" i="14"/>
  <c r="C830" i="14"/>
  <c r="D830" i="14"/>
  <c r="E830" i="14"/>
  <c r="F830" i="14"/>
  <c r="G830" i="14"/>
  <c r="H830" i="14"/>
  <c r="I830" i="14"/>
  <c r="J830" i="14"/>
  <c r="K830" i="14"/>
  <c r="L830" i="14"/>
  <c r="M830" i="14"/>
  <c r="N830" i="14"/>
  <c r="O830" i="14"/>
  <c r="P830" i="14"/>
  <c r="Q830" i="14"/>
  <c r="R830" i="14"/>
  <c r="S830" i="14"/>
  <c r="T830" i="14"/>
  <c r="U830" i="14"/>
  <c r="V830" i="14"/>
  <c r="W830" i="14"/>
  <c r="X830" i="14"/>
  <c r="Y830" i="14"/>
  <c r="Z832" i="14"/>
  <c r="B833" i="14"/>
  <c r="C833" i="14"/>
  <c r="D833" i="14"/>
  <c r="E833" i="14"/>
  <c r="F833" i="14"/>
  <c r="G833" i="14"/>
  <c r="H833" i="14"/>
  <c r="I833" i="14"/>
  <c r="J833" i="14"/>
  <c r="K833" i="14"/>
  <c r="L833" i="14"/>
  <c r="M833" i="14"/>
  <c r="N833" i="14"/>
  <c r="O833" i="14"/>
  <c r="P833" i="14"/>
  <c r="Q833" i="14"/>
  <c r="R833" i="14"/>
  <c r="S833" i="14"/>
  <c r="T833" i="14"/>
  <c r="U833" i="14"/>
  <c r="V833" i="14"/>
  <c r="W833" i="14"/>
  <c r="X833" i="14"/>
  <c r="Y833" i="14"/>
  <c r="Z836" i="14"/>
  <c r="B837" i="14"/>
  <c r="C837" i="14"/>
  <c r="D837" i="14"/>
  <c r="E837" i="14"/>
  <c r="F837" i="14"/>
  <c r="G837" i="14"/>
  <c r="H837" i="14"/>
  <c r="I837" i="14"/>
  <c r="J837" i="14"/>
  <c r="K837" i="14"/>
  <c r="L837" i="14"/>
  <c r="M837" i="14"/>
  <c r="N837" i="14"/>
  <c r="O837" i="14"/>
  <c r="P837" i="14"/>
  <c r="Q837" i="14"/>
  <c r="R837" i="14"/>
  <c r="S837" i="14"/>
  <c r="T837" i="14"/>
  <c r="U837" i="14"/>
  <c r="V837" i="14"/>
  <c r="W837" i="14"/>
  <c r="X837" i="14"/>
  <c r="Y837" i="14"/>
  <c r="Z839" i="14"/>
  <c r="B840" i="14"/>
  <c r="C840" i="14"/>
  <c r="D840" i="14"/>
  <c r="E840" i="14"/>
  <c r="F840" i="14"/>
  <c r="G840" i="14"/>
  <c r="H840" i="14"/>
  <c r="I840" i="14"/>
  <c r="J840" i="14"/>
  <c r="K840" i="14"/>
  <c r="L840" i="14"/>
  <c r="M840" i="14"/>
  <c r="N840" i="14"/>
  <c r="O840" i="14"/>
  <c r="P840" i="14"/>
  <c r="Q840" i="14"/>
  <c r="R840" i="14"/>
  <c r="S840" i="14"/>
  <c r="T840" i="14"/>
  <c r="U840" i="14"/>
  <c r="V840" i="14"/>
  <c r="W840" i="14"/>
  <c r="X840" i="14"/>
  <c r="Y840" i="14"/>
  <c r="Z842" i="14"/>
  <c r="B843" i="14"/>
  <c r="C843" i="14"/>
  <c r="D843" i="14"/>
  <c r="E843" i="14"/>
  <c r="F843" i="14"/>
  <c r="G843" i="14"/>
  <c r="H843" i="14"/>
  <c r="I843" i="14"/>
  <c r="J843" i="14"/>
  <c r="K843" i="14"/>
  <c r="L843" i="14"/>
  <c r="M843" i="14"/>
  <c r="N843" i="14"/>
  <c r="O843" i="14"/>
  <c r="P843" i="14"/>
  <c r="Q843" i="14"/>
  <c r="R843" i="14"/>
  <c r="S843" i="14"/>
  <c r="T843" i="14"/>
  <c r="U843" i="14"/>
  <c r="V843" i="14"/>
  <c r="W843" i="14"/>
  <c r="X843" i="14"/>
  <c r="Y843" i="14"/>
  <c r="Z845" i="14"/>
  <c r="B846" i="14"/>
  <c r="C846" i="14"/>
  <c r="D846" i="14"/>
  <c r="E846" i="14"/>
  <c r="F846" i="14"/>
  <c r="G846" i="14"/>
  <c r="H846" i="14"/>
  <c r="I846" i="14"/>
  <c r="J846" i="14"/>
  <c r="K846" i="14"/>
  <c r="L846" i="14"/>
  <c r="M846" i="14"/>
  <c r="N846" i="14"/>
  <c r="O846" i="14"/>
  <c r="P846" i="14"/>
  <c r="Q846" i="14"/>
  <c r="R846" i="14"/>
  <c r="S846" i="14"/>
  <c r="T846" i="14"/>
  <c r="U846" i="14"/>
  <c r="V846" i="14"/>
  <c r="W846" i="14"/>
  <c r="X846" i="14"/>
  <c r="Y846" i="14"/>
  <c r="Z848" i="14"/>
  <c r="B849" i="14"/>
  <c r="C849" i="14"/>
  <c r="D849" i="14"/>
  <c r="E849" i="14"/>
  <c r="F849" i="14"/>
  <c r="G849" i="14"/>
  <c r="H849" i="14"/>
  <c r="I849" i="14"/>
  <c r="J849" i="14"/>
  <c r="K849" i="14"/>
  <c r="L849" i="14"/>
  <c r="M849" i="14"/>
  <c r="N849" i="14"/>
  <c r="O849" i="14"/>
  <c r="P849" i="14"/>
  <c r="Q849" i="14"/>
  <c r="R849" i="14"/>
  <c r="S849" i="14"/>
  <c r="T849" i="14"/>
  <c r="U849" i="14"/>
  <c r="V849" i="14"/>
  <c r="W849" i="14"/>
  <c r="X849" i="14"/>
  <c r="Y849" i="14"/>
  <c r="Z851" i="14"/>
  <c r="B852" i="14"/>
  <c r="C852" i="14"/>
  <c r="D852" i="14"/>
  <c r="E852" i="14"/>
  <c r="F852" i="14"/>
  <c r="G852" i="14"/>
  <c r="H852" i="14"/>
  <c r="I852" i="14"/>
  <c r="J852" i="14"/>
  <c r="K852" i="14"/>
  <c r="L852" i="14"/>
  <c r="M852" i="14"/>
  <c r="N852" i="14"/>
  <c r="O852" i="14"/>
  <c r="P852" i="14"/>
  <c r="Q852" i="14"/>
  <c r="R852" i="14"/>
  <c r="S852" i="14"/>
  <c r="T852" i="14"/>
  <c r="U852" i="14"/>
  <c r="V852" i="14"/>
  <c r="W852" i="14"/>
  <c r="X852" i="14"/>
  <c r="Y852" i="14"/>
  <c r="Z854" i="14"/>
  <c r="B855" i="14"/>
  <c r="C855" i="14"/>
  <c r="D855" i="14"/>
  <c r="E855" i="14"/>
  <c r="F855" i="14"/>
  <c r="G855" i="14"/>
  <c r="H855" i="14"/>
  <c r="I855" i="14"/>
  <c r="J855" i="14"/>
  <c r="K855" i="14"/>
  <c r="L855" i="14"/>
  <c r="M855" i="14"/>
  <c r="N855" i="14"/>
  <c r="O855" i="14"/>
  <c r="P855" i="14"/>
  <c r="Q855" i="14"/>
  <c r="R855" i="14"/>
  <c r="S855" i="14"/>
  <c r="T855" i="14"/>
  <c r="U855" i="14"/>
  <c r="V855" i="14"/>
  <c r="W855" i="14"/>
  <c r="X855" i="14"/>
  <c r="Y855" i="14"/>
  <c r="Z857" i="14"/>
  <c r="B858" i="14"/>
  <c r="C858" i="14"/>
  <c r="D858" i="14"/>
  <c r="E858" i="14"/>
  <c r="F858" i="14"/>
  <c r="G858" i="14"/>
  <c r="H858" i="14"/>
  <c r="I858" i="14"/>
  <c r="J858" i="14"/>
  <c r="K858" i="14"/>
  <c r="L858" i="14"/>
  <c r="M858" i="14"/>
  <c r="N858" i="14"/>
  <c r="O858" i="14"/>
  <c r="P858" i="14"/>
  <c r="Q858" i="14"/>
  <c r="R858" i="14"/>
  <c r="S858" i="14"/>
  <c r="T858" i="14"/>
  <c r="U858" i="14"/>
  <c r="V858" i="14"/>
  <c r="W858" i="14"/>
  <c r="X858" i="14"/>
  <c r="Y858" i="14"/>
  <c r="Z860" i="14"/>
  <c r="B861" i="14"/>
  <c r="C861" i="14"/>
  <c r="D861" i="14"/>
  <c r="E861" i="14"/>
  <c r="F861" i="14"/>
  <c r="G861" i="14"/>
  <c r="H861" i="14"/>
  <c r="I861" i="14"/>
  <c r="J861" i="14"/>
  <c r="K861" i="14"/>
  <c r="L861" i="14"/>
  <c r="M861" i="14"/>
  <c r="N861" i="14"/>
  <c r="O861" i="14"/>
  <c r="P861" i="14"/>
  <c r="Q861" i="14"/>
  <c r="R861" i="14"/>
  <c r="S861" i="14"/>
  <c r="T861" i="14"/>
  <c r="U861" i="14"/>
  <c r="V861" i="14"/>
  <c r="W861" i="14"/>
  <c r="X861" i="14"/>
  <c r="Y861" i="14"/>
  <c r="Z863" i="14"/>
  <c r="B864" i="14"/>
  <c r="C864" i="14"/>
  <c r="D864" i="14"/>
  <c r="E864" i="14"/>
  <c r="F864" i="14"/>
  <c r="G864" i="14"/>
  <c r="H864" i="14"/>
  <c r="I864" i="14"/>
  <c r="J864" i="14"/>
  <c r="K864" i="14"/>
  <c r="L864" i="14"/>
  <c r="M864" i="14"/>
  <c r="N864" i="14"/>
  <c r="O864" i="14"/>
  <c r="P864" i="14"/>
  <c r="Q864" i="14"/>
  <c r="R864" i="14"/>
  <c r="S864" i="14"/>
  <c r="T864" i="14"/>
  <c r="U864" i="14"/>
  <c r="V864" i="14"/>
  <c r="W864" i="14"/>
  <c r="X864" i="14"/>
  <c r="Y864" i="14"/>
  <c r="Z866" i="14"/>
  <c r="B867" i="14"/>
  <c r="C867" i="14"/>
  <c r="D867" i="14"/>
  <c r="E867" i="14"/>
  <c r="F867" i="14"/>
  <c r="G867" i="14"/>
  <c r="H867" i="14"/>
  <c r="I867" i="14"/>
  <c r="J867" i="14"/>
  <c r="K867" i="14"/>
  <c r="L867" i="14"/>
  <c r="M867" i="14"/>
  <c r="N867" i="14"/>
  <c r="O867" i="14"/>
  <c r="P867" i="14"/>
  <c r="Q867" i="14"/>
  <c r="R867" i="14"/>
  <c r="S867" i="14"/>
  <c r="T867" i="14"/>
  <c r="U867" i="14"/>
  <c r="V867" i="14"/>
  <c r="W867" i="14"/>
  <c r="X867" i="14"/>
  <c r="Y867" i="14"/>
  <c r="Z869" i="14"/>
  <c r="B870" i="14"/>
  <c r="C870" i="14"/>
  <c r="D870" i="14"/>
  <c r="E870" i="14"/>
  <c r="F870" i="14"/>
  <c r="G870" i="14"/>
  <c r="H870" i="14"/>
  <c r="I870" i="14"/>
  <c r="J870" i="14"/>
  <c r="K870" i="14"/>
  <c r="L870" i="14"/>
  <c r="M870" i="14"/>
  <c r="N870" i="14"/>
  <c r="O870" i="14"/>
  <c r="P870" i="14"/>
  <c r="Q870" i="14"/>
  <c r="R870" i="14"/>
  <c r="S870" i="14"/>
  <c r="T870" i="14"/>
  <c r="U870" i="14"/>
  <c r="V870" i="14"/>
  <c r="W870" i="14"/>
  <c r="X870" i="14"/>
  <c r="Y870" i="14"/>
  <c r="Z872" i="14"/>
  <c r="B873" i="14"/>
  <c r="C873" i="14"/>
  <c r="D873" i="14"/>
  <c r="E873" i="14"/>
  <c r="F873" i="14"/>
  <c r="G873" i="14"/>
  <c r="H873" i="14"/>
  <c r="I873" i="14"/>
  <c r="J873" i="14"/>
  <c r="K873" i="14"/>
  <c r="L873" i="14"/>
  <c r="M873" i="14"/>
  <c r="N873" i="14"/>
  <c r="O873" i="14"/>
  <c r="P873" i="14"/>
  <c r="Q873" i="14"/>
  <c r="R873" i="14"/>
  <c r="S873" i="14"/>
  <c r="T873" i="14"/>
  <c r="U873" i="14"/>
  <c r="V873" i="14"/>
  <c r="W873" i="14"/>
  <c r="X873" i="14"/>
  <c r="Y873" i="14"/>
  <c r="Z875" i="14"/>
  <c r="B876" i="14"/>
  <c r="C876" i="14"/>
  <c r="D876" i="14"/>
  <c r="E876" i="14"/>
  <c r="F876" i="14"/>
  <c r="G876" i="14"/>
  <c r="H876" i="14"/>
  <c r="I876" i="14"/>
  <c r="J876" i="14"/>
  <c r="K876" i="14"/>
  <c r="L876" i="14"/>
  <c r="M876" i="14"/>
  <c r="N876" i="14"/>
  <c r="O876" i="14"/>
  <c r="P876" i="14"/>
  <c r="Q876" i="14"/>
  <c r="R876" i="14"/>
  <c r="S876" i="14"/>
  <c r="T876" i="14"/>
  <c r="U876" i="14"/>
  <c r="V876" i="14"/>
  <c r="W876" i="14"/>
  <c r="X876" i="14"/>
  <c r="Y876" i="14"/>
  <c r="Z878" i="14"/>
  <c r="B879" i="14"/>
  <c r="C879" i="14"/>
  <c r="D879" i="14"/>
  <c r="E879" i="14"/>
  <c r="F879" i="14"/>
  <c r="G879" i="14"/>
  <c r="H879" i="14"/>
  <c r="I879" i="14"/>
  <c r="J879" i="14"/>
  <c r="K879" i="14"/>
  <c r="L879" i="14"/>
  <c r="M879" i="14"/>
  <c r="N879" i="14"/>
  <c r="O879" i="14"/>
  <c r="P879" i="14"/>
  <c r="Q879" i="14"/>
  <c r="R879" i="14"/>
  <c r="S879" i="14"/>
  <c r="T879" i="14"/>
  <c r="U879" i="14"/>
  <c r="V879" i="14"/>
  <c r="W879" i="14"/>
  <c r="X879" i="14"/>
  <c r="Y879" i="14"/>
  <c r="Z881" i="14"/>
  <c r="B882" i="14"/>
  <c r="C882" i="14"/>
  <c r="D882" i="14"/>
  <c r="E882" i="14"/>
  <c r="F882" i="14"/>
  <c r="G882" i="14"/>
  <c r="H882" i="14"/>
  <c r="I882" i="14"/>
  <c r="J882" i="14"/>
  <c r="K882" i="14"/>
  <c r="L882" i="14"/>
  <c r="M882" i="14"/>
  <c r="N882" i="14"/>
  <c r="O882" i="14"/>
  <c r="P882" i="14"/>
  <c r="Q882" i="14"/>
  <c r="R882" i="14"/>
  <c r="S882" i="14"/>
  <c r="T882" i="14"/>
  <c r="U882" i="14"/>
  <c r="V882" i="14"/>
  <c r="W882" i="14"/>
  <c r="X882" i="14"/>
  <c r="Y882" i="14"/>
  <c r="Z884" i="14"/>
  <c r="B885" i="14"/>
  <c r="C885" i="14"/>
  <c r="D885" i="14"/>
  <c r="E885" i="14"/>
  <c r="F885" i="14"/>
  <c r="G885" i="14"/>
  <c r="H885" i="14"/>
  <c r="I885" i="14"/>
  <c r="J885" i="14"/>
  <c r="K885" i="14"/>
  <c r="L885" i="14"/>
  <c r="M885" i="14"/>
  <c r="N885" i="14"/>
  <c r="O885" i="14"/>
  <c r="P885" i="14"/>
  <c r="Q885" i="14"/>
  <c r="R885" i="14"/>
  <c r="S885" i="14"/>
  <c r="T885" i="14"/>
  <c r="U885" i="14"/>
  <c r="V885" i="14"/>
  <c r="W885" i="14"/>
  <c r="X885" i="14"/>
  <c r="Y885" i="14"/>
  <c r="Z887" i="14"/>
  <c r="B888" i="14"/>
  <c r="C888" i="14"/>
  <c r="D888" i="14"/>
  <c r="E888" i="14"/>
  <c r="F888" i="14"/>
  <c r="G888" i="14"/>
  <c r="H888" i="14"/>
  <c r="I888" i="14"/>
  <c r="J888" i="14"/>
  <c r="K888" i="14"/>
  <c r="L888" i="14"/>
  <c r="M888" i="14"/>
  <c r="N888" i="14"/>
  <c r="O888" i="14"/>
  <c r="P888" i="14"/>
  <c r="Q888" i="14"/>
  <c r="R888" i="14"/>
  <c r="S888" i="14"/>
  <c r="T888" i="14"/>
  <c r="U888" i="14"/>
  <c r="V888" i="14"/>
  <c r="W888" i="14"/>
  <c r="X888" i="14"/>
  <c r="Y888" i="14"/>
  <c r="Z890" i="14"/>
  <c r="B891" i="14"/>
  <c r="C891" i="14"/>
  <c r="D891" i="14"/>
  <c r="E891" i="14"/>
  <c r="F891" i="14"/>
  <c r="G891" i="14"/>
  <c r="H891" i="14"/>
  <c r="I891" i="14"/>
  <c r="J891" i="14"/>
  <c r="K891" i="14"/>
  <c r="L891" i="14"/>
  <c r="M891" i="14"/>
  <c r="N891" i="14"/>
  <c r="O891" i="14"/>
  <c r="P891" i="14"/>
  <c r="Q891" i="14"/>
  <c r="R891" i="14"/>
  <c r="S891" i="14"/>
  <c r="T891" i="14"/>
  <c r="U891" i="14"/>
  <c r="V891" i="14"/>
  <c r="W891" i="14"/>
  <c r="X891" i="14"/>
  <c r="Y891" i="14"/>
  <c r="Z893" i="14"/>
  <c r="B894" i="14"/>
  <c r="C894" i="14"/>
  <c r="D894" i="14"/>
  <c r="E894" i="14"/>
  <c r="F894" i="14"/>
  <c r="G894" i="14"/>
  <c r="H894" i="14"/>
  <c r="I894" i="14"/>
  <c r="J894" i="14"/>
  <c r="K894" i="14"/>
  <c r="L894" i="14"/>
  <c r="M894" i="14"/>
  <c r="N894" i="14"/>
  <c r="O894" i="14"/>
  <c r="P894" i="14"/>
  <c r="Q894" i="14"/>
  <c r="R894" i="14"/>
  <c r="S894" i="14"/>
  <c r="T894" i="14"/>
  <c r="U894" i="14"/>
  <c r="V894" i="14"/>
  <c r="W894" i="14"/>
  <c r="X894" i="14"/>
  <c r="Y894" i="14"/>
  <c r="Z896" i="14"/>
  <c r="B897" i="14"/>
  <c r="C897" i="14"/>
  <c r="D897" i="14"/>
  <c r="E897" i="14"/>
  <c r="F897" i="14"/>
  <c r="G897" i="14"/>
  <c r="H897" i="14"/>
  <c r="I897" i="14"/>
  <c r="J897" i="14"/>
  <c r="K897" i="14"/>
  <c r="L897" i="14"/>
  <c r="M897" i="14"/>
  <c r="N897" i="14"/>
  <c r="O897" i="14"/>
  <c r="P897" i="14"/>
  <c r="Q897" i="14"/>
  <c r="R897" i="14"/>
  <c r="S897" i="14"/>
  <c r="T897" i="14"/>
  <c r="U897" i="14"/>
  <c r="V897" i="14"/>
  <c r="W897" i="14"/>
  <c r="X897" i="14"/>
  <c r="Y897" i="14"/>
  <c r="Z899" i="14"/>
  <c r="B900" i="14"/>
  <c r="C900" i="14"/>
  <c r="D900" i="14"/>
  <c r="E900" i="14"/>
  <c r="F900" i="14"/>
  <c r="G900" i="14"/>
  <c r="H900" i="14"/>
  <c r="I900" i="14"/>
  <c r="J900" i="14"/>
  <c r="K900" i="14"/>
  <c r="L900" i="14"/>
  <c r="M900" i="14"/>
  <c r="N900" i="14"/>
  <c r="O900" i="14"/>
  <c r="P900" i="14"/>
  <c r="Q900" i="14"/>
  <c r="R900" i="14"/>
  <c r="S900" i="14"/>
  <c r="T900" i="14"/>
  <c r="U900" i="14"/>
  <c r="V900" i="14"/>
  <c r="W900" i="14"/>
  <c r="X900" i="14"/>
  <c r="Y900" i="14"/>
  <c r="Z902" i="14"/>
  <c r="B903" i="14"/>
  <c r="C903" i="14"/>
  <c r="D903" i="14"/>
  <c r="E903" i="14"/>
  <c r="F903" i="14"/>
  <c r="G903" i="14"/>
  <c r="H903" i="14"/>
  <c r="I903" i="14"/>
  <c r="J903" i="14"/>
  <c r="K903" i="14"/>
  <c r="L903" i="14"/>
  <c r="M903" i="14"/>
  <c r="N903" i="14"/>
  <c r="O903" i="14"/>
  <c r="P903" i="14"/>
  <c r="Q903" i="14"/>
  <c r="R903" i="14"/>
  <c r="S903" i="14"/>
  <c r="T903" i="14"/>
  <c r="U903" i="14"/>
  <c r="V903" i="14"/>
  <c r="W903" i="14"/>
  <c r="X903" i="14"/>
  <c r="Y903" i="14"/>
  <c r="Z905" i="14"/>
  <c r="B906" i="14"/>
  <c r="C906" i="14"/>
  <c r="D906" i="14"/>
  <c r="E906" i="14"/>
  <c r="F906" i="14"/>
  <c r="G906" i="14"/>
  <c r="H906" i="14"/>
  <c r="I906" i="14"/>
  <c r="J906" i="14"/>
  <c r="K906" i="14"/>
  <c r="L906" i="14"/>
  <c r="M906" i="14"/>
  <c r="N906" i="14"/>
  <c r="O906" i="14"/>
  <c r="P906" i="14"/>
  <c r="Q906" i="14"/>
  <c r="R906" i="14"/>
  <c r="S906" i="14"/>
  <c r="T906" i="14"/>
  <c r="U906" i="14"/>
  <c r="V906" i="14"/>
  <c r="W906" i="14"/>
  <c r="X906" i="14"/>
  <c r="Y906" i="14"/>
  <c r="Z908" i="14"/>
  <c r="B909" i="14"/>
  <c r="C909" i="14"/>
  <c r="D909" i="14"/>
  <c r="E909" i="14"/>
  <c r="F909" i="14"/>
  <c r="G909" i="14"/>
  <c r="H909" i="14"/>
  <c r="I909" i="14"/>
  <c r="J909" i="14"/>
  <c r="K909" i="14"/>
  <c r="L909" i="14"/>
  <c r="M909" i="14"/>
  <c r="N909" i="14"/>
  <c r="O909" i="14"/>
  <c r="P909" i="14"/>
  <c r="Q909" i="14"/>
  <c r="R909" i="14"/>
  <c r="S909" i="14"/>
  <c r="T909" i="14"/>
  <c r="U909" i="14"/>
  <c r="V909" i="14"/>
  <c r="W909" i="14"/>
  <c r="X909" i="14"/>
  <c r="Y909" i="14"/>
  <c r="Z911" i="14"/>
  <c r="B912" i="14"/>
  <c r="C912" i="14"/>
  <c r="D912" i="14"/>
  <c r="E912" i="14"/>
  <c r="F912" i="14"/>
  <c r="G912" i="14"/>
  <c r="H912" i="14"/>
  <c r="I912" i="14"/>
  <c r="J912" i="14"/>
  <c r="K912" i="14"/>
  <c r="L912" i="14"/>
  <c r="M912" i="14"/>
  <c r="N912" i="14"/>
  <c r="O912" i="14"/>
  <c r="P912" i="14"/>
  <c r="Q912" i="14"/>
  <c r="R912" i="14"/>
  <c r="S912" i="14"/>
  <c r="T912" i="14"/>
  <c r="U912" i="14"/>
  <c r="V912" i="14"/>
  <c r="W912" i="14"/>
  <c r="X912" i="14"/>
  <c r="Y912" i="14"/>
  <c r="Z914" i="14"/>
  <c r="B915" i="14"/>
  <c r="C915" i="14"/>
  <c r="D915" i="14"/>
  <c r="E915" i="14"/>
  <c r="F915" i="14"/>
  <c r="G915" i="14"/>
  <c r="H915" i="14"/>
  <c r="I915" i="14"/>
  <c r="J915" i="14"/>
  <c r="K915" i="14"/>
  <c r="L915" i="14"/>
  <c r="M915" i="14"/>
  <c r="N915" i="14"/>
  <c r="O915" i="14"/>
  <c r="P915" i="14"/>
  <c r="Q915" i="14"/>
  <c r="R915" i="14"/>
  <c r="S915" i="14"/>
  <c r="T915" i="14"/>
  <c r="U915" i="14"/>
  <c r="V915" i="14"/>
  <c r="W915" i="14"/>
  <c r="X915" i="14"/>
  <c r="Y915" i="14"/>
  <c r="Z917" i="14"/>
  <c r="B918" i="14"/>
  <c r="C918" i="14"/>
  <c r="D918" i="14"/>
  <c r="E918" i="14"/>
  <c r="F918" i="14"/>
  <c r="G918" i="14"/>
  <c r="H918" i="14"/>
  <c r="I918" i="14"/>
  <c r="J918" i="14"/>
  <c r="K918" i="14"/>
  <c r="L918" i="14"/>
  <c r="M918" i="14"/>
  <c r="N918" i="14"/>
  <c r="O918" i="14"/>
  <c r="P918" i="14"/>
  <c r="Q918" i="14"/>
  <c r="R918" i="14"/>
  <c r="S918" i="14"/>
  <c r="T918" i="14"/>
  <c r="U918" i="14"/>
  <c r="V918" i="14"/>
  <c r="W918" i="14"/>
  <c r="X918" i="14"/>
  <c r="Y918" i="14"/>
  <c r="Z920" i="14"/>
  <c r="B921" i="14"/>
  <c r="C921" i="14"/>
  <c r="D921" i="14"/>
  <c r="E921" i="14"/>
  <c r="F921" i="14"/>
  <c r="G921" i="14"/>
  <c r="H921" i="14"/>
  <c r="I921" i="14"/>
  <c r="J921" i="14"/>
  <c r="K921" i="14"/>
  <c r="L921" i="14"/>
  <c r="M921" i="14"/>
  <c r="N921" i="14"/>
  <c r="O921" i="14"/>
  <c r="P921" i="14"/>
  <c r="Q921" i="14"/>
  <c r="R921" i="14"/>
  <c r="S921" i="14"/>
  <c r="T921" i="14"/>
  <c r="U921" i="14"/>
  <c r="V921" i="14"/>
  <c r="W921" i="14"/>
  <c r="X921" i="14"/>
  <c r="Y921" i="14"/>
  <c r="Z923" i="14"/>
  <c r="B924" i="14"/>
  <c r="C924" i="14"/>
  <c r="D924" i="14"/>
  <c r="E924" i="14"/>
  <c r="F924" i="14"/>
  <c r="G924" i="14"/>
  <c r="H924" i="14"/>
  <c r="I924" i="14"/>
  <c r="J924" i="14"/>
  <c r="K924" i="14"/>
  <c r="L924" i="14"/>
  <c r="M924" i="14"/>
  <c r="N924" i="14"/>
  <c r="O924" i="14"/>
  <c r="P924" i="14"/>
  <c r="Q924" i="14"/>
  <c r="R924" i="14"/>
  <c r="S924" i="14"/>
  <c r="T924" i="14"/>
  <c r="U924" i="14"/>
  <c r="V924" i="14"/>
  <c r="W924" i="14"/>
  <c r="X924" i="14"/>
  <c r="Y924" i="14"/>
  <c r="Z926" i="14"/>
  <c r="B927" i="14"/>
  <c r="C927" i="14"/>
  <c r="D927" i="14"/>
  <c r="E927" i="14"/>
  <c r="F927" i="14"/>
  <c r="G927" i="14"/>
  <c r="H927" i="14"/>
  <c r="I927" i="14"/>
  <c r="J927" i="14"/>
  <c r="K927" i="14"/>
  <c r="L927" i="14"/>
  <c r="M927" i="14"/>
  <c r="N927" i="14"/>
  <c r="O927" i="14"/>
  <c r="P927" i="14"/>
  <c r="Q927" i="14"/>
  <c r="R927" i="14"/>
  <c r="S927" i="14"/>
  <c r="T927" i="14"/>
  <c r="U927" i="14"/>
  <c r="V927" i="14"/>
  <c r="W927" i="14"/>
  <c r="X927" i="14"/>
  <c r="Y927" i="14"/>
  <c r="B931" i="14"/>
  <c r="Z931" i="14" s="1"/>
  <c r="B934" i="14"/>
  <c r="Z934" i="14" s="1"/>
  <c r="B937" i="14"/>
  <c r="C937" i="14"/>
  <c r="D937" i="14"/>
  <c r="E937" i="14"/>
  <c r="F937" i="14"/>
  <c r="G937" i="14"/>
  <c r="H937" i="14"/>
  <c r="I937" i="14"/>
  <c r="J937" i="14"/>
  <c r="K937" i="14"/>
  <c r="L937" i="14"/>
  <c r="M937" i="14"/>
  <c r="N937" i="14"/>
  <c r="O937" i="14"/>
  <c r="P937" i="14"/>
  <c r="Q937" i="14"/>
  <c r="R937" i="14"/>
  <c r="S937" i="14"/>
  <c r="T937" i="14"/>
  <c r="U937" i="14"/>
  <c r="V937" i="14"/>
  <c r="W937" i="14"/>
  <c r="X937" i="14"/>
  <c r="Y937" i="14"/>
  <c r="B940" i="14"/>
  <c r="C940" i="14"/>
  <c r="D940" i="14"/>
  <c r="E940" i="14"/>
  <c r="F940" i="14"/>
  <c r="G940" i="14"/>
  <c r="H940" i="14"/>
  <c r="I940" i="14"/>
  <c r="J940" i="14"/>
  <c r="K940" i="14"/>
  <c r="L940" i="14"/>
  <c r="M940" i="14"/>
  <c r="N940" i="14"/>
  <c r="O940" i="14"/>
  <c r="P940" i="14"/>
  <c r="Q940" i="14"/>
  <c r="R940" i="14"/>
  <c r="S940" i="14"/>
  <c r="T940" i="14"/>
  <c r="U940" i="14"/>
  <c r="V940" i="14"/>
  <c r="W940" i="14"/>
  <c r="X940" i="14"/>
  <c r="Y940" i="14"/>
  <c r="B943" i="14"/>
  <c r="C943" i="14"/>
  <c r="D943" i="14"/>
  <c r="E943" i="14"/>
  <c r="F943" i="14"/>
  <c r="G943" i="14"/>
  <c r="H943" i="14"/>
  <c r="I943" i="14"/>
  <c r="J943" i="14"/>
  <c r="K943" i="14"/>
  <c r="L943" i="14"/>
  <c r="M943" i="14"/>
  <c r="N943" i="14"/>
  <c r="O943" i="14"/>
  <c r="P943" i="14"/>
  <c r="Q943" i="14"/>
  <c r="R943" i="14"/>
  <c r="S943" i="14"/>
  <c r="T943" i="14"/>
  <c r="U943" i="14"/>
  <c r="V943" i="14"/>
  <c r="W943" i="14"/>
  <c r="X943" i="14"/>
  <c r="Y943" i="14"/>
  <c r="B949" i="14"/>
  <c r="C949" i="14"/>
  <c r="D949" i="14"/>
  <c r="E949" i="14"/>
  <c r="F949" i="14"/>
  <c r="G949" i="14"/>
  <c r="H949" i="14"/>
  <c r="I949" i="14"/>
  <c r="J949" i="14"/>
  <c r="K949" i="14"/>
  <c r="L949" i="14"/>
  <c r="M949" i="14"/>
  <c r="N949" i="14"/>
  <c r="O949" i="14"/>
  <c r="P949" i="14"/>
  <c r="Q949" i="14"/>
  <c r="R949" i="14"/>
  <c r="S949" i="14"/>
  <c r="T949" i="14"/>
  <c r="U949" i="14"/>
  <c r="V949" i="14"/>
  <c r="W949" i="14"/>
  <c r="X949" i="14"/>
  <c r="Y949" i="14"/>
  <c r="B952" i="14"/>
  <c r="C952" i="14"/>
  <c r="D952" i="14"/>
  <c r="E952" i="14"/>
  <c r="F952" i="14"/>
  <c r="G952" i="14"/>
  <c r="H952" i="14"/>
  <c r="I952" i="14"/>
  <c r="J952" i="14"/>
  <c r="K952" i="14"/>
  <c r="L952" i="14"/>
  <c r="M952" i="14"/>
  <c r="N952" i="14"/>
  <c r="O952" i="14"/>
  <c r="P952" i="14"/>
  <c r="Q952" i="14"/>
  <c r="R952" i="14"/>
  <c r="S952" i="14"/>
  <c r="T952" i="14"/>
  <c r="U952" i="14"/>
  <c r="V952" i="14"/>
  <c r="W952" i="14"/>
  <c r="X952" i="14"/>
  <c r="Y952" i="14"/>
  <c r="B955" i="14"/>
  <c r="C955" i="14"/>
  <c r="D955" i="14"/>
  <c r="E955" i="14"/>
  <c r="F955" i="14"/>
  <c r="G955" i="14"/>
  <c r="H955" i="14"/>
  <c r="I955" i="14"/>
  <c r="J955" i="14"/>
  <c r="K955" i="14"/>
  <c r="L955" i="14"/>
  <c r="M955" i="14"/>
  <c r="N955" i="14"/>
  <c r="O955" i="14"/>
  <c r="P955" i="14"/>
  <c r="Q955" i="14"/>
  <c r="R955" i="14"/>
  <c r="S955" i="14"/>
  <c r="T955" i="14"/>
  <c r="U955" i="14"/>
  <c r="V955" i="14"/>
  <c r="W955" i="14"/>
  <c r="X955" i="14"/>
  <c r="Y955" i="14"/>
  <c r="B958" i="14"/>
  <c r="C958" i="14"/>
  <c r="D958" i="14"/>
  <c r="E958" i="14"/>
  <c r="F958" i="14"/>
  <c r="G958" i="14"/>
  <c r="H958" i="14"/>
  <c r="I958" i="14"/>
  <c r="J958" i="14"/>
  <c r="K958" i="14"/>
  <c r="L958" i="14"/>
  <c r="M958" i="14"/>
  <c r="N958" i="14"/>
  <c r="O958" i="14"/>
  <c r="P958" i="14"/>
  <c r="Q958" i="14"/>
  <c r="R958" i="14"/>
  <c r="S958" i="14"/>
  <c r="T958" i="14"/>
  <c r="U958" i="14"/>
  <c r="V958" i="14"/>
  <c r="W958" i="14"/>
  <c r="X958" i="14"/>
  <c r="Y958" i="14"/>
  <c r="B961" i="14"/>
  <c r="C961" i="14"/>
  <c r="D961" i="14"/>
  <c r="E961" i="14"/>
  <c r="F961" i="14"/>
  <c r="G961" i="14"/>
  <c r="H961" i="14"/>
  <c r="I961" i="14"/>
  <c r="J961" i="14"/>
  <c r="K961" i="14"/>
  <c r="L961" i="14"/>
  <c r="M961" i="14"/>
  <c r="N961" i="14"/>
  <c r="O961" i="14"/>
  <c r="P961" i="14"/>
  <c r="Q961" i="14"/>
  <c r="R961" i="14"/>
  <c r="S961" i="14"/>
  <c r="T961" i="14"/>
  <c r="U961" i="14"/>
  <c r="V961" i="14"/>
  <c r="W961" i="14"/>
  <c r="X961" i="14"/>
  <c r="Y961" i="14"/>
  <c r="B964" i="14"/>
  <c r="C964" i="14"/>
  <c r="D964" i="14"/>
  <c r="E964" i="14"/>
  <c r="F964" i="14"/>
  <c r="G964" i="14"/>
  <c r="H964" i="14"/>
  <c r="I964" i="14"/>
  <c r="J964" i="14"/>
  <c r="K964" i="14"/>
  <c r="L964" i="14"/>
  <c r="M964" i="14"/>
  <c r="N964" i="14"/>
  <c r="O964" i="14"/>
  <c r="P964" i="14"/>
  <c r="Q964" i="14"/>
  <c r="R964" i="14"/>
  <c r="S964" i="14"/>
  <c r="T964" i="14"/>
  <c r="U964" i="14"/>
  <c r="V964" i="14"/>
  <c r="W964" i="14"/>
  <c r="X964" i="14"/>
  <c r="Y964" i="14"/>
  <c r="B967" i="14"/>
  <c r="C967" i="14"/>
  <c r="D967" i="14"/>
  <c r="E967" i="14"/>
  <c r="F967" i="14"/>
  <c r="G967" i="14"/>
  <c r="H967" i="14"/>
  <c r="I967" i="14"/>
  <c r="J967" i="14"/>
  <c r="K967" i="14"/>
  <c r="L967" i="14"/>
  <c r="M967" i="14"/>
  <c r="N967" i="14"/>
  <c r="O967" i="14"/>
  <c r="P967" i="14"/>
  <c r="Q967" i="14"/>
  <c r="R967" i="14"/>
  <c r="S967" i="14"/>
  <c r="T967" i="14"/>
  <c r="U967" i="14"/>
  <c r="V967" i="14"/>
  <c r="W967" i="14"/>
  <c r="X967" i="14"/>
  <c r="Y967" i="14"/>
  <c r="B970" i="14"/>
  <c r="C970" i="14"/>
  <c r="D970" i="14"/>
  <c r="E970" i="14"/>
  <c r="F970" i="14"/>
  <c r="G970" i="14"/>
  <c r="H970" i="14"/>
  <c r="I970" i="14"/>
  <c r="J970" i="14"/>
  <c r="K970" i="14"/>
  <c r="L970" i="14"/>
  <c r="M970" i="14"/>
  <c r="N970" i="14"/>
  <c r="O970" i="14"/>
  <c r="P970" i="14"/>
  <c r="Q970" i="14"/>
  <c r="R970" i="14"/>
  <c r="S970" i="14"/>
  <c r="T970" i="14"/>
  <c r="U970" i="14"/>
  <c r="V970" i="14"/>
  <c r="W970" i="14"/>
  <c r="X970" i="14"/>
  <c r="Y970" i="14"/>
  <c r="B973" i="14"/>
  <c r="C973" i="14"/>
  <c r="D973" i="14"/>
  <c r="E973" i="14"/>
  <c r="F973" i="14"/>
  <c r="G973" i="14"/>
  <c r="H973" i="14"/>
  <c r="I973" i="14"/>
  <c r="J973" i="14"/>
  <c r="K973" i="14"/>
  <c r="L973" i="14"/>
  <c r="M973" i="14"/>
  <c r="N973" i="14"/>
  <c r="O973" i="14"/>
  <c r="P973" i="14"/>
  <c r="Q973" i="14"/>
  <c r="R973" i="14"/>
  <c r="S973" i="14"/>
  <c r="T973" i="14"/>
  <c r="U973" i="14"/>
  <c r="V973" i="14"/>
  <c r="W973" i="14"/>
  <c r="X973" i="14"/>
  <c r="Y973" i="14"/>
  <c r="B976" i="14"/>
  <c r="C976" i="14"/>
  <c r="D976" i="14"/>
  <c r="E976" i="14"/>
  <c r="F976" i="14"/>
  <c r="G976" i="14"/>
  <c r="H976" i="14"/>
  <c r="I976" i="14"/>
  <c r="J976" i="14"/>
  <c r="K976" i="14"/>
  <c r="L976" i="14"/>
  <c r="M976" i="14"/>
  <c r="N976" i="14"/>
  <c r="O976" i="14"/>
  <c r="P976" i="14"/>
  <c r="Q976" i="14"/>
  <c r="R976" i="14"/>
  <c r="S976" i="14"/>
  <c r="T976" i="14"/>
  <c r="U976" i="14"/>
  <c r="V976" i="14"/>
  <c r="W976" i="14"/>
  <c r="X976" i="14"/>
  <c r="Y976" i="14"/>
  <c r="B979" i="14"/>
  <c r="C979" i="14"/>
  <c r="D979" i="14"/>
  <c r="E979" i="14"/>
  <c r="F979" i="14"/>
  <c r="G979" i="14"/>
  <c r="H979" i="14"/>
  <c r="I979" i="14"/>
  <c r="J979" i="14"/>
  <c r="K979" i="14"/>
  <c r="L979" i="14"/>
  <c r="M979" i="14"/>
  <c r="N979" i="14"/>
  <c r="O979" i="14"/>
  <c r="P979" i="14"/>
  <c r="Q979" i="14"/>
  <c r="R979" i="14"/>
  <c r="S979" i="14"/>
  <c r="T979" i="14"/>
  <c r="U979" i="14"/>
  <c r="V979" i="14"/>
  <c r="W979" i="14"/>
  <c r="X979" i="14"/>
  <c r="Y979" i="14"/>
  <c r="B982" i="14"/>
  <c r="C982" i="14"/>
  <c r="D982" i="14"/>
  <c r="E982" i="14"/>
  <c r="F982" i="14"/>
  <c r="G982" i="14"/>
  <c r="H982" i="14"/>
  <c r="I982" i="14"/>
  <c r="J982" i="14"/>
  <c r="K982" i="14"/>
  <c r="L982" i="14"/>
  <c r="M982" i="14"/>
  <c r="N982" i="14"/>
  <c r="O982" i="14"/>
  <c r="P982" i="14"/>
  <c r="Q982" i="14"/>
  <c r="R982" i="14"/>
  <c r="S982" i="14"/>
  <c r="T982" i="14"/>
  <c r="U982" i="14"/>
  <c r="V982" i="14"/>
  <c r="W982" i="14"/>
  <c r="X982" i="14"/>
  <c r="Y982" i="14"/>
  <c r="B985" i="14"/>
  <c r="C985" i="14"/>
  <c r="D985" i="14"/>
  <c r="E985" i="14"/>
  <c r="F985" i="14"/>
  <c r="G985" i="14"/>
  <c r="H985" i="14"/>
  <c r="I985" i="14"/>
  <c r="J985" i="14"/>
  <c r="K985" i="14"/>
  <c r="L985" i="14"/>
  <c r="M985" i="14"/>
  <c r="N985" i="14"/>
  <c r="O985" i="14"/>
  <c r="P985" i="14"/>
  <c r="Q985" i="14"/>
  <c r="R985" i="14"/>
  <c r="S985" i="14"/>
  <c r="T985" i="14"/>
  <c r="U985" i="14"/>
  <c r="V985" i="14"/>
  <c r="W985" i="14"/>
  <c r="X985" i="14"/>
  <c r="Y985" i="14"/>
  <c r="B991" i="14"/>
  <c r="C991" i="14"/>
  <c r="D991" i="14"/>
  <c r="E991" i="14"/>
  <c r="F991" i="14"/>
  <c r="G991" i="14"/>
  <c r="H991" i="14"/>
  <c r="I991" i="14"/>
  <c r="J991" i="14"/>
  <c r="K991" i="14"/>
  <c r="L991" i="14"/>
  <c r="M991" i="14"/>
  <c r="N991" i="14"/>
  <c r="O991" i="14"/>
  <c r="P991" i="14"/>
  <c r="Q991" i="14"/>
  <c r="R991" i="14"/>
  <c r="S991" i="14"/>
  <c r="T991" i="14"/>
  <c r="U991" i="14"/>
  <c r="V991" i="14"/>
  <c r="W991" i="14"/>
  <c r="X991" i="14"/>
  <c r="Y991" i="14"/>
  <c r="B994" i="14"/>
  <c r="C994" i="14"/>
  <c r="D994" i="14"/>
  <c r="E994" i="14"/>
  <c r="F994" i="14"/>
  <c r="G994" i="14"/>
  <c r="H994" i="14"/>
  <c r="I994" i="14"/>
  <c r="J994" i="14"/>
  <c r="K994" i="14"/>
  <c r="L994" i="14"/>
  <c r="M994" i="14"/>
  <c r="N994" i="14"/>
  <c r="O994" i="14"/>
  <c r="P994" i="14"/>
  <c r="Q994" i="14"/>
  <c r="R994" i="14"/>
  <c r="S994" i="14"/>
  <c r="T994" i="14"/>
  <c r="U994" i="14"/>
  <c r="V994" i="14"/>
  <c r="W994" i="14"/>
  <c r="X994" i="14"/>
  <c r="Y994" i="14"/>
  <c r="B997" i="14"/>
  <c r="C997" i="14"/>
  <c r="D997" i="14"/>
  <c r="E997" i="14"/>
  <c r="F997" i="14"/>
  <c r="G997" i="14"/>
  <c r="H997" i="14"/>
  <c r="I997" i="14"/>
  <c r="J997" i="14"/>
  <c r="K997" i="14"/>
  <c r="L997" i="14"/>
  <c r="M997" i="14"/>
  <c r="N997" i="14"/>
  <c r="O997" i="14"/>
  <c r="P997" i="14"/>
  <c r="Q997" i="14"/>
  <c r="R997" i="14"/>
  <c r="S997" i="14"/>
  <c r="T997" i="14"/>
  <c r="U997" i="14"/>
  <c r="V997" i="14"/>
  <c r="W997" i="14"/>
  <c r="X997" i="14"/>
  <c r="Y997" i="14"/>
  <c r="B1000" i="14"/>
  <c r="C1000" i="14"/>
  <c r="D1000" i="14"/>
  <c r="E1000" i="14"/>
  <c r="F1000" i="14"/>
  <c r="G1000" i="14"/>
  <c r="H1000" i="14"/>
  <c r="I1000" i="14"/>
  <c r="J1000" i="14"/>
  <c r="K1000" i="14"/>
  <c r="L1000" i="14"/>
  <c r="M1000" i="14"/>
  <c r="N1000" i="14"/>
  <c r="O1000" i="14"/>
  <c r="P1000" i="14"/>
  <c r="Q1000" i="14"/>
  <c r="R1000" i="14"/>
  <c r="S1000" i="14"/>
  <c r="T1000" i="14"/>
  <c r="U1000" i="14"/>
  <c r="V1000" i="14"/>
  <c r="W1000" i="14"/>
  <c r="X1000" i="14"/>
  <c r="Y1000" i="14"/>
  <c r="B1003" i="14"/>
  <c r="C1003" i="14"/>
  <c r="D1003" i="14"/>
  <c r="E1003" i="14"/>
  <c r="F1003" i="14"/>
  <c r="G1003" i="14"/>
  <c r="H1003" i="14"/>
  <c r="I1003" i="14"/>
  <c r="J1003" i="14"/>
  <c r="K1003" i="14"/>
  <c r="L1003" i="14"/>
  <c r="M1003" i="14"/>
  <c r="N1003" i="14"/>
  <c r="O1003" i="14"/>
  <c r="P1003" i="14"/>
  <c r="Q1003" i="14"/>
  <c r="R1003" i="14"/>
  <c r="S1003" i="14"/>
  <c r="T1003" i="14"/>
  <c r="U1003" i="14"/>
  <c r="V1003" i="14"/>
  <c r="W1003" i="14"/>
  <c r="X1003" i="14"/>
  <c r="Y1003" i="14"/>
  <c r="B1006" i="14"/>
  <c r="C1006" i="14"/>
  <c r="D1006" i="14"/>
  <c r="E1006" i="14"/>
  <c r="F1006" i="14"/>
  <c r="G1006" i="14"/>
  <c r="H1006" i="14"/>
  <c r="I1006" i="14"/>
  <c r="J1006" i="14"/>
  <c r="K1006" i="14"/>
  <c r="L1006" i="14"/>
  <c r="M1006" i="14"/>
  <c r="N1006" i="14"/>
  <c r="O1006" i="14"/>
  <c r="P1006" i="14"/>
  <c r="Q1006" i="14"/>
  <c r="R1006" i="14"/>
  <c r="S1006" i="14"/>
  <c r="T1006" i="14"/>
  <c r="U1006" i="14"/>
  <c r="V1006" i="14"/>
  <c r="W1006" i="14"/>
  <c r="X1006" i="14"/>
  <c r="Y1006" i="14"/>
  <c r="B1009" i="14"/>
  <c r="C1009" i="14"/>
  <c r="D1009" i="14"/>
  <c r="E1009" i="14"/>
  <c r="F1009" i="14"/>
  <c r="G1009" i="14"/>
  <c r="H1009" i="14"/>
  <c r="I1009" i="14"/>
  <c r="J1009" i="14"/>
  <c r="K1009" i="14"/>
  <c r="L1009" i="14"/>
  <c r="M1009" i="14"/>
  <c r="N1009" i="14"/>
  <c r="O1009" i="14"/>
  <c r="P1009" i="14"/>
  <c r="Q1009" i="14"/>
  <c r="R1009" i="14"/>
  <c r="S1009" i="14"/>
  <c r="T1009" i="14"/>
  <c r="U1009" i="14"/>
  <c r="V1009" i="14"/>
  <c r="W1009" i="14"/>
  <c r="X1009" i="14"/>
  <c r="Y1009" i="14"/>
  <c r="B1012" i="14"/>
  <c r="C1012" i="14"/>
  <c r="D1012" i="14"/>
  <c r="E1012" i="14"/>
  <c r="F1012" i="14"/>
  <c r="G1012" i="14"/>
  <c r="H1012" i="14"/>
  <c r="I1012" i="14"/>
  <c r="J1012" i="14"/>
  <c r="K1012" i="14"/>
  <c r="L1012" i="14"/>
  <c r="M1012" i="14"/>
  <c r="N1012" i="14"/>
  <c r="O1012" i="14"/>
  <c r="P1012" i="14"/>
  <c r="Q1012" i="14"/>
  <c r="R1012" i="14"/>
  <c r="S1012" i="14"/>
  <c r="T1012" i="14"/>
  <c r="U1012" i="14"/>
  <c r="V1012" i="14"/>
  <c r="W1012" i="14"/>
  <c r="X1012" i="14"/>
  <c r="Y1012" i="14"/>
  <c r="B1015" i="14"/>
  <c r="C1015" i="14"/>
  <c r="D1015" i="14"/>
  <c r="E1015" i="14"/>
  <c r="F1015" i="14"/>
  <c r="G1015" i="14"/>
  <c r="H1015" i="14"/>
  <c r="I1015" i="14"/>
  <c r="J1015" i="14"/>
  <c r="K1015" i="14"/>
  <c r="L1015" i="14"/>
  <c r="M1015" i="14"/>
  <c r="N1015" i="14"/>
  <c r="O1015" i="14"/>
  <c r="P1015" i="14"/>
  <c r="Q1015" i="14"/>
  <c r="R1015" i="14"/>
  <c r="S1015" i="14"/>
  <c r="T1015" i="14"/>
  <c r="U1015" i="14"/>
  <c r="V1015" i="14"/>
  <c r="W1015" i="14"/>
  <c r="X1015" i="14"/>
  <c r="Y1015" i="14"/>
  <c r="B1018" i="14"/>
  <c r="C1018" i="14"/>
  <c r="D1018" i="14"/>
  <c r="E1018" i="14"/>
  <c r="F1018" i="14"/>
  <c r="G1018" i="14"/>
  <c r="H1018" i="14"/>
  <c r="I1018" i="14"/>
  <c r="J1018" i="14"/>
  <c r="K1018" i="14"/>
  <c r="L1018" i="14"/>
  <c r="M1018" i="14"/>
  <c r="N1018" i="14"/>
  <c r="O1018" i="14"/>
  <c r="P1018" i="14"/>
  <c r="Q1018" i="14"/>
  <c r="R1018" i="14"/>
  <c r="S1018" i="14"/>
  <c r="T1018" i="14"/>
  <c r="U1018" i="14"/>
  <c r="V1018" i="14"/>
  <c r="W1018" i="14"/>
  <c r="X1018" i="14"/>
  <c r="Y1018" i="14"/>
  <c r="Z1021" i="14"/>
  <c r="B1022" i="14"/>
  <c r="C1022" i="14"/>
  <c r="D1022" i="14"/>
  <c r="E1022" i="14"/>
  <c r="F1022" i="14"/>
  <c r="G1022" i="14"/>
  <c r="H1022" i="14"/>
  <c r="I1022" i="14"/>
  <c r="J1022" i="14"/>
  <c r="K1022" i="14"/>
  <c r="L1022" i="14"/>
  <c r="M1022" i="14"/>
  <c r="N1022" i="14"/>
  <c r="O1022" i="14"/>
  <c r="P1022" i="14"/>
  <c r="Q1022" i="14"/>
  <c r="R1022" i="14"/>
  <c r="S1022" i="14"/>
  <c r="T1022" i="14"/>
  <c r="U1022" i="14"/>
  <c r="V1022" i="14"/>
  <c r="W1022" i="14"/>
  <c r="X1022" i="14"/>
  <c r="Y1022" i="14"/>
  <c r="Z1024" i="14"/>
  <c r="B1025" i="14"/>
  <c r="C1025" i="14"/>
  <c r="D1025" i="14"/>
  <c r="E1025" i="14"/>
  <c r="F1025" i="14"/>
  <c r="G1025" i="14"/>
  <c r="H1025" i="14"/>
  <c r="I1025" i="14"/>
  <c r="J1025" i="14"/>
  <c r="K1025" i="14"/>
  <c r="L1025" i="14"/>
  <c r="M1025" i="14"/>
  <c r="N1025" i="14"/>
  <c r="O1025" i="14"/>
  <c r="P1025" i="14"/>
  <c r="Q1025" i="14"/>
  <c r="R1025" i="14"/>
  <c r="S1025" i="14"/>
  <c r="T1025" i="14"/>
  <c r="U1025" i="14"/>
  <c r="V1025" i="14"/>
  <c r="W1025" i="14"/>
  <c r="X1025" i="14"/>
  <c r="Y1025" i="14"/>
  <c r="Z1027" i="14"/>
  <c r="B1028" i="14"/>
  <c r="C1028" i="14"/>
  <c r="D1028" i="14"/>
  <c r="E1028" i="14"/>
  <c r="F1028" i="14"/>
  <c r="G1028" i="14"/>
  <c r="H1028" i="14"/>
  <c r="I1028" i="14"/>
  <c r="J1028" i="14"/>
  <c r="K1028" i="14"/>
  <c r="L1028" i="14"/>
  <c r="M1028" i="14"/>
  <c r="N1028" i="14"/>
  <c r="O1028" i="14"/>
  <c r="P1028" i="14"/>
  <c r="Q1028" i="14"/>
  <c r="R1028" i="14"/>
  <c r="S1028" i="14"/>
  <c r="T1028" i="14"/>
  <c r="U1028" i="14"/>
  <c r="V1028" i="14"/>
  <c r="W1028" i="14"/>
  <c r="X1028" i="14"/>
  <c r="Y1028" i="14"/>
  <c r="Z1030" i="14"/>
  <c r="B1031" i="14"/>
  <c r="C1031" i="14"/>
  <c r="D1031" i="14"/>
  <c r="E1031" i="14"/>
  <c r="F1031" i="14"/>
  <c r="G1031" i="14"/>
  <c r="H1031" i="14"/>
  <c r="I1031" i="14"/>
  <c r="J1031" i="14"/>
  <c r="K1031" i="14"/>
  <c r="L1031" i="14"/>
  <c r="M1031" i="14"/>
  <c r="N1031" i="14"/>
  <c r="O1031" i="14"/>
  <c r="P1031" i="14"/>
  <c r="Q1031" i="14"/>
  <c r="R1031" i="14"/>
  <c r="S1031" i="14"/>
  <c r="T1031" i="14"/>
  <c r="U1031" i="14"/>
  <c r="V1031" i="14"/>
  <c r="W1031" i="14"/>
  <c r="X1031" i="14"/>
  <c r="Y1031" i="14"/>
  <c r="B1034" i="14"/>
  <c r="C1034" i="14"/>
  <c r="D1034" i="14"/>
  <c r="E1034" i="14"/>
  <c r="F1034" i="14"/>
  <c r="G1034" i="14"/>
  <c r="H1034" i="14"/>
  <c r="I1034" i="14"/>
  <c r="J1034" i="14"/>
  <c r="K1034" i="14"/>
  <c r="L1034" i="14"/>
  <c r="M1034" i="14"/>
  <c r="N1034" i="14"/>
  <c r="O1034" i="14"/>
  <c r="P1034" i="14"/>
  <c r="Q1034" i="14"/>
  <c r="R1034" i="14"/>
  <c r="S1034" i="14"/>
  <c r="T1034" i="14"/>
  <c r="U1034" i="14"/>
  <c r="V1034" i="14"/>
  <c r="W1034" i="14"/>
  <c r="X1034" i="14"/>
  <c r="Y1034" i="14"/>
  <c r="Z1036" i="14"/>
  <c r="B1037" i="14"/>
  <c r="C1037" i="14"/>
  <c r="D1037" i="14"/>
  <c r="E1037" i="14"/>
  <c r="F1037" i="14"/>
  <c r="G1037" i="14"/>
  <c r="H1037" i="14"/>
  <c r="I1037" i="14"/>
  <c r="J1037" i="14"/>
  <c r="K1037" i="14"/>
  <c r="L1037" i="14"/>
  <c r="M1037" i="14"/>
  <c r="N1037" i="14"/>
  <c r="O1037" i="14"/>
  <c r="P1037" i="14"/>
  <c r="Q1037" i="14"/>
  <c r="R1037" i="14"/>
  <c r="S1037" i="14"/>
  <c r="T1037" i="14"/>
  <c r="U1037" i="14"/>
  <c r="V1037" i="14"/>
  <c r="W1037" i="14"/>
  <c r="X1037" i="14"/>
  <c r="Y1037" i="14"/>
  <c r="Z1039" i="14"/>
  <c r="B1040" i="14"/>
  <c r="C1040" i="14"/>
  <c r="D1040" i="14"/>
  <c r="E1040" i="14"/>
  <c r="F1040" i="14"/>
  <c r="G1040" i="14"/>
  <c r="H1040" i="14"/>
  <c r="I1040" i="14"/>
  <c r="J1040" i="14"/>
  <c r="K1040" i="14"/>
  <c r="L1040" i="14"/>
  <c r="M1040" i="14"/>
  <c r="N1040" i="14"/>
  <c r="O1040" i="14"/>
  <c r="P1040" i="14"/>
  <c r="Q1040" i="14"/>
  <c r="R1040" i="14"/>
  <c r="S1040" i="14"/>
  <c r="T1040" i="14"/>
  <c r="U1040" i="14"/>
  <c r="V1040" i="14"/>
  <c r="W1040" i="14"/>
  <c r="X1040" i="14"/>
  <c r="Y1040" i="14"/>
  <c r="Z1042" i="14"/>
  <c r="B1043" i="14"/>
  <c r="C1043" i="14"/>
  <c r="D1043" i="14"/>
  <c r="E1043" i="14"/>
  <c r="F1043" i="14"/>
  <c r="G1043" i="14"/>
  <c r="H1043" i="14"/>
  <c r="I1043" i="14"/>
  <c r="J1043" i="14"/>
  <c r="K1043" i="14"/>
  <c r="L1043" i="14"/>
  <c r="M1043" i="14"/>
  <c r="N1043" i="14"/>
  <c r="O1043" i="14"/>
  <c r="P1043" i="14"/>
  <c r="Q1043" i="14"/>
  <c r="R1043" i="14"/>
  <c r="S1043" i="14"/>
  <c r="T1043" i="14"/>
  <c r="U1043" i="14"/>
  <c r="V1043" i="14"/>
  <c r="W1043" i="14"/>
  <c r="X1043" i="14"/>
  <c r="Y1043" i="14"/>
  <c r="Z1045" i="14"/>
  <c r="B1046" i="14"/>
  <c r="C1046" i="14"/>
  <c r="D1046" i="14"/>
  <c r="E1046" i="14"/>
  <c r="F1046" i="14"/>
  <c r="G1046" i="14"/>
  <c r="H1046" i="14"/>
  <c r="I1046" i="14"/>
  <c r="J1046" i="14"/>
  <c r="K1046" i="14"/>
  <c r="L1046" i="14"/>
  <c r="M1046" i="14"/>
  <c r="N1046" i="14"/>
  <c r="O1046" i="14"/>
  <c r="P1046" i="14"/>
  <c r="Q1046" i="14"/>
  <c r="R1046" i="14"/>
  <c r="S1046" i="14"/>
  <c r="T1046" i="14"/>
  <c r="U1046" i="14"/>
  <c r="V1046" i="14"/>
  <c r="W1046" i="14"/>
  <c r="X1046" i="14"/>
  <c r="Y1046" i="14"/>
  <c r="Z1048" i="14"/>
  <c r="B1049" i="14"/>
  <c r="C1049" i="14"/>
  <c r="D1049" i="14"/>
  <c r="E1049" i="14"/>
  <c r="F1049" i="14"/>
  <c r="G1049" i="14"/>
  <c r="H1049" i="14"/>
  <c r="I1049" i="14"/>
  <c r="J1049" i="14"/>
  <c r="K1049" i="14"/>
  <c r="L1049" i="14"/>
  <c r="M1049" i="14"/>
  <c r="N1049" i="14"/>
  <c r="O1049" i="14"/>
  <c r="P1049" i="14"/>
  <c r="Q1049" i="14"/>
  <c r="R1049" i="14"/>
  <c r="S1049" i="14"/>
  <c r="T1049" i="14"/>
  <c r="U1049" i="14"/>
  <c r="V1049" i="14"/>
  <c r="W1049" i="14"/>
  <c r="X1049" i="14"/>
  <c r="Y1049" i="14"/>
  <c r="Z1051" i="14"/>
  <c r="B1052" i="14"/>
  <c r="C1052" i="14"/>
  <c r="D1052" i="14"/>
  <c r="E1052" i="14"/>
  <c r="F1052" i="14"/>
  <c r="G1052" i="14"/>
  <c r="H1052" i="14"/>
  <c r="I1052" i="14"/>
  <c r="J1052" i="14"/>
  <c r="K1052" i="14"/>
  <c r="L1052" i="14"/>
  <c r="M1052" i="14"/>
  <c r="N1052" i="14"/>
  <c r="O1052" i="14"/>
  <c r="P1052" i="14"/>
  <c r="Q1052" i="14"/>
  <c r="R1052" i="14"/>
  <c r="S1052" i="14"/>
  <c r="T1052" i="14"/>
  <c r="U1052" i="14"/>
  <c r="V1052" i="14"/>
  <c r="W1052" i="14"/>
  <c r="X1052" i="14"/>
  <c r="Y1052" i="14"/>
  <c r="Z1054" i="14"/>
  <c r="B1055" i="14"/>
  <c r="C1055" i="14"/>
  <c r="D1055" i="14"/>
  <c r="E1055" i="14"/>
  <c r="F1055" i="14"/>
  <c r="G1055" i="14"/>
  <c r="H1055" i="14"/>
  <c r="I1055" i="14"/>
  <c r="J1055" i="14"/>
  <c r="K1055" i="14"/>
  <c r="L1055" i="14"/>
  <c r="M1055" i="14"/>
  <c r="N1055" i="14"/>
  <c r="O1055" i="14"/>
  <c r="P1055" i="14"/>
  <c r="Q1055" i="14"/>
  <c r="R1055" i="14"/>
  <c r="S1055" i="14"/>
  <c r="T1055" i="14"/>
  <c r="U1055" i="14"/>
  <c r="V1055" i="14"/>
  <c r="W1055" i="14"/>
  <c r="X1055" i="14"/>
  <c r="Y1055" i="14"/>
  <c r="Z1057" i="14"/>
  <c r="B1058" i="14"/>
  <c r="C1058" i="14"/>
  <c r="D1058" i="14"/>
  <c r="E1058" i="14"/>
  <c r="F1058" i="14"/>
  <c r="G1058" i="14"/>
  <c r="H1058" i="14"/>
  <c r="I1058" i="14"/>
  <c r="J1058" i="14"/>
  <c r="K1058" i="14"/>
  <c r="L1058" i="14"/>
  <c r="M1058" i="14"/>
  <c r="N1058" i="14"/>
  <c r="O1058" i="14"/>
  <c r="P1058" i="14"/>
  <c r="Q1058" i="14"/>
  <c r="R1058" i="14"/>
  <c r="S1058" i="14"/>
  <c r="T1058" i="14"/>
  <c r="U1058" i="14"/>
  <c r="V1058" i="14"/>
  <c r="W1058" i="14"/>
  <c r="X1058" i="14"/>
  <c r="Y1058" i="14"/>
  <c r="Z1060" i="14"/>
  <c r="B1061" i="14"/>
  <c r="C1061" i="14"/>
  <c r="D1061" i="14"/>
  <c r="E1061" i="14"/>
  <c r="F1061" i="14"/>
  <c r="G1061" i="14"/>
  <c r="H1061" i="14"/>
  <c r="I1061" i="14"/>
  <c r="J1061" i="14"/>
  <c r="K1061" i="14"/>
  <c r="L1061" i="14"/>
  <c r="M1061" i="14"/>
  <c r="N1061" i="14"/>
  <c r="O1061" i="14"/>
  <c r="P1061" i="14"/>
  <c r="Q1061" i="14"/>
  <c r="R1061" i="14"/>
  <c r="S1061" i="14"/>
  <c r="T1061" i="14"/>
  <c r="U1061" i="14"/>
  <c r="V1061" i="14"/>
  <c r="W1061" i="14"/>
  <c r="X1061" i="14"/>
  <c r="Y1061" i="14"/>
  <c r="Z1063" i="14"/>
  <c r="B1064" i="14"/>
  <c r="C1064" i="14"/>
  <c r="D1064" i="14"/>
  <c r="E1064" i="14"/>
  <c r="F1064" i="14"/>
  <c r="G1064" i="14"/>
  <c r="H1064" i="14"/>
  <c r="I1064" i="14"/>
  <c r="J1064" i="14"/>
  <c r="K1064" i="14"/>
  <c r="L1064" i="14"/>
  <c r="M1064" i="14"/>
  <c r="N1064" i="14"/>
  <c r="O1064" i="14"/>
  <c r="P1064" i="14"/>
  <c r="Q1064" i="14"/>
  <c r="R1064" i="14"/>
  <c r="S1064" i="14"/>
  <c r="T1064" i="14"/>
  <c r="U1064" i="14"/>
  <c r="V1064" i="14"/>
  <c r="W1064" i="14"/>
  <c r="X1064" i="14"/>
  <c r="Y1064" i="14"/>
  <c r="Z1066" i="14"/>
  <c r="B1067" i="14"/>
  <c r="C1067" i="14"/>
  <c r="D1067" i="14"/>
  <c r="E1067" i="14"/>
  <c r="F1067" i="14"/>
  <c r="G1067" i="14"/>
  <c r="H1067" i="14"/>
  <c r="I1067" i="14"/>
  <c r="J1067" i="14"/>
  <c r="K1067" i="14"/>
  <c r="L1067" i="14"/>
  <c r="M1067" i="14"/>
  <c r="N1067" i="14"/>
  <c r="O1067" i="14"/>
  <c r="P1067" i="14"/>
  <c r="Q1067" i="14"/>
  <c r="R1067" i="14"/>
  <c r="S1067" i="14"/>
  <c r="T1067" i="14"/>
  <c r="U1067" i="14"/>
  <c r="V1067" i="14"/>
  <c r="W1067" i="14"/>
  <c r="X1067" i="14"/>
  <c r="Y1067" i="14"/>
  <c r="Z1069" i="14"/>
  <c r="B1070" i="14"/>
  <c r="C1070" i="14"/>
  <c r="D1070" i="14"/>
  <c r="E1070" i="14"/>
  <c r="F1070" i="14"/>
  <c r="G1070" i="14"/>
  <c r="H1070" i="14"/>
  <c r="I1070" i="14"/>
  <c r="J1070" i="14"/>
  <c r="K1070" i="14"/>
  <c r="L1070" i="14"/>
  <c r="M1070" i="14"/>
  <c r="N1070" i="14"/>
  <c r="O1070" i="14"/>
  <c r="P1070" i="14"/>
  <c r="Q1070" i="14"/>
  <c r="R1070" i="14"/>
  <c r="S1070" i="14"/>
  <c r="T1070" i="14"/>
  <c r="U1070" i="14"/>
  <c r="V1070" i="14"/>
  <c r="W1070" i="14"/>
  <c r="X1070" i="14"/>
  <c r="Y1070" i="14"/>
  <c r="Z1072" i="14"/>
  <c r="B1073" i="14"/>
  <c r="C1073" i="14"/>
  <c r="D1073" i="14"/>
  <c r="E1073" i="14"/>
  <c r="F1073" i="14"/>
  <c r="G1073" i="14"/>
  <c r="H1073" i="14"/>
  <c r="I1073" i="14"/>
  <c r="J1073" i="14"/>
  <c r="K1073" i="14"/>
  <c r="L1073" i="14"/>
  <c r="M1073" i="14"/>
  <c r="N1073" i="14"/>
  <c r="O1073" i="14"/>
  <c r="P1073" i="14"/>
  <c r="Q1073" i="14"/>
  <c r="R1073" i="14"/>
  <c r="S1073" i="14"/>
  <c r="T1073" i="14"/>
  <c r="U1073" i="14"/>
  <c r="V1073" i="14"/>
  <c r="W1073" i="14"/>
  <c r="X1073" i="14"/>
  <c r="Y1073" i="14"/>
  <c r="Z1075" i="14"/>
  <c r="B1076" i="14"/>
  <c r="C1076" i="14"/>
  <c r="D1076" i="14"/>
  <c r="E1076" i="14"/>
  <c r="F1076" i="14"/>
  <c r="G1076" i="14"/>
  <c r="H1076" i="14"/>
  <c r="I1076" i="14"/>
  <c r="J1076" i="14"/>
  <c r="K1076" i="14"/>
  <c r="L1076" i="14"/>
  <c r="M1076" i="14"/>
  <c r="N1076" i="14"/>
  <c r="O1076" i="14"/>
  <c r="P1076" i="14"/>
  <c r="Q1076" i="14"/>
  <c r="R1076" i="14"/>
  <c r="S1076" i="14"/>
  <c r="T1076" i="14"/>
  <c r="U1076" i="14"/>
  <c r="V1076" i="14"/>
  <c r="W1076" i="14"/>
  <c r="X1076" i="14"/>
  <c r="Y1076" i="14"/>
  <c r="Z1078" i="14"/>
  <c r="B1079" i="14"/>
  <c r="C1079" i="14"/>
  <c r="D1079" i="14"/>
  <c r="E1079" i="14"/>
  <c r="F1079" i="14"/>
  <c r="G1079" i="14"/>
  <c r="H1079" i="14"/>
  <c r="I1079" i="14"/>
  <c r="J1079" i="14"/>
  <c r="K1079" i="14"/>
  <c r="L1079" i="14"/>
  <c r="M1079" i="14"/>
  <c r="N1079" i="14"/>
  <c r="O1079" i="14"/>
  <c r="P1079" i="14"/>
  <c r="Q1079" i="14"/>
  <c r="R1079" i="14"/>
  <c r="S1079" i="14"/>
  <c r="T1079" i="14"/>
  <c r="U1079" i="14"/>
  <c r="V1079" i="14"/>
  <c r="W1079" i="14"/>
  <c r="X1079" i="14"/>
  <c r="Y1079" i="14"/>
  <c r="Z1081" i="14"/>
  <c r="B1082" i="14"/>
  <c r="C1082" i="14"/>
  <c r="D1082" i="14"/>
  <c r="E1082" i="14"/>
  <c r="F1082" i="14"/>
  <c r="G1082" i="14"/>
  <c r="H1082" i="14"/>
  <c r="I1082" i="14"/>
  <c r="J1082" i="14"/>
  <c r="K1082" i="14"/>
  <c r="L1082" i="14"/>
  <c r="M1082" i="14"/>
  <c r="N1082" i="14"/>
  <c r="O1082" i="14"/>
  <c r="P1082" i="14"/>
  <c r="Q1082" i="14"/>
  <c r="R1082" i="14"/>
  <c r="S1082" i="14"/>
  <c r="T1082" i="14"/>
  <c r="U1082" i="14"/>
  <c r="V1082" i="14"/>
  <c r="W1082" i="14"/>
  <c r="X1082" i="14"/>
  <c r="Y1082" i="14"/>
  <c r="B1085" i="14"/>
  <c r="C1085" i="14"/>
  <c r="D1085" i="14"/>
  <c r="E1085" i="14"/>
  <c r="F1085" i="14"/>
  <c r="G1085" i="14"/>
  <c r="H1085" i="14"/>
  <c r="I1085" i="14"/>
  <c r="J1085" i="14"/>
  <c r="K1085" i="14"/>
  <c r="L1085" i="14"/>
  <c r="M1085" i="14"/>
  <c r="N1085" i="14"/>
  <c r="O1085" i="14"/>
  <c r="P1085" i="14"/>
  <c r="Q1085" i="14"/>
  <c r="R1085" i="14"/>
  <c r="S1085" i="14"/>
  <c r="T1085" i="14"/>
  <c r="U1085" i="14"/>
  <c r="V1085" i="14"/>
  <c r="W1085" i="14"/>
  <c r="X1085" i="14"/>
  <c r="Y1085" i="14"/>
  <c r="Z1087" i="14"/>
  <c r="B1088" i="14"/>
  <c r="C1088" i="14"/>
  <c r="D1088" i="14"/>
  <c r="E1088" i="14"/>
  <c r="F1088" i="14"/>
  <c r="G1088" i="14"/>
  <c r="H1088" i="14"/>
  <c r="I1088" i="14"/>
  <c r="J1088" i="14"/>
  <c r="K1088" i="14"/>
  <c r="L1088" i="14"/>
  <c r="M1088" i="14"/>
  <c r="N1088" i="14"/>
  <c r="O1088" i="14"/>
  <c r="P1088" i="14"/>
  <c r="Q1088" i="14"/>
  <c r="R1088" i="14"/>
  <c r="S1088" i="14"/>
  <c r="T1088" i="14"/>
  <c r="U1088" i="14"/>
  <c r="V1088" i="14"/>
  <c r="W1088" i="14"/>
  <c r="X1088" i="14"/>
  <c r="Y1088" i="14"/>
  <c r="Z1090" i="14"/>
  <c r="B1091" i="14"/>
  <c r="C1091" i="14"/>
  <c r="D1091" i="14"/>
  <c r="E1091" i="14"/>
  <c r="F1091" i="14"/>
  <c r="G1091" i="14"/>
  <c r="H1091" i="14"/>
  <c r="I1091" i="14"/>
  <c r="J1091" i="14"/>
  <c r="K1091" i="14"/>
  <c r="L1091" i="14"/>
  <c r="M1091" i="14"/>
  <c r="N1091" i="14"/>
  <c r="O1091" i="14"/>
  <c r="P1091" i="14"/>
  <c r="Q1091" i="14"/>
  <c r="R1091" i="14"/>
  <c r="S1091" i="14"/>
  <c r="T1091" i="14"/>
  <c r="U1091" i="14"/>
  <c r="V1091" i="14"/>
  <c r="W1091" i="14"/>
  <c r="X1091" i="14"/>
  <c r="Y1091" i="14"/>
  <c r="Z1093" i="14"/>
  <c r="B1094" i="14"/>
  <c r="C1094" i="14"/>
  <c r="D1094" i="14"/>
  <c r="E1094" i="14"/>
  <c r="F1094" i="14"/>
  <c r="G1094" i="14"/>
  <c r="H1094" i="14"/>
  <c r="I1094" i="14"/>
  <c r="J1094" i="14"/>
  <c r="K1094" i="14"/>
  <c r="L1094" i="14"/>
  <c r="M1094" i="14"/>
  <c r="N1094" i="14"/>
  <c r="O1094" i="14"/>
  <c r="P1094" i="14"/>
  <c r="Q1094" i="14"/>
  <c r="R1094" i="14"/>
  <c r="S1094" i="14"/>
  <c r="T1094" i="14"/>
  <c r="U1094" i="14"/>
  <c r="V1094" i="14"/>
  <c r="W1094" i="14"/>
  <c r="X1094" i="14"/>
  <c r="Y1094" i="14"/>
  <c r="Z1096" i="14"/>
  <c r="B1097" i="14"/>
  <c r="C1097" i="14"/>
  <c r="D1097" i="14"/>
  <c r="E1097" i="14"/>
  <c r="F1097" i="14"/>
  <c r="G1097" i="14"/>
  <c r="H1097" i="14"/>
  <c r="I1097" i="14"/>
  <c r="J1097" i="14"/>
  <c r="K1097" i="14"/>
  <c r="L1097" i="14"/>
  <c r="M1097" i="14"/>
  <c r="N1097" i="14"/>
  <c r="O1097" i="14"/>
  <c r="P1097" i="14"/>
  <c r="Q1097" i="14"/>
  <c r="R1097" i="14"/>
  <c r="S1097" i="14"/>
  <c r="T1097" i="14"/>
  <c r="U1097" i="14"/>
  <c r="V1097" i="14"/>
  <c r="W1097" i="14"/>
  <c r="X1097" i="14"/>
  <c r="Y1097" i="14"/>
  <c r="Z1099" i="14"/>
  <c r="B1100" i="14"/>
  <c r="C1100" i="14"/>
  <c r="D1100" i="14"/>
  <c r="E1100" i="14"/>
  <c r="F1100" i="14"/>
  <c r="G1100" i="14"/>
  <c r="H1100" i="14"/>
  <c r="I1100" i="14"/>
  <c r="J1100" i="14"/>
  <c r="K1100" i="14"/>
  <c r="L1100" i="14"/>
  <c r="M1100" i="14"/>
  <c r="N1100" i="14"/>
  <c r="O1100" i="14"/>
  <c r="P1100" i="14"/>
  <c r="Q1100" i="14"/>
  <c r="R1100" i="14"/>
  <c r="S1100" i="14"/>
  <c r="T1100" i="14"/>
  <c r="U1100" i="14"/>
  <c r="V1100" i="14"/>
  <c r="W1100" i="14"/>
  <c r="X1100" i="14"/>
  <c r="Y1100" i="14"/>
  <c r="Z1102" i="14"/>
  <c r="B1103" i="14"/>
  <c r="C1103" i="14"/>
  <c r="D1103" i="14"/>
  <c r="E1103" i="14"/>
  <c r="F1103" i="14"/>
  <c r="G1103" i="14"/>
  <c r="H1103" i="14"/>
  <c r="I1103" i="14"/>
  <c r="J1103" i="14"/>
  <c r="K1103" i="14"/>
  <c r="L1103" i="14"/>
  <c r="M1103" i="14"/>
  <c r="N1103" i="14"/>
  <c r="O1103" i="14"/>
  <c r="P1103" i="14"/>
  <c r="Q1103" i="14"/>
  <c r="R1103" i="14"/>
  <c r="S1103" i="14"/>
  <c r="T1103" i="14"/>
  <c r="U1103" i="14"/>
  <c r="V1103" i="14"/>
  <c r="W1103" i="14"/>
  <c r="X1103" i="14"/>
  <c r="Y1103" i="14"/>
  <c r="Z1105" i="14"/>
  <c r="B1106" i="14"/>
  <c r="C1106" i="14"/>
  <c r="D1106" i="14"/>
  <c r="E1106" i="14"/>
  <c r="F1106" i="14"/>
  <c r="G1106" i="14"/>
  <c r="H1106" i="14"/>
  <c r="I1106" i="14"/>
  <c r="J1106" i="14"/>
  <c r="K1106" i="14"/>
  <c r="L1106" i="14"/>
  <c r="M1106" i="14"/>
  <c r="N1106" i="14"/>
  <c r="O1106" i="14"/>
  <c r="P1106" i="14"/>
  <c r="Q1106" i="14"/>
  <c r="R1106" i="14"/>
  <c r="S1106" i="14"/>
  <c r="T1106" i="14"/>
  <c r="U1106" i="14"/>
  <c r="V1106" i="14"/>
  <c r="W1106" i="14"/>
  <c r="X1106" i="14"/>
  <c r="Y1106" i="14"/>
  <c r="Z1108" i="14"/>
  <c r="B1109" i="14"/>
  <c r="C1109" i="14"/>
  <c r="D1109" i="14"/>
  <c r="E1109" i="14"/>
  <c r="F1109" i="14"/>
  <c r="G1109" i="14"/>
  <c r="H1109" i="14"/>
  <c r="I1109" i="14"/>
  <c r="J1109" i="14"/>
  <c r="K1109" i="14"/>
  <c r="L1109" i="14"/>
  <c r="M1109" i="14"/>
  <c r="N1109" i="14"/>
  <c r="O1109" i="14"/>
  <c r="P1109" i="14"/>
  <c r="Q1109" i="14"/>
  <c r="R1109" i="14"/>
  <c r="S1109" i="14"/>
  <c r="T1109" i="14"/>
  <c r="U1109" i="14"/>
  <c r="V1109" i="14"/>
  <c r="W1109" i="14"/>
  <c r="X1109" i="14"/>
  <c r="Y1109" i="14"/>
  <c r="Z1111" i="14"/>
  <c r="B1112" i="14"/>
  <c r="C1112" i="14"/>
  <c r="D1112" i="14"/>
  <c r="E1112" i="14"/>
  <c r="F1112" i="14"/>
  <c r="G1112" i="14"/>
  <c r="H1112" i="14"/>
  <c r="I1112" i="14"/>
  <c r="J1112" i="14"/>
  <c r="K1112" i="14"/>
  <c r="L1112" i="14"/>
  <c r="M1112" i="14"/>
  <c r="N1112" i="14"/>
  <c r="O1112" i="14"/>
  <c r="P1112" i="14"/>
  <c r="Q1112" i="14"/>
  <c r="R1112" i="14"/>
  <c r="S1112" i="14"/>
  <c r="T1112" i="14"/>
  <c r="U1112" i="14"/>
  <c r="V1112" i="14"/>
  <c r="W1112" i="14"/>
  <c r="X1112" i="14"/>
  <c r="Y1112" i="14"/>
  <c r="Z3" i="28"/>
  <c r="AA3" i="28"/>
  <c r="A4" i="28"/>
  <c r="A5" i="28" s="1"/>
  <c r="Z4" i="28"/>
  <c r="AA4" i="28"/>
  <c r="AB4" i="28"/>
  <c r="AC4" i="28"/>
  <c r="Z5" i="28"/>
  <c r="AA5" i="28"/>
  <c r="AB5" i="28"/>
  <c r="AC5" i="28"/>
  <c r="Z6" i="28"/>
  <c r="AA6" i="28"/>
  <c r="AB6" i="28"/>
  <c r="AC6" i="28"/>
  <c r="Z7" i="28"/>
  <c r="AA7" i="28"/>
  <c r="AB7" i="28"/>
  <c r="AC7" i="28"/>
  <c r="Z8" i="28"/>
  <c r="AA8" i="28"/>
  <c r="AB8" i="28"/>
  <c r="AC8" i="28"/>
  <c r="Z9" i="28"/>
  <c r="AA9" i="28"/>
  <c r="AB9" i="28"/>
  <c r="AC9" i="28"/>
  <c r="Z10" i="28"/>
  <c r="AA10" i="28"/>
  <c r="AB10" i="28"/>
  <c r="AC10" i="28"/>
  <c r="Z11" i="28"/>
  <c r="AA11" i="28"/>
  <c r="AB11" i="28"/>
  <c r="AC11" i="28"/>
  <c r="Z12" i="28"/>
  <c r="AA12" i="28"/>
  <c r="AB12" i="28"/>
  <c r="AC12" i="28"/>
  <c r="Z13" i="28"/>
  <c r="AA13" i="28"/>
  <c r="AB13" i="28"/>
  <c r="AC13" i="28"/>
  <c r="Z14" i="28"/>
  <c r="AA14" i="28"/>
  <c r="AB14" i="28"/>
  <c r="AC14" i="28"/>
  <c r="Z15" i="28"/>
  <c r="AA15" i="28"/>
  <c r="AB15" i="28"/>
  <c r="AC15" i="28"/>
  <c r="Z16" i="28"/>
  <c r="AA16" i="28"/>
  <c r="AB16" i="28"/>
  <c r="AC16" i="28"/>
  <c r="Z17" i="28"/>
  <c r="AA17" i="28"/>
  <c r="AB17" i="28"/>
  <c r="AC17" i="28"/>
  <c r="Z18" i="28"/>
  <c r="AA18" i="28"/>
  <c r="AB18" i="28"/>
  <c r="AC18" i="28"/>
  <c r="Z19" i="28"/>
  <c r="AA19" i="28"/>
  <c r="AB19" i="28"/>
  <c r="AC19" i="28"/>
  <c r="Z20" i="28"/>
  <c r="AA20" i="28"/>
  <c r="AB20" i="28"/>
  <c r="AC20" i="28"/>
  <c r="Z21" i="28"/>
  <c r="AA21" i="28"/>
  <c r="AB21" i="28"/>
  <c r="AC21" i="28"/>
  <c r="Z22" i="28"/>
  <c r="AA22" i="28"/>
  <c r="AB22" i="28"/>
  <c r="AC22" i="28"/>
  <c r="Z23" i="28"/>
  <c r="AA23" i="28"/>
  <c r="AB23" i="28"/>
  <c r="AC23" i="28"/>
  <c r="Z24" i="28"/>
  <c r="AA24" i="28"/>
  <c r="AB24" i="28"/>
  <c r="AC24" i="28"/>
  <c r="Z25" i="28"/>
  <c r="AA25" i="28"/>
  <c r="AB25" i="28"/>
  <c r="AC25" i="28"/>
  <c r="Z26" i="28"/>
  <c r="AA26" i="28"/>
  <c r="AB26" i="28"/>
  <c r="AC26" i="28"/>
  <c r="Z27" i="28"/>
  <c r="AA27" i="28"/>
  <c r="AB27" i="28"/>
  <c r="AC27" i="28"/>
  <c r="Z28" i="28"/>
  <c r="AA28" i="28"/>
  <c r="AB28" i="28"/>
  <c r="AC28" i="28"/>
  <c r="Z31" i="28"/>
  <c r="AA31" i="28"/>
  <c r="AB31" i="28"/>
  <c r="AC31" i="28"/>
  <c r="A36" i="28"/>
  <c r="A69" i="28"/>
  <c r="Z3" i="27"/>
  <c r="AA3" i="27"/>
  <c r="AB3" i="27"/>
  <c r="AC3" i="27"/>
  <c r="A4" i="27"/>
  <c r="Z4" i="27"/>
  <c r="AA4" i="27"/>
  <c r="AB4" i="27"/>
  <c r="AC4" i="27"/>
  <c r="Z5" i="27"/>
  <c r="AA5" i="27"/>
  <c r="AB5" i="27"/>
  <c r="AC5" i="27"/>
  <c r="Z6" i="27"/>
  <c r="AA6" i="27"/>
  <c r="AB6" i="27"/>
  <c r="AC6" i="27"/>
  <c r="Z7" i="27"/>
  <c r="AA7" i="27"/>
  <c r="AB7" i="27"/>
  <c r="AC7" i="27"/>
  <c r="Z8" i="27"/>
  <c r="AA8" i="27"/>
  <c r="AB8" i="27"/>
  <c r="AC8" i="27"/>
  <c r="Z9" i="27"/>
  <c r="AA9" i="27"/>
  <c r="AB9" i="27"/>
  <c r="AC9" i="27"/>
  <c r="Z10" i="27"/>
  <c r="AA10" i="27"/>
  <c r="AB10" i="27"/>
  <c r="AC10" i="27"/>
  <c r="Z11" i="27"/>
  <c r="AA11" i="27"/>
  <c r="AB11" i="27"/>
  <c r="AC11" i="27"/>
  <c r="Z12" i="27"/>
  <c r="AA12" i="27"/>
  <c r="AB12" i="27"/>
  <c r="AC12" i="27"/>
  <c r="Z13" i="27"/>
  <c r="AA13" i="27"/>
  <c r="AB13" i="27"/>
  <c r="AC13" i="27"/>
  <c r="Z14" i="27"/>
  <c r="AA14" i="27"/>
  <c r="AB14" i="27"/>
  <c r="AC14" i="27"/>
  <c r="Z15" i="27"/>
  <c r="AA15" i="27"/>
  <c r="AB15" i="27"/>
  <c r="AC15" i="27"/>
  <c r="Z16" i="27"/>
  <c r="AA16" i="27"/>
  <c r="AB16" i="27"/>
  <c r="AC16" i="27"/>
  <c r="Z17" i="27"/>
  <c r="AA17" i="27"/>
  <c r="AB17" i="27"/>
  <c r="AC17" i="27"/>
  <c r="Z18" i="27"/>
  <c r="AA18" i="27"/>
  <c r="AB18" i="27"/>
  <c r="AC18" i="27"/>
  <c r="Z19" i="27"/>
  <c r="AA19" i="27"/>
  <c r="AB19" i="27"/>
  <c r="AC19" i="27"/>
  <c r="Z20" i="27"/>
  <c r="AA20" i="27"/>
  <c r="AB20" i="27"/>
  <c r="AC20" i="27"/>
  <c r="Z21" i="27"/>
  <c r="AA21" i="27"/>
  <c r="AB21" i="27"/>
  <c r="AC21" i="27"/>
  <c r="Z22" i="27"/>
  <c r="AA22" i="27"/>
  <c r="AB22" i="27"/>
  <c r="AC22" i="27"/>
  <c r="Z23" i="27"/>
  <c r="AA23" i="27"/>
  <c r="AB23" i="27"/>
  <c r="AC23" i="27"/>
  <c r="Z24" i="27"/>
  <c r="AA24" i="27"/>
  <c r="AB24" i="27"/>
  <c r="AC24" i="27"/>
  <c r="Z25" i="27"/>
  <c r="AA25" i="27"/>
  <c r="AB25" i="27"/>
  <c r="AC25" i="27"/>
  <c r="Z26" i="27"/>
  <c r="AA26" i="27"/>
  <c r="AB26" i="27"/>
  <c r="AC26" i="27"/>
  <c r="Z27" i="27"/>
  <c r="AA27" i="27"/>
  <c r="AB27" i="27"/>
  <c r="AC27" i="27"/>
  <c r="Z28" i="27"/>
  <c r="AA28" i="27"/>
  <c r="AB28" i="27"/>
  <c r="AC28" i="27"/>
  <c r="Z29" i="27"/>
  <c r="AA29" i="27"/>
  <c r="AB29" i="27"/>
  <c r="AC29" i="27"/>
  <c r="Z30" i="27"/>
  <c r="AA30" i="27"/>
  <c r="AB30" i="27"/>
  <c r="AC30" i="27"/>
  <c r="Z31" i="27"/>
  <c r="AA31" i="27"/>
  <c r="AB31" i="27"/>
  <c r="AC31" i="27"/>
  <c r="Z32" i="27"/>
  <c r="AA32" i="27"/>
  <c r="AB32" i="27"/>
  <c r="AC32" i="27"/>
  <c r="Z33" i="27"/>
  <c r="AA33" i="27"/>
  <c r="AB33" i="27"/>
  <c r="AC33" i="27"/>
  <c r="A38" i="27"/>
  <c r="A108" i="27" s="1"/>
  <c r="A73" i="27"/>
  <c r="Q73" i="27" s="1"/>
  <c r="A74" i="27"/>
  <c r="Z3" i="26"/>
  <c r="AA3" i="26"/>
  <c r="AB3" i="26"/>
  <c r="AC3" i="26"/>
  <c r="A4" i="26"/>
  <c r="A5" i="26" s="1"/>
  <c r="Z4" i="26"/>
  <c r="AA4" i="26"/>
  <c r="AB4" i="26"/>
  <c r="AC4" i="26"/>
  <c r="Z5" i="26"/>
  <c r="AA5" i="26"/>
  <c r="AB5" i="26"/>
  <c r="AC5" i="26"/>
  <c r="Z6" i="26"/>
  <c r="AA6" i="26"/>
  <c r="AB6" i="26"/>
  <c r="AC6" i="26"/>
  <c r="Z7" i="26"/>
  <c r="AA7" i="26"/>
  <c r="AB7" i="26"/>
  <c r="AC7" i="26"/>
  <c r="Z8" i="26"/>
  <c r="AA8" i="26"/>
  <c r="AB8" i="26"/>
  <c r="AC8" i="26"/>
  <c r="Z9" i="26"/>
  <c r="AA9" i="26"/>
  <c r="AB9" i="26"/>
  <c r="AC9" i="26"/>
  <c r="Z10" i="26"/>
  <c r="AA10" i="26"/>
  <c r="AB10" i="26"/>
  <c r="AC10" i="26"/>
  <c r="Z11" i="26"/>
  <c r="AA11" i="26"/>
  <c r="AB11" i="26"/>
  <c r="AC11" i="26"/>
  <c r="Z12" i="26"/>
  <c r="AA12" i="26"/>
  <c r="AB12" i="26"/>
  <c r="AC12" i="26"/>
  <c r="Z13" i="26"/>
  <c r="AA13" i="26"/>
  <c r="AB13" i="26"/>
  <c r="AC13" i="26"/>
  <c r="Z14" i="26"/>
  <c r="AA14" i="26"/>
  <c r="AB14" i="26"/>
  <c r="AC14" i="26"/>
  <c r="Z15" i="26"/>
  <c r="AA15" i="26"/>
  <c r="AB15" i="26"/>
  <c r="AC15" i="26"/>
  <c r="Z16" i="26"/>
  <c r="AA16" i="26"/>
  <c r="AB16" i="26"/>
  <c r="AC16" i="26"/>
  <c r="Z17" i="26"/>
  <c r="AA17" i="26"/>
  <c r="AB17" i="26"/>
  <c r="AC17" i="26"/>
  <c r="Z18" i="26"/>
  <c r="AA18" i="26"/>
  <c r="AB18" i="26"/>
  <c r="AC18" i="26"/>
  <c r="Z19" i="26"/>
  <c r="AA19" i="26"/>
  <c r="AB19" i="26"/>
  <c r="AC19" i="26"/>
  <c r="Z20" i="26"/>
  <c r="AA20" i="26"/>
  <c r="AB20" i="26"/>
  <c r="AC20" i="26"/>
  <c r="Z21" i="26"/>
  <c r="AA21" i="26"/>
  <c r="AB21" i="26"/>
  <c r="AC21" i="26"/>
  <c r="Z22" i="26"/>
  <c r="AA22" i="26"/>
  <c r="AB22" i="26"/>
  <c r="AC22" i="26"/>
  <c r="Z23" i="26"/>
  <c r="AA23" i="26"/>
  <c r="AB23" i="26"/>
  <c r="AC23" i="26"/>
  <c r="Z24" i="26"/>
  <c r="AA24" i="26"/>
  <c r="AB24" i="26"/>
  <c r="AC24" i="26"/>
  <c r="Z25" i="26"/>
  <c r="AA25" i="26"/>
  <c r="AB25" i="26"/>
  <c r="AC25" i="26"/>
  <c r="Z26" i="26"/>
  <c r="AA26" i="26"/>
  <c r="AB26" i="26"/>
  <c r="AC26" i="26"/>
  <c r="Z27" i="26"/>
  <c r="AA27" i="26"/>
  <c r="AB27" i="26"/>
  <c r="AC27" i="26"/>
  <c r="Z28" i="26"/>
  <c r="AA28" i="26"/>
  <c r="AB28" i="26"/>
  <c r="AC28" i="26"/>
  <c r="Z29" i="26"/>
  <c r="AA29" i="26"/>
  <c r="AB29" i="26"/>
  <c r="AC29" i="26"/>
  <c r="Z30" i="26"/>
  <c r="AA30" i="26"/>
  <c r="AB30" i="26"/>
  <c r="AC30" i="26"/>
  <c r="Z31" i="26"/>
  <c r="AA31" i="26"/>
  <c r="AB31" i="26"/>
  <c r="AC31" i="26"/>
  <c r="Z32" i="26"/>
  <c r="AA32" i="26"/>
  <c r="AB32" i="26"/>
  <c r="AC32" i="26"/>
  <c r="A37" i="26"/>
  <c r="A71" i="26"/>
  <c r="Z3" i="25"/>
  <c r="AA3" i="25"/>
  <c r="AB3" i="25"/>
  <c r="AC3" i="25"/>
  <c r="A4" i="25"/>
  <c r="Z4" i="25"/>
  <c r="AA4" i="25"/>
  <c r="AB4" i="25"/>
  <c r="AC4" i="25"/>
  <c r="Z5" i="25"/>
  <c r="AA5" i="25"/>
  <c r="AB5" i="25"/>
  <c r="AC5" i="25"/>
  <c r="Z6" i="25"/>
  <c r="AA6" i="25"/>
  <c r="AB6" i="25"/>
  <c r="AC6" i="25"/>
  <c r="Z7" i="25"/>
  <c r="AA7" i="25"/>
  <c r="AB7" i="25"/>
  <c r="AC7" i="25"/>
  <c r="Z8" i="25"/>
  <c r="AA8" i="25"/>
  <c r="AB8" i="25"/>
  <c r="AC8" i="25"/>
  <c r="Z9" i="25"/>
  <c r="AA9" i="25"/>
  <c r="AB9" i="25"/>
  <c r="AC9" i="25"/>
  <c r="Z10" i="25"/>
  <c r="AA10" i="25"/>
  <c r="AB10" i="25"/>
  <c r="AC10" i="25"/>
  <c r="Z11" i="25"/>
  <c r="AA11" i="25"/>
  <c r="AB11" i="25"/>
  <c r="AC11" i="25"/>
  <c r="Z12" i="25"/>
  <c r="AA12" i="25"/>
  <c r="AB12" i="25"/>
  <c r="AC12" i="25"/>
  <c r="Z13" i="25"/>
  <c r="AA13" i="25"/>
  <c r="AB13" i="25"/>
  <c r="AC13" i="25"/>
  <c r="Z14" i="25"/>
  <c r="AA14" i="25"/>
  <c r="AB14" i="25"/>
  <c r="AC14" i="25"/>
  <c r="Z15" i="25"/>
  <c r="AA15" i="25"/>
  <c r="AB15" i="25"/>
  <c r="AC15" i="25"/>
  <c r="Z16" i="25"/>
  <c r="AA16" i="25"/>
  <c r="AB16" i="25"/>
  <c r="AC16" i="25"/>
  <c r="Z17" i="25"/>
  <c r="AA17" i="25"/>
  <c r="AB17" i="25"/>
  <c r="AC17" i="25"/>
  <c r="Z18" i="25"/>
  <c r="AA18" i="25"/>
  <c r="AB18" i="25"/>
  <c r="AC18" i="25"/>
  <c r="Z19" i="25"/>
  <c r="AA19" i="25"/>
  <c r="AB19" i="25"/>
  <c r="AC19" i="25"/>
  <c r="Z20" i="25"/>
  <c r="AA20" i="25"/>
  <c r="AB20" i="25"/>
  <c r="AC20" i="25"/>
  <c r="Z21" i="25"/>
  <c r="AA21" i="25"/>
  <c r="AB21" i="25"/>
  <c r="AC21" i="25"/>
  <c r="Z22" i="25"/>
  <c r="AA22" i="25"/>
  <c r="AB22" i="25"/>
  <c r="AC22" i="25"/>
  <c r="Z23" i="25"/>
  <c r="AA23" i="25"/>
  <c r="AB23" i="25"/>
  <c r="AC23" i="25"/>
  <c r="Z24" i="25"/>
  <c r="AA24" i="25"/>
  <c r="AB24" i="25"/>
  <c r="AC24" i="25"/>
  <c r="Z25" i="25"/>
  <c r="AA25" i="25"/>
  <c r="AB25" i="25"/>
  <c r="AC25" i="25"/>
  <c r="Z26" i="25"/>
  <c r="AA26" i="25"/>
  <c r="AB26" i="25"/>
  <c r="AC26" i="25"/>
  <c r="Z27" i="25"/>
  <c r="AA27" i="25"/>
  <c r="AB27" i="25"/>
  <c r="AC27" i="25"/>
  <c r="Z28" i="25"/>
  <c r="AA28" i="25"/>
  <c r="AB28" i="25"/>
  <c r="AC28" i="25"/>
  <c r="Z29" i="25"/>
  <c r="AA29" i="25"/>
  <c r="AB29" i="25"/>
  <c r="AC29" i="25"/>
  <c r="Z30" i="25"/>
  <c r="AA30" i="25"/>
  <c r="AB30" i="25"/>
  <c r="AC30" i="25"/>
  <c r="Z31" i="25"/>
  <c r="AA31" i="25"/>
  <c r="AB31" i="25"/>
  <c r="AC31" i="25"/>
  <c r="Z32" i="25"/>
  <c r="AA32" i="25"/>
  <c r="AB32" i="25"/>
  <c r="AC32" i="25"/>
  <c r="Z33" i="25"/>
  <c r="AA33" i="25"/>
  <c r="AB33" i="25"/>
  <c r="AC33" i="25"/>
  <c r="A38" i="25"/>
  <c r="A108" i="25" s="1"/>
  <c r="Z3" i="24"/>
  <c r="AA3" i="24"/>
  <c r="A4" i="24"/>
  <c r="A72" i="24" s="1"/>
  <c r="Z4" i="24"/>
  <c r="AA4" i="24"/>
  <c r="Z5" i="24"/>
  <c r="AA5" i="24"/>
  <c r="Z6" i="24"/>
  <c r="AA6" i="24"/>
  <c r="Z7" i="24"/>
  <c r="AA7" i="24"/>
  <c r="Z8" i="24"/>
  <c r="AA8" i="24"/>
  <c r="Z9" i="24"/>
  <c r="AA9" i="24"/>
  <c r="Z10" i="24"/>
  <c r="AA10" i="24"/>
  <c r="Z11" i="24"/>
  <c r="AA11" i="24"/>
  <c r="Z12" i="24"/>
  <c r="AA12" i="24"/>
  <c r="Z13" i="24"/>
  <c r="AA13" i="24"/>
  <c r="Z14" i="24"/>
  <c r="AA14" i="24"/>
  <c r="Z15" i="24"/>
  <c r="AA15" i="24"/>
  <c r="Z16" i="24"/>
  <c r="AA16" i="24"/>
  <c r="Z17" i="24"/>
  <c r="AA17" i="24"/>
  <c r="Z18" i="24"/>
  <c r="AA18" i="24"/>
  <c r="Z19" i="24"/>
  <c r="AA19" i="24"/>
  <c r="Z20" i="24"/>
  <c r="AA20" i="24"/>
  <c r="Z21" i="24"/>
  <c r="AA21" i="24"/>
  <c r="Z22" i="24"/>
  <c r="AA22" i="24"/>
  <c r="Z23" i="24"/>
  <c r="AA23" i="24"/>
  <c r="Z24" i="24"/>
  <c r="AA24" i="24"/>
  <c r="Z25" i="24"/>
  <c r="AA25" i="24"/>
  <c r="Z26" i="24"/>
  <c r="AA26" i="24"/>
  <c r="Z27" i="24"/>
  <c r="AA27" i="24"/>
  <c r="Z28" i="24"/>
  <c r="AA28" i="24"/>
  <c r="Z29" i="24"/>
  <c r="AA29" i="24"/>
  <c r="Z30" i="24"/>
  <c r="AA30" i="24"/>
  <c r="Z31" i="24"/>
  <c r="AA31" i="24"/>
  <c r="Z32" i="24"/>
  <c r="AA32" i="24"/>
  <c r="A37" i="24"/>
  <c r="A105" i="24" s="1"/>
  <c r="B105" i="24" s="1"/>
  <c r="A71" i="24"/>
  <c r="B71" i="24" s="1"/>
  <c r="Z3" i="7"/>
  <c r="AA3" i="7"/>
  <c r="A4" i="7"/>
  <c r="A5" i="7" s="1"/>
  <c r="A75" i="7" s="1"/>
  <c r="Z4" i="7"/>
  <c r="AA4" i="7"/>
  <c r="Z5" i="7"/>
  <c r="AA5" i="7"/>
  <c r="Z6" i="7"/>
  <c r="AA6" i="7"/>
  <c r="Z7" i="7"/>
  <c r="AA7" i="7"/>
  <c r="Z8" i="7"/>
  <c r="AA8" i="7"/>
  <c r="Z9" i="7"/>
  <c r="AA9" i="7"/>
  <c r="Z10" i="7"/>
  <c r="AA10" i="7"/>
  <c r="Z11" i="7"/>
  <c r="AA11" i="7"/>
  <c r="Z12" i="7"/>
  <c r="AA12" i="7"/>
  <c r="Z13" i="7"/>
  <c r="AA13" i="7"/>
  <c r="Z14" i="7"/>
  <c r="AA14" i="7"/>
  <c r="Z15" i="7"/>
  <c r="AA15" i="7"/>
  <c r="Z16" i="7"/>
  <c r="AA16" i="7"/>
  <c r="Z17" i="7"/>
  <c r="AA17" i="7"/>
  <c r="Z18" i="7"/>
  <c r="AA18" i="7"/>
  <c r="Z19" i="7"/>
  <c r="AA19" i="7"/>
  <c r="Z20" i="7"/>
  <c r="AA20" i="7"/>
  <c r="Z21" i="7"/>
  <c r="AA21" i="7"/>
  <c r="Z22" i="7"/>
  <c r="AA22" i="7"/>
  <c r="Z23" i="7"/>
  <c r="AA23" i="7"/>
  <c r="Z24" i="7"/>
  <c r="AA24" i="7"/>
  <c r="Z25" i="7"/>
  <c r="AA25" i="7"/>
  <c r="Z26" i="7"/>
  <c r="AA26" i="7"/>
  <c r="Z27" i="7"/>
  <c r="AA27" i="7"/>
  <c r="Z28" i="7"/>
  <c r="AA28" i="7"/>
  <c r="Z29" i="7"/>
  <c r="AA29" i="7"/>
  <c r="Z30" i="7"/>
  <c r="AA30" i="7"/>
  <c r="Z31" i="7"/>
  <c r="AA31" i="7"/>
  <c r="Z32" i="7"/>
  <c r="AA32" i="7"/>
  <c r="Z33" i="7"/>
  <c r="AA33" i="7"/>
  <c r="A38" i="7"/>
  <c r="A108" i="7" s="1"/>
  <c r="AC41" i="7"/>
  <c r="A73" i="7"/>
  <c r="A74" i="7"/>
  <c r="AC76" i="7"/>
  <c r="AC111" i="7"/>
  <c r="Z3" i="15"/>
  <c r="AA3" i="15"/>
  <c r="AB3" i="15"/>
  <c r="AC3" i="15"/>
  <c r="A4" i="15"/>
  <c r="A5" i="15" s="1"/>
  <c r="Z4" i="15"/>
  <c r="AA4" i="15"/>
  <c r="AB4" i="15"/>
  <c r="AC4" i="15"/>
  <c r="Z5" i="15"/>
  <c r="AA5" i="15"/>
  <c r="AB5" i="15"/>
  <c r="AC5" i="15"/>
  <c r="Z6" i="15"/>
  <c r="AA6" i="15"/>
  <c r="AB6" i="15"/>
  <c r="AC6" i="15"/>
  <c r="Z7" i="15"/>
  <c r="AA7" i="15"/>
  <c r="AB7" i="15"/>
  <c r="AC7" i="15"/>
  <c r="Z8" i="15"/>
  <c r="AA8" i="15"/>
  <c r="AB8" i="15"/>
  <c r="AC8" i="15"/>
  <c r="Z9" i="15"/>
  <c r="AA9" i="15"/>
  <c r="AB9" i="15"/>
  <c r="AC9" i="15"/>
  <c r="Z10" i="15"/>
  <c r="AA10" i="15"/>
  <c r="AB10" i="15"/>
  <c r="AC10" i="15"/>
  <c r="Z11" i="15"/>
  <c r="AA11" i="15"/>
  <c r="AB11" i="15"/>
  <c r="AC11" i="15"/>
  <c r="Z12" i="15"/>
  <c r="AA12" i="15"/>
  <c r="AB12" i="15"/>
  <c r="AC12" i="15"/>
  <c r="Z13" i="15"/>
  <c r="AA13" i="15"/>
  <c r="AB13" i="15"/>
  <c r="AC13" i="15"/>
  <c r="Z14" i="15"/>
  <c r="AA14" i="15"/>
  <c r="AB14" i="15"/>
  <c r="AC14" i="15"/>
  <c r="Z15" i="15"/>
  <c r="AA15" i="15"/>
  <c r="AB15" i="15"/>
  <c r="AC15" i="15"/>
  <c r="Z16" i="15"/>
  <c r="AA16" i="15"/>
  <c r="AB16" i="15"/>
  <c r="AC16" i="15"/>
  <c r="Z17" i="15"/>
  <c r="AA17" i="15"/>
  <c r="AB17" i="15"/>
  <c r="AC17" i="15"/>
  <c r="Z18" i="15"/>
  <c r="AA18" i="15"/>
  <c r="AB18" i="15"/>
  <c r="AC18" i="15"/>
  <c r="Z19" i="15"/>
  <c r="AA19" i="15"/>
  <c r="AB19" i="15"/>
  <c r="AC19" i="15"/>
  <c r="Z20" i="15"/>
  <c r="AA20" i="15"/>
  <c r="AB20" i="15"/>
  <c r="AC20" i="15"/>
  <c r="Z21" i="15"/>
  <c r="AA21" i="15"/>
  <c r="AB21" i="15"/>
  <c r="AC21" i="15"/>
  <c r="Z22" i="15"/>
  <c r="AA22" i="15"/>
  <c r="AB22" i="15"/>
  <c r="AC22" i="15"/>
  <c r="Z23" i="15"/>
  <c r="AA23" i="15"/>
  <c r="AB23" i="15"/>
  <c r="AC23" i="15"/>
  <c r="Z24" i="15"/>
  <c r="AA24" i="15"/>
  <c r="AB24" i="15"/>
  <c r="AC24" i="15"/>
  <c r="Z25" i="15"/>
  <c r="AA25" i="15"/>
  <c r="AB25" i="15"/>
  <c r="AC25" i="15"/>
  <c r="Z26" i="15"/>
  <c r="AA26" i="15"/>
  <c r="AB26" i="15"/>
  <c r="AC26" i="15"/>
  <c r="Z27" i="15"/>
  <c r="AA27" i="15"/>
  <c r="AB27" i="15"/>
  <c r="AC27" i="15"/>
  <c r="Z28" i="15"/>
  <c r="AA28" i="15"/>
  <c r="AB28" i="15"/>
  <c r="AC28" i="15"/>
  <c r="Z29" i="15"/>
  <c r="AA29" i="15"/>
  <c r="AB29" i="15"/>
  <c r="AC29" i="15"/>
  <c r="Z30" i="15"/>
  <c r="AA30" i="15"/>
  <c r="AB30" i="15"/>
  <c r="AC30" i="15"/>
  <c r="Z31" i="15"/>
  <c r="AA31" i="15"/>
  <c r="AB31" i="15"/>
  <c r="AC31" i="15"/>
  <c r="Z32" i="15"/>
  <c r="AA32" i="15"/>
  <c r="AB32" i="15"/>
  <c r="AC32" i="15"/>
  <c r="Z33" i="15"/>
  <c r="AA33" i="15"/>
  <c r="AB33" i="15"/>
  <c r="AC33" i="15"/>
  <c r="A38" i="15"/>
  <c r="A39" i="15"/>
  <c r="A109" i="15" s="1"/>
  <c r="A73" i="15"/>
  <c r="H73" i="15" s="1"/>
  <c r="A74" i="15"/>
  <c r="A108" i="15"/>
  <c r="H108" i="15" s="1"/>
  <c r="Z3" i="23"/>
  <c r="AA3" i="23"/>
  <c r="AB3" i="23"/>
  <c r="AC3" i="23"/>
  <c r="A4" i="23"/>
  <c r="A5" i="23" s="1"/>
  <c r="Z4" i="23"/>
  <c r="AA4" i="23"/>
  <c r="AB4" i="23"/>
  <c r="AC4" i="23"/>
  <c r="Z5" i="23"/>
  <c r="AA5" i="23"/>
  <c r="AB5" i="23"/>
  <c r="AC5" i="23"/>
  <c r="Z6" i="23"/>
  <c r="AA6" i="23"/>
  <c r="AB6" i="23"/>
  <c r="AC6" i="23"/>
  <c r="Z7" i="23"/>
  <c r="AA7" i="23"/>
  <c r="AB7" i="23"/>
  <c r="AC7" i="23"/>
  <c r="Z8" i="23"/>
  <c r="AA8" i="23"/>
  <c r="AB8" i="23"/>
  <c r="AC8" i="23"/>
  <c r="Z9" i="23"/>
  <c r="AA9" i="23"/>
  <c r="AB9" i="23"/>
  <c r="AC9" i="23"/>
  <c r="Z10" i="23"/>
  <c r="AA10" i="23"/>
  <c r="AB10" i="23"/>
  <c r="AC10" i="23"/>
  <c r="Z11" i="23"/>
  <c r="AA11" i="23"/>
  <c r="AB11" i="23"/>
  <c r="AC11" i="23"/>
  <c r="Z12" i="23"/>
  <c r="AA12" i="23"/>
  <c r="AB12" i="23"/>
  <c r="AC12" i="23"/>
  <c r="Z13" i="23"/>
  <c r="AA13" i="23"/>
  <c r="AB13" i="23"/>
  <c r="AC13" i="23"/>
  <c r="Z14" i="23"/>
  <c r="AA14" i="23"/>
  <c r="AB14" i="23"/>
  <c r="AC14" i="23"/>
  <c r="Z15" i="23"/>
  <c r="AA15" i="23"/>
  <c r="AB15" i="23"/>
  <c r="AC15" i="23"/>
  <c r="Z16" i="23"/>
  <c r="AA16" i="23"/>
  <c r="AB16" i="23"/>
  <c r="AC16" i="23"/>
  <c r="Z17" i="23"/>
  <c r="AA17" i="23"/>
  <c r="AB17" i="23"/>
  <c r="AC17" i="23"/>
  <c r="Z18" i="23"/>
  <c r="AA18" i="23"/>
  <c r="AB18" i="23"/>
  <c r="AC18" i="23"/>
  <c r="Z19" i="23"/>
  <c r="AA19" i="23"/>
  <c r="AB19" i="23"/>
  <c r="AC19" i="23"/>
  <c r="Z20" i="23"/>
  <c r="AA20" i="23"/>
  <c r="AB20" i="23"/>
  <c r="AC20" i="23"/>
  <c r="Z21" i="23"/>
  <c r="AA21" i="23"/>
  <c r="AB21" i="23"/>
  <c r="AC21" i="23"/>
  <c r="Z22" i="23"/>
  <c r="AA22" i="23"/>
  <c r="AB22" i="23"/>
  <c r="AC22" i="23"/>
  <c r="Z23" i="23"/>
  <c r="AA23" i="23"/>
  <c r="AB23" i="23"/>
  <c r="AC23" i="23"/>
  <c r="Z24" i="23"/>
  <c r="AA24" i="23"/>
  <c r="AB24" i="23"/>
  <c r="AC24" i="23"/>
  <c r="Z25" i="23"/>
  <c r="AA25" i="23"/>
  <c r="AB25" i="23"/>
  <c r="AC25" i="23"/>
  <c r="Z26" i="23"/>
  <c r="AA26" i="23"/>
  <c r="AB26" i="23"/>
  <c r="AC26" i="23"/>
  <c r="Z27" i="23"/>
  <c r="AA27" i="23"/>
  <c r="AB27" i="23"/>
  <c r="AC27" i="23"/>
  <c r="Z28" i="23"/>
  <c r="AA28" i="23"/>
  <c r="AB28" i="23"/>
  <c r="AC28" i="23"/>
  <c r="Z29" i="23"/>
  <c r="AA29" i="23"/>
  <c r="AB29" i="23"/>
  <c r="AC29" i="23"/>
  <c r="Z30" i="23"/>
  <c r="AA30" i="23"/>
  <c r="AB30" i="23"/>
  <c r="AC30" i="23"/>
  <c r="Z31" i="23"/>
  <c r="AA31" i="23"/>
  <c r="AB31" i="23"/>
  <c r="AC31" i="23"/>
  <c r="Z32" i="23"/>
  <c r="AA32" i="23"/>
  <c r="AB32" i="23"/>
  <c r="AC32" i="23"/>
  <c r="A37" i="23"/>
  <c r="A105" i="23" s="1"/>
  <c r="A71" i="23"/>
  <c r="Z3" i="22"/>
  <c r="AA3" i="22"/>
  <c r="AB3" i="22"/>
  <c r="AC3" i="22"/>
  <c r="A4" i="22"/>
  <c r="A5" i="22" s="1"/>
  <c r="A6" i="22" s="1"/>
  <c r="Z4" i="22"/>
  <c r="AA4" i="22"/>
  <c r="AB4" i="22"/>
  <c r="AC4" i="22"/>
  <c r="Z5" i="22"/>
  <c r="AA5" i="22"/>
  <c r="AB5" i="22"/>
  <c r="AC5" i="22"/>
  <c r="Z6" i="22"/>
  <c r="AA6" i="22"/>
  <c r="AB6" i="22"/>
  <c r="AC6" i="22"/>
  <c r="Z7" i="22"/>
  <c r="AA7" i="22"/>
  <c r="AB7" i="22"/>
  <c r="AC7" i="22"/>
  <c r="Z8" i="22"/>
  <c r="AA8" i="22"/>
  <c r="AB8" i="22"/>
  <c r="AC8" i="22"/>
  <c r="Z9" i="22"/>
  <c r="AA9" i="22"/>
  <c r="AB9" i="22"/>
  <c r="AC9" i="22"/>
  <c r="Z10" i="22"/>
  <c r="AA10" i="22"/>
  <c r="AB10" i="22"/>
  <c r="AC10" i="22"/>
  <c r="Z11" i="22"/>
  <c r="AA11" i="22"/>
  <c r="AB11" i="22"/>
  <c r="AC11" i="22"/>
  <c r="Z12" i="22"/>
  <c r="AA12" i="22"/>
  <c r="AB12" i="22"/>
  <c r="AC12" i="22"/>
  <c r="Z13" i="22"/>
  <c r="AA13" i="22"/>
  <c r="AB13" i="22"/>
  <c r="AC13" i="22"/>
  <c r="Z14" i="22"/>
  <c r="AA14" i="22"/>
  <c r="AB14" i="22"/>
  <c r="AC14" i="22"/>
  <c r="Z15" i="22"/>
  <c r="AA15" i="22"/>
  <c r="AB15" i="22"/>
  <c r="AC15" i="22"/>
  <c r="Z16" i="22"/>
  <c r="AA16" i="22"/>
  <c r="AB16" i="22"/>
  <c r="AC16" i="22"/>
  <c r="Z17" i="22"/>
  <c r="AA17" i="22"/>
  <c r="AB17" i="22"/>
  <c r="AC17" i="22"/>
  <c r="Z18" i="22"/>
  <c r="AA18" i="22"/>
  <c r="AB18" i="22"/>
  <c r="AC18" i="22"/>
  <c r="Z19" i="22"/>
  <c r="AA19" i="22"/>
  <c r="AB19" i="22"/>
  <c r="AC19" i="22"/>
  <c r="Z20" i="22"/>
  <c r="AA20" i="22"/>
  <c r="AB20" i="22"/>
  <c r="AC20" i="22"/>
  <c r="Z21" i="22"/>
  <c r="AA21" i="22"/>
  <c r="AB21" i="22"/>
  <c r="AC21" i="22"/>
  <c r="Z22" i="22"/>
  <c r="AA22" i="22"/>
  <c r="AB22" i="22"/>
  <c r="AC22" i="22"/>
  <c r="Z23" i="22"/>
  <c r="AA23" i="22"/>
  <c r="AB23" i="22"/>
  <c r="AC23" i="22"/>
  <c r="Z24" i="22"/>
  <c r="AA24" i="22"/>
  <c r="AB24" i="22"/>
  <c r="AC24" i="22"/>
  <c r="Z25" i="22"/>
  <c r="AA25" i="22"/>
  <c r="AB25" i="22"/>
  <c r="AC25" i="22"/>
  <c r="Z26" i="22"/>
  <c r="AA26" i="22"/>
  <c r="AB26" i="22"/>
  <c r="AC26" i="22"/>
  <c r="Z27" i="22"/>
  <c r="AA27" i="22"/>
  <c r="AB27" i="22"/>
  <c r="AC27" i="22"/>
  <c r="Z28" i="22"/>
  <c r="AA28" i="22"/>
  <c r="AB28" i="22"/>
  <c r="AC28" i="22"/>
  <c r="Z29" i="22"/>
  <c r="AA29" i="22"/>
  <c r="AB29" i="22"/>
  <c r="AC29" i="22"/>
  <c r="Z30" i="22"/>
  <c r="AA30" i="22"/>
  <c r="AB30" i="22"/>
  <c r="AC30" i="22"/>
  <c r="Z31" i="22"/>
  <c r="AA31" i="22"/>
  <c r="AB31" i="22"/>
  <c r="AC31" i="22"/>
  <c r="Z32" i="22"/>
  <c r="AA32" i="22"/>
  <c r="AB32" i="22"/>
  <c r="AC32" i="22"/>
  <c r="Z33" i="22"/>
  <c r="AA33" i="22"/>
  <c r="AB33" i="22"/>
  <c r="AC33" i="22"/>
  <c r="A38" i="22"/>
  <c r="A108" i="22" s="1"/>
  <c r="A39" i="22"/>
  <c r="A109" i="22" s="1"/>
  <c r="A40" i="22"/>
  <c r="A73" i="22"/>
  <c r="A74" i="22"/>
  <c r="A75" i="22"/>
  <c r="A76" i="22"/>
  <c r="A4" i="21"/>
  <c r="A5" i="21" s="1"/>
  <c r="AD4" i="21"/>
  <c r="AC5" i="21"/>
  <c r="AD5" i="21"/>
  <c r="AC6" i="21"/>
  <c r="AD6" i="21"/>
  <c r="AC7" i="21"/>
  <c r="AD7" i="21"/>
  <c r="AC8" i="21"/>
  <c r="AD8" i="21"/>
  <c r="AC9" i="21"/>
  <c r="AD9" i="21"/>
  <c r="AC10" i="21"/>
  <c r="AD10" i="21"/>
  <c r="AC11" i="21"/>
  <c r="AD11" i="21"/>
  <c r="AC12" i="21"/>
  <c r="AD12" i="21"/>
  <c r="AC13" i="21"/>
  <c r="AD13" i="21"/>
  <c r="AC14" i="21"/>
  <c r="AD14" i="21"/>
  <c r="AC15" i="21"/>
  <c r="AD15" i="21"/>
  <c r="AC16" i="21"/>
  <c r="AD16" i="21"/>
  <c r="AC17" i="21"/>
  <c r="AD17" i="21"/>
  <c r="AC18" i="21"/>
  <c r="AD18" i="21"/>
  <c r="AC19" i="21"/>
  <c r="AD19" i="21"/>
  <c r="AC20" i="21"/>
  <c r="AD20" i="21"/>
  <c r="AC21" i="21"/>
  <c r="AD21" i="21"/>
  <c r="AC22" i="21"/>
  <c r="AD22" i="21"/>
  <c r="AC23" i="21"/>
  <c r="AD23" i="21"/>
  <c r="AC24" i="21"/>
  <c r="AD24" i="21"/>
  <c r="AC25" i="21"/>
  <c r="AD25" i="21"/>
  <c r="AC26" i="21"/>
  <c r="AD26" i="21"/>
  <c r="AC27" i="21"/>
  <c r="AD27" i="21"/>
  <c r="AC28" i="21"/>
  <c r="AD28" i="21"/>
  <c r="AC29" i="21"/>
  <c r="AD29" i="21"/>
  <c r="AC30" i="21"/>
  <c r="AD30" i="21"/>
  <c r="AC31" i="21"/>
  <c r="AD31" i="21"/>
  <c r="AC32" i="21"/>
  <c r="AD32" i="21"/>
  <c r="AA33" i="21"/>
  <c r="AB33" i="21"/>
  <c r="A37" i="21"/>
  <c r="A71" i="21" s="1"/>
  <c r="A105" i="21"/>
  <c r="Z3" i="20"/>
  <c r="AA3" i="20"/>
  <c r="AC3" i="20"/>
  <c r="A4" i="20"/>
  <c r="A5" i="20" s="1"/>
  <c r="Z4" i="20"/>
  <c r="AA4" i="20"/>
  <c r="AB4" i="20"/>
  <c r="AC4" i="20"/>
  <c r="Z5" i="20"/>
  <c r="AA5" i="20"/>
  <c r="AB5" i="20"/>
  <c r="AC5" i="20"/>
  <c r="Z6" i="20"/>
  <c r="AA6" i="20"/>
  <c r="AB6" i="20"/>
  <c r="AC6" i="20"/>
  <c r="Z7" i="20"/>
  <c r="AA7" i="20"/>
  <c r="AB7" i="20"/>
  <c r="AC7" i="20"/>
  <c r="Z8" i="20"/>
  <c r="AA8" i="20"/>
  <c r="AB8" i="20"/>
  <c r="AC8" i="20"/>
  <c r="Z9" i="20"/>
  <c r="AA9" i="20"/>
  <c r="AB9" i="20"/>
  <c r="AC9" i="20"/>
  <c r="Z10" i="20"/>
  <c r="AA10" i="20"/>
  <c r="AB10" i="20"/>
  <c r="AC10" i="20"/>
  <c r="Z11" i="20"/>
  <c r="AA11" i="20"/>
  <c r="AB11" i="20"/>
  <c r="AC11" i="20"/>
  <c r="Z12" i="20"/>
  <c r="AA12" i="20"/>
  <c r="AB12" i="20"/>
  <c r="AC12" i="20"/>
  <c r="Z13" i="20"/>
  <c r="AA13" i="20"/>
  <c r="AB13" i="20"/>
  <c r="AC13" i="20"/>
  <c r="Z14" i="20"/>
  <c r="AA14" i="20"/>
  <c r="AB14" i="20"/>
  <c r="AC14" i="20"/>
  <c r="Z15" i="20"/>
  <c r="AA15" i="20"/>
  <c r="AB15" i="20"/>
  <c r="AC15" i="20"/>
  <c r="Z16" i="20"/>
  <c r="AA16" i="20"/>
  <c r="AB16" i="20"/>
  <c r="AC16" i="20"/>
  <c r="Z17" i="20"/>
  <c r="AA17" i="20"/>
  <c r="AB17" i="20"/>
  <c r="AC17" i="20"/>
  <c r="Z18" i="20"/>
  <c r="AA18" i="20"/>
  <c r="AB18" i="20"/>
  <c r="AC18" i="20"/>
  <c r="Z19" i="20"/>
  <c r="AA19" i="20"/>
  <c r="AB19" i="20"/>
  <c r="AC19" i="20"/>
  <c r="AA20" i="20"/>
  <c r="AB20" i="20"/>
  <c r="AC20" i="20"/>
  <c r="Z21" i="20"/>
  <c r="AA21" i="20"/>
  <c r="AB21" i="20"/>
  <c r="AC21" i="20"/>
  <c r="Z22" i="20"/>
  <c r="AA22" i="20"/>
  <c r="AB22" i="20"/>
  <c r="AC22" i="20"/>
  <c r="Z23" i="20"/>
  <c r="AA23" i="20"/>
  <c r="AB23" i="20"/>
  <c r="AC23" i="20"/>
  <c r="Z24" i="20"/>
  <c r="AA24" i="20"/>
  <c r="AB24" i="20"/>
  <c r="AC24" i="20"/>
  <c r="Z25" i="20"/>
  <c r="AA25" i="20"/>
  <c r="AB25" i="20"/>
  <c r="AC25" i="20"/>
  <c r="Z26" i="20"/>
  <c r="AA26" i="20"/>
  <c r="AB26" i="20"/>
  <c r="AC26" i="20"/>
  <c r="Z27" i="20"/>
  <c r="AA27" i="20"/>
  <c r="AB27" i="20"/>
  <c r="AC27" i="20"/>
  <c r="Z28" i="20"/>
  <c r="AA28" i="20"/>
  <c r="AB28" i="20"/>
  <c r="AC28" i="20"/>
  <c r="Z29" i="20"/>
  <c r="AA29" i="20"/>
  <c r="AB29" i="20"/>
  <c r="AC29" i="20"/>
  <c r="Z30" i="20"/>
  <c r="AA30" i="20"/>
  <c r="AB30" i="20"/>
  <c r="AC30" i="20"/>
  <c r="Z31" i="20"/>
  <c r="AA31" i="20"/>
  <c r="AB31" i="20"/>
  <c r="AC31" i="20"/>
  <c r="Z32" i="20"/>
  <c r="AA32" i="20"/>
  <c r="AB32" i="20"/>
  <c r="AC32" i="20"/>
  <c r="Z33" i="20"/>
  <c r="AA33" i="20"/>
  <c r="AB33" i="20"/>
  <c r="AC33" i="20"/>
  <c r="A38" i="20"/>
  <c r="AC62" i="20"/>
  <c r="A73" i="20"/>
  <c r="AC97" i="20"/>
  <c r="A108" i="20"/>
  <c r="AC132" i="20"/>
  <c r="A39" i="20" l="1"/>
  <c r="A106" i="21"/>
  <c r="B39" i="19"/>
  <c r="AA39" i="19" s="1"/>
  <c r="A11" i="14"/>
  <c r="R40" i="19" s="1"/>
  <c r="U40" i="19"/>
  <c r="Z34" i="22"/>
  <c r="Z34" i="15"/>
  <c r="AC39" i="19"/>
  <c r="AA38" i="19"/>
  <c r="Z38" i="19"/>
  <c r="AB38" i="19"/>
  <c r="A109" i="20"/>
  <c r="A74" i="20"/>
  <c r="R71" i="21"/>
  <c r="J71" i="21"/>
  <c r="B71" i="21"/>
  <c r="Y71" i="21"/>
  <c r="Q71" i="21"/>
  <c r="I71" i="21"/>
  <c r="X71" i="21"/>
  <c r="P71" i="21"/>
  <c r="H71" i="21"/>
  <c r="U71" i="21"/>
  <c r="M71" i="21"/>
  <c r="E71" i="21"/>
  <c r="N71" i="21"/>
  <c r="F71" i="21"/>
  <c r="L71" i="21"/>
  <c r="K71" i="21"/>
  <c r="G71" i="21"/>
  <c r="T71" i="21"/>
  <c r="D71" i="21"/>
  <c r="S71" i="21"/>
  <c r="C71" i="21"/>
  <c r="O71" i="21"/>
  <c r="W71" i="21"/>
  <c r="V71" i="21"/>
  <c r="A38" i="21"/>
  <c r="A72" i="21" s="1"/>
  <c r="A72" i="23"/>
  <c r="V72" i="23" s="1"/>
  <c r="A38" i="23"/>
  <c r="A106" i="23" s="1"/>
  <c r="W132" i="19"/>
  <c r="O132" i="19"/>
  <c r="G132" i="19"/>
  <c r="V132" i="19"/>
  <c r="N132" i="19"/>
  <c r="F132" i="19"/>
  <c r="U132" i="19"/>
  <c r="M132" i="19"/>
  <c r="E132" i="19"/>
  <c r="R132" i="19"/>
  <c r="J132" i="19"/>
  <c r="B132" i="19"/>
  <c r="P132" i="19"/>
  <c r="T132" i="19"/>
  <c r="D132" i="19"/>
  <c r="H132" i="19"/>
  <c r="Y132" i="19"/>
  <c r="C132" i="19"/>
  <c r="X132" i="19"/>
  <c r="L132" i="19"/>
  <c r="Q132" i="19"/>
  <c r="I132" i="19"/>
  <c r="K132" i="19"/>
  <c r="S132" i="19"/>
  <c r="AC97" i="19"/>
  <c r="A99" i="19"/>
  <c r="A30" i="19"/>
  <c r="A64" i="19"/>
  <c r="A133" i="19"/>
  <c r="W98" i="19"/>
  <c r="O98" i="19"/>
  <c r="G98" i="19"/>
  <c r="R98" i="19"/>
  <c r="J98" i="19"/>
  <c r="B98" i="19"/>
  <c r="Y98" i="19"/>
  <c r="N98" i="19"/>
  <c r="D98" i="19"/>
  <c r="X98" i="19"/>
  <c r="M98" i="19"/>
  <c r="C98" i="19"/>
  <c r="V98" i="19"/>
  <c r="L98" i="19"/>
  <c r="S98" i="19"/>
  <c r="H98" i="19"/>
  <c r="F98" i="19"/>
  <c r="E98" i="19"/>
  <c r="U98" i="19"/>
  <c r="P98" i="19"/>
  <c r="T98" i="19"/>
  <c r="Q98" i="19"/>
  <c r="I98" i="19"/>
  <c r="K98" i="19"/>
  <c r="AB97" i="19"/>
  <c r="Z97" i="19"/>
  <c r="AA97" i="19"/>
  <c r="AC131" i="19"/>
  <c r="AB131" i="19"/>
  <c r="AA131" i="19"/>
  <c r="Z131" i="19"/>
  <c r="Z506" i="14"/>
  <c r="Z609" i="14"/>
  <c r="Z1064" i="14"/>
  <c r="Z752" i="14"/>
  <c r="Z379" i="14"/>
  <c r="Z184" i="14"/>
  <c r="Z518" i="14"/>
  <c r="Z494" i="14"/>
  <c r="Z12" i="14"/>
  <c r="Z582" i="14"/>
  <c r="Z558" i="14"/>
  <c r="Z749" i="14"/>
  <c r="Z697" i="14"/>
  <c r="Z667" i="14"/>
  <c r="Z1112" i="14"/>
  <c r="Z1106" i="14"/>
  <c r="Z1100" i="14"/>
  <c r="Z1094" i="14"/>
  <c r="Z1088" i="14"/>
  <c r="Z1082" i="14"/>
  <c r="Z1076" i="14"/>
  <c r="Z1070" i="14"/>
  <c r="Z1058" i="14"/>
  <c r="Z876" i="14"/>
  <c r="Z746" i="14"/>
  <c r="Z703" i="14"/>
  <c r="Z573" i="14"/>
  <c r="Z542" i="14"/>
  <c r="Z533" i="14"/>
  <c r="Z485" i="14"/>
  <c r="Z445" i="14"/>
  <c r="Z436" i="14"/>
  <c r="Z427" i="14"/>
  <c r="Z421" i="14"/>
  <c r="Z391" i="14"/>
  <c r="Z345" i="14"/>
  <c r="Z333" i="14"/>
  <c r="Z312" i="14"/>
  <c r="Z188" i="14"/>
  <c r="Z103" i="14"/>
  <c r="Z72" i="14"/>
  <c r="Z6" i="14"/>
  <c r="Z1109" i="14"/>
  <c r="Z1103" i="14"/>
  <c r="Z1097" i="14"/>
  <c r="Z1091" i="14"/>
  <c r="Z1085" i="14"/>
  <c r="Z1079" i="14"/>
  <c r="Z1073" i="14"/>
  <c r="Z1067" i="14"/>
  <c r="Z1061" i="14"/>
  <c r="Z1055" i="14"/>
  <c r="Z1040" i="14"/>
  <c r="Z897" i="14"/>
  <c r="Z867" i="14"/>
  <c r="Z739" i="14"/>
  <c r="Z733" i="14"/>
  <c r="AC34" i="15"/>
  <c r="Z727" i="14"/>
  <c r="Z721" i="14"/>
  <c r="Z715" i="14"/>
  <c r="Z709" i="14"/>
  <c r="Z691" i="14"/>
  <c r="Z685" i="14"/>
  <c r="Z679" i="14"/>
  <c r="Z673" i="14"/>
  <c r="AA34" i="15"/>
  <c r="AB34" i="15"/>
  <c r="Z652" i="14"/>
  <c r="Z645" i="14"/>
  <c r="Z639" i="14"/>
  <c r="Z633" i="14"/>
  <c r="Z627" i="14"/>
  <c r="Z621" i="14"/>
  <c r="Z615" i="14"/>
  <c r="AA34" i="7"/>
  <c r="Z594" i="14"/>
  <c r="Z588" i="14"/>
  <c r="F108" i="25"/>
  <c r="J108" i="25"/>
  <c r="N108" i="25"/>
  <c r="R108" i="25"/>
  <c r="V108" i="25"/>
  <c r="B108" i="25"/>
  <c r="D108" i="25"/>
  <c r="H108" i="25"/>
  <c r="L108" i="25"/>
  <c r="P108" i="25"/>
  <c r="T108" i="25"/>
  <c r="X108" i="25"/>
  <c r="I108" i="25"/>
  <c r="Q108" i="25"/>
  <c r="Y108" i="25"/>
  <c r="E108" i="25"/>
  <c r="M108" i="25"/>
  <c r="U108" i="25"/>
  <c r="O108" i="25"/>
  <c r="C108" i="25"/>
  <c r="S108" i="25"/>
  <c r="G108" i="25"/>
  <c r="W108" i="25"/>
  <c r="K108" i="25"/>
  <c r="F71" i="26"/>
  <c r="J71" i="26"/>
  <c r="N71" i="26"/>
  <c r="R71" i="26"/>
  <c r="V71" i="26"/>
  <c r="B71" i="26"/>
  <c r="G71" i="26"/>
  <c r="L71" i="26"/>
  <c r="Q71" i="26"/>
  <c r="W71" i="26"/>
  <c r="E71" i="26"/>
  <c r="U71" i="26"/>
  <c r="C71" i="26"/>
  <c r="H71" i="26"/>
  <c r="M71" i="26"/>
  <c r="S71" i="26"/>
  <c r="X71" i="26"/>
  <c r="K71" i="26"/>
  <c r="D71" i="26"/>
  <c r="I71" i="26"/>
  <c r="O71" i="26"/>
  <c r="T71" i="26"/>
  <c r="Y71" i="26"/>
  <c r="P71" i="26"/>
  <c r="C108" i="27"/>
  <c r="G108" i="27"/>
  <c r="K108" i="27"/>
  <c r="O108" i="27"/>
  <c r="S108" i="27"/>
  <c r="W108" i="27"/>
  <c r="F108" i="27"/>
  <c r="L108" i="27"/>
  <c r="Q108" i="27"/>
  <c r="V108" i="27"/>
  <c r="D108" i="27"/>
  <c r="J108" i="27"/>
  <c r="R108" i="27"/>
  <c r="Y108" i="27"/>
  <c r="E108" i="27"/>
  <c r="M108" i="27"/>
  <c r="B108" i="27"/>
  <c r="T108" i="27"/>
  <c r="N108" i="27"/>
  <c r="P108" i="27"/>
  <c r="I108" i="27"/>
  <c r="X108" i="27"/>
  <c r="H108" i="27"/>
  <c r="U108" i="27"/>
  <c r="F73" i="27"/>
  <c r="J73" i="27"/>
  <c r="N73" i="27"/>
  <c r="R73" i="27"/>
  <c r="V73" i="27"/>
  <c r="B73" i="27"/>
  <c r="C73" i="27"/>
  <c r="H73" i="27"/>
  <c r="M73" i="27"/>
  <c r="S73" i="27"/>
  <c r="X73" i="27"/>
  <c r="E73" i="27"/>
  <c r="L73" i="27"/>
  <c r="T73" i="27"/>
  <c r="O73" i="27"/>
  <c r="U73" i="27"/>
  <c r="G73" i="27"/>
  <c r="D73" i="27"/>
  <c r="Y73" i="27"/>
  <c r="I73" i="27"/>
  <c r="W73" i="27"/>
  <c r="K73" i="27"/>
  <c r="P73" i="27"/>
  <c r="B74" i="27"/>
  <c r="F74" i="27"/>
  <c r="J74" i="27"/>
  <c r="N74" i="27"/>
  <c r="R74" i="27"/>
  <c r="V74" i="27"/>
  <c r="C74" i="27"/>
  <c r="H74" i="27"/>
  <c r="M74" i="27"/>
  <c r="S74" i="27"/>
  <c r="X74" i="27"/>
  <c r="G74" i="27"/>
  <c r="O74" i="27"/>
  <c r="U74" i="27"/>
  <c r="I74" i="27"/>
  <c r="P74" i="27"/>
  <c r="W74" i="27"/>
  <c r="D74" i="27"/>
  <c r="Q74" i="27"/>
  <c r="E74" i="27"/>
  <c r="T74" i="27"/>
  <c r="L74" i="27"/>
  <c r="K74" i="27"/>
  <c r="Y74" i="27"/>
  <c r="A70" i="28"/>
  <c r="D70" i="28" s="1"/>
  <c r="C69" i="28"/>
  <c r="G69" i="28"/>
  <c r="K69" i="28"/>
  <c r="O69" i="28"/>
  <c r="S69" i="28"/>
  <c r="W69" i="28"/>
  <c r="D69" i="28"/>
  <c r="I69" i="28"/>
  <c r="N69" i="28"/>
  <c r="T69" i="28"/>
  <c r="Y69" i="28"/>
  <c r="J69" i="28"/>
  <c r="P69" i="28"/>
  <c r="U69" i="28"/>
  <c r="E69" i="28"/>
  <c r="B69" i="28"/>
  <c r="H69" i="28"/>
  <c r="R69" i="28"/>
  <c r="F69" i="28"/>
  <c r="L69" i="28"/>
  <c r="V69" i="28"/>
  <c r="M69" i="28"/>
  <c r="X69" i="28"/>
  <c r="Q69" i="28"/>
  <c r="A37" i="28"/>
  <c r="Z564" i="14"/>
  <c r="Z34" i="7"/>
  <c r="Z548" i="14"/>
  <c r="Z500" i="14"/>
  <c r="Z448" i="14"/>
  <c r="Z430" i="14"/>
  <c r="Z403" i="14"/>
  <c r="Z400" i="14"/>
  <c r="Z288" i="14"/>
  <c r="Z342" i="14"/>
  <c r="Z327" i="14"/>
  <c r="Z318" i="14"/>
  <c r="Z303" i="14"/>
  <c r="Z285" i="14"/>
  <c r="Z278" i="14"/>
  <c r="Z272" i="14"/>
  <c r="Z260" i="14"/>
  <c r="Z212" i="14"/>
  <c r="Z206" i="14"/>
  <c r="Z200" i="14"/>
  <c r="Z194" i="14"/>
  <c r="Z178" i="14"/>
  <c r="Z172" i="14"/>
  <c r="Z160" i="14"/>
  <c r="Z166" i="14"/>
  <c r="Z154" i="14"/>
  <c r="Z148" i="14"/>
  <c r="Z142" i="14"/>
  <c r="Z136" i="14"/>
  <c r="Z130" i="14"/>
  <c r="Z124" i="14"/>
  <c r="Z118" i="14"/>
  <c r="Z115" i="14"/>
  <c r="Z109" i="14"/>
  <c r="Z96" i="14"/>
  <c r="Z90" i="14"/>
  <c r="Z84" i="14"/>
  <c r="Z78" i="14"/>
  <c r="Z66" i="14"/>
  <c r="Z60" i="14"/>
  <c r="Z54" i="14"/>
  <c r="Z48" i="14"/>
  <c r="Z42" i="14"/>
  <c r="Z30" i="14"/>
  <c r="Z36" i="14"/>
  <c r="Z24" i="14"/>
  <c r="Z18" i="14"/>
  <c r="Z1022" i="14"/>
  <c r="A6" i="20"/>
  <c r="A40" i="20"/>
  <c r="A75" i="20"/>
  <c r="H75" i="20" s="1"/>
  <c r="A110" i="20"/>
  <c r="H110" i="20" s="1"/>
  <c r="Y108" i="20"/>
  <c r="W108" i="20"/>
  <c r="U108" i="20"/>
  <c r="S108" i="20"/>
  <c r="Q108" i="20"/>
  <c r="O108" i="20"/>
  <c r="M108" i="20"/>
  <c r="K108" i="20"/>
  <c r="I108" i="20"/>
  <c r="G108" i="20"/>
  <c r="E108" i="20"/>
  <c r="C108" i="20"/>
  <c r="X108" i="20"/>
  <c r="V108" i="20"/>
  <c r="T108" i="20"/>
  <c r="R108" i="20"/>
  <c r="P108" i="20"/>
  <c r="N108" i="20"/>
  <c r="L108" i="20"/>
  <c r="J108" i="20"/>
  <c r="H108" i="20"/>
  <c r="F108" i="20"/>
  <c r="D108" i="20"/>
  <c r="B108" i="20"/>
  <c r="Y74" i="20"/>
  <c r="W74" i="20"/>
  <c r="U74" i="20"/>
  <c r="S74" i="20"/>
  <c r="Q74" i="20"/>
  <c r="O74" i="20"/>
  <c r="M74" i="20"/>
  <c r="K74" i="20"/>
  <c r="I74" i="20"/>
  <c r="G74" i="20"/>
  <c r="E74" i="20"/>
  <c r="C74" i="20"/>
  <c r="X74" i="20"/>
  <c r="V74" i="20"/>
  <c r="T74" i="20"/>
  <c r="R74" i="20"/>
  <c r="P74" i="20"/>
  <c r="N74" i="20"/>
  <c r="L74" i="20"/>
  <c r="J74" i="20"/>
  <c r="H74" i="20"/>
  <c r="F74" i="20"/>
  <c r="D74" i="20"/>
  <c r="B74" i="20"/>
  <c r="Y109" i="20"/>
  <c r="W109" i="20"/>
  <c r="U109" i="20"/>
  <c r="S109" i="20"/>
  <c r="Q109" i="20"/>
  <c r="O109" i="20"/>
  <c r="M109" i="20"/>
  <c r="K109" i="20"/>
  <c r="I109" i="20"/>
  <c r="G109" i="20"/>
  <c r="E109" i="20"/>
  <c r="C109" i="20"/>
  <c r="X109" i="20"/>
  <c r="V109" i="20"/>
  <c r="T109" i="20"/>
  <c r="R109" i="20"/>
  <c r="P109" i="20"/>
  <c r="N109" i="20"/>
  <c r="L109" i="20"/>
  <c r="J109" i="20"/>
  <c r="H109" i="20"/>
  <c r="F109" i="20"/>
  <c r="D109" i="20"/>
  <c r="B109" i="20"/>
  <c r="Y73" i="20"/>
  <c r="W73" i="20"/>
  <c r="U73" i="20"/>
  <c r="S73" i="20"/>
  <c r="Q73" i="20"/>
  <c r="O73" i="20"/>
  <c r="M73" i="20"/>
  <c r="K73" i="20"/>
  <c r="I73" i="20"/>
  <c r="G73" i="20"/>
  <c r="E73" i="20"/>
  <c r="C73" i="20"/>
  <c r="R73" i="20"/>
  <c r="N73" i="20"/>
  <c r="J73" i="20"/>
  <c r="F73" i="20"/>
  <c r="B73" i="20"/>
  <c r="X73" i="20"/>
  <c r="V73" i="20"/>
  <c r="T73" i="20"/>
  <c r="P73" i="20"/>
  <c r="L73" i="20"/>
  <c r="H73" i="20"/>
  <c r="D73" i="20"/>
  <c r="A6" i="21"/>
  <c r="A108" i="21" s="1"/>
  <c r="A39" i="21"/>
  <c r="A73" i="21" s="1"/>
  <c r="A107" i="21"/>
  <c r="Y105" i="21"/>
  <c r="W105" i="21"/>
  <c r="U105" i="21"/>
  <c r="S105" i="21"/>
  <c r="Q105" i="21"/>
  <c r="O105" i="21"/>
  <c r="M105" i="21"/>
  <c r="K105" i="21"/>
  <c r="I105" i="21"/>
  <c r="G105" i="21"/>
  <c r="E105" i="21"/>
  <c r="C105" i="21"/>
  <c r="X105" i="21"/>
  <c r="V105" i="21"/>
  <c r="T105" i="21"/>
  <c r="R105" i="21"/>
  <c r="P105" i="21"/>
  <c r="N105" i="21"/>
  <c r="L105" i="21"/>
  <c r="J105" i="21"/>
  <c r="H105" i="21"/>
  <c r="F105" i="21"/>
  <c r="D105" i="21"/>
  <c r="B105" i="21"/>
  <c r="Y106" i="21"/>
  <c r="W106" i="21"/>
  <c r="U106" i="21"/>
  <c r="S106" i="21"/>
  <c r="Q106" i="21"/>
  <c r="O106" i="21"/>
  <c r="M106" i="21"/>
  <c r="K106" i="21"/>
  <c r="I106" i="21"/>
  <c r="G106" i="21"/>
  <c r="E106" i="21"/>
  <c r="C106" i="21"/>
  <c r="X106" i="21"/>
  <c r="V106" i="21"/>
  <c r="T106" i="21"/>
  <c r="R106" i="21"/>
  <c r="P106" i="21"/>
  <c r="N106" i="21"/>
  <c r="L106" i="21"/>
  <c r="J106" i="21"/>
  <c r="H106" i="21"/>
  <c r="F106" i="21"/>
  <c r="D106" i="21"/>
  <c r="B106" i="21"/>
  <c r="Z912" i="14"/>
  <c r="Z885" i="14"/>
  <c r="Z873" i="14"/>
  <c r="Z852" i="14"/>
  <c r="Y108" i="22"/>
  <c r="W108" i="22"/>
  <c r="U108" i="22"/>
  <c r="S108" i="22"/>
  <c r="Q108" i="22"/>
  <c r="O108" i="22"/>
  <c r="M108" i="22"/>
  <c r="K108" i="22"/>
  <c r="I108" i="22"/>
  <c r="G108" i="22"/>
  <c r="E108" i="22"/>
  <c r="C108" i="22"/>
  <c r="X108" i="22"/>
  <c r="V108" i="22"/>
  <c r="T108" i="22"/>
  <c r="R108" i="22"/>
  <c r="P108" i="22"/>
  <c r="N108" i="22"/>
  <c r="L108" i="22"/>
  <c r="J108" i="22"/>
  <c r="H108" i="22"/>
  <c r="F108" i="22"/>
  <c r="D108" i="22"/>
  <c r="B108" i="22"/>
  <c r="Y75" i="22"/>
  <c r="W75" i="22"/>
  <c r="U75" i="22"/>
  <c r="S75" i="22"/>
  <c r="Q75" i="22"/>
  <c r="O75" i="22"/>
  <c r="M75" i="22"/>
  <c r="K75" i="22"/>
  <c r="I75" i="22"/>
  <c r="G75" i="22"/>
  <c r="E75" i="22"/>
  <c r="C75" i="22"/>
  <c r="X75" i="22"/>
  <c r="V75" i="22"/>
  <c r="T75" i="22"/>
  <c r="R75" i="22"/>
  <c r="P75" i="22"/>
  <c r="N75" i="22"/>
  <c r="L75" i="22"/>
  <c r="J75" i="22"/>
  <c r="H75" i="22"/>
  <c r="F75" i="22"/>
  <c r="D75" i="22"/>
  <c r="B75" i="22"/>
  <c r="Y73" i="22"/>
  <c r="W73" i="22"/>
  <c r="U73" i="22"/>
  <c r="S73" i="22"/>
  <c r="Q73" i="22"/>
  <c r="O73" i="22"/>
  <c r="M73" i="22"/>
  <c r="K73" i="22"/>
  <c r="I73" i="22"/>
  <c r="G73" i="22"/>
  <c r="E73" i="22"/>
  <c r="C73" i="22"/>
  <c r="R73" i="22"/>
  <c r="N73" i="22"/>
  <c r="J73" i="22"/>
  <c r="F73" i="22"/>
  <c r="B73" i="22"/>
  <c r="X73" i="22"/>
  <c r="V73" i="22"/>
  <c r="T73" i="22"/>
  <c r="P73" i="22"/>
  <c r="L73" i="22"/>
  <c r="H73" i="22"/>
  <c r="D73" i="22"/>
  <c r="Y109" i="22"/>
  <c r="W109" i="22"/>
  <c r="U109" i="22"/>
  <c r="S109" i="22"/>
  <c r="Q109" i="22"/>
  <c r="O109" i="22"/>
  <c r="M109" i="22"/>
  <c r="K109" i="22"/>
  <c r="I109" i="22"/>
  <c r="G109" i="22"/>
  <c r="E109" i="22"/>
  <c r="C109" i="22"/>
  <c r="X109" i="22"/>
  <c r="V109" i="22"/>
  <c r="T109" i="22"/>
  <c r="R109" i="22"/>
  <c r="P109" i="22"/>
  <c r="N109" i="22"/>
  <c r="L109" i="22"/>
  <c r="J109" i="22"/>
  <c r="H109" i="22"/>
  <c r="F109" i="22"/>
  <c r="D109" i="22"/>
  <c r="B109" i="22"/>
  <c r="Y76" i="22"/>
  <c r="W76" i="22"/>
  <c r="U76" i="22"/>
  <c r="S76" i="22"/>
  <c r="Q76" i="22"/>
  <c r="O76" i="22"/>
  <c r="M76" i="22"/>
  <c r="K76" i="22"/>
  <c r="I76" i="22"/>
  <c r="G76" i="22"/>
  <c r="E76" i="22"/>
  <c r="C76" i="22"/>
  <c r="X76" i="22"/>
  <c r="V76" i="22"/>
  <c r="T76" i="22"/>
  <c r="R76" i="22"/>
  <c r="P76" i="22"/>
  <c r="N76" i="22"/>
  <c r="L76" i="22"/>
  <c r="J76" i="22"/>
  <c r="H76" i="22"/>
  <c r="F76" i="22"/>
  <c r="D76" i="22"/>
  <c r="B76" i="22"/>
  <c r="Y74" i="22"/>
  <c r="W74" i="22"/>
  <c r="U74" i="22"/>
  <c r="S74" i="22"/>
  <c r="Q74" i="22"/>
  <c r="O74" i="22"/>
  <c r="M74" i="22"/>
  <c r="K74" i="22"/>
  <c r="I74" i="22"/>
  <c r="G74" i="22"/>
  <c r="E74" i="22"/>
  <c r="C74" i="22"/>
  <c r="X74" i="22"/>
  <c r="V74" i="22"/>
  <c r="T74" i="22"/>
  <c r="R74" i="22"/>
  <c r="P74" i="22"/>
  <c r="N74" i="22"/>
  <c r="L74" i="22"/>
  <c r="J74" i="22"/>
  <c r="H74" i="22"/>
  <c r="F74" i="22"/>
  <c r="D74" i="22"/>
  <c r="B74" i="22"/>
  <c r="AB33" i="23"/>
  <c r="Y105" i="23"/>
  <c r="W105" i="23"/>
  <c r="U105" i="23"/>
  <c r="S105" i="23"/>
  <c r="Q105" i="23"/>
  <c r="O105" i="23"/>
  <c r="M105" i="23"/>
  <c r="K105" i="23"/>
  <c r="I105" i="23"/>
  <c r="G105" i="23"/>
  <c r="E105" i="23"/>
  <c r="C105" i="23"/>
  <c r="X105" i="23"/>
  <c r="V105" i="23"/>
  <c r="T105" i="23"/>
  <c r="R105" i="23"/>
  <c r="P105" i="23"/>
  <c r="N105" i="23"/>
  <c r="L105" i="23"/>
  <c r="J105" i="23"/>
  <c r="H105" i="23"/>
  <c r="F105" i="23"/>
  <c r="D105" i="23"/>
  <c r="B105" i="23"/>
  <c r="A6" i="23"/>
  <c r="A39" i="23"/>
  <c r="A107" i="23" s="1"/>
  <c r="A73" i="23"/>
  <c r="X71" i="23"/>
  <c r="V71" i="23"/>
  <c r="T71" i="23"/>
  <c r="R71" i="23"/>
  <c r="P71" i="23"/>
  <c r="N71" i="23"/>
  <c r="L71" i="23"/>
  <c r="J71" i="23"/>
  <c r="H71" i="23"/>
  <c r="F71" i="23"/>
  <c r="D71" i="23"/>
  <c r="B71" i="23"/>
  <c r="Y71" i="23"/>
  <c r="W71" i="23"/>
  <c r="U71" i="23"/>
  <c r="S71" i="23"/>
  <c r="Q71" i="23"/>
  <c r="O71" i="23"/>
  <c r="M71" i="23"/>
  <c r="K71" i="23"/>
  <c r="I71" i="23"/>
  <c r="G71" i="23"/>
  <c r="E71" i="23"/>
  <c r="C71" i="23"/>
  <c r="Y106" i="23"/>
  <c r="W106" i="23"/>
  <c r="U106" i="23"/>
  <c r="S106" i="23"/>
  <c r="Q106" i="23"/>
  <c r="O106" i="23"/>
  <c r="M106" i="23"/>
  <c r="K106" i="23"/>
  <c r="I106" i="23"/>
  <c r="G106" i="23"/>
  <c r="E106" i="23"/>
  <c r="C106" i="23"/>
  <c r="X106" i="23"/>
  <c r="V106" i="23"/>
  <c r="T106" i="23"/>
  <c r="R106" i="23"/>
  <c r="P106" i="23"/>
  <c r="N106" i="23"/>
  <c r="L106" i="23"/>
  <c r="J106" i="23"/>
  <c r="H106" i="23"/>
  <c r="F106" i="23"/>
  <c r="D106" i="23"/>
  <c r="B106" i="23"/>
  <c r="X72" i="23"/>
  <c r="P72" i="23"/>
  <c r="H72" i="23"/>
  <c r="Y72" i="23"/>
  <c r="Q72" i="23"/>
  <c r="I72" i="23"/>
  <c r="Z742" i="14"/>
  <c r="Z736" i="14"/>
  <c r="Z730" i="14"/>
  <c r="Z724" i="14"/>
  <c r="Z718" i="14"/>
  <c r="Z712" i="14"/>
  <c r="Z706" i="14"/>
  <c r="Z700" i="14"/>
  <c r="Z694" i="14"/>
  <c r="Z688" i="14"/>
  <c r="Z682" i="14"/>
  <c r="Z676" i="14"/>
  <c r="Z670" i="14"/>
  <c r="Z661" i="14"/>
  <c r="Z655" i="14"/>
  <c r="A40" i="15"/>
  <c r="A110" i="15" s="1"/>
  <c r="A75" i="15"/>
  <c r="A6" i="15"/>
  <c r="X108" i="15"/>
  <c r="V108" i="15"/>
  <c r="T108" i="15"/>
  <c r="R108" i="15"/>
  <c r="P108" i="15"/>
  <c r="N108" i="15"/>
  <c r="L108" i="15"/>
  <c r="J108" i="15"/>
  <c r="F108" i="15"/>
  <c r="D108" i="15"/>
  <c r="B108" i="15"/>
  <c r="W108" i="15"/>
  <c r="S108" i="15"/>
  <c r="O108" i="15"/>
  <c r="K108" i="15"/>
  <c r="G108" i="15"/>
  <c r="C108" i="15"/>
  <c r="Y108" i="15"/>
  <c r="U108" i="15"/>
  <c r="Q108" i="15"/>
  <c r="M108" i="15"/>
  <c r="I108" i="15"/>
  <c r="E108" i="15"/>
  <c r="Y74" i="15"/>
  <c r="W74" i="15"/>
  <c r="U74" i="15"/>
  <c r="S74" i="15"/>
  <c r="Q74" i="15"/>
  <c r="O74" i="15"/>
  <c r="M74" i="15"/>
  <c r="K74" i="15"/>
  <c r="I74" i="15"/>
  <c r="G74" i="15"/>
  <c r="E74" i="15"/>
  <c r="C74" i="15"/>
  <c r="F74" i="15"/>
  <c r="B74" i="15"/>
  <c r="X74" i="15"/>
  <c r="V74" i="15"/>
  <c r="T74" i="15"/>
  <c r="R74" i="15"/>
  <c r="P74" i="15"/>
  <c r="N74" i="15"/>
  <c r="L74" i="15"/>
  <c r="J74" i="15"/>
  <c r="H74" i="15"/>
  <c r="D74" i="15"/>
  <c r="X109" i="15"/>
  <c r="V109" i="15"/>
  <c r="T109" i="15"/>
  <c r="R109" i="15"/>
  <c r="P109" i="15"/>
  <c r="N109" i="15"/>
  <c r="L109" i="15"/>
  <c r="J109" i="15"/>
  <c r="H109" i="15"/>
  <c r="F109" i="15"/>
  <c r="D109" i="15"/>
  <c r="B109" i="15"/>
  <c r="W109" i="15"/>
  <c r="S109" i="15"/>
  <c r="O109" i="15"/>
  <c r="K109" i="15"/>
  <c r="G109" i="15"/>
  <c r="C109" i="15"/>
  <c r="Y109" i="15"/>
  <c r="U109" i="15"/>
  <c r="Q109" i="15"/>
  <c r="M109" i="15"/>
  <c r="I109" i="15"/>
  <c r="E109" i="15"/>
  <c r="Y73" i="15"/>
  <c r="W73" i="15"/>
  <c r="U73" i="15"/>
  <c r="S73" i="15"/>
  <c r="Q73" i="15"/>
  <c r="O73" i="15"/>
  <c r="M73" i="15"/>
  <c r="K73" i="15"/>
  <c r="I73" i="15"/>
  <c r="G73" i="15"/>
  <c r="E73" i="15"/>
  <c r="C73" i="15"/>
  <c r="V73" i="15"/>
  <c r="R73" i="15"/>
  <c r="N73" i="15"/>
  <c r="J73" i="15"/>
  <c r="F73" i="15"/>
  <c r="B73" i="15"/>
  <c r="X73" i="15"/>
  <c r="T73" i="15"/>
  <c r="P73" i="15"/>
  <c r="L73" i="15"/>
  <c r="D73" i="15"/>
  <c r="A39" i="7"/>
  <c r="A109" i="7" s="1"/>
  <c r="U109" i="7" s="1"/>
  <c r="Z648" i="14"/>
  <c r="Z642" i="14"/>
  <c r="Z636" i="14"/>
  <c r="Z630" i="14"/>
  <c r="Z624" i="14"/>
  <c r="Z618" i="14"/>
  <c r="Z612" i="14"/>
  <c r="Z597" i="14"/>
  <c r="Z591" i="14"/>
  <c r="Z585" i="14"/>
  <c r="Z576" i="14"/>
  <c r="Z570" i="14"/>
  <c r="Z536" i="14"/>
  <c r="Z521" i="14"/>
  <c r="Z515" i="14"/>
  <c r="Z503" i="14"/>
  <c r="Z497" i="14"/>
  <c r="Z488" i="14"/>
  <c r="Z467" i="14"/>
  <c r="D71" i="24"/>
  <c r="F71" i="24"/>
  <c r="H71" i="24"/>
  <c r="J71" i="24"/>
  <c r="L71" i="24"/>
  <c r="N71" i="24"/>
  <c r="P71" i="24"/>
  <c r="R71" i="24"/>
  <c r="T71" i="24"/>
  <c r="V71" i="24"/>
  <c r="X71" i="24"/>
  <c r="G71" i="24"/>
  <c r="K71" i="24"/>
  <c r="O71" i="24"/>
  <c r="Q71" i="24"/>
  <c r="U71" i="24"/>
  <c r="Y71" i="24"/>
  <c r="C71" i="24"/>
  <c r="E71" i="24"/>
  <c r="I71" i="24"/>
  <c r="M71" i="24"/>
  <c r="S71" i="24"/>
  <c r="W71" i="24"/>
  <c r="C105" i="24"/>
  <c r="E105" i="24"/>
  <c r="G105" i="24"/>
  <c r="I105" i="24"/>
  <c r="K105" i="24"/>
  <c r="M105" i="24"/>
  <c r="O105" i="24"/>
  <c r="Q105" i="24"/>
  <c r="S105" i="24"/>
  <c r="U105" i="24"/>
  <c r="W105" i="24"/>
  <c r="Y105" i="24"/>
  <c r="D105" i="24"/>
  <c r="F105" i="24"/>
  <c r="H105" i="24"/>
  <c r="J105" i="24"/>
  <c r="L105" i="24"/>
  <c r="N105" i="24"/>
  <c r="P105" i="24"/>
  <c r="R105" i="24"/>
  <c r="T105" i="24"/>
  <c r="V105" i="24"/>
  <c r="X105" i="24"/>
  <c r="C72" i="24"/>
  <c r="E72" i="24"/>
  <c r="G72" i="24"/>
  <c r="I72" i="24"/>
  <c r="K72" i="24"/>
  <c r="M72" i="24"/>
  <c r="O72" i="24"/>
  <c r="Q72" i="24"/>
  <c r="S72" i="24"/>
  <c r="U72" i="24"/>
  <c r="W72" i="24"/>
  <c r="Y72" i="24"/>
  <c r="B72" i="24"/>
  <c r="D72" i="24"/>
  <c r="F72" i="24"/>
  <c r="H72" i="24"/>
  <c r="J72" i="24"/>
  <c r="L72" i="24"/>
  <c r="N72" i="24"/>
  <c r="P72" i="24"/>
  <c r="R72" i="24"/>
  <c r="T72" i="24"/>
  <c r="V72" i="24"/>
  <c r="X72" i="24"/>
  <c r="Z439" i="14"/>
  <c r="Z433" i="14"/>
  <c r="Z348" i="14"/>
  <c r="Z324" i="14"/>
  <c r="Z315" i="14"/>
  <c r="Z309" i="14"/>
  <c r="Z306" i="14"/>
  <c r="Z300" i="14"/>
  <c r="A72" i="26"/>
  <c r="A38" i="26"/>
  <c r="A106" i="26" s="1"/>
  <c r="A102" i="28"/>
  <c r="AB32" i="28"/>
  <c r="AA32" i="28"/>
  <c r="AC32" i="28"/>
  <c r="Z275" i="14"/>
  <c r="Z269" i="14"/>
  <c r="Z224" i="14"/>
  <c r="Z209" i="14"/>
  <c r="Z203" i="14"/>
  <c r="Z197" i="14"/>
  <c r="Z191" i="14"/>
  <c r="Z181" i="14"/>
  <c r="Z175" i="14"/>
  <c r="Z169" i="14"/>
  <c r="Z163" i="14"/>
  <c r="Z157" i="14"/>
  <c r="Z151" i="14"/>
  <c r="Z145" i="14"/>
  <c r="Z139" i="14"/>
  <c r="Z133" i="14"/>
  <c r="Z127" i="14"/>
  <c r="Z121" i="14"/>
  <c r="Z112" i="14"/>
  <c r="Z106" i="14"/>
  <c r="Z100" i="14"/>
  <c r="Z87" i="14"/>
  <c r="Z81" i="14"/>
  <c r="Z75" i="14"/>
  <c r="Z69" i="14"/>
  <c r="Z63" i="14"/>
  <c r="Z57" i="14"/>
  <c r="Z51" i="14"/>
  <c r="Z45" i="14"/>
  <c r="Z39" i="14"/>
  <c r="Z33" i="14"/>
  <c r="Z27" i="14"/>
  <c r="Z21" i="14"/>
  <c r="Z15" i="14"/>
  <c r="Z9" i="14"/>
  <c r="Z924" i="14"/>
  <c r="Z921" i="14"/>
  <c r="Z918" i="14"/>
  <c r="Z891" i="14"/>
  <c r="Z882" i="14"/>
  <c r="Z861" i="14"/>
  <c r="Z858" i="14"/>
  <c r="Z855" i="14"/>
  <c r="Z755" i="14"/>
  <c r="Z664" i="14"/>
  <c r="Z606" i="14"/>
  <c r="Z603" i="14"/>
  <c r="Z600" i="14"/>
  <c r="Z579" i="14"/>
  <c r="Z561" i="14"/>
  <c r="Z545" i="14"/>
  <c r="Z524" i="14"/>
  <c r="Z1052" i="14"/>
  <c r="Z1046" i="14"/>
  <c r="Z1037" i="14"/>
  <c r="Z1031" i="14"/>
  <c r="Z1025" i="14"/>
  <c r="Z927" i="14"/>
  <c r="Z915" i="14"/>
  <c r="Z909" i="14"/>
  <c r="Z906" i="14"/>
  <c r="Z903" i="14"/>
  <c r="Z900" i="14"/>
  <c r="Z894" i="14"/>
  <c r="Z888" i="14"/>
  <c r="Z879" i="14"/>
  <c r="Z870" i="14"/>
  <c r="Z849" i="14"/>
  <c r="Z846" i="14"/>
  <c r="Z843" i="14"/>
  <c r="Z840" i="14"/>
  <c r="Z837" i="14"/>
  <c r="Z833" i="14"/>
  <c r="Z830" i="14"/>
  <c r="Z827" i="14"/>
  <c r="Z824" i="14"/>
  <c r="Z821" i="14"/>
  <c r="Z818" i="14"/>
  <c r="Z815" i="14"/>
  <c r="Z812" i="14"/>
  <c r="Z809" i="14"/>
  <c r="Z806" i="14"/>
  <c r="Z803" i="14"/>
  <c r="Z800" i="14"/>
  <c r="Z797" i="14"/>
  <c r="Z794" i="14"/>
  <c r="Z791" i="14"/>
  <c r="Z788" i="14"/>
  <c r="Z785" i="14"/>
  <c r="Z782" i="14"/>
  <c r="Z779" i="14"/>
  <c r="Z776" i="14"/>
  <c r="Z773" i="14"/>
  <c r="Z770" i="14"/>
  <c r="Z767" i="14"/>
  <c r="Z764" i="14"/>
  <c r="Z761" i="14"/>
  <c r="Z758" i="14"/>
  <c r="Z567" i="14"/>
  <c r="Z554" i="14"/>
  <c r="Z551" i="14"/>
  <c r="Z539" i="14"/>
  <c r="Z512" i="14"/>
  <c r="Z509" i="14"/>
  <c r="Z463" i="14"/>
  <c r="Z460" i="14"/>
  <c r="Z457" i="14"/>
  <c r="Z451" i="14"/>
  <c r="Z424" i="14"/>
  <c r="Z406" i="14"/>
  <c r="Z397" i="14"/>
  <c r="Z394" i="14"/>
  <c r="Z388" i="14"/>
  <c r="Z385" i="14"/>
  <c r="Z382" i="14"/>
  <c r="Z351" i="14"/>
  <c r="Z339" i="14"/>
  <c r="Z336" i="14"/>
  <c r="Z330" i="14"/>
  <c r="Z297" i="14"/>
  <c r="Z294" i="14"/>
  <c r="Z282" i="14"/>
  <c r="Z266" i="14"/>
  <c r="Z263" i="14"/>
  <c r="Z236" i="14"/>
  <c r="Z221" i="14"/>
  <c r="Z218" i="14"/>
  <c r="Z530" i="14"/>
  <c r="Z527" i="14"/>
  <c r="Z491" i="14"/>
  <c r="Z482" i="14"/>
  <c r="Z479" i="14"/>
  <c r="Z476" i="14"/>
  <c r="Z473" i="14"/>
  <c r="Z470" i="14"/>
  <c r="Z442" i="14"/>
  <c r="Z418" i="14"/>
  <c r="Z415" i="14"/>
  <c r="Z412" i="14"/>
  <c r="Z376" i="14"/>
  <c r="Z373" i="14"/>
  <c r="Z369" i="14"/>
  <c r="Z366" i="14"/>
  <c r="Z363" i="14"/>
  <c r="Z360" i="14"/>
  <c r="Z357" i="14"/>
  <c r="Z354" i="14"/>
  <c r="Z291" i="14"/>
  <c r="Z257" i="14"/>
  <c r="Z254" i="14"/>
  <c r="Z245" i="14"/>
  <c r="Z242" i="14"/>
  <c r="Z239" i="14"/>
  <c r="Z233" i="14"/>
  <c r="Z230" i="14"/>
  <c r="Z227" i="14"/>
  <c r="Z1049" i="14"/>
  <c r="AA34" i="20"/>
  <c r="AB34" i="20"/>
  <c r="Z1034" i="14"/>
  <c r="Z1043" i="14"/>
  <c r="AC34" i="20"/>
  <c r="Z34" i="20"/>
  <c r="Z1028" i="14"/>
  <c r="Z1015" i="14"/>
  <c r="Z1018" i="14"/>
  <c r="Z1012" i="14"/>
  <c r="Z1009" i="14"/>
  <c r="Z1006" i="14"/>
  <c r="Z1003" i="14"/>
  <c r="Z1000" i="14"/>
  <c r="Z997" i="14"/>
  <c r="Z994" i="14"/>
  <c r="Z991" i="14"/>
  <c r="Z988" i="14"/>
  <c r="Z985" i="14"/>
  <c r="Z979" i="14"/>
  <c r="Z982" i="14"/>
  <c r="Z976" i="14"/>
  <c r="Z973" i="14"/>
  <c r="Z970" i="14"/>
  <c r="Z967" i="14"/>
  <c r="Z964" i="14"/>
  <c r="Z961" i="14"/>
  <c r="Z958" i="14"/>
  <c r="Z955" i="14"/>
  <c r="Z952" i="14"/>
  <c r="Z949" i="14"/>
  <c r="Z943" i="14"/>
  <c r="AC33" i="21"/>
  <c r="Z940" i="14"/>
  <c r="AD33" i="21"/>
  <c r="Z937" i="14"/>
  <c r="Z864" i="14"/>
  <c r="AC34" i="22"/>
  <c r="AA34" i="22"/>
  <c r="AB34" i="22"/>
  <c r="Z33" i="23"/>
  <c r="AC33" i="23"/>
  <c r="AA33" i="23"/>
  <c r="AC34" i="7"/>
  <c r="AB34" i="7"/>
  <c r="A40" i="21"/>
  <c r="A7" i="21"/>
  <c r="A110" i="22"/>
  <c r="A7" i="22"/>
  <c r="A41" i="22"/>
  <c r="Y108" i="7"/>
  <c r="W108" i="7"/>
  <c r="U108" i="7"/>
  <c r="S108" i="7"/>
  <c r="Q108" i="7"/>
  <c r="O108" i="7"/>
  <c r="M108" i="7"/>
  <c r="K108" i="7"/>
  <c r="I108" i="7"/>
  <c r="G108" i="7"/>
  <c r="E108" i="7"/>
  <c r="C108" i="7"/>
  <c r="X108" i="7"/>
  <c r="V108" i="7"/>
  <c r="T108" i="7"/>
  <c r="R108" i="7"/>
  <c r="P108" i="7"/>
  <c r="N108" i="7"/>
  <c r="L108" i="7"/>
  <c r="J108" i="7"/>
  <c r="H108" i="7"/>
  <c r="F108" i="7"/>
  <c r="D108" i="7"/>
  <c r="B108" i="7"/>
  <c r="X74" i="7"/>
  <c r="V74" i="7"/>
  <c r="T74" i="7"/>
  <c r="R74" i="7"/>
  <c r="P74" i="7"/>
  <c r="N74" i="7"/>
  <c r="L74" i="7"/>
  <c r="J74" i="7"/>
  <c r="H74" i="7"/>
  <c r="F74" i="7"/>
  <c r="D74" i="7"/>
  <c r="B74" i="7"/>
  <c r="Y74" i="7"/>
  <c r="W74" i="7"/>
  <c r="U74" i="7"/>
  <c r="S74" i="7"/>
  <c r="Q74" i="7"/>
  <c r="O74" i="7"/>
  <c r="M74" i="7"/>
  <c r="K74" i="7"/>
  <c r="I74" i="7"/>
  <c r="G74" i="7"/>
  <c r="E74" i="7"/>
  <c r="C74" i="7"/>
  <c r="W109" i="7"/>
  <c r="O109" i="7"/>
  <c r="G109" i="7"/>
  <c r="V109" i="7"/>
  <c r="N109" i="7"/>
  <c r="F109" i="7"/>
  <c r="X75" i="7"/>
  <c r="V75" i="7"/>
  <c r="T75" i="7"/>
  <c r="R75" i="7"/>
  <c r="P75" i="7"/>
  <c r="N75" i="7"/>
  <c r="L75" i="7"/>
  <c r="J75" i="7"/>
  <c r="H75" i="7"/>
  <c r="F75" i="7"/>
  <c r="D75" i="7"/>
  <c r="B75" i="7"/>
  <c r="Y75" i="7"/>
  <c r="W75" i="7"/>
  <c r="U75" i="7"/>
  <c r="S75" i="7"/>
  <c r="Q75" i="7"/>
  <c r="O75" i="7"/>
  <c r="M75" i="7"/>
  <c r="K75" i="7"/>
  <c r="I75" i="7"/>
  <c r="G75" i="7"/>
  <c r="E75" i="7"/>
  <c r="C75" i="7"/>
  <c r="X73" i="7"/>
  <c r="V73" i="7"/>
  <c r="T73" i="7"/>
  <c r="R73" i="7"/>
  <c r="P73" i="7"/>
  <c r="N73" i="7"/>
  <c r="L73" i="7"/>
  <c r="J73" i="7"/>
  <c r="H73" i="7"/>
  <c r="F73" i="7"/>
  <c r="D73" i="7"/>
  <c r="B73" i="7"/>
  <c r="Y73" i="7"/>
  <c r="W73" i="7"/>
  <c r="U73" i="7"/>
  <c r="S73" i="7"/>
  <c r="Q73" i="7"/>
  <c r="O73" i="7"/>
  <c r="M73" i="7"/>
  <c r="K73" i="7"/>
  <c r="I73" i="7"/>
  <c r="G73" i="7"/>
  <c r="E73" i="7"/>
  <c r="C73" i="7"/>
  <c r="A6" i="7"/>
  <c r="A40" i="7"/>
  <c r="AB33" i="24"/>
  <c r="A5" i="24"/>
  <c r="A38" i="24"/>
  <c r="Z33" i="24"/>
  <c r="AA33" i="24"/>
  <c r="AC33" i="24"/>
  <c r="Z454" i="14"/>
  <c r="AB34" i="25"/>
  <c r="AC34" i="25"/>
  <c r="A5" i="25"/>
  <c r="A39" i="25"/>
  <c r="A74" i="25"/>
  <c r="Z34" i="25"/>
  <c r="AA34" i="25"/>
  <c r="AB33" i="26"/>
  <c r="Z248" i="14"/>
  <c r="Z251" i="14"/>
  <c r="AB34" i="27"/>
  <c r="AA34" i="27"/>
  <c r="Z215" i="14"/>
  <c r="A6" i="26"/>
  <c r="A39" i="26"/>
  <c r="Z33" i="26"/>
  <c r="AA33" i="26"/>
  <c r="A105" i="26"/>
  <c r="A73" i="26"/>
  <c r="AC33" i="26"/>
  <c r="Z32" i="28"/>
  <c r="AC34" i="27"/>
  <c r="A5" i="27"/>
  <c r="A39" i="27"/>
  <c r="Z34" i="27"/>
  <c r="A6" i="28"/>
  <c r="A39" i="28" s="1"/>
  <c r="A38" i="28"/>
  <c r="A71" i="28"/>
  <c r="H109" i="7" l="1"/>
  <c r="P109" i="7"/>
  <c r="X109" i="7"/>
  <c r="I109" i="7"/>
  <c r="Q109" i="7"/>
  <c r="Y109" i="7"/>
  <c r="C72" i="23"/>
  <c r="K72" i="23"/>
  <c r="S72" i="23"/>
  <c r="B72" i="23"/>
  <c r="J72" i="23"/>
  <c r="R72" i="23"/>
  <c r="F40" i="19"/>
  <c r="B109" i="7"/>
  <c r="J109" i="7"/>
  <c r="R109" i="7"/>
  <c r="C109" i="7"/>
  <c r="K109" i="7"/>
  <c r="S109" i="7"/>
  <c r="E72" i="23"/>
  <c r="M72" i="23"/>
  <c r="U72" i="23"/>
  <c r="D72" i="23"/>
  <c r="L72" i="23"/>
  <c r="T72" i="23"/>
  <c r="E40" i="19"/>
  <c r="J40" i="19"/>
  <c r="D109" i="7"/>
  <c r="L109" i="7"/>
  <c r="T109" i="7"/>
  <c r="E109" i="7"/>
  <c r="M109" i="7"/>
  <c r="G72" i="23"/>
  <c r="O72" i="23"/>
  <c r="W72" i="23"/>
  <c r="F72" i="23"/>
  <c r="N72" i="23"/>
  <c r="Q40" i="19"/>
  <c r="V40" i="19"/>
  <c r="Z39" i="19"/>
  <c r="AB39" i="19"/>
  <c r="I40" i="19"/>
  <c r="Y40" i="19"/>
  <c r="N40" i="19"/>
  <c r="C40" i="19"/>
  <c r="M40" i="19"/>
  <c r="AC40" i="19" s="1"/>
  <c r="B40" i="19"/>
  <c r="K40" i="19"/>
  <c r="O40" i="19"/>
  <c r="P40" i="19"/>
  <c r="A14" i="14"/>
  <c r="N41" i="19" s="1"/>
  <c r="L40" i="19"/>
  <c r="X40" i="19"/>
  <c r="H40" i="19"/>
  <c r="T40" i="19"/>
  <c r="D40" i="19"/>
  <c r="W40" i="19"/>
  <c r="G40" i="19"/>
  <c r="S40" i="19"/>
  <c r="AA105" i="21"/>
  <c r="AC108" i="27"/>
  <c r="AC73" i="27"/>
  <c r="A72" i="28"/>
  <c r="AC98" i="19"/>
  <c r="R73" i="21"/>
  <c r="J73" i="21"/>
  <c r="B73" i="21"/>
  <c r="Y73" i="21"/>
  <c r="Q73" i="21"/>
  <c r="I73" i="21"/>
  <c r="X73" i="21"/>
  <c r="P73" i="21"/>
  <c r="H73" i="21"/>
  <c r="U73" i="21"/>
  <c r="M73" i="21"/>
  <c r="E73" i="21"/>
  <c r="N73" i="21"/>
  <c r="V73" i="21"/>
  <c r="L73" i="21"/>
  <c r="G73" i="21"/>
  <c r="K73" i="21"/>
  <c r="T73" i="21"/>
  <c r="D73" i="21"/>
  <c r="S73" i="21"/>
  <c r="C73" i="21"/>
  <c r="O73" i="21"/>
  <c r="W73" i="21"/>
  <c r="F73" i="21"/>
  <c r="R72" i="21"/>
  <c r="J72" i="21"/>
  <c r="B72" i="21"/>
  <c r="Y72" i="21"/>
  <c r="Q72" i="21"/>
  <c r="I72" i="21"/>
  <c r="X72" i="21"/>
  <c r="P72" i="21"/>
  <c r="H72" i="21"/>
  <c r="U72" i="21"/>
  <c r="M72" i="21"/>
  <c r="E72" i="21"/>
  <c r="V72" i="21"/>
  <c r="F72" i="21"/>
  <c r="O72" i="21"/>
  <c r="N72" i="21"/>
  <c r="T72" i="21"/>
  <c r="D72" i="21"/>
  <c r="S72" i="21"/>
  <c r="C72" i="21"/>
  <c r="L72" i="21"/>
  <c r="K72" i="21"/>
  <c r="W72" i="21"/>
  <c r="G72" i="21"/>
  <c r="K70" i="28"/>
  <c r="N70" i="28"/>
  <c r="Y70" i="28"/>
  <c r="U70" i="28"/>
  <c r="Q70" i="28"/>
  <c r="C70" i="28"/>
  <c r="P70" i="28"/>
  <c r="G70" i="28"/>
  <c r="I70" i="28"/>
  <c r="F70" i="28"/>
  <c r="W70" i="28"/>
  <c r="L70" i="28"/>
  <c r="V70" i="28"/>
  <c r="B70" i="28"/>
  <c r="A103" i="28"/>
  <c r="X103" i="28" s="1"/>
  <c r="X70" i="28"/>
  <c r="J70" i="28"/>
  <c r="O70" i="28"/>
  <c r="R70" i="28"/>
  <c r="H70" i="28"/>
  <c r="S70" i="28"/>
  <c r="T70" i="28"/>
  <c r="E70" i="28"/>
  <c r="M70" i="28"/>
  <c r="R133" i="19"/>
  <c r="J133" i="19"/>
  <c r="B133" i="19"/>
  <c r="Y133" i="19"/>
  <c r="Q133" i="19"/>
  <c r="I133" i="19"/>
  <c r="X133" i="19"/>
  <c r="P133" i="19"/>
  <c r="H133" i="19"/>
  <c r="U133" i="19"/>
  <c r="M133" i="19"/>
  <c r="E133" i="19"/>
  <c r="S133" i="19"/>
  <c r="C133" i="19"/>
  <c r="W133" i="19"/>
  <c r="G133" i="19"/>
  <c r="T133" i="19"/>
  <c r="O133" i="19"/>
  <c r="N133" i="19"/>
  <c r="F133" i="19"/>
  <c r="L133" i="19"/>
  <c r="K133" i="19"/>
  <c r="D133" i="19"/>
  <c r="V133" i="19"/>
  <c r="A134" i="19"/>
  <c r="Z132" i="19"/>
  <c r="AA132" i="19"/>
  <c r="AB132" i="19"/>
  <c r="Z98" i="19"/>
  <c r="AB98" i="19"/>
  <c r="AA98" i="19"/>
  <c r="A100" i="19"/>
  <c r="A65" i="19"/>
  <c r="A31" i="19"/>
  <c r="AC132" i="19"/>
  <c r="R99" i="19"/>
  <c r="J99" i="19"/>
  <c r="B99" i="19"/>
  <c r="U99" i="19"/>
  <c r="M99" i="19"/>
  <c r="E99" i="19"/>
  <c r="Q99" i="19"/>
  <c r="G99" i="19"/>
  <c r="P99" i="19"/>
  <c r="F99" i="19"/>
  <c r="Y99" i="19"/>
  <c r="O99" i="19"/>
  <c r="D99" i="19"/>
  <c r="V99" i="19"/>
  <c r="K99" i="19"/>
  <c r="S99" i="19"/>
  <c r="N99" i="19"/>
  <c r="L99" i="19"/>
  <c r="X99" i="19"/>
  <c r="C99" i="19"/>
  <c r="T99" i="19"/>
  <c r="I99" i="19"/>
  <c r="H99" i="19"/>
  <c r="W99" i="19"/>
  <c r="E74" i="25"/>
  <c r="I74" i="25"/>
  <c r="M74" i="25"/>
  <c r="Q74" i="25"/>
  <c r="U74" i="25"/>
  <c r="Y74" i="25"/>
  <c r="C74" i="25"/>
  <c r="G74" i="25"/>
  <c r="K74" i="25"/>
  <c r="O74" i="25"/>
  <c r="S74" i="25"/>
  <c r="W74" i="25"/>
  <c r="H74" i="25"/>
  <c r="P74" i="25"/>
  <c r="X74" i="25"/>
  <c r="D74" i="25"/>
  <c r="L74" i="25"/>
  <c r="T74" i="25"/>
  <c r="F74" i="25"/>
  <c r="V74" i="25"/>
  <c r="J74" i="25"/>
  <c r="N74" i="25"/>
  <c r="B74" i="25"/>
  <c r="R74" i="25"/>
  <c r="C73" i="26"/>
  <c r="G73" i="26"/>
  <c r="K73" i="26"/>
  <c r="O73" i="26"/>
  <c r="S73" i="26"/>
  <c r="E73" i="26"/>
  <c r="J73" i="26"/>
  <c r="P73" i="26"/>
  <c r="U73" i="26"/>
  <c r="Y73" i="26"/>
  <c r="B73" i="26"/>
  <c r="I73" i="26"/>
  <c r="Q73" i="26"/>
  <c r="W73" i="26"/>
  <c r="D73" i="26"/>
  <c r="L73" i="26"/>
  <c r="R73" i="26"/>
  <c r="X73" i="26"/>
  <c r="F73" i="26"/>
  <c r="M73" i="26"/>
  <c r="T73" i="26"/>
  <c r="H73" i="26"/>
  <c r="V73" i="26"/>
  <c r="N73" i="26"/>
  <c r="AC71" i="26"/>
  <c r="Z71" i="26"/>
  <c r="AB71" i="26"/>
  <c r="AA71" i="26"/>
  <c r="B106" i="26"/>
  <c r="F106" i="26"/>
  <c r="J106" i="26"/>
  <c r="N106" i="26"/>
  <c r="R106" i="26"/>
  <c r="V106" i="26"/>
  <c r="C106" i="26"/>
  <c r="H106" i="26"/>
  <c r="M106" i="26"/>
  <c r="S106" i="26"/>
  <c r="X106" i="26"/>
  <c r="G106" i="26"/>
  <c r="O106" i="26"/>
  <c r="U106" i="26"/>
  <c r="I106" i="26"/>
  <c r="P106" i="26"/>
  <c r="W106" i="26"/>
  <c r="D106" i="26"/>
  <c r="K106" i="26"/>
  <c r="Q106" i="26"/>
  <c r="Y106" i="26"/>
  <c r="T106" i="26"/>
  <c r="E106" i="26"/>
  <c r="L106" i="26"/>
  <c r="D105" i="26"/>
  <c r="H105" i="26"/>
  <c r="L105" i="26"/>
  <c r="P105" i="26"/>
  <c r="T105" i="26"/>
  <c r="X105" i="26"/>
  <c r="F105" i="26"/>
  <c r="K105" i="26"/>
  <c r="Q105" i="26"/>
  <c r="V105" i="26"/>
  <c r="I105" i="26"/>
  <c r="O105" i="26"/>
  <c r="W105" i="26"/>
  <c r="C105" i="26"/>
  <c r="J105" i="26"/>
  <c r="R105" i="26"/>
  <c r="Y105" i="26"/>
  <c r="E105" i="26"/>
  <c r="M105" i="26"/>
  <c r="S105" i="26"/>
  <c r="B105" i="26"/>
  <c r="U105" i="26"/>
  <c r="G105" i="26"/>
  <c r="N105" i="26"/>
  <c r="C72" i="26"/>
  <c r="G72" i="26"/>
  <c r="K72" i="26"/>
  <c r="O72" i="26"/>
  <c r="S72" i="26"/>
  <c r="W72" i="26"/>
  <c r="B72" i="26"/>
  <c r="H72" i="26"/>
  <c r="M72" i="26"/>
  <c r="R72" i="26"/>
  <c r="X72" i="26"/>
  <c r="E72" i="26"/>
  <c r="L72" i="26"/>
  <c r="T72" i="26"/>
  <c r="F72" i="26"/>
  <c r="N72" i="26"/>
  <c r="U72" i="26"/>
  <c r="I72" i="26"/>
  <c r="P72" i="26"/>
  <c r="V72" i="26"/>
  <c r="Y72" i="26"/>
  <c r="Q72" i="26"/>
  <c r="D72" i="26"/>
  <c r="J72" i="26"/>
  <c r="Z73" i="27"/>
  <c r="AA73" i="27"/>
  <c r="AB73" i="27"/>
  <c r="Z74" i="27"/>
  <c r="AB74" i="27"/>
  <c r="AA74" i="27"/>
  <c r="AC74" i="27"/>
  <c r="AB108" i="27"/>
  <c r="Z108" i="27"/>
  <c r="AA108" i="27"/>
  <c r="A7" i="28"/>
  <c r="A73" i="28" s="1"/>
  <c r="D72" i="28"/>
  <c r="H72" i="28"/>
  <c r="L72" i="28"/>
  <c r="P72" i="28"/>
  <c r="T72" i="28"/>
  <c r="X72" i="28"/>
  <c r="B72" i="28"/>
  <c r="G72" i="28"/>
  <c r="M72" i="28"/>
  <c r="R72" i="28"/>
  <c r="W72" i="28"/>
  <c r="C72" i="28"/>
  <c r="I72" i="28"/>
  <c r="N72" i="28"/>
  <c r="S72" i="28"/>
  <c r="J72" i="28"/>
  <c r="U72" i="28"/>
  <c r="K72" i="28"/>
  <c r="V72" i="28"/>
  <c r="E72" i="28"/>
  <c r="Y72" i="28"/>
  <c r="O72" i="28"/>
  <c r="Q72" i="28"/>
  <c r="F72" i="28"/>
  <c r="C103" i="28"/>
  <c r="D71" i="28"/>
  <c r="H71" i="28"/>
  <c r="L71" i="28"/>
  <c r="P71" i="28"/>
  <c r="T71" i="28"/>
  <c r="X71" i="28"/>
  <c r="E71" i="28"/>
  <c r="J71" i="28"/>
  <c r="O71" i="28"/>
  <c r="U71" i="28"/>
  <c r="F71" i="28"/>
  <c r="K71" i="28"/>
  <c r="Q71" i="28"/>
  <c r="V71" i="28"/>
  <c r="B71" i="28"/>
  <c r="M71" i="28"/>
  <c r="W71" i="28"/>
  <c r="C71" i="28"/>
  <c r="N71" i="28"/>
  <c r="G71" i="28"/>
  <c r="R71" i="28"/>
  <c r="Y71" i="28"/>
  <c r="I71" i="28"/>
  <c r="S71" i="28"/>
  <c r="E102" i="28"/>
  <c r="I102" i="28"/>
  <c r="M102" i="28"/>
  <c r="Q102" i="28"/>
  <c r="U102" i="28"/>
  <c r="Y102" i="28"/>
  <c r="F102" i="28"/>
  <c r="K102" i="28"/>
  <c r="P102" i="28"/>
  <c r="V102" i="28"/>
  <c r="G102" i="28"/>
  <c r="R102" i="28"/>
  <c r="W102" i="28"/>
  <c r="L102" i="28"/>
  <c r="H102" i="28"/>
  <c r="S102" i="28"/>
  <c r="J102" i="28"/>
  <c r="T102" i="28"/>
  <c r="C102" i="28"/>
  <c r="X102" i="28"/>
  <c r="N102" i="28"/>
  <c r="D102" i="28"/>
  <c r="O102" i="28"/>
  <c r="B102" i="28"/>
  <c r="AC73" i="20"/>
  <c r="AC109" i="20"/>
  <c r="AC74" i="20"/>
  <c r="AC108" i="20"/>
  <c r="AA109" i="20"/>
  <c r="Z109" i="20"/>
  <c r="AB109" i="20"/>
  <c r="Z74" i="20"/>
  <c r="AB74" i="20"/>
  <c r="AA74" i="20"/>
  <c r="Z108" i="20"/>
  <c r="AB108" i="20"/>
  <c r="AA108" i="20"/>
  <c r="X110" i="20"/>
  <c r="V110" i="20"/>
  <c r="T110" i="20"/>
  <c r="R110" i="20"/>
  <c r="P110" i="20"/>
  <c r="N110" i="20"/>
  <c r="Y110" i="20"/>
  <c r="U110" i="20"/>
  <c r="Q110" i="20"/>
  <c r="M110" i="20"/>
  <c r="K110" i="20"/>
  <c r="I110" i="20"/>
  <c r="G110" i="20"/>
  <c r="E110" i="20"/>
  <c r="C110" i="20"/>
  <c r="W110" i="20"/>
  <c r="S110" i="20"/>
  <c r="O110" i="20"/>
  <c r="L110" i="20"/>
  <c r="J110" i="20"/>
  <c r="F110" i="20"/>
  <c r="D110" i="20"/>
  <c r="B110" i="20"/>
  <c r="AA73" i="20"/>
  <c r="Z73" i="20"/>
  <c r="AB73" i="20"/>
  <c r="Y75" i="20"/>
  <c r="W75" i="20"/>
  <c r="U75" i="20"/>
  <c r="S75" i="20"/>
  <c r="Q75" i="20"/>
  <c r="O75" i="20"/>
  <c r="M75" i="20"/>
  <c r="K75" i="20"/>
  <c r="I75" i="20"/>
  <c r="G75" i="20"/>
  <c r="E75" i="20"/>
  <c r="C75" i="20"/>
  <c r="X75" i="20"/>
  <c r="V75" i="20"/>
  <c r="T75" i="20"/>
  <c r="R75" i="20"/>
  <c r="P75" i="20"/>
  <c r="N75" i="20"/>
  <c r="L75" i="20"/>
  <c r="J75" i="20"/>
  <c r="F75" i="20"/>
  <c r="D75" i="20"/>
  <c r="B75" i="20"/>
  <c r="A111" i="20"/>
  <c r="A7" i="20"/>
  <c r="A41" i="20"/>
  <c r="A76" i="20"/>
  <c r="Q76" i="20" s="1"/>
  <c r="AD106" i="21"/>
  <c r="AD105" i="21"/>
  <c r="AD71" i="21"/>
  <c r="AC71" i="21"/>
  <c r="AA71" i="21"/>
  <c r="AB71" i="21"/>
  <c r="AB106" i="21"/>
  <c r="AA106" i="21"/>
  <c r="AC106" i="21"/>
  <c r="AB105" i="21"/>
  <c r="AC105" i="21"/>
  <c r="Y107" i="21"/>
  <c r="W107" i="21"/>
  <c r="U107" i="21"/>
  <c r="S107" i="21"/>
  <c r="Q107" i="21"/>
  <c r="O107" i="21"/>
  <c r="M107" i="21"/>
  <c r="K107" i="21"/>
  <c r="I107" i="21"/>
  <c r="G107" i="21"/>
  <c r="E107" i="21"/>
  <c r="C107" i="21"/>
  <c r="X107" i="21"/>
  <c r="V107" i="21"/>
  <c r="T107" i="21"/>
  <c r="R107" i="21"/>
  <c r="P107" i="21"/>
  <c r="N107" i="21"/>
  <c r="L107" i="21"/>
  <c r="J107" i="21"/>
  <c r="H107" i="21"/>
  <c r="F107" i="21"/>
  <c r="D107" i="21"/>
  <c r="B107" i="21"/>
  <c r="Y108" i="21"/>
  <c r="W108" i="21"/>
  <c r="U108" i="21"/>
  <c r="S108" i="21"/>
  <c r="Q108" i="21"/>
  <c r="O108" i="21"/>
  <c r="M108" i="21"/>
  <c r="K108" i="21"/>
  <c r="I108" i="21"/>
  <c r="G108" i="21"/>
  <c r="E108" i="21"/>
  <c r="C108" i="21"/>
  <c r="X108" i="21"/>
  <c r="V108" i="21"/>
  <c r="T108" i="21"/>
  <c r="R108" i="21"/>
  <c r="P108" i="21"/>
  <c r="N108" i="21"/>
  <c r="L108" i="21"/>
  <c r="J108" i="21"/>
  <c r="H108" i="21"/>
  <c r="F108" i="21"/>
  <c r="D108" i="21"/>
  <c r="B108" i="21"/>
  <c r="AC74" i="22"/>
  <c r="AC76" i="22"/>
  <c r="AC109" i="22"/>
  <c r="AC73" i="22"/>
  <c r="AC75" i="22"/>
  <c r="AC108" i="22"/>
  <c r="AC105" i="23"/>
  <c r="Y110" i="22"/>
  <c r="W110" i="22"/>
  <c r="U110" i="22"/>
  <c r="S110" i="22"/>
  <c r="Q110" i="22"/>
  <c r="O110" i="22"/>
  <c r="M110" i="22"/>
  <c r="K110" i="22"/>
  <c r="I110" i="22"/>
  <c r="G110" i="22"/>
  <c r="E110" i="22"/>
  <c r="C110" i="22"/>
  <c r="X110" i="22"/>
  <c r="V110" i="22"/>
  <c r="T110" i="22"/>
  <c r="R110" i="22"/>
  <c r="P110" i="22"/>
  <c r="N110" i="22"/>
  <c r="L110" i="22"/>
  <c r="J110" i="22"/>
  <c r="H110" i="22"/>
  <c r="F110" i="22"/>
  <c r="D110" i="22"/>
  <c r="B110" i="22"/>
  <c r="AA74" i="22"/>
  <c r="Z74" i="22"/>
  <c r="AB74" i="22"/>
  <c r="AA76" i="22"/>
  <c r="Z76" i="22"/>
  <c r="AB76" i="22"/>
  <c r="AA109" i="22"/>
  <c r="Z109" i="22"/>
  <c r="AB109" i="22"/>
  <c r="Z75" i="22"/>
  <c r="AB75" i="22"/>
  <c r="AA75" i="22"/>
  <c r="Z108" i="22"/>
  <c r="AB108" i="22"/>
  <c r="AA108" i="22"/>
  <c r="Z73" i="22"/>
  <c r="AB73" i="22"/>
  <c r="AA73" i="22"/>
  <c r="AC71" i="23"/>
  <c r="AC106" i="23"/>
  <c r="Y107" i="23"/>
  <c r="W107" i="23"/>
  <c r="U107" i="23"/>
  <c r="S107" i="23"/>
  <c r="Q107" i="23"/>
  <c r="O107" i="23"/>
  <c r="M107" i="23"/>
  <c r="K107" i="23"/>
  <c r="I107" i="23"/>
  <c r="G107" i="23"/>
  <c r="E107" i="23"/>
  <c r="C107" i="23"/>
  <c r="X107" i="23"/>
  <c r="V107" i="23"/>
  <c r="T107" i="23"/>
  <c r="R107" i="23"/>
  <c r="P107" i="23"/>
  <c r="N107" i="23"/>
  <c r="L107" i="23"/>
  <c r="J107" i="23"/>
  <c r="H107" i="23"/>
  <c r="F107" i="23"/>
  <c r="D107" i="23"/>
  <c r="B107" i="23"/>
  <c r="Z105" i="23"/>
  <c r="AB105" i="23"/>
  <c r="AA105" i="23"/>
  <c r="AA106" i="23"/>
  <c r="Z106" i="23"/>
  <c r="AB106" i="23"/>
  <c r="Z71" i="23"/>
  <c r="AB71" i="23"/>
  <c r="AA71" i="23"/>
  <c r="X73" i="23"/>
  <c r="V73" i="23"/>
  <c r="T73" i="23"/>
  <c r="R73" i="23"/>
  <c r="P73" i="23"/>
  <c r="N73" i="23"/>
  <c r="L73" i="23"/>
  <c r="J73" i="23"/>
  <c r="H73" i="23"/>
  <c r="F73" i="23"/>
  <c r="D73" i="23"/>
  <c r="B73" i="23"/>
  <c r="U73" i="23"/>
  <c r="S73" i="23"/>
  <c r="Q73" i="23"/>
  <c r="O73" i="23"/>
  <c r="M73" i="23"/>
  <c r="K73" i="23"/>
  <c r="I73" i="23"/>
  <c r="G73" i="23"/>
  <c r="E73" i="23"/>
  <c r="C73" i="23"/>
  <c r="Y73" i="23"/>
  <c r="W73" i="23"/>
  <c r="A40" i="23"/>
  <c r="A108" i="23" s="1"/>
  <c r="A74" i="23"/>
  <c r="A7" i="23"/>
  <c r="AC73" i="15"/>
  <c r="AC74" i="15"/>
  <c r="AC109" i="15"/>
  <c r="AC108" i="15"/>
  <c r="Y75" i="15"/>
  <c r="W75" i="15"/>
  <c r="U75" i="15"/>
  <c r="S75" i="15"/>
  <c r="Q75" i="15"/>
  <c r="O75" i="15"/>
  <c r="M75" i="15"/>
  <c r="K75" i="15"/>
  <c r="I75" i="15"/>
  <c r="G75" i="15"/>
  <c r="E75" i="15"/>
  <c r="C75" i="15"/>
  <c r="X75" i="15"/>
  <c r="V75" i="15"/>
  <c r="T75" i="15"/>
  <c r="R75" i="15"/>
  <c r="P75" i="15"/>
  <c r="N75" i="15"/>
  <c r="L75" i="15"/>
  <c r="J75" i="15"/>
  <c r="H75" i="15"/>
  <c r="F75" i="15"/>
  <c r="D75" i="15"/>
  <c r="B75" i="15"/>
  <c r="AA73" i="15"/>
  <c r="Z73" i="15"/>
  <c r="AB73" i="15"/>
  <c r="AA109" i="15"/>
  <c r="Z109" i="15"/>
  <c r="AB109" i="15"/>
  <c r="Z74" i="15"/>
  <c r="AB74" i="15"/>
  <c r="AA74" i="15"/>
  <c r="Z108" i="15"/>
  <c r="AB108" i="15"/>
  <c r="AA108" i="15"/>
  <c r="A7" i="15"/>
  <c r="A41" i="15"/>
  <c r="A111" i="15" s="1"/>
  <c r="A76" i="15"/>
  <c r="X110" i="15"/>
  <c r="V110" i="15"/>
  <c r="T110" i="15"/>
  <c r="R110" i="15"/>
  <c r="P110" i="15"/>
  <c r="N110" i="15"/>
  <c r="L110" i="15"/>
  <c r="J110" i="15"/>
  <c r="H110" i="15"/>
  <c r="F110" i="15"/>
  <c r="D110" i="15"/>
  <c r="B110" i="15"/>
  <c r="W110" i="15"/>
  <c r="S110" i="15"/>
  <c r="O110" i="15"/>
  <c r="K110" i="15"/>
  <c r="G110" i="15"/>
  <c r="C110" i="15"/>
  <c r="Y110" i="15"/>
  <c r="U110" i="15"/>
  <c r="Q110" i="15"/>
  <c r="M110" i="15"/>
  <c r="I110" i="15"/>
  <c r="E110" i="15"/>
  <c r="AC105" i="24"/>
  <c r="AC71" i="24"/>
  <c r="AC72" i="24"/>
  <c r="AA105" i="24"/>
  <c r="Z105" i="24"/>
  <c r="AB105" i="24"/>
  <c r="AB72" i="24"/>
  <c r="AA72" i="24"/>
  <c r="Z72" i="24"/>
  <c r="AB71" i="24"/>
  <c r="Z71" i="24"/>
  <c r="AA71" i="24"/>
  <c r="AA108" i="25"/>
  <c r="Z108" i="25"/>
  <c r="AB108" i="25"/>
  <c r="AC108" i="25"/>
  <c r="AC69" i="28"/>
  <c r="A105" i="28"/>
  <c r="A104" i="28"/>
  <c r="AB69" i="28"/>
  <c r="Z69" i="28"/>
  <c r="AA69" i="28"/>
  <c r="A8" i="21"/>
  <c r="A41" i="21"/>
  <c r="A109" i="21"/>
  <c r="A74" i="21"/>
  <c r="A111" i="22"/>
  <c r="A8" i="22"/>
  <c r="A42" i="22"/>
  <c r="A77" i="22"/>
  <c r="AC108" i="7"/>
  <c r="A110" i="7"/>
  <c r="AA73" i="7"/>
  <c r="Z73" i="7"/>
  <c r="AB73" i="7"/>
  <c r="AA75" i="7"/>
  <c r="Z75" i="7"/>
  <c r="AB75" i="7"/>
  <c r="Z74" i="7"/>
  <c r="AB74" i="7"/>
  <c r="AA74" i="7"/>
  <c r="Z108" i="7"/>
  <c r="AB108" i="7"/>
  <c r="AA108" i="7"/>
  <c r="A7" i="7"/>
  <c r="A41" i="7"/>
  <c r="A76" i="7"/>
  <c r="AC73" i="7"/>
  <c r="AC75" i="7"/>
  <c r="AC74" i="7"/>
  <c r="A106" i="24"/>
  <c r="A6" i="24"/>
  <c r="A39" i="24"/>
  <c r="A73" i="24"/>
  <c r="AA73" i="25"/>
  <c r="Z73" i="25"/>
  <c r="AB73" i="25"/>
  <c r="A109" i="25"/>
  <c r="AC73" i="25"/>
  <c r="A6" i="25"/>
  <c r="A40" i="25"/>
  <c r="A75" i="25"/>
  <c r="A107" i="26"/>
  <c r="A40" i="26"/>
  <c r="A7" i="26"/>
  <c r="A74" i="26"/>
  <c r="A109" i="27"/>
  <c r="A6" i="27"/>
  <c r="A40" i="27"/>
  <c r="A75" i="27"/>
  <c r="Q75" i="27" s="1"/>
  <c r="AC72" i="23" l="1"/>
  <c r="AA72" i="23"/>
  <c r="AB109" i="7"/>
  <c r="AA109" i="7"/>
  <c r="AC109" i="7"/>
  <c r="AB72" i="23"/>
  <c r="Z72" i="23"/>
  <c r="C41" i="19"/>
  <c r="Z109" i="7"/>
  <c r="R41" i="19"/>
  <c r="U75" i="25"/>
  <c r="W75" i="25"/>
  <c r="AA40" i="19"/>
  <c r="K41" i="19"/>
  <c r="S41" i="19"/>
  <c r="Z40" i="19"/>
  <c r="A17" i="14"/>
  <c r="I42" i="19" s="1"/>
  <c r="Q41" i="19"/>
  <c r="O42" i="19"/>
  <c r="X41" i="19"/>
  <c r="H41" i="19"/>
  <c r="U42" i="19"/>
  <c r="B41" i="19"/>
  <c r="Y41" i="19"/>
  <c r="S42" i="19"/>
  <c r="C42" i="19"/>
  <c r="H42" i="19"/>
  <c r="M41" i="19"/>
  <c r="K42" i="19"/>
  <c r="T41" i="19"/>
  <c r="D41" i="19"/>
  <c r="W41" i="19"/>
  <c r="V41" i="19"/>
  <c r="X42" i="19"/>
  <c r="D42" i="19"/>
  <c r="I41" i="19"/>
  <c r="W42" i="19"/>
  <c r="G42" i="19"/>
  <c r="P41" i="19"/>
  <c r="T42" i="19"/>
  <c r="L41" i="19"/>
  <c r="J41" i="19"/>
  <c r="E41" i="19"/>
  <c r="Y42" i="19"/>
  <c r="B42" i="19"/>
  <c r="O41" i="19"/>
  <c r="J42" i="19"/>
  <c r="F41" i="19"/>
  <c r="G41" i="19"/>
  <c r="Q42" i="19"/>
  <c r="U41" i="19"/>
  <c r="AB40" i="19"/>
  <c r="R42" i="19"/>
  <c r="F42" i="19"/>
  <c r="M42" i="19"/>
  <c r="AB73" i="21"/>
  <c r="AC102" i="28"/>
  <c r="AC133" i="19"/>
  <c r="AC72" i="21"/>
  <c r="AD72" i="21"/>
  <c r="AA72" i="21"/>
  <c r="AB72" i="21"/>
  <c r="R74" i="21"/>
  <c r="J74" i="21"/>
  <c r="B74" i="21"/>
  <c r="Y74" i="21"/>
  <c r="Q74" i="21"/>
  <c r="I74" i="21"/>
  <c r="X74" i="21"/>
  <c r="P74" i="21"/>
  <c r="H74" i="21"/>
  <c r="U74" i="21"/>
  <c r="M74" i="21"/>
  <c r="E74" i="21"/>
  <c r="V74" i="21"/>
  <c r="F74" i="21"/>
  <c r="T74" i="21"/>
  <c r="D74" i="21"/>
  <c r="S74" i="21"/>
  <c r="C74" i="21"/>
  <c r="O74" i="21"/>
  <c r="L74" i="21"/>
  <c r="K74" i="21"/>
  <c r="W74" i="21"/>
  <c r="G74" i="21"/>
  <c r="N74" i="21"/>
  <c r="P103" i="28"/>
  <c r="L103" i="28"/>
  <c r="O103" i="28"/>
  <c r="F103" i="28"/>
  <c r="A40" i="28"/>
  <c r="A8" i="28"/>
  <c r="A9" i="28" s="1"/>
  <c r="J103" i="28"/>
  <c r="V103" i="28"/>
  <c r="H103" i="28"/>
  <c r="AB70" i="28"/>
  <c r="W103" i="28"/>
  <c r="R103" i="28"/>
  <c r="I103" i="28"/>
  <c r="T103" i="28"/>
  <c r="AC70" i="28"/>
  <c r="AA70" i="28"/>
  <c r="N103" i="28"/>
  <c r="M103" i="28"/>
  <c r="D103" i="28"/>
  <c r="U103" i="28"/>
  <c r="E103" i="28"/>
  <c r="G103" i="28"/>
  <c r="Z70" i="28"/>
  <c r="S103" i="28"/>
  <c r="Y103" i="28"/>
  <c r="B103" i="28"/>
  <c r="K103" i="28"/>
  <c r="Q103" i="28"/>
  <c r="W100" i="19"/>
  <c r="O100" i="19"/>
  <c r="G100" i="19"/>
  <c r="X100" i="19"/>
  <c r="N100" i="19"/>
  <c r="E100" i="19"/>
  <c r="R100" i="19"/>
  <c r="I100" i="19"/>
  <c r="V100" i="19"/>
  <c r="K100" i="19"/>
  <c r="U100" i="19"/>
  <c r="J100" i="19"/>
  <c r="T100" i="19"/>
  <c r="H100" i="19"/>
  <c r="P100" i="19"/>
  <c r="C100" i="19"/>
  <c r="L100" i="19"/>
  <c r="F100" i="19"/>
  <c r="D100" i="19"/>
  <c r="S100" i="19"/>
  <c r="Q100" i="19"/>
  <c r="M100" i="19"/>
  <c r="B100" i="19"/>
  <c r="Y100" i="19"/>
  <c r="Z133" i="19"/>
  <c r="AB133" i="19"/>
  <c r="AA133" i="19"/>
  <c r="AC99" i="19"/>
  <c r="A101" i="19"/>
  <c r="A66" i="19"/>
  <c r="A32" i="19"/>
  <c r="A135" i="19"/>
  <c r="U134" i="19"/>
  <c r="M134" i="19"/>
  <c r="E134" i="19"/>
  <c r="T134" i="19"/>
  <c r="L134" i="19"/>
  <c r="D134" i="19"/>
  <c r="S134" i="19"/>
  <c r="K134" i="19"/>
  <c r="C134" i="19"/>
  <c r="X134" i="19"/>
  <c r="P134" i="19"/>
  <c r="H134" i="19"/>
  <c r="R134" i="19"/>
  <c r="B134" i="19"/>
  <c r="Y134" i="19"/>
  <c r="I134" i="19"/>
  <c r="J134" i="19"/>
  <c r="G134" i="19"/>
  <c r="F134" i="19"/>
  <c r="Q134" i="19"/>
  <c r="W134" i="19"/>
  <c r="V134" i="19"/>
  <c r="O134" i="19"/>
  <c r="N134" i="19"/>
  <c r="Z99" i="19"/>
  <c r="AB99" i="19"/>
  <c r="AA99" i="19"/>
  <c r="E75" i="25"/>
  <c r="I75" i="25"/>
  <c r="M75" i="25"/>
  <c r="Q75" i="25"/>
  <c r="Y75" i="25"/>
  <c r="C75" i="25"/>
  <c r="G75" i="25"/>
  <c r="K75" i="25"/>
  <c r="O75" i="25"/>
  <c r="S75" i="25"/>
  <c r="H75" i="25"/>
  <c r="P75" i="25"/>
  <c r="X75" i="25"/>
  <c r="D75" i="25"/>
  <c r="L75" i="25"/>
  <c r="T75" i="25"/>
  <c r="N75" i="25"/>
  <c r="B75" i="25"/>
  <c r="R75" i="25"/>
  <c r="F75" i="25"/>
  <c r="V75" i="25"/>
  <c r="J75" i="25"/>
  <c r="D109" i="25"/>
  <c r="H109" i="25"/>
  <c r="L109" i="25"/>
  <c r="P109" i="25"/>
  <c r="T109" i="25"/>
  <c r="X109" i="25"/>
  <c r="B109" i="25"/>
  <c r="F109" i="25"/>
  <c r="J109" i="25"/>
  <c r="N109" i="25"/>
  <c r="R109" i="25"/>
  <c r="V109" i="25"/>
  <c r="G109" i="25"/>
  <c r="O109" i="25"/>
  <c r="W109" i="25"/>
  <c r="C109" i="25"/>
  <c r="K109" i="25"/>
  <c r="S109" i="25"/>
  <c r="M109" i="25"/>
  <c r="E109" i="25"/>
  <c r="U109" i="25"/>
  <c r="Y109" i="25"/>
  <c r="I109" i="25"/>
  <c r="Q109" i="25"/>
  <c r="AC72" i="26"/>
  <c r="AC106" i="26"/>
  <c r="Z72" i="26"/>
  <c r="AA72" i="26"/>
  <c r="AB72" i="26"/>
  <c r="Z73" i="26"/>
  <c r="AB73" i="26"/>
  <c r="AA73" i="26"/>
  <c r="AC105" i="26"/>
  <c r="AC73" i="26"/>
  <c r="B107" i="26"/>
  <c r="F107" i="26"/>
  <c r="J107" i="26"/>
  <c r="N107" i="26"/>
  <c r="R107" i="26"/>
  <c r="V107" i="26"/>
  <c r="E107" i="26"/>
  <c r="K107" i="26"/>
  <c r="P107" i="26"/>
  <c r="U107" i="26"/>
  <c r="D107" i="26"/>
  <c r="L107" i="26"/>
  <c r="S107" i="26"/>
  <c r="Y107" i="26"/>
  <c r="G107" i="26"/>
  <c r="M107" i="26"/>
  <c r="T107" i="26"/>
  <c r="H107" i="26"/>
  <c r="O107" i="26"/>
  <c r="W107" i="26"/>
  <c r="X107" i="26"/>
  <c r="C107" i="26"/>
  <c r="I107" i="26"/>
  <c r="Q107" i="26"/>
  <c r="E74" i="26"/>
  <c r="I74" i="26"/>
  <c r="M74" i="26"/>
  <c r="Q74" i="26"/>
  <c r="U74" i="26"/>
  <c r="Y74" i="26"/>
  <c r="D74" i="26"/>
  <c r="J74" i="26"/>
  <c r="O74" i="26"/>
  <c r="T74" i="26"/>
  <c r="F74" i="26"/>
  <c r="K74" i="26"/>
  <c r="P74" i="26"/>
  <c r="V74" i="26"/>
  <c r="B74" i="26"/>
  <c r="G74" i="26"/>
  <c r="L74" i="26"/>
  <c r="R74" i="26"/>
  <c r="W74" i="26"/>
  <c r="C74" i="26"/>
  <c r="X74" i="26"/>
  <c r="H74" i="26"/>
  <c r="N74" i="26"/>
  <c r="S74" i="26"/>
  <c r="Z105" i="26"/>
  <c r="AA105" i="26"/>
  <c r="AB105" i="26"/>
  <c r="Z106" i="26"/>
  <c r="AB106" i="26"/>
  <c r="AA106" i="26"/>
  <c r="D109" i="27"/>
  <c r="H109" i="27"/>
  <c r="L109" i="27"/>
  <c r="P109" i="27"/>
  <c r="T109" i="27"/>
  <c r="X109" i="27"/>
  <c r="E109" i="27"/>
  <c r="J109" i="27"/>
  <c r="O109" i="27"/>
  <c r="U109" i="27"/>
  <c r="F109" i="27"/>
  <c r="M109" i="27"/>
  <c r="S109" i="27"/>
  <c r="N109" i="27"/>
  <c r="V109" i="27"/>
  <c r="G109" i="27"/>
  <c r="I109" i="27"/>
  <c r="W109" i="27"/>
  <c r="K109" i="27"/>
  <c r="Y109" i="27"/>
  <c r="Q109" i="27"/>
  <c r="R109" i="27"/>
  <c r="C109" i="27"/>
  <c r="B109" i="27"/>
  <c r="D75" i="27"/>
  <c r="H75" i="27"/>
  <c r="L75" i="27"/>
  <c r="P75" i="27"/>
  <c r="T75" i="27"/>
  <c r="X75" i="27"/>
  <c r="C75" i="27"/>
  <c r="I75" i="27"/>
  <c r="N75" i="27"/>
  <c r="S75" i="27"/>
  <c r="Y75" i="27"/>
  <c r="E75" i="27"/>
  <c r="O75" i="27"/>
  <c r="U75" i="27"/>
  <c r="J75" i="27"/>
  <c r="F75" i="27"/>
  <c r="R75" i="27"/>
  <c r="G75" i="27"/>
  <c r="B75" i="27"/>
  <c r="M75" i="27"/>
  <c r="W75" i="27"/>
  <c r="K75" i="27"/>
  <c r="V75" i="27"/>
  <c r="AB102" i="28"/>
  <c r="Z102" i="28"/>
  <c r="D73" i="28"/>
  <c r="H73" i="28"/>
  <c r="L73" i="28"/>
  <c r="P73" i="28"/>
  <c r="T73" i="28"/>
  <c r="X73" i="28"/>
  <c r="E73" i="28"/>
  <c r="J73" i="28"/>
  <c r="O73" i="28"/>
  <c r="U73" i="28"/>
  <c r="C73" i="28"/>
  <c r="K73" i="28"/>
  <c r="R73" i="28"/>
  <c r="Y73" i="28"/>
  <c r="F73" i="28"/>
  <c r="M73" i="28"/>
  <c r="S73" i="28"/>
  <c r="G73" i="28"/>
  <c r="V73" i="28"/>
  <c r="N73" i="28"/>
  <c r="W73" i="28"/>
  <c r="B73" i="28"/>
  <c r="I73" i="28"/>
  <c r="Q73" i="28"/>
  <c r="AA102" i="28"/>
  <c r="D104" i="28"/>
  <c r="H104" i="28"/>
  <c r="L104" i="28"/>
  <c r="P104" i="28"/>
  <c r="T104" i="28"/>
  <c r="X104" i="28"/>
  <c r="E104" i="28"/>
  <c r="J104" i="28"/>
  <c r="O104" i="28"/>
  <c r="U104" i="28"/>
  <c r="G104" i="28"/>
  <c r="N104" i="28"/>
  <c r="V104" i="28"/>
  <c r="I104" i="28"/>
  <c r="R104" i="28"/>
  <c r="K104" i="28"/>
  <c r="S104" i="28"/>
  <c r="B104" i="28"/>
  <c r="C104" i="28"/>
  <c r="W104" i="28"/>
  <c r="M104" i="28"/>
  <c r="F104" i="28"/>
  <c r="Y104" i="28"/>
  <c r="Q104" i="28"/>
  <c r="D105" i="28"/>
  <c r="H105" i="28"/>
  <c r="L105" i="28"/>
  <c r="P105" i="28"/>
  <c r="T105" i="28"/>
  <c r="X105" i="28"/>
  <c r="B105" i="28"/>
  <c r="G105" i="28"/>
  <c r="M105" i="28"/>
  <c r="R105" i="28"/>
  <c r="W105" i="28"/>
  <c r="E105" i="28"/>
  <c r="K105" i="28"/>
  <c r="S105" i="28"/>
  <c r="C105" i="28"/>
  <c r="N105" i="28"/>
  <c r="V105" i="28"/>
  <c r="F105" i="28"/>
  <c r="O105" i="28"/>
  <c r="Y105" i="28"/>
  <c r="Q105" i="28"/>
  <c r="I105" i="28"/>
  <c r="U105" i="28"/>
  <c r="J105" i="28"/>
  <c r="AC110" i="20"/>
  <c r="Y76" i="20"/>
  <c r="W76" i="20"/>
  <c r="U76" i="20"/>
  <c r="S76" i="20"/>
  <c r="O76" i="20"/>
  <c r="M76" i="20"/>
  <c r="K76" i="20"/>
  <c r="I76" i="20"/>
  <c r="G76" i="20"/>
  <c r="E76" i="20"/>
  <c r="C76" i="20"/>
  <c r="X76" i="20"/>
  <c r="V76" i="20"/>
  <c r="T76" i="20"/>
  <c r="R76" i="20"/>
  <c r="P76" i="20"/>
  <c r="N76" i="20"/>
  <c r="L76" i="20"/>
  <c r="J76" i="20"/>
  <c r="H76" i="20"/>
  <c r="F76" i="20"/>
  <c r="D76" i="20"/>
  <c r="B76" i="20"/>
  <c r="A8" i="20"/>
  <c r="A42" i="20"/>
  <c r="A77" i="20"/>
  <c r="A112" i="20"/>
  <c r="AA75" i="20"/>
  <c r="Z75" i="20"/>
  <c r="AB75" i="20"/>
  <c r="X111" i="20"/>
  <c r="V111" i="20"/>
  <c r="T111" i="20"/>
  <c r="R111" i="20"/>
  <c r="P111" i="20"/>
  <c r="N111" i="20"/>
  <c r="L111" i="20"/>
  <c r="J111" i="20"/>
  <c r="H111" i="20"/>
  <c r="F111" i="20"/>
  <c r="D111" i="20"/>
  <c r="B111" i="20"/>
  <c r="Y111" i="20"/>
  <c r="W111" i="20"/>
  <c r="U111" i="20"/>
  <c r="S111" i="20"/>
  <c r="Q111" i="20"/>
  <c r="O111" i="20"/>
  <c r="M111" i="20"/>
  <c r="K111" i="20"/>
  <c r="I111" i="20"/>
  <c r="G111" i="20"/>
  <c r="E111" i="20"/>
  <c r="C111" i="20"/>
  <c r="AC75" i="20"/>
  <c r="Z110" i="20"/>
  <c r="AB110" i="20"/>
  <c r="AA110" i="20"/>
  <c r="AD108" i="21"/>
  <c r="AD107" i="21"/>
  <c r="AA73" i="21"/>
  <c r="AC73" i="21"/>
  <c r="Y109" i="21"/>
  <c r="W109" i="21"/>
  <c r="U109" i="21"/>
  <c r="S109" i="21"/>
  <c r="Q109" i="21"/>
  <c r="O109" i="21"/>
  <c r="M109" i="21"/>
  <c r="V109" i="21"/>
  <c r="R109" i="21"/>
  <c r="N109" i="21"/>
  <c r="K109" i="21"/>
  <c r="I109" i="21"/>
  <c r="G109" i="21"/>
  <c r="E109" i="21"/>
  <c r="C109" i="21"/>
  <c r="X109" i="21"/>
  <c r="T109" i="21"/>
  <c r="P109" i="21"/>
  <c r="L109" i="21"/>
  <c r="J109" i="21"/>
  <c r="H109" i="21"/>
  <c r="F109" i="21"/>
  <c r="D109" i="21"/>
  <c r="B109" i="21"/>
  <c r="AB108" i="21"/>
  <c r="AA108" i="21"/>
  <c r="AC108" i="21"/>
  <c r="AB107" i="21"/>
  <c r="AA107" i="21"/>
  <c r="AC107" i="21"/>
  <c r="AD73" i="21"/>
  <c r="AC110" i="22"/>
  <c r="Y77" i="22"/>
  <c r="W77" i="22"/>
  <c r="U77" i="22"/>
  <c r="S77" i="22"/>
  <c r="Q77" i="22"/>
  <c r="O77" i="22"/>
  <c r="M77" i="22"/>
  <c r="K77" i="22"/>
  <c r="I77" i="22"/>
  <c r="G77" i="22"/>
  <c r="E77" i="22"/>
  <c r="C77" i="22"/>
  <c r="X77" i="22"/>
  <c r="V77" i="22"/>
  <c r="T77" i="22"/>
  <c r="R77" i="22"/>
  <c r="P77" i="22"/>
  <c r="N77" i="22"/>
  <c r="L77" i="22"/>
  <c r="J77" i="22"/>
  <c r="H77" i="22"/>
  <c r="F77" i="22"/>
  <c r="D77" i="22"/>
  <c r="B77" i="22"/>
  <c r="AA110" i="22"/>
  <c r="Z110" i="22"/>
  <c r="AB110" i="22"/>
  <c r="Y111" i="22"/>
  <c r="W111" i="22"/>
  <c r="U111" i="22"/>
  <c r="S111" i="22"/>
  <c r="Q111" i="22"/>
  <c r="O111" i="22"/>
  <c r="M111" i="22"/>
  <c r="K111" i="22"/>
  <c r="I111" i="22"/>
  <c r="G111" i="22"/>
  <c r="E111" i="22"/>
  <c r="C111" i="22"/>
  <c r="X111" i="22"/>
  <c r="V111" i="22"/>
  <c r="T111" i="22"/>
  <c r="R111" i="22"/>
  <c r="P111" i="22"/>
  <c r="N111" i="22"/>
  <c r="L111" i="22"/>
  <c r="J111" i="22"/>
  <c r="H111" i="22"/>
  <c r="F111" i="22"/>
  <c r="D111" i="22"/>
  <c r="B111" i="22"/>
  <c r="AC107" i="23"/>
  <c r="A8" i="23"/>
  <c r="A41" i="23"/>
  <c r="A109" i="23" s="1"/>
  <c r="A75" i="23"/>
  <c r="Y108" i="23"/>
  <c r="W108" i="23"/>
  <c r="U108" i="23"/>
  <c r="S108" i="23"/>
  <c r="Q108" i="23"/>
  <c r="O108" i="23"/>
  <c r="M108" i="23"/>
  <c r="K108" i="23"/>
  <c r="I108" i="23"/>
  <c r="G108" i="23"/>
  <c r="E108" i="23"/>
  <c r="C108" i="23"/>
  <c r="X108" i="23"/>
  <c r="V108" i="23"/>
  <c r="T108" i="23"/>
  <c r="R108" i="23"/>
  <c r="P108" i="23"/>
  <c r="N108" i="23"/>
  <c r="L108" i="23"/>
  <c r="J108" i="23"/>
  <c r="H108" i="23"/>
  <c r="F108" i="23"/>
  <c r="D108" i="23"/>
  <c r="B108" i="23"/>
  <c r="AC73" i="23"/>
  <c r="AC75" i="15"/>
  <c r="X74" i="23"/>
  <c r="V74" i="23"/>
  <c r="T74" i="23"/>
  <c r="R74" i="23"/>
  <c r="P74" i="23"/>
  <c r="N74" i="23"/>
  <c r="L74" i="23"/>
  <c r="J74" i="23"/>
  <c r="H74" i="23"/>
  <c r="F74" i="23"/>
  <c r="D74" i="23"/>
  <c r="B74" i="23"/>
  <c r="Y74" i="23"/>
  <c r="W74" i="23"/>
  <c r="U74" i="23"/>
  <c r="S74" i="23"/>
  <c r="Q74" i="23"/>
  <c r="O74" i="23"/>
  <c r="M74" i="23"/>
  <c r="K74" i="23"/>
  <c r="I74" i="23"/>
  <c r="G74" i="23"/>
  <c r="E74" i="23"/>
  <c r="C74" i="23"/>
  <c r="Z73" i="23"/>
  <c r="AB73" i="23"/>
  <c r="AA73" i="23"/>
  <c r="Z107" i="23"/>
  <c r="AB107" i="23"/>
  <c r="AA107" i="23"/>
  <c r="AC110" i="15"/>
  <c r="X111" i="15"/>
  <c r="V111" i="15"/>
  <c r="T111" i="15"/>
  <c r="R111" i="15"/>
  <c r="P111" i="15"/>
  <c r="N111" i="15"/>
  <c r="L111" i="15"/>
  <c r="J111" i="15"/>
  <c r="H111" i="15"/>
  <c r="F111" i="15"/>
  <c r="D111" i="15"/>
  <c r="B111" i="15"/>
  <c r="W111" i="15"/>
  <c r="S111" i="15"/>
  <c r="O111" i="15"/>
  <c r="K111" i="15"/>
  <c r="G111" i="15"/>
  <c r="C111" i="15"/>
  <c r="Y111" i="15"/>
  <c r="U111" i="15"/>
  <c r="Q111" i="15"/>
  <c r="M111" i="15"/>
  <c r="I111" i="15"/>
  <c r="E111" i="15"/>
  <c r="AA75" i="15"/>
  <c r="Z75" i="15"/>
  <c r="AB75" i="15"/>
  <c r="Z110" i="15"/>
  <c r="AB110" i="15"/>
  <c r="AA110" i="15"/>
  <c r="Y76" i="15"/>
  <c r="W76" i="15"/>
  <c r="U76" i="15"/>
  <c r="S76" i="15"/>
  <c r="Q76" i="15"/>
  <c r="O76" i="15"/>
  <c r="M76" i="15"/>
  <c r="K76" i="15"/>
  <c r="I76" i="15"/>
  <c r="G76" i="15"/>
  <c r="E76" i="15"/>
  <c r="C76" i="15"/>
  <c r="X76" i="15"/>
  <c r="V76" i="15"/>
  <c r="T76" i="15"/>
  <c r="R76" i="15"/>
  <c r="P76" i="15"/>
  <c r="N76" i="15"/>
  <c r="L76" i="15"/>
  <c r="J76" i="15"/>
  <c r="H76" i="15"/>
  <c r="F76" i="15"/>
  <c r="D76" i="15"/>
  <c r="B76" i="15"/>
  <c r="A77" i="15"/>
  <c r="A8" i="15"/>
  <c r="A42" i="15"/>
  <c r="A112" i="15" s="1"/>
  <c r="B106" i="24"/>
  <c r="D106" i="24"/>
  <c r="F106" i="24"/>
  <c r="H106" i="24"/>
  <c r="J106" i="24"/>
  <c r="L106" i="24"/>
  <c r="N106" i="24"/>
  <c r="P106" i="24"/>
  <c r="R106" i="24"/>
  <c r="T106" i="24"/>
  <c r="V106" i="24"/>
  <c r="X106" i="24"/>
  <c r="C106" i="24"/>
  <c r="E106" i="24"/>
  <c r="G106" i="24"/>
  <c r="I106" i="24"/>
  <c r="K106" i="24"/>
  <c r="M106" i="24"/>
  <c r="O106" i="24"/>
  <c r="Q106" i="24"/>
  <c r="S106" i="24"/>
  <c r="U106" i="24"/>
  <c r="W106" i="24"/>
  <c r="Y106" i="24"/>
  <c r="C73" i="24"/>
  <c r="E73" i="24"/>
  <c r="G73" i="24"/>
  <c r="I73" i="24"/>
  <c r="K73" i="24"/>
  <c r="M73" i="24"/>
  <c r="O73" i="24"/>
  <c r="Q73" i="24"/>
  <c r="S73" i="24"/>
  <c r="U73" i="24"/>
  <c r="W73" i="24"/>
  <c r="Y73" i="24"/>
  <c r="B73" i="24"/>
  <c r="D73" i="24"/>
  <c r="F73" i="24"/>
  <c r="H73" i="24"/>
  <c r="J73" i="24"/>
  <c r="L73" i="24"/>
  <c r="N73" i="24"/>
  <c r="P73" i="24"/>
  <c r="R73" i="24"/>
  <c r="T73" i="24"/>
  <c r="V73" i="24"/>
  <c r="X73" i="24"/>
  <c r="AC72" i="28"/>
  <c r="A106" i="28"/>
  <c r="AC71" i="28"/>
  <c r="AB72" i="28"/>
  <c r="AA72" i="28"/>
  <c r="Z72" i="28"/>
  <c r="AB71" i="28"/>
  <c r="AA71" i="28"/>
  <c r="Z71" i="28"/>
  <c r="A75" i="21"/>
  <c r="A42" i="21"/>
  <c r="A9" i="21"/>
  <c r="A110" i="21"/>
  <c r="Z110" i="21" s="1"/>
  <c r="A9" i="22"/>
  <c r="A43" i="22"/>
  <c r="A78" i="22"/>
  <c r="A112" i="22"/>
  <c r="A111" i="7"/>
  <c r="X76" i="7"/>
  <c r="V76" i="7"/>
  <c r="T76" i="7"/>
  <c r="R76" i="7"/>
  <c r="P76" i="7"/>
  <c r="N76" i="7"/>
  <c r="L76" i="7"/>
  <c r="J76" i="7"/>
  <c r="H76" i="7"/>
  <c r="F76" i="7"/>
  <c r="D76" i="7"/>
  <c r="B76" i="7"/>
  <c r="Y76" i="7"/>
  <c r="W76" i="7"/>
  <c r="U76" i="7"/>
  <c r="S76" i="7"/>
  <c r="Q76" i="7"/>
  <c r="O76" i="7"/>
  <c r="M76" i="7"/>
  <c r="K76" i="7"/>
  <c r="I76" i="7"/>
  <c r="G76" i="7"/>
  <c r="E76" i="7"/>
  <c r="C76" i="7"/>
  <c r="A8" i="7"/>
  <c r="A42" i="7"/>
  <c r="A77" i="7"/>
  <c r="Y110" i="7"/>
  <c r="W110" i="7"/>
  <c r="U110" i="7"/>
  <c r="S110" i="7"/>
  <c r="Q110" i="7"/>
  <c r="O110" i="7"/>
  <c r="M110" i="7"/>
  <c r="K110" i="7"/>
  <c r="I110" i="7"/>
  <c r="G110" i="7"/>
  <c r="E110" i="7"/>
  <c r="C110" i="7"/>
  <c r="X110" i="7"/>
  <c r="V110" i="7"/>
  <c r="T110" i="7"/>
  <c r="R110" i="7"/>
  <c r="P110" i="7"/>
  <c r="N110" i="7"/>
  <c r="L110" i="7"/>
  <c r="J110" i="7"/>
  <c r="H110" i="7"/>
  <c r="F110" i="7"/>
  <c r="D110" i="7"/>
  <c r="B110" i="7"/>
  <c r="A107" i="24"/>
  <c r="A7" i="24"/>
  <c r="A40" i="24"/>
  <c r="A74" i="24"/>
  <c r="A110" i="25"/>
  <c r="A7" i="25"/>
  <c r="A41" i="25"/>
  <c r="A76" i="25"/>
  <c r="Z74" i="25"/>
  <c r="AA74" i="25"/>
  <c r="AB74" i="25"/>
  <c r="AC74" i="25"/>
  <c r="A8" i="26"/>
  <c r="A41" i="26"/>
  <c r="A75" i="26"/>
  <c r="A108" i="26"/>
  <c r="A110" i="27"/>
  <c r="A41" i="27"/>
  <c r="A7" i="27"/>
  <c r="A76" i="27"/>
  <c r="AC41" i="19" l="1"/>
  <c r="P42" i="19"/>
  <c r="N42" i="19"/>
  <c r="AA41" i="19"/>
  <c r="Z41" i="19"/>
  <c r="AB41" i="19"/>
  <c r="A20" i="14"/>
  <c r="V43" i="19" s="1"/>
  <c r="V42" i="19"/>
  <c r="M43" i="19"/>
  <c r="L42" i="19"/>
  <c r="U43" i="19"/>
  <c r="E42" i="19"/>
  <c r="R75" i="21"/>
  <c r="J75" i="21"/>
  <c r="B75" i="21"/>
  <c r="Y75" i="21"/>
  <c r="Q75" i="21"/>
  <c r="I75" i="21"/>
  <c r="X75" i="21"/>
  <c r="P75" i="21"/>
  <c r="H75" i="21"/>
  <c r="U75" i="21"/>
  <c r="M75" i="21"/>
  <c r="E75" i="21"/>
  <c r="N75" i="21"/>
  <c r="G75" i="21"/>
  <c r="F75" i="21"/>
  <c r="L75" i="21"/>
  <c r="W75" i="21"/>
  <c r="K75" i="21"/>
  <c r="T75" i="21"/>
  <c r="D75" i="21"/>
  <c r="S75" i="21"/>
  <c r="C75" i="21"/>
  <c r="O75" i="21"/>
  <c r="V75" i="21"/>
  <c r="A41" i="28"/>
  <c r="A74" i="28"/>
  <c r="AB103" i="28"/>
  <c r="Z103" i="28"/>
  <c r="AC103" i="28"/>
  <c r="AA103" i="28"/>
  <c r="X135" i="19"/>
  <c r="P135" i="19"/>
  <c r="H135" i="19"/>
  <c r="W135" i="19"/>
  <c r="O135" i="19"/>
  <c r="G135" i="19"/>
  <c r="V135" i="19"/>
  <c r="N135" i="19"/>
  <c r="F135" i="19"/>
  <c r="S135" i="19"/>
  <c r="K135" i="19"/>
  <c r="C135" i="19"/>
  <c r="U135" i="19"/>
  <c r="E135" i="19"/>
  <c r="R135" i="19"/>
  <c r="L135" i="19"/>
  <c r="B135" i="19"/>
  <c r="Y135" i="19"/>
  <c r="T135" i="19"/>
  <c r="J135" i="19"/>
  <c r="M135" i="19"/>
  <c r="Q135" i="19"/>
  <c r="I135" i="19"/>
  <c r="D135" i="19"/>
  <c r="AC134" i="19"/>
  <c r="A102" i="19"/>
  <c r="A67" i="19"/>
  <c r="A33" i="19"/>
  <c r="AA100" i="19"/>
  <c r="AB100" i="19"/>
  <c r="Z100" i="19"/>
  <c r="A136" i="19"/>
  <c r="AC100" i="19"/>
  <c r="R101" i="19"/>
  <c r="J101" i="19"/>
  <c r="B101" i="19"/>
  <c r="V101" i="19"/>
  <c r="M101" i="19"/>
  <c r="D101" i="19"/>
  <c r="Y101" i="19"/>
  <c r="P101" i="19"/>
  <c r="G101" i="19"/>
  <c r="S101" i="19"/>
  <c r="F101" i="19"/>
  <c r="Q101" i="19"/>
  <c r="E101" i="19"/>
  <c r="O101" i="19"/>
  <c r="C101" i="19"/>
  <c r="W101" i="19"/>
  <c r="K101" i="19"/>
  <c r="H101" i="19"/>
  <c r="X101" i="19"/>
  <c r="N101" i="19"/>
  <c r="T101" i="19"/>
  <c r="U101" i="19"/>
  <c r="I101" i="19"/>
  <c r="L101" i="19"/>
  <c r="AB134" i="19"/>
  <c r="AA134" i="19"/>
  <c r="Z134" i="19"/>
  <c r="D110" i="25"/>
  <c r="H110" i="25"/>
  <c r="L110" i="25"/>
  <c r="P110" i="25"/>
  <c r="T110" i="25"/>
  <c r="X110" i="25"/>
  <c r="B110" i="25"/>
  <c r="F110" i="25"/>
  <c r="J110" i="25"/>
  <c r="N110" i="25"/>
  <c r="R110" i="25"/>
  <c r="V110" i="25"/>
  <c r="G110" i="25"/>
  <c r="O110" i="25"/>
  <c r="W110" i="25"/>
  <c r="C110" i="25"/>
  <c r="K110" i="25"/>
  <c r="S110" i="25"/>
  <c r="E110" i="25"/>
  <c r="U110" i="25"/>
  <c r="M110" i="25"/>
  <c r="Q110" i="25"/>
  <c r="Y110" i="25"/>
  <c r="I110" i="25"/>
  <c r="E76" i="25"/>
  <c r="I76" i="25"/>
  <c r="M76" i="25"/>
  <c r="Q76" i="25"/>
  <c r="U76" i="25"/>
  <c r="Y76" i="25"/>
  <c r="C76" i="25"/>
  <c r="G76" i="25"/>
  <c r="K76" i="25"/>
  <c r="O76" i="25"/>
  <c r="S76" i="25"/>
  <c r="W76" i="25"/>
  <c r="H76" i="25"/>
  <c r="P76" i="25"/>
  <c r="X76" i="25"/>
  <c r="D76" i="25"/>
  <c r="L76" i="25"/>
  <c r="T76" i="25"/>
  <c r="F76" i="25"/>
  <c r="V76" i="25"/>
  <c r="J76" i="25"/>
  <c r="N76" i="25"/>
  <c r="B76" i="25"/>
  <c r="R76" i="25"/>
  <c r="AC107" i="26"/>
  <c r="Z74" i="26"/>
  <c r="AA74" i="26"/>
  <c r="AB74" i="26"/>
  <c r="B108" i="26"/>
  <c r="F108" i="26"/>
  <c r="J108" i="26"/>
  <c r="N108" i="26"/>
  <c r="R108" i="26"/>
  <c r="V108" i="26"/>
  <c r="C108" i="26"/>
  <c r="H108" i="26"/>
  <c r="M108" i="26"/>
  <c r="S108" i="26"/>
  <c r="X108" i="26"/>
  <c r="I108" i="26"/>
  <c r="P108" i="26"/>
  <c r="W108" i="26"/>
  <c r="D108" i="26"/>
  <c r="K108" i="26"/>
  <c r="Q108" i="26"/>
  <c r="Y108" i="26"/>
  <c r="E108" i="26"/>
  <c r="L108" i="26"/>
  <c r="T108" i="26"/>
  <c r="G108" i="26"/>
  <c r="O108" i="26"/>
  <c r="U108" i="26"/>
  <c r="Z107" i="26"/>
  <c r="AB107" i="26"/>
  <c r="AA107" i="26"/>
  <c r="AC74" i="26"/>
  <c r="E75" i="26"/>
  <c r="I75" i="26"/>
  <c r="M75" i="26"/>
  <c r="Q75" i="26"/>
  <c r="U75" i="26"/>
  <c r="Y75" i="26"/>
  <c r="B75" i="26"/>
  <c r="G75" i="26"/>
  <c r="L75" i="26"/>
  <c r="R75" i="26"/>
  <c r="W75" i="26"/>
  <c r="C75" i="26"/>
  <c r="H75" i="26"/>
  <c r="N75" i="26"/>
  <c r="S75" i="26"/>
  <c r="X75" i="26"/>
  <c r="D75" i="26"/>
  <c r="J75" i="26"/>
  <c r="O75" i="26"/>
  <c r="T75" i="26"/>
  <c r="V75" i="26"/>
  <c r="P75" i="26"/>
  <c r="F75" i="26"/>
  <c r="K75" i="26"/>
  <c r="AC75" i="27"/>
  <c r="AC109" i="27"/>
  <c r="D110" i="27"/>
  <c r="H110" i="27"/>
  <c r="L110" i="27"/>
  <c r="P110" i="27"/>
  <c r="T110" i="27"/>
  <c r="X110" i="27"/>
  <c r="B110" i="27"/>
  <c r="G110" i="27"/>
  <c r="M110" i="27"/>
  <c r="R110" i="27"/>
  <c r="W110" i="27"/>
  <c r="C110" i="27"/>
  <c r="J110" i="27"/>
  <c r="Q110" i="27"/>
  <c r="Y110" i="27"/>
  <c r="E110" i="27"/>
  <c r="K110" i="27"/>
  <c r="S110" i="27"/>
  <c r="N110" i="27"/>
  <c r="O110" i="27"/>
  <c r="U110" i="27"/>
  <c r="V110" i="27"/>
  <c r="I110" i="27"/>
  <c r="F110" i="27"/>
  <c r="D76" i="27"/>
  <c r="H76" i="27"/>
  <c r="L76" i="27"/>
  <c r="P76" i="27"/>
  <c r="T76" i="27"/>
  <c r="X76" i="27"/>
  <c r="F76" i="27"/>
  <c r="K76" i="27"/>
  <c r="Q76" i="27"/>
  <c r="V76" i="27"/>
  <c r="B76" i="27"/>
  <c r="G76" i="27"/>
  <c r="M76" i="27"/>
  <c r="R76" i="27"/>
  <c r="W76" i="27"/>
  <c r="C76" i="27"/>
  <c r="N76" i="27"/>
  <c r="Y76" i="27"/>
  <c r="E76" i="27"/>
  <c r="O76" i="27"/>
  <c r="J76" i="27"/>
  <c r="U76" i="27"/>
  <c r="I76" i="27"/>
  <c r="S76" i="27"/>
  <c r="AB75" i="27"/>
  <c r="Z75" i="27"/>
  <c r="AA75" i="27"/>
  <c r="AB109" i="27"/>
  <c r="Z109" i="27"/>
  <c r="AA109" i="27"/>
  <c r="D106" i="28"/>
  <c r="H106" i="28"/>
  <c r="L106" i="28"/>
  <c r="P106" i="28"/>
  <c r="T106" i="28"/>
  <c r="X106" i="28"/>
  <c r="E106" i="28"/>
  <c r="J106" i="28"/>
  <c r="O106" i="28"/>
  <c r="U106" i="28"/>
  <c r="B106" i="28"/>
  <c r="I106" i="28"/>
  <c r="Q106" i="28"/>
  <c r="W106" i="28"/>
  <c r="G106" i="28"/>
  <c r="R106" i="28"/>
  <c r="K106" i="28"/>
  <c r="S106" i="28"/>
  <c r="M106" i="28"/>
  <c r="V106" i="28"/>
  <c r="N106" i="28"/>
  <c r="C106" i="28"/>
  <c r="Y106" i="28"/>
  <c r="F106" i="28"/>
  <c r="AB105" i="28"/>
  <c r="AA105" i="28"/>
  <c r="Z105" i="28"/>
  <c r="AB104" i="28"/>
  <c r="AA104" i="28"/>
  <c r="Z104" i="28"/>
  <c r="AC104" i="28"/>
  <c r="D74" i="28"/>
  <c r="H74" i="28"/>
  <c r="L74" i="28"/>
  <c r="P74" i="28"/>
  <c r="T74" i="28"/>
  <c r="X74" i="28"/>
  <c r="B74" i="28"/>
  <c r="G74" i="28"/>
  <c r="M74" i="28"/>
  <c r="R74" i="28"/>
  <c r="W74" i="28"/>
  <c r="I74" i="28"/>
  <c r="O74" i="28"/>
  <c r="V74" i="28"/>
  <c r="C74" i="28"/>
  <c r="J74" i="28"/>
  <c r="Q74" i="28"/>
  <c r="E74" i="28"/>
  <c r="K74" i="28"/>
  <c r="Y74" i="28"/>
  <c r="S74" i="28"/>
  <c r="U74" i="28"/>
  <c r="F74" i="28"/>
  <c r="N74" i="28"/>
  <c r="AC105" i="28"/>
  <c r="AC76" i="20"/>
  <c r="AC111" i="20"/>
  <c r="X112" i="20"/>
  <c r="V112" i="20"/>
  <c r="T112" i="20"/>
  <c r="R112" i="20"/>
  <c r="P112" i="20"/>
  <c r="N112" i="20"/>
  <c r="L112" i="20"/>
  <c r="J112" i="20"/>
  <c r="H112" i="20"/>
  <c r="F112" i="20"/>
  <c r="D112" i="20"/>
  <c r="B112" i="20"/>
  <c r="Y112" i="20"/>
  <c r="W112" i="20"/>
  <c r="U112" i="20"/>
  <c r="S112" i="20"/>
  <c r="Q112" i="20"/>
  <c r="O112" i="20"/>
  <c r="M112" i="20"/>
  <c r="K112" i="20"/>
  <c r="I112" i="20"/>
  <c r="G112" i="20"/>
  <c r="E112" i="20"/>
  <c r="C112" i="20"/>
  <c r="Z76" i="20"/>
  <c r="AB76" i="20"/>
  <c r="AA76" i="20"/>
  <c r="AA111" i="20"/>
  <c r="Z111" i="20"/>
  <c r="AB111" i="20"/>
  <c r="Y77" i="20"/>
  <c r="W77" i="20"/>
  <c r="U77" i="20"/>
  <c r="S77" i="20"/>
  <c r="Q77" i="20"/>
  <c r="O77" i="20"/>
  <c r="M77" i="20"/>
  <c r="K77" i="20"/>
  <c r="I77" i="20"/>
  <c r="G77" i="20"/>
  <c r="E77" i="20"/>
  <c r="C77" i="20"/>
  <c r="X77" i="20"/>
  <c r="V77" i="20"/>
  <c r="T77" i="20"/>
  <c r="R77" i="20"/>
  <c r="P77" i="20"/>
  <c r="N77" i="20"/>
  <c r="L77" i="20"/>
  <c r="J77" i="20"/>
  <c r="H77" i="20"/>
  <c r="F77" i="20"/>
  <c r="D77" i="20"/>
  <c r="B77" i="20"/>
  <c r="A113" i="20"/>
  <c r="A9" i="20"/>
  <c r="A43" i="20"/>
  <c r="A78" i="20"/>
  <c r="AD109" i="21"/>
  <c r="AD74" i="21"/>
  <c r="Y110" i="21"/>
  <c r="W110" i="21"/>
  <c r="U110" i="21"/>
  <c r="S110" i="21"/>
  <c r="Q110" i="21"/>
  <c r="O110" i="21"/>
  <c r="M110" i="21"/>
  <c r="K110" i="21"/>
  <c r="I110" i="21"/>
  <c r="G110" i="21"/>
  <c r="E110" i="21"/>
  <c r="C110" i="21"/>
  <c r="V110" i="21"/>
  <c r="R110" i="21"/>
  <c r="N110" i="21"/>
  <c r="J110" i="21"/>
  <c r="F110" i="21"/>
  <c r="B110" i="21"/>
  <c r="X110" i="21"/>
  <c r="T110" i="21"/>
  <c r="P110" i="21"/>
  <c r="L110" i="21"/>
  <c r="H110" i="21"/>
  <c r="D110" i="21"/>
  <c r="AB109" i="21"/>
  <c r="AA109" i="21"/>
  <c r="AC109" i="21"/>
  <c r="AA74" i="21"/>
  <c r="AB74" i="21"/>
  <c r="AC74" i="21"/>
  <c r="AC77" i="22"/>
  <c r="AC108" i="23"/>
  <c r="AC111" i="22"/>
  <c r="Y78" i="22"/>
  <c r="W78" i="22"/>
  <c r="U78" i="22"/>
  <c r="S78" i="22"/>
  <c r="Q78" i="22"/>
  <c r="O78" i="22"/>
  <c r="M78" i="22"/>
  <c r="K78" i="22"/>
  <c r="I78" i="22"/>
  <c r="G78" i="22"/>
  <c r="E78" i="22"/>
  <c r="C78" i="22"/>
  <c r="X78" i="22"/>
  <c r="V78" i="22"/>
  <c r="T78" i="22"/>
  <c r="R78" i="22"/>
  <c r="P78" i="22"/>
  <c r="N78" i="22"/>
  <c r="L78" i="22"/>
  <c r="J78" i="22"/>
  <c r="H78" i="22"/>
  <c r="F78" i="22"/>
  <c r="D78" i="22"/>
  <c r="B78" i="22"/>
  <c r="AA111" i="22"/>
  <c r="Z111" i="22"/>
  <c r="AB111" i="22"/>
  <c r="AA77" i="22"/>
  <c r="Z77" i="22"/>
  <c r="AB77" i="22"/>
  <c r="Y112" i="22"/>
  <c r="W112" i="22"/>
  <c r="U112" i="22"/>
  <c r="S112" i="22"/>
  <c r="Q112" i="22"/>
  <c r="O112" i="22"/>
  <c r="M112" i="22"/>
  <c r="K112" i="22"/>
  <c r="I112" i="22"/>
  <c r="G112" i="22"/>
  <c r="E112" i="22"/>
  <c r="C112" i="22"/>
  <c r="X112" i="22"/>
  <c r="V112" i="22"/>
  <c r="T112" i="22"/>
  <c r="R112" i="22"/>
  <c r="P112" i="22"/>
  <c r="N112" i="22"/>
  <c r="L112" i="22"/>
  <c r="J112" i="22"/>
  <c r="H112" i="22"/>
  <c r="F112" i="22"/>
  <c r="D112" i="22"/>
  <c r="B112" i="22"/>
  <c r="AC74" i="23"/>
  <c r="X109" i="23"/>
  <c r="V109" i="23"/>
  <c r="T109" i="23"/>
  <c r="R109" i="23"/>
  <c r="P109" i="23"/>
  <c r="N109" i="23"/>
  <c r="L109" i="23"/>
  <c r="W109" i="23"/>
  <c r="S109" i="23"/>
  <c r="O109" i="23"/>
  <c r="K109" i="23"/>
  <c r="I109" i="23"/>
  <c r="G109" i="23"/>
  <c r="E109" i="23"/>
  <c r="C109" i="23"/>
  <c r="Y109" i="23"/>
  <c r="U109" i="23"/>
  <c r="Q109" i="23"/>
  <c r="M109" i="23"/>
  <c r="J109" i="23"/>
  <c r="H109" i="23"/>
  <c r="F109" i="23"/>
  <c r="D109" i="23"/>
  <c r="B109" i="23"/>
  <c r="AA74" i="23"/>
  <c r="Z74" i="23"/>
  <c r="AB74" i="23"/>
  <c r="AA108" i="23"/>
  <c r="Z108" i="23"/>
  <c r="AB108" i="23"/>
  <c r="X75" i="23"/>
  <c r="V75" i="23"/>
  <c r="T75" i="23"/>
  <c r="R75" i="23"/>
  <c r="P75" i="23"/>
  <c r="N75" i="23"/>
  <c r="L75" i="23"/>
  <c r="J75" i="23"/>
  <c r="H75" i="23"/>
  <c r="F75" i="23"/>
  <c r="D75" i="23"/>
  <c r="B75" i="23"/>
  <c r="Y75" i="23"/>
  <c r="W75" i="23"/>
  <c r="U75" i="23"/>
  <c r="S75" i="23"/>
  <c r="Q75" i="23"/>
  <c r="O75" i="23"/>
  <c r="M75" i="23"/>
  <c r="K75" i="23"/>
  <c r="I75" i="23"/>
  <c r="G75" i="23"/>
  <c r="E75" i="23"/>
  <c r="C75" i="23"/>
  <c r="A42" i="23"/>
  <c r="A110" i="23" s="1"/>
  <c r="A76" i="23"/>
  <c r="A9" i="23"/>
  <c r="AC76" i="15"/>
  <c r="A9" i="15"/>
  <c r="A43" i="15"/>
  <c r="A113" i="15" s="1"/>
  <c r="A78" i="15"/>
  <c r="Z76" i="15"/>
  <c r="AB76" i="15"/>
  <c r="AA76" i="15"/>
  <c r="AA111" i="15"/>
  <c r="Z111" i="15"/>
  <c r="AB111" i="15"/>
  <c r="X112" i="15"/>
  <c r="V112" i="15"/>
  <c r="T112" i="15"/>
  <c r="R112" i="15"/>
  <c r="P112" i="15"/>
  <c r="N112" i="15"/>
  <c r="L112" i="15"/>
  <c r="J112" i="15"/>
  <c r="H112" i="15"/>
  <c r="F112" i="15"/>
  <c r="D112" i="15"/>
  <c r="B112" i="15"/>
  <c r="W112" i="15"/>
  <c r="S112" i="15"/>
  <c r="O112" i="15"/>
  <c r="K112" i="15"/>
  <c r="G112" i="15"/>
  <c r="C112" i="15"/>
  <c r="Y112" i="15"/>
  <c r="U112" i="15"/>
  <c r="Q112" i="15"/>
  <c r="M112" i="15"/>
  <c r="I112" i="15"/>
  <c r="E112" i="15"/>
  <c r="Y77" i="15"/>
  <c r="W77" i="15"/>
  <c r="U77" i="15"/>
  <c r="S77" i="15"/>
  <c r="Q77" i="15"/>
  <c r="O77" i="15"/>
  <c r="M77" i="15"/>
  <c r="K77" i="15"/>
  <c r="I77" i="15"/>
  <c r="G77" i="15"/>
  <c r="E77" i="15"/>
  <c r="C77" i="15"/>
  <c r="X77" i="15"/>
  <c r="V77" i="15"/>
  <c r="T77" i="15"/>
  <c r="R77" i="15"/>
  <c r="P77" i="15"/>
  <c r="N77" i="15"/>
  <c r="L77" i="15"/>
  <c r="J77" i="15"/>
  <c r="H77" i="15"/>
  <c r="F77" i="15"/>
  <c r="D77" i="15"/>
  <c r="B77" i="15"/>
  <c r="AC111" i="15"/>
  <c r="AC73" i="24"/>
  <c r="AC106" i="24"/>
  <c r="C74" i="24"/>
  <c r="E74" i="24"/>
  <c r="G74" i="24"/>
  <c r="I74" i="24"/>
  <c r="K74" i="24"/>
  <c r="M74" i="24"/>
  <c r="O74" i="24"/>
  <c r="Q74" i="24"/>
  <c r="S74" i="24"/>
  <c r="U74" i="24"/>
  <c r="W74" i="24"/>
  <c r="Y74" i="24"/>
  <c r="B74" i="24"/>
  <c r="D74" i="24"/>
  <c r="F74" i="24"/>
  <c r="H74" i="24"/>
  <c r="J74" i="24"/>
  <c r="L74" i="24"/>
  <c r="N74" i="24"/>
  <c r="P74" i="24"/>
  <c r="R74" i="24"/>
  <c r="T74" i="24"/>
  <c r="V74" i="24"/>
  <c r="X74" i="24"/>
  <c r="B107" i="24"/>
  <c r="D107" i="24"/>
  <c r="F107" i="24"/>
  <c r="H107" i="24"/>
  <c r="J107" i="24"/>
  <c r="L107" i="24"/>
  <c r="N107" i="24"/>
  <c r="P107" i="24"/>
  <c r="R107" i="24"/>
  <c r="T107" i="24"/>
  <c r="V107" i="24"/>
  <c r="X107" i="24"/>
  <c r="C107" i="24"/>
  <c r="E107" i="24"/>
  <c r="G107" i="24"/>
  <c r="I107" i="24"/>
  <c r="K107" i="24"/>
  <c r="M107" i="24"/>
  <c r="O107" i="24"/>
  <c r="Q107" i="24"/>
  <c r="S107" i="24"/>
  <c r="U107" i="24"/>
  <c r="W107" i="24"/>
  <c r="Y107" i="24"/>
  <c r="AB73" i="24"/>
  <c r="AA73" i="24"/>
  <c r="Z73" i="24"/>
  <c r="AA106" i="24"/>
  <c r="Z106" i="24"/>
  <c r="AB106" i="24"/>
  <c r="AC109" i="25"/>
  <c r="AA109" i="25"/>
  <c r="Z109" i="25"/>
  <c r="AB109" i="25"/>
  <c r="AC73" i="28"/>
  <c r="A107" i="28"/>
  <c r="AB73" i="28"/>
  <c r="AA73" i="28"/>
  <c r="Z73" i="28"/>
  <c r="A76" i="21"/>
  <c r="Z76" i="21" s="1"/>
  <c r="A10" i="21"/>
  <c r="A43" i="21"/>
  <c r="A111" i="21"/>
  <c r="A113" i="22"/>
  <c r="A10" i="22"/>
  <c r="A44" i="22"/>
  <c r="A79" i="22"/>
  <c r="Z110" i="7"/>
  <c r="AB110" i="7"/>
  <c r="AA110" i="7"/>
  <c r="X77" i="7"/>
  <c r="V77" i="7"/>
  <c r="T77" i="7"/>
  <c r="R77" i="7"/>
  <c r="P77" i="7"/>
  <c r="N77" i="7"/>
  <c r="L77" i="7"/>
  <c r="J77" i="7"/>
  <c r="H77" i="7"/>
  <c r="F77" i="7"/>
  <c r="D77" i="7"/>
  <c r="B77" i="7"/>
  <c r="Y77" i="7"/>
  <c r="W77" i="7"/>
  <c r="U77" i="7"/>
  <c r="S77" i="7"/>
  <c r="Q77" i="7"/>
  <c r="O77" i="7"/>
  <c r="M77" i="7"/>
  <c r="K77" i="7"/>
  <c r="I77" i="7"/>
  <c r="G77" i="7"/>
  <c r="E77" i="7"/>
  <c r="C77" i="7"/>
  <c r="A43" i="7"/>
  <c r="A9" i="7"/>
  <c r="A78" i="7"/>
  <c r="Y111" i="7"/>
  <c r="W111" i="7"/>
  <c r="U111" i="7"/>
  <c r="S111" i="7"/>
  <c r="Q111" i="7"/>
  <c r="O111" i="7"/>
  <c r="M111" i="7"/>
  <c r="K111" i="7"/>
  <c r="I111" i="7"/>
  <c r="G111" i="7"/>
  <c r="E111" i="7"/>
  <c r="C111" i="7"/>
  <c r="X111" i="7"/>
  <c r="V111" i="7"/>
  <c r="T111" i="7"/>
  <c r="R111" i="7"/>
  <c r="P111" i="7"/>
  <c r="N111" i="7"/>
  <c r="L111" i="7"/>
  <c r="J111" i="7"/>
  <c r="H111" i="7"/>
  <c r="F111" i="7"/>
  <c r="D111" i="7"/>
  <c r="B111" i="7"/>
  <c r="AC110" i="7"/>
  <c r="A112" i="7"/>
  <c r="Z76" i="7"/>
  <c r="AB76" i="7"/>
  <c r="AA76" i="7"/>
  <c r="A41" i="24"/>
  <c r="A8" i="24"/>
  <c r="A75" i="24"/>
  <c r="A108" i="24"/>
  <c r="A111" i="25"/>
  <c r="AC75" i="25"/>
  <c r="A42" i="25"/>
  <c r="A8" i="25"/>
  <c r="A77" i="25"/>
  <c r="AB75" i="25"/>
  <c r="Z75" i="25"/>
  <c r="AA75" i="25"/>
  <c r="A42" i="26"/>
  <c r="A9" i="26"/>
  <c r="A76" i="26"/>
  <c r="A109" i="26"/>
  <c r="A42" i="27"/>
  <c r="A8" i="27"/>
  <c r="A77" i="27"/>
  <c r="A111" i="27"/>
  <c r="A10" i="28"/>
  <c r="A42" i="28"/>
  <c r="A75" i="28"/>
  <c r="AC42" i="19" l="1"/>
  <c r="AA42" i="19"/>
  <c r="AB42" i="19"/>
  <c r="Z42" i="19"/>
  <c r="Q43" i="19"/>
  <c r="A23" i="14"/>
  <c r="B43" i="19"/>
  <c r="W43" i="19"/>
  <c r="Y43" i="19"/>
  <c r="E43" i="19"/>
  <c r="K43" i="19"/>
  <c r="G43" i="19"/>
  <c r="T43" i="19"/>
  <c r="L43" i="19"/>
  <c r="T44" i="19"/>
  <c r="U44" i="19"/>
  <c r="J43" i="19"/>
  <c r="I43" i="19"/>
  <c r="X43" i="19"/>
  <c r="D43" i="19"/>
  <c r="C43" i="19"/>
  <c r="C44" i="19"/>
  <c r="F43" i="19"/>
  <c r="R43" i="19"/>
  <c r="O43" i="19"/>
  <c r="R44" i="19"/>
  <c r="P43" i="19"/>
  <c r="N43" i="19"/>
  <c r="S43" i="19"/>
  <c r="H43" i="19"/>
  <c r="AC75" i="26"/>
  <c r="R76" i="21"/>
  <c r="J76" i="21"/>
  <c r="B76" i="21"/>
  <c r="Y76" i="21"/>
  <c r="Q76" i="21"/>
  <c r="I76" i="21"/>
  <c r="X76" i="21"/>
  <c r="P76" i="21"/>
  <c r="H76" i="21"/>
  <c r="U76" i="21"/>
  <c r="M76" i="21"/>
  <c r="E76" i="21"/>
  <c r="V76" i="21"/>
  <c r="F76" i="21"/>
  <c r="T76" i="21"/>
  <c r="D76" i="21"/>
  <c r="S76" i="21"/>
  <c r="C76" i="21"/>
  <c r="L76" i="21"/>
  <c r="K76" i="21"/>
  <c r="W76" i="21"/>
  <c r="G76" i="21"/>
  <c r="O76" i="21"/>
  <c r="N76" i="21"/>
  <c r="S136" i="19"/>
  <c r="K136" i="19"/>
  <c r="C136" i="19"/>
  <c r="R136" i="19"/>
  <c r="J136" i="19"/>
  <c r="B136" i="19"/>
  <c r="Y136" i="19"/>
  <c r="Q136" i="19"/>
  <c r="I136" i="19"/>
  <c r="V136" i="19"/>
  <c r="N136" i="19"/>
  <c r="F136" i="19"/>
  <c r="X136" i="19"/>
  <c r="H136" i="19"/>
  <c r="U136" i="19"/>
  <c r="E136" i="19"/>
  <c r="O136" i="19"/>
  <c r="W136" i="19"/>
  <c r="T136" i="19"/>
  <c r="P136" i="19"/>
  <c r="G136" i="19"/>
  <c r="M136" i="19"/>
  <c r="L136" i="19"/>
  <c r="D136" i="19"/>
  <c r="AC101" i="19"/>
  <c r="A137" i="19"/>
  <c r="AC135" i="19"/>
  <c r="Z101" i="19"/>
  <c r="AB101" i="19"/>
  <c r="AA101" i="19"/>
  <c r="A103" i="19"/>
  <c r="A68" i="19"/>
  <c r="U102" i="19"/>
  <c r="M102" i="19"/>
  <c r="E102" i="19"/>
  <c r="T102" i="19"/>
  <c r="K102" i="19"/>
  <c r="B102" i="19"/>
  <c r="X102" i="19"/>
  <c r="O102" i="19"/>
  <c r="F102" i="19"/>
  <c r="N102" i="19"/>
  <c r="Y102" i="19"/>
  <c r="L102" i="19"/>
  <c r="W102" i="19"/>
  <c r="J102" i="19"/>
  <c r="R102" i="19"/>
  <c r="G102" i="19"/>
  <c r="C102" i="19"/>
  <c r="V102" i="19"/>
  <c r="S102" i="19"/>
  <c r="I102" i="19"/>
  <c r="H102" i="19"/>
  <c r="D102" i="19"/>
  <c r="Q102" i="19"/>
  <c r="P102" i="19"/>
  <c r="AA135" i="19"/>
  <c r="AB135" i="19"/>
  <c r="Z135" i="19"/>
  <c r="E77" i="25"/>
  <c r="I77" i="25"/>
  <c r="M77" i="25"/>
  <c r="Q77" i="25"/>
  <c r="U77" i="25"/>
  <c r="Y77" i="25"/>
  <c r="C77" i="25"/>
  <c r="G77" i="25"/>
  <c r="K77" i="25"/>
  <c r="O77" i="25"/>
  <c r="S77" i="25"/>
  <c r="W77" i="25"/>
  <c r="H77" i="25"/>
  <c r="P77" i="25"/>
  <c r="X77" i="25"/>
  <c r="D77" i="25"/>
  <c r="L77" i="25"/>
  <c r="T77" i="25"/>
  <c r="N77" i="25"/>
  <c r="B77" i="25"/>
  <c r="R77" i="25"/>
  <c r="F77" i="25"/>
  <c r="V77" i="25"/>
  <c r="J77" i="25"/>
  <c r="D111" i="25"/>
  <c r="H111" i="25"/>
  <c r="L111" i="25"/>
  <c r="P111" i="25"/>
  <c r="T111" i="25"/>
  <c r="X111" i="25"/>
  <c r="B111" i="25"/>
  <c r="F111" i="25"/>
  <c r="J111" i="25"/>
  <c r="N111" i="25"/>
  <c r="R111" i="25"/>
  <c r="V111" i="25"/>
  <c r="G111" i="25"/>
  <c r="O111" i="25"/>
  <c r="W111" i="25"/>
  <c r="C111" i="25"/>
  <c r="K111" i="25"/>
  <c r="S111" i="25"/>
  <c r="M111" i="25"/>
  <c r="E111" i="25"/>
  <c r="U111" i="25"/>
  <c r="I111" i="25"/>
  <c r="Y111" i="25"/>
  <c r="Q111" i="25"/>
  <c r="AC76" i="25"/>
  <c r="Z75" i="26"/>
  <c r="AB75" i="26"/>
  <c r="AA75" i="26"/>
  <c r="Z108" i="26"/>
  <c r="AA108" i="26"/>
  <c r="AB108" i="26"/>
  <c r="B109" i="26"/>
  <c r="F109" i="26"/>
  <c r="J109" i="26"/>
  <c r="N109" i="26"/>
  <c r="R109" i="26"/>
  <c r="V109" i="26"/>
  <c r="E109" i="26"/>
  <c r="K109" i="26"/>
  <c r="P109" i="26"/>
  <c r="U109" i="26"/>
  <c r="G109" i="26"/>
  <c r="M109" i="26"/>
  <c r="T109" i="26"/>
  <c r="H109" i="26"/>
  <c r="O109" i="26"/>
  <c r="W109" i="26"/>
  <c r="C109" i="26"/>
  <c r="I109" i="26"/>
  <c r="Q109" i="26"/>
  <c r="X109" i="26"/>
  <c r="D109" i="26"/>
  <c r="L109" i="26"/>
  <c r="S109" i="26"/>
  <c r="Y109" i="26"/>
  <c r="E76" i="26"/>
  <c r="I76" i="26"/>
  <c r="M76" i="26"/>
  <c r="Q76" i="26"/>
  <c r="U76" i="26"/>
  <c r="Y76" i="26"/>
  <c r="D76" i="26"/>
  <c r="J76" i="26"/>
  <c r="O76" i="26"/>
  <c r="T76" i="26"/>
  <c r="F76" i="26"/>
  <c r="K76" i="26"/>
  <c r="P76" i="26"/>
  <c r="V76" i="26"/>
  <c r="B76" i="26"/>
  <c r="G76" i="26"/>
  <c r="L76" i="26"/>
  <c r="R76" i="26"/>
  <c r="W76" i="26"/>
  <c r="S76" i="26"/>
  <c r="C76" i="26"/>
  <c r="X76" i="26"/>
  <c r="N76" i="26"/>
  <c r="H76" i="26"/>
  <c r="AC108" i="26"/>
  <c r="D111" i="27"/>
  <c r="H111" i="27"/>
  <c r="L111" i="27"/>
  <c r="P111" i="27"/>
  <c r="T111" i="27"/>
  <c r="X111" i="27"/>
  <c r="E111" i="27"/>
  <c r="J111" i="27"/>
  <c r="O111" i="27"/>
  <c r="U111" i="27"/>
  <c r="G111" i="27"/>
  <c r="N111" i="27"/>
  <c r="V111" i="27"/>
  <c r="B111" i="27"/>
  <c r="I111" i="27"/>
  <c r="Q111" i="27"/>
  <c r="W111" i="27"/>
  <c r="C111" i="27"/>
  <c r="R111" i="27"/>
  <c r="F111" i="27"/>
  <c r="S111" i="27"/>
  <c r="Y111" i="27"/>
  <c r="M111" i="27"/>
  <c r="K111" i="27"/>
  <c r="AC76" i="27"/>
  <c r="AC110" i="27"/>
  <c r="D77" i="27"/>
  <c r="H77" i="27"/>
  <c r="L77" i="27"/>
  <c r="P77" i="27"/>
  <c r="T77" i="27"/>
  <c r="X77" i="27"/>
  <c r="C77" i="27"/>
  <c r="I77" i="27"/>
  <c r="N77" i="27"/>
  <c r="S77" i="27"/>
  <c r="Y77" i="27"/>
  <c r="E77" i="27"/>
  <c r="J77" i="27"/>
  <c r="O77" i="27"/>
  <c r="U77" i="27"/>
  <c r="K77" i="27"/>
  <c r="V77" i="27"/>
  <c r="B77" i="27"/>
  <c r="M77" i="27"/>
  <c r="W77" i="27"/>
  <c r="G77" i="27"/>
  <c r="R77" i="27"/>
  <c r="Q77" i="27"/>
  <c r="F77" i="27"/>
  <c r="Z76" i="27"/>
  <c r="AA76" i="27"/>
  <c r="AB76" i="27"/>
  <c r="AB110" i="27"/>
  <c r="AA110" i="27"/>
  <c r="Z110" i="27"/>
  <c r="D75" i="28"/>
  <c r="H75" i="28"/>
  <c r="L75" i="28"/>
  <c r="P75" i="28"/>
  <c r="T75" i="28"/>
  <c r="X75" i="28"/>
  <c r="E75" i="28"/>
  <c r="J75" i="28"/>
  <c r="O75" i="28"/>
  <c r="U75" i="28"/>
  <c r="F75" i="28"/>
  <c r="M75" i="28"/>
  <c r="S75" i="28"/>
  <c r="G75" i="28"/>
  <c r="N75" i="28"/>
  <c r="V75" i="28"/>
  <c r="B75" i="28"/>
  <c r="Q75" i="28"/>
  <c r="W75" i="28"/>
  <c r="I75" i="28"/>
  <c r="C75" i="28"/>
  <c r="K75" i="28"/>
  <c r="Y75" i="28"/>
  <c r="R75" i="28"/>
  <c r="AB106" i="28"/>
  <c r="AA106" i="28"/>
  <c r="Z106" i="28"/>
  <c r="AC106" i="28"/>
  <c r="D107" i="28"/>
  <c r="H107" i="28"/>
  <c r="L107" i="28"/>
  <c r="P107" i="28"/>
  <c r="T107" i="28"/>
  <c r="X107" i="28"/>
  <c r="B107" i="28"/>
  <c r="G107" i="28"/>
  <c r="M107" i="28"/>
  <c r="R107" i="28"/>
  <c r="W107" i="28"/>
  <c r="F107" i="28"/>
  <c r="N107" i="28"/>
  <c r="U107" i="28"/>
  <c r="C107" i="28"/>
  <c r="K107" i="28"/>
  <c r="V107" i="28"/>
  <c r="E107" i="28"/>
  <c r="O107" i="28"/>
  <c r="Y107" i="28"/>
  <c r="I107" i="28"/>
  <c r="Q107" i="28"/>
  <c r="J107" i="28"/>
  <c r="S107" i="28"/>
  <c r="AC77" i="20"/>
  <c r="Y78" i="20"/>
  <c r="W78" i="20"/>
  <c r="U78" i="20"/>
  <c r="S78" i="20"/>
  <c r="Q78" i="20"/>
  <c r="O78" i="20"/>
  <c r="M78" i="20"/>
  <c r="K78" i="20"/>
  <c r="I78" i="20"/>
  <c r="G78" i="20"/>
  <c r="E78" i="20"/>
  <c r="C78" i="20"/>
  <c r="X78" i="20"/>
  <c r="V78" i="20"/>
  <c r="T78" i="20"/>
  <c r="R78" i="20"/>
  <c r="P78" i="20"/>
  <c r="N78" i="20"/>
  <c r="L78" i="20"/>
  <c r="J78" i="20"/>
  <c r="H78" i="20"/>
  <c r="F78" i="20"/>
  <c r="D78" i="20"/>
  <c r="B78" i="20"/>
  <c r="A10" i="20"/>
  <c r="A44" i="20"/>
  <c r="A79" i="20"/>
  <c r="A114" i="20"/>
  <c r="AA77" i="20"/>
  <c r="Z77" i="20"/>
  <c r="AB77" i="20"/>
  <c r="Z112" i="20"/>
  <c r="AB112" i="20"/>
  <c r="AA112" i="20"/>
  <c r="X113" i="20"/>
  <c r="V113" i="20"/>
  <c r="T113" i="20"/>
  <c r="R113" i="20"/>
  <c r="P113" i="20"/>
  <c r="N113" i="20"/>
  <c r="L113" i="20"/>
  <c r="J113" i="20"/>
  <c r="H113" i="20"/>
  <c r="F113" i="20"/>
  <c r="D113" i="20"/>
  <c r="B113" i="20"/>
  <c r="Y113" i="20"/>
  <c r="W113" i="20"/>
  <c r="U113" i="20"/>
  <c r="S113" i="20"/>
  <c r="Q113" i="20"/>
  <c r="O113" i="20"/>
  <c r="M113" i="20"/>
  <c r="K113" i="20"/>
  <c r="I113" i="20"/>
  <c r="G113" i="20"/>
  <c r="E113" i="20"/>
  <c r="C113" i="20"/>
  <c r="AC112" i="20"/>
  <c r="AC112" i="22"/>
  <c r="AD110" i="21"/>
  <c r="AD75" i="21"/>
  <c r="Y111" i="21"/>
  <c r="W111" i="21"/>
  <c r="U111" i="21"/>
  <c r="S111" i="21"/>
  <c r="Q111" i="21"/>
  <c r="O111" i="21"/>
  <c r="M111" i="21"/>
  <c r="K111" i="21"/>
  <c r="I111" i="21"/>
  <c r="G111" i="21"/>
  <c r="E111" i="21"/>
  <c r="C111" i="21"/>
  <c r="V111" i="21"/>
  <c r="R111" i="21"/>
  <c r="N111" i="21"/>
  <c r="J111" i="21"/>
  <c r="F111" i="21"/>
  <c r="B111" i="21"/>
  <c r="X111" i="21"/>
  <c r="T111" i="21"/>
  <c r="P111" i="21"/>
  <c r="L111" i="21"/>
  <c r="H111" i="21"/>
  <c r="D111" i="21"/>
  <c r="AB110" i="21"/>
  <c r="AA110" i="21"/>
  <c r="AC110" i="21"/>
  <c r="AA75" i="21"/>
  <c r="AC75" i="21"/>
  <c r="AB75" i="21"/>
  <c r="AC78" i="22"/>
  <c r="Y113" i="22"/>
  <c r="W113" i="22"/>
  <c r="U113" i="22"/>
  <c r="S113" i="22"/>
  <c r="Q113" i="22"/>
  <c r="O113" i="22"/>
  <c r="M113" i="22"/>
  <c r="K113" i="22"/>
  <c r="I113" i="22"/>
  <c r="G113" i="22"/>
  <c r="E113" i="22"/>
  <c r="C113" i="22"/>
  <c r="X113" i="22"/>
  <c r="V113" i="22"/>
  <c r="T113" i="22"/>
  <c r="R113" i="22"/>
  <c r="P113" i="22"/>
  <c r="N113" i="22"/>
  <c r="L113" i="22"/>
  <c r="J113" i="22"/>
  <c r="H113" i="22"/>
  <c r="F113" i="22"/>
  <c r="D113" i="22"/>
  <c r="B113" i="22"/>
  <c r="Y79" i="22"/>
  <c r="W79" i="22"/>
  <c r="U79" i="22"/>
  <c r="S79" i="22"/>
  <c r="Q79" i="22"/>
  <c r="O79" i="22"/>
  <c r="M79" i="22"/>
  <c r="K79" i="22"/>
  <c r="I79" i="22"/>
  <c r="G79" i="22"/>
  <c r="E79" i="22"/>
  <c r="C79" i="22"/>
  <c r="X79" i="22"/>
  <c r="V79" i="22"/>
  <c r="T79" i="22"/>
  <c r="R79" i="22"/>
  <c r="P79" i="22"/>
  <c r="N79" i="22"/>
  <c r="L79" i="22"/>
  <c r="J79" i="22"/>
  <c r="H79" i="22"/>
  <c r="F79" i="22"/>
  <c r="D79" i="22"/>
  <c r="B79" i="22"/>
  <c r="AA112" i="22"/>
  <c r="Z112" i="22"/>
  <c r="AB112" i="22"/>
  <c r="AA78" i="22"/>
  <c r="Z78" i="22"/>
  <c r="AB78" i="22"/>
  <c r="X76" i="23"/>
  <c r="V76" i="23"/>
  <c r="T76" i="23"/>
  <c r="R76" i="23"/>
  <c r="P76" i="23"/>
  <c r="N76" i="23"/>
  <c r="L76" i="23"/>
  <c r="J76" i="23"/>
  <c r="H76" i="23"/>
  <c r="F76" i="23"/>
  <c r="D76" i="23"/>
  <c r="B76" i="23"/>
  <c r="Y76" i="23"/>
  <c r="W76" i="23"/>
  <c r="U76" i="23"/>
  <c r="S76" i="23"/>
  <c r="Q76" i="23"/>
  <c r="O76" i="23"/>
  <c r="M76" i="23"/>
  <c r="K76" i="23"/>
  <c r="I76" i="23"/>
  <c r="G76" i="23"/>
  <c r="E76" i="23"/>
  <c r="C76" i="23"/>
  <c r="Z75" i="23"/>
  <c r="AB75" i="23"/>
  <c r="AA75" i="23"/>
  <c r="Z109" i="23"/>
  <c r="AB109" i="23"/>
  <c r="AA109" i="23"/>
  <c r="A10" i="23"/>
  <c r="A43" i="23"/>
  <c r="A111" i="23" s="1"/>
  <c r="A77" i="23"/>
  <c r="X110" i="23"/>
  <c r="V110" i="23"/>
  <c r="T110" i="23"/>
  <c r="R110" i="23"/>
  <c r="P110" i="23"/>
  <c r="N110" i="23"/>
  <c r="L110" i="23"/>
  <c r="J110" i="23"/>
  <c r="H110" i="23"/>
  <c r="F110" i="23"/>
  <c r="D110" i="23"/>
  <c r="B110" i="23"/>
  <c r="W110" i="23"/>
  <c r="S110" i="23"/>
  <c r="O110" i="23"/>
  <c r="K110" i="23"/>
  <c r="G110" i="23"/>
  <c r="C110" i="23"/>
  <c r="Y110" i="23"/>
  <c r="U110" i="23"/>
  <c r="Q110" i="23"/>
  <c r="M110" i="23"/>
  <c r="I110" i="23"/>
  <c r="E110" i="23"/>
  <c r="AC75" i="23"/>
  <c r="AC109" i="23"/>
  <c r="AC77" i="15"/>
  <c r="AA77" i="15"/>
  <c r="Z77" i="15"/>
  <c r="AB77" i="15"/>
  <c r="Z112" i="15"/>
  <c r="AB112" i="15"/>
  <c r="AA112" i="15"/>
  <c r="Y78" i="15"/>
  <c r="W78" i="15"/>
  <c r="U78" i="15"/>
  <c r="S78" i="15"/>
  <c r="Q78" i="15"/>
  <c r="O78" i="15"/>
  <c r="M78" i="15"/>
  <c r="K78" i="15"/>
  <c r="I78" i="15"/>
  <c r="G78" i="15"/>
  <c r="E78" i="15"/>
  <c r="C78" i="15"/>
  <c r="X78" i="15"/>
  <c r="V78" i="15"/>
  <c r="T78" i="15"/>
  <c r="R78" i="15"/>
  <c r="P78" i="15"/>
  <c r="N78" i="15"/>
  <c r="L78" i="15"/>
  <c r="J78" i="15"/>
  <c r="H78" i="15"/>
  <c r="F78" i="15"/>
  <c r="D78" i="15"/>
  <c r="B78" i="15"/>
  <c r="A79" i="15"/>
  <c r="A10" i="15"/>
  <c r="A44" i="15"/>
  <c r="A114" i="15" s="1"/>
  <c r="AC112" i="15"/>
  <c r="X113" i="15"/>
  <c r="V113" i="15"/>
  <c r="T113" i="15"/>
  <c r="R113" i="15"/>
  <c r="P113" i="15"/>
  <c r="N113" i="15"/>
  <c r="L113" i="15"/>
  <c r="J113" i="15"/>
  <c r="H113" i="15"/>
  <c r="F113" i="15"/>
  <c r="D113" i="15"/>
  <c r="B113" i="15"/>
  <c r="W113" i="15"/>
  <c r="S113" i="15"/>
  <c r="O113" i="15"/>
  <c r="K113" i="15"/>
  <c r="G113" i="15"/>
  <c r="C113" i="15"/>
  <c r="Y113" i="15"/>
  <c r="U113" i="15"/>
  <c r="Q113" i="15"/>
  <c r="M113" i="15"/>
  <c r="I113" i="15"/>
  <c r="E113" i="15"/>
  <c r="B108" i="24"/>
  <c r="D108" i="24"/>
  <c r="F108" i="24"/>
  <c r="H108" i="24"/>
  <c r="J108" i="24"/>
  <c r="L108" i="24"/>
  <c r="N108" i="24"/>
  <c r="P108" i="24"/>
  <c r="R108" i="24"/>
  <c r="T108" i="24"/>
  <c r="V108" i="24"/>
  <c r="X108" i="24"/>
  <c r="C108" i="24"/>
  <c r="E108" i="24"/>
  <c r="G108" i="24"/>
  <c r="I108" i="24"/>
  <c r="K108" i="24"/>
  <c r="M108" i="24"/>
  <c r="O108" i="24"/>
  <c r="Q108" i="24"/>
  <c r="S108" i="24"/>
  <c r="U108" i="24"/>
  <c r="W108" i="24"/>
  <c r="Y108" i="24"/>
  <c r="AC107" i="24"/>
  <c r="AC74" i="24"/>
  <c r="C75" i="24"/>
  <c r="E75" i="24"/>
  <c r="G75" i="24"/>
  <c r="I75" i="24"/>
  <c r="K75" i="24"/>
  <c r="M75" i="24"/>
  <c r="O75" i="24"/>
  <c r="Q75" i="24"/>
  <c r="S75" i="24"/>
  <c r="U75" i="24"/>
  <c r="W75" i="24"/>
  <c r="Y75" i="24"/>
  <c r="B75" i="24"/>
  <c r="D75" i="24"/>
  <c r="F75" i="24"/>
  <c r="H75" i="24"/>
  <c r="J75" i="24"/>
  <c r="L75" i="24"/>
  <c r="N75" i="24"/>
  <c r="P75" i="24"/>
  <c r="R75" i="24"/>
  <c r="T75" i="24"/>
  <c r="V75" i="24"/>
  <c r="X75" i="24"/>
  <c r="AA107" i="24"/>
  <c r="Z107" i="24"/>
  <c r="AB107" i="24"/>
  <c r="AB74" i="24"/>
  <c r="AA74" i="24"/>
  <c r="Z74" i="24"/>
  <c r="AC110" i="25"/>
  <c r="AA110" i="25"/>
  <c r="Z110" i="25"/>
  <c r="AB110" i="25"/>
  <c r="AC74" i="28"/>
  <c r="AB74" i="28"/>
  <c r="AA74" i="28"/>
  <c r="Z74" i="28"/>
  <c r="A108" i="28"/>
  <c r="A77" i="21"/>
  <c r="A44" i="21"/>
  <c r="A11" i="21"/>
  <c r="A112" i="21"/>
  <c r="A11" i="22"/>
  <c r="A45" i="22"/>
  <c r="A80" i="22"/>
  <c r="A114" i="22"/>
  <c r="Y112" i="7"/>
  <c r="W112" i="7"/>
  <c r="U112" i="7"/>
  <c r="S112" i="7"/>
  <c r="Q112" i="7"/>
  <c r="O112" i="7"/>
  <c r="M112" i="7"/>
  <c r="K112" i="7"/>
  <c r="I112" i="7"/>
  <c r="G112" i="7"/>
  <c r="E112" i="7"/>
  <c r="C112" i="7"/>
  <c r="X112" i="7"/>
  <c r="V112" i="7"/>
  <c r="T112" i="7"/>
  <c r="R112" i="7"/>
  <c r="P112" i="7"/>
  <c r="N112" i="7"/>
  <c r="L112" i="7"/>
  <c r="J112" i="7"/>
  <c r="H112" i="7"/>
  <c r="F112" i="7"/>
  <c r="D112" i="7"/>
  <c r="B112" i="7"/>
  <c r="A10" i="7"/>
  <c r="A44" i="7"/>
  <c r="A79" i="7"/>
  <c r="AA77" i="7"/>
  <c r="Z77" i="7"/>
  <c r="AB77" i="7"/>
  <c r="AA111" i="7"/>
  <c r="Z111" i="7"/>
  <c r="AB111" i="7"/>
  <c r="X78" i="7"/>
  <c r="V78" i="7"/>
  <c r="T78" i="7"/>
  <c r="R78" i="7"/>
  <c r="P78" i="7"/>
  <c r="N78" i="7"/>
  <c r="L78" i="7"/>
  <c r="J78" i="7"/>
  <c r="H78" i="7"/>
  <c r="F78" i="7"/>
  <c r="D78" i="7"/>
  <c r="B78" i="7"/>
  <c r="Y78" i="7"/>
  <c r="W78" i="7"/>
  <c r="U78" i="7"/>
  <c r="S78" i="7"/>
  <c r="Q78" i="7"/>
  <c r="O78" i="7"/>
  <c r="M78" i="7"/>
  <c r="K78" i="7"/>
  <c r="I78" i="7"/>
  <c r="G78" i="7"/>
  <c r="E78" i="7"/>
  <c r="C78" i="7"/>
  <c r="A113" i="7"/>
  <c r="AC77" i="7"/>
  <c r="A9" i="24"/>
  <c r="A42" i="24"/>
  <c r="A76" i="24"/>
  <c r="A109" i="24"/>
  <c r="AB76" i="25"/>
  <c r="AA76" i="25"/>
  <c r="Z76" i="25"/>
  <c r="A112" i="25"/>
  <c r="A43" i="25"/>
  <c r="A9" i="25"/>
  <c r="A78" i="25"/>
  <c r="A10" i="26"/>
  <c r="A43" i="26"/>
  <c r="A77" i="26"/>
  <c r="A110" i="26"/>
  <c r="A112" i="27"/>
  <c r="A9" i="27"/>
  <c r="A43" i="27"/>
  <c r="A78" i="27"/>
  <c r="D78" i="27" s="1"/>
  <c r="A11" i="28"/>
  <c r="A43" i="28"/>
  <c r="A76" i="28"/>
  <c r="AC43" i="19" l="1"/>
  <c r="Y44" i="19"/>
  <c r="N44" i="19"/>
  <c r="G44" i="19"/>
  <c r="X44" i="19"/>
  <c r="S44" i="19"/>
  <c r="V44" i="19"/>
  <c r="I44" i="19"/>
  <c r="M44" i="19"/>
  <c r="O44" i="19"/>
  <c r="P44" i="19"/>
  <c r="Q44" i="19"/>
  <c r="F44" i="19"/>
  <c r="A26" i="14"/>
  <c r="U45" i="19" s="1"/>
  <c r="K44" i="19"/>
  <c r="W44" i="19"/>
  <c r="E44" i="19"/>
  <c r="H44" i="19"/>
  <c r="J44" i="19"/>
  <c r="Z43" i="19"/>
  <c r="AB43" i="19"/>
  <c r="AA43" i="19"/>
  <c r="B44" i="19"/>
  <c r="AB76" i="21"/>
  <c r="AC109" i="26"/>
  <c r="R77" i="21"/>
  <c r="J77" i="21"/>
  <c r="B77" i="21"/>
  <c r="Y77" i="21"/>
  <c r="Q77" i="21"/>
  <c r="I77" i="21"/>
  <c r="X77" i="21"/>
  <c r="P77" i="21"/>
  <c r="H77" i="21"/>
  <c r="U77" i="21"/>
  <c r="M77" i="21"/>
  <c r="E77" i="21"/>
  <c r="N77" i="21"/>
  <c r="W77" i="21"/>
  <c r="F77" i="21"/>
  <c r="L77" i="21"/>
  <c r="K77" i="21"/>
  <c r="G77" i="21"/>
  <c r="T77" i="21"/>
  <c r="D77" i="21"/>
  <c r="S77" i="21"/>
  <c r="C77" i="21"/>
  <c r="O77" i="21"/>
  <c r="V77" i="21"/>
  <c r="AC102" i="19"/>
  <c r="AC136" i="19"/>
  <c r="AA136" i="19"/>
  <c r="Z136" i="19"/>
  <c r="AB136" i="19"/>
  <c r="V137" i="19"/>
  <c r="N137" i="19"/>
  <c r="F137" i="19"/>
  <c r="U137" i="19"/>
  <c r="M137" i="19"/>
  <c r="E137" i="19"/>
  <c r="T137" i="19"/>
  <c r="L137" i="19"/>
  <c r="D137" i="19"/>
  <c r="Y137" i="19"/>
  <c r="Q137" i="19"/>
  <c r="I137" i="19"/>
  <c r="K137" i="19"/>
  <c r="J137" i="19"/>
  <c r="X137" i="19"/>
  <c r="H137" i="19"/>
  <c r="R137" i="19"/>
  <c r="B137" i="19"/>
  <c r="W137" i="19"/>
  <c r="S137" i="19"/>
  <c r="P137" i="19"/>
  <c r="C137" i="19"/>
  <c r="G137" i="19"/>
  <c r="O137" i="19"/>
  <c r="A138" i="19"/>
  <c r="X103" i="19"/>
  <c r="P103" i="19"/>
  <c r="H103" i="19"/>
  <c r="S103" i="19"/>
  <c r="J103" i="19"/>
  <c r="V103" i="19"/>
  <c r="M103" i="19"/>
  <c r="D103" i="19"/>
  <c r="U103" i="19"/>
  <c r="I103" i="19"/>
  <c r="T103" i="19"/>
  <c r="G103" i="19"/>
  <c r="R103" i="19"/>
  <c r="F103" i="19"/>
  <c r="N103" i="19"/>
  <c r="B103" i="19"/>
  <c r="W103" i="19"/>
  <c r="Q103" i="19"/>
  <c r="O103" i="19"/>
  <c r="E103" i="19"/>
  <c r="Y103" i="19"/>
  <c r="K103" i="19"/>
  <c r="L103" i="19"/>
  <c r="C103" i="19"/>
  <c r="Z102" i="19"/>
  <c r="AA102" i="19"/>
  <c r="AB102" i="19"/>
  <c r="D112" i="25"/>
  <c r="H112" i="25"/>
  <c r="L112" i="25"/>
  <c r="P112" i="25"/>
  <c r="T112" i="25"/>
  <c r="X112" i="25"/>
  <c r="B112" i="25"/>
  <c r="F112" i="25"/>
  <c r="J112" i="25"/>
  <c r="N112" i="25"/>
  <c r="R112" i="25"/>
  <c r="V112" i="25"/>
  <c r="G112" i="25"/>
  <c r="O112" i="25"/>
  <c r="W112" i="25"/>
  <c r="C112" i="25"/>
  <c r="K112" i="25"/>
  <c r="S112" i="25"/>
  <c r="E112" i="25"/>
  <c r="U112" i="25"/>
  <c r="M112" i="25"/>
  <c r="Q112" i="25"/>
  <c r="I112" i="25"/>
  <c r="Y112" i="25"/>
  <c r="AC111" i="25"/>
  <c r="E78" i="25"/>
  <c r="I78" i="25"/>
  <c r="M78" i="25"/>
  <c r="Q78" i="25"/>
  <c r="U78" i="25"/>
  <c r="Y78" i="25"/>
  <c r="C78" i="25"/>
  <c r="G78" i="25"/>
  <c r="K78" i="25"/>
  <c r="O78" i="25"/>
  <c r="S78" i="25"/>
  <c r="W78" i="25"/>
  <c r="H78" i="25"/>
  <c r="P78" i="25"/>
  <c r="X78" i="25"/>
  <c r="D78" i="25"/>
  <c r="L78" i="25"/>
  <c r="T78" i="25"/>
  <c r="F78" i="25"/>
  <c r="V78" i="25"/>
  <c r="J78" i="25"/>
  <c r="N78" i="25"/>
  <c r="B78" i="25"/>
  <c r="R78" i="25"/>
  <c r="AC76" i="26"/>
  <c r="Z76" i="26"/>
  <c r="AB76" i="26"/>
  <c r="AA76" i="26"/>
  <c r="Z109" i="26"/>
  <c r="AB109" i="26"/>
  <c r="AA109" i="26"/>
  <c r="B110" i="26"/>
  <c r="F110" i="26"/>
  <c r="J110" i="26"/>
  <c r="N110" i="26"/>
  <c r="R110" i="26"/>
  <c r="V110" i="26"/>
  <c r="C110" i="26"/>
  <c r="H110" i="26"/>
  <c r="M110" i="26"/>
  <c r="S110" i="26"/>
  <c r="X110" i="26"/>
  <c r="D110" i="26"/>
  <c r="K110" i="26"/>
  <c r="Q110" i="26"/>
  <c r="Y110" i="26"/>
  <c r="E110" i="26"/>
  <c r="L110" i="26"/>
  <c r="T110" i="26"/>
  <c r="G110" i="26"/>
  <c r="O110" i="26"/>
  <c r="U110" i="26"/>
  <c r="I110" i="26"/>
  <c r="P110" i="26"/>
  <c r="W110" i="26"/>
  <c r="E77" i="26"/>
  <c r="I77" i="26"/>
  <c r="M77" i="26"/>
  <c r="Q77" i="26"/>
  <c r="U77" i="26"/>
  <c r="Y77" i="26"/>
  <c r="B77" i="26"/>
  <c r="G77" i="26"/>
  <c r="L77" i="26"/>
  <c r="R77" i="26"/>
  <c r="W77" i="26"/>
  <c r="C77" i="26"/>
  <c r="H77" i="26"/>
  <c r="N77" i="26"/>
  <c r="S77" i="26"/>
  <c r="X77" i="26"/>
  <c r="D77" i="26"/>
  <c r="J77" i="26"/>
  <c r="O77" i="26"/>
  <c r="T77" i="26"/>
  <c r="P77" i="26"/>
  <c r="V77" i="26"/>
  <c r="F77" i="26"/>
  <c r="K77" i="26"/>
  <c r="D112" i="27"/>
  <c r="H112" i="27"/>
  <c r="L112" i="27"/>
  <c r="P112" i="27"/>
  <c r="T112" i="27"/>
  <c r="X112" i="27"/>
  <c r="B112" i="27"/>
  <c r="G112" i="27"/>
  <c r="M112" i="27"/>
  <c r="R112" i="27"/>
  <c r="W112" i="27"/>
  <c r="E112" i="27"/>
  <c r="K112" i="27"/>
  <c r="S112" i="27"/>
  <c r="F112" i="27"/>
  <c r="U112" i="27"/>
  <c r="N112" i="27"/>
  <c r="I112" i="27"/>
  <c r="V112" i="27"/>
  <c r="J112" i="27"/>
  <c r="Y112" i="27"/>
  <c r="C112" i="27"/>
  <c r="Q112" i="27"/>
  <c r="O112" i="27"/>
  <c r="Z77" i="27"/>
  <c r="AB77" i="27"/>
  <c r="AA77" i="27"/>
  <c r="AC77" i="27"/>
  <c r="AB111" i="27"/>
  <c r="AA111" i="27"/>
  <c r="Z111" i="27"/>
  <c r="AC111" i="27"/>
  <c r="H78" i="27"/>
  <c r="L78" i="27"/>
  <c r="P78" i="27"/>
  <c r="T78" i="27"/>
  <c r="X78" i="27"/>
  <c r="F78" i="27"/>
  <c r="K78" i="27"/>
  <c r="Q78" i="27"/>
  <c r="V78" i="27"/>
  <c r="G78" i="27"/>
  <c r="M78" i="27"/>
  <c r="R78" i="27"/>
  <c r="B78" i="27"/>
  <c r="W78" i="27"/>
  <c r="I78" i="27"/>
  <c r="S78" i="27"/>
  <c r="J78" i="27"/>
  <c r="U78" i="27"/>
  <c r="E78" i="27"/>
  <c r="O78" i="27"/>
  <c r="C78" i="27"/>
  <c r="Y78" i="27"/>
  <c r="N78" i="27"/>
  <c r="AC107" i="28"/>
  <c r="D76" i="28"/>
  <c r="H76" i="28"/>
  <c r="L76" i="28"/>
  <c r="P76" i="28"/>
  <c r="T76" i="28"/>
  <c r="X76" i="28"/>
  <c r="B76" i="28"/>
  <c r="G76" i="28"/>
  <c r="M76" i="28"/>
  <c r="R76" i="28"/>
  <c r="W76" i="28"/>
  <c r="C76" i="28"/>
  <c r="J76" i="28"/>
  <c r="Q76" i="28"/>
  <c r="Y76" i="28"/>
  <c r="E76" i="28"/>
  <c r="K76" i="28"/>
  <c r="S76" i="28"/>
  <c r="F76" i="28"/>
  <c r="U76" i="28"/>
  <c r="N76" i="28"/>
  <c r="I76" i="28"/>
  <c r="O76" i="28"/>
  <c r="V76" i="28"/>
  <c r="D108" i="28"/>
  <c r="H108" i="28"/>
  <c r="L108" i="28"/>
  <c r="P108" i="28"/>
  <c r="T108" i="28"/>
  <c r="X108" i="28"/>
  <c r="E108" i="28"/>
  <c r="J108" i="28"/>
  <c r="O108" i="28"/>
  <c r="U108" i="28"/>
  <c r="C108" i="28"/>
  <c r="K108" i="28"/>
  <c r="R108" i="28"/>
  <c r="Y108" i="28"/>
  <c r="G108" i="28"/>
  <c r="Q108" i="28"/>
  <c r="I108" i="28"/>
  <c r="S108" i="28"/>
  <c r="B108" i="28"/>
  <c r="V108" i="28"/>
  <c r="F108" i="28"/>
  <c r="W108" i="28"/>
  <c r="M108" i="28"/>
  <c r="N108" i="28"/>
  <c r="AB107" i="28"/>
  <c r="AA107" i="28"/>
  <c r="Z107" i="28"/>
  <c r="AC78" i="20"/>
  <c r="AC113" i="20"/>
  <c r="Y79" i="20"/>
  <c r="W79" i="20"/>
  <c r="U79" i="20"/>
  <c r="S79" i="20"/>
  <c r="Q79" i="20"/>
  <c r="O79" i="20"/>
  <c r="M79" i="20"/>
  <c r="K79" i="20"/>
  <c r="I79" i="20"/>
  <c r="G79" i="20"/>
  <c r="E79" i="20"/>
  <c r="C79" i="20"/>
  <c r="X79" i="20"/>
  <c r="V79" i="20"/>
  <c r="T79" i="20"/>
  <c r="R79" i="20"/>
  <c r="P79" i="20"/>
  <c r="N79" i="20"/>
  <c r="L79" i="20"/>
  <c r="J79" i="20"/>
  <c r="H79" i="20"/>
  <c r="F79" i="20"/>
  <c r="D79" i="20"/>
  <c r="B79" i="20"/>
  <c r="A45" i="20"/>
  <c r="A115" i="20"/>
  <c r="A11" i="20"/>
  <c r="A80" i="20"/>
  <c r="AA113" i="20"/>
  <c r="Z113" i="20"/>
  <c r="AB113" i="20"/>
  <c r="X114" i="20"/>
  <c r="V114" i="20"/>
  <c r="T114" i="20"/>
  <c r="R114" i="20"/>
  <c r="P114" i="20"/>
  <c r="N114" i="20"/>
  <c r="L114" i="20"/>
  <c r="J114" i="20"/>
  <c r="H114" i="20"/>
  <c r="F114" i="20"/>
  <c r="D114" i="20"/>
  <c r="B114" i="20"/>
  <c r="Y114" i="20"/>
  <c r="W114" i="20"/>
  <c r="U114" i="20"/>
  <c r="S114" i="20"/>
  <c r="Q114" i="20"/>
  <c r="O114" i="20"/>
  <c r="M114" i="20"/>
  <c r="K114" i="20"/>
  <c r="I114" i="20"/>
  <c r="G114" i="20"/>
  <c r="E114" i="20"/>
  <c r="C114" i="20"/>
  <c r="Z78" i="20"/>
  <c r="AB78" i="20"/>
  <c r="AA78" i="20"/>
  <c r="AD111" i="21"/>
  <c r="AB111" i="21"/>
  <c r="AA111" i="21"/>
  <c r="AC111" i="21"/>
  <c r="AD76" i="21"/>
  <c r="Y112" i="21"/>
  <c r="W112" i="21"/>
  <c r="U112" i="21"/>
  <c r="S112" i="21"/>
  <c r="Q112" i="21"/>
  <c r="O112" i="21"/>
  <c r="M112" i="21"/>
  <c r="K112" i="21"/>
  <c r="I112" i="21"/>
  <c r="G112" i="21"/>
  <c r="E112" i="21"/>
  <c r="C112" i="21"/>
  <c r="V112" i="21"/>
  <c r="R112" i="21"/>
  <c r="N112" i="21"/>
  <c r="J112" i="21"/>
  <c r="F112" i="21"/>
  <c r="B112" i="21"/>
  <c r="X112" i="21"/>
  <c r="T112" i="21"/>
  <c r="P112" i="21"/>
  <c r="L112" i="21"/>
  <c r="H112" i="21"/>
  <c r="D112" i="21"/>
  <c r="AA76" i="21"/>
  <c r="AC76" i="21"/>
  <c r="AC79" i="22"/>
  <c r="AC113" i="22"/>
  <c r="Y114" i="22"/>
  <c r="W114" i="22"/>
  <c r="U114" i="22"/>
  <c r="S114" i="22"/>
  <c r="Q114" i="22"/>
  <c r="O114" i="22"/>
  <c r="M114" i="22"/>
  <c r="K114" i="22"/>
  <c r="I114" i="22"/>
  <c r="G114" i="22"/>
  <c r="E114" i="22"/>
  <c r="C114" i="22"/>
  <c r="X114" i="22"/>
  <c r="V114" i="22"/>
  <c r="T114" i="22"/>
  <c r="R114" i="22"/>
  <c r="P114" i="22"/>
  <c r="N114" i="22"/>
  <c r="L114" i="22"/>
  <c r="J114" i="22"/>
  <c r="H114" i="22"/>
  <c r="F114" i="22"/>
  <c r="D114" i="22"/>
  <c r="B114" i="22"/>
  <c r="AA79" i="22"/>
  <c r="Z79" i="22"/>
  <c r="AB79" i="22"/>
  <c r="Y80" i="22"/>
  <c r="W80" i="22"/>
  <c r="U80" i="22"/>
  <c r="S80" i="22"/>
  <c r="Q80" i="22"/>
  <c r="O80" i="22"/>
  <c r="M80" i="22"/>
  <c r="K80" i="22"/>
  <c r="I80" i="22"/>
  <c r="G80" i="22"/>
  <c r="E80" i="22"/>
  <c r="C80" i="22"/>
  <c r="X80" i="22"/>
  <c r="V80" i="22"/>
  <c r="T80" i="22"/>
  <c r="R80" i="22"/>
  <c r="P80" i="22"/>
  <c r="N80" i="22"/>
  <c r="L80" i="22"/>
  <c r="J80" i="22"/>
  <c r="H80" i="22"/>
  <c r="F80" i="22"/>
  <c r="D80" i="22"/>
  <c r="B80" i="22"/>
  <c r="AA113" i="22"/>
  <c r="Z113" i="22"/>
  <c r="AB113" i="22"/>
  <c r="AA110" i="23"/>
  <c r="Z110" i="23"/>
  <c r="AB110" i="23"/>
  <c r="X77" i="23"/>
  <c r="V77" i="23"/>
  <c r="T77" i="23"/>
  <c r="R77" i="23"/>
  <c r="P77" i="23"/>
  <c r="N77" i="23"/>
  <c r="L77" i="23"/>
  <c r="J77" i="23"/>
  <c r="H77" i="23"/>
  <c r="F77" i="23"/>
  <c r="D77" i="23"/>
  <c r="B77" i="23"/>
  <c r="Y77" i="23"/>
  <c r="W77" i="23"/>
  <c r="U77" i="23"/>
  <c r="S77" i="23"/>
  <c r="Q77" i="23"/>
  <c r="O77" i="23"/>
  <c r="M77" i="23"/>
  <c r="K77" i="23"/>
  <c r="I77" i="23"/>
  <c r="G77" i="23"/>
  <c r="E77" i="23"/>
  <c r="C77" i="23"/>
  <c r="A78" i="23"/>
  <c r="A11" i="23"/>
  <c r="A44" i="23"/>
  <c r="A112" i="23" s="1"/>
  <c r="AC76" i="23"/>
  <c r="AC110" i="23"/>
  <c r="X111" i="23"/>
  <c r="V111" i="23"/>
  <c r="T111" i="23"/>
  <c r="R111" i="23"/>
  <c r="P111" i="23"/>
  <c r="N111" i="23"/>
  <c r="L111" i="23"/>
  <c r="J111" i="23"/>
  <c r="H111" i="23"/>
  <c r="F111" i="23"/>
  <c r="D111" i="23"/>
  <c r="B111" i="23"/>
  <c r="W111" i="23"/>
  <c r="S111" i="23"/>
  <c r="O111" i="23"/>
  <c r="K111" i="23"/>
  <c r="G111" i="23"/>
  <c r="C111" i="23"/>
  <c r="Y111" i="23"/>
  <c r="U111" i="23"/>
  <c r="Q111" i="23"/>
  <c r="M111" i="23"/>
  <c r="I111" i="23"/>
  <c r="E111" i="23"/>
  <c r="AA76" i="23"/>
  <c r="Z76" i="23"/>
  <c r="AB76" i="23"/>
  <c r="AC78" i="15"/>
  <c r="AC113" i="15"/>
  <c r="A11" i="15"/>
  <c r="A45" i="15"/>
  <c r="A115" i="15" s="1"/>
  <c r="A80" i="15"/>
  <c r="Z78" i="15"/>
  <c r="AB78" i="15"/>
  <c r="AA78" i="15"/>
  <c r="AA113" i="15"/>
  <c r="Z113" i="15"/>
  <c r="AB113" i="15"/>
  <c r="X114" i="15"/>
  <c r="V114" i="15"/>
  <c r="T114" i="15"/>
  <c r="R114" i="15"/>
  <c r="P114" i="15"/>
  <c r="N114" i="15"/>
  <c r="L114" i="15"/>
  <c r="J114" i="15"/>
  <c r="H114" i="15"/>
  <c r="F114" i="15"/>
  <c r="D114" i="15"/>
  <c r="B114" i="15"/>
  <c r="W114" i="15"/>
  <c r="S114" i="15"/>
  <c r="O114" i="15"/>
  <c r="K114" i="15"/>
  <c r="G114" i="15"/>
  <c r="C114" i="15"/>
  <c r="Y114" i="15"/>
  <c r="U114" i="15"/>
  <c r="Q114" i="15"/>
  <c r="M114" i="15"/>
  <c r="I114" i="15"/>
  <c r="E114" i="15"/>
  <c r="Y79" i="15"/>
  <c r="W79" i="15"/>
  <c r="U79" i="15"/>
  <c r="S79" i="15"/>
  <c r="Q79" i="15"/>
  <c r="O79" i="15"/>
  <c r="M79" i="15"/>
  <c r="K79" i="15"/>
  <c r="I79" i="15"/>
  <c r="G79" i="15"/>
  <c r="E79" i="15"/>
  <c r="C79" i="15"/>
  <c r="X79" i="15"/>
  <c r="V79" i="15"/>
  <c r="T79" i="15"/>
  <c r="R79" i="15"/>
  <c r="P79" i="15"/>
  <c r="N79" i="15"/>
  <c r="L79" i="15"/>
  <c r="J79" i="15"/>
  <c r="H79" i="15"/>
  <c r="F79" i="15"/>
  <c r="D79" i="15"/>
  <c r="B79" i="15"/>
  <c r="AC78" i="7"/>
  <c r="B109" i="24"/>
  <c r="D109" i="24"/>
  <c r="F109" i="24"/>
  <c r="H109" i="24"/>
  <c r="J109" i="24"/>
  <c r="L109" i="24"/>
  <c r="N109" i="24"/>
  <c r="P109" i="24"/>
  <c r="R109" i="24"/>
  <c r="T109" i="24"/>
  <c r="V109" i="24"/>
  <c r="X109" i="24"/>
  <c r="C109" i="24"/>
  <c r="E109" i="24"/>
  <c r="G109" i="24"/>
  <c r="I109" i="24"/>
  <c r="K109" i="24"/>
  <c r="M109" i="24"/>
  <c r="O109" i="24"/>
  <c r="Q109" i="24"/>
  <c r="S109" i="24"/>
  <c r="U109" i="24"/>
  <c r="W109" i="24"/>
  <c r="Y109" i="24"/>
  <c r="AC75" i="24"/>
  <c r="AC108" i="24"/>
  <c r="C76" i="24"/>
  <c r="E76" i="24"/>
  <c r="G76" i="24"/>
  <c r="I76" i="24"/>
  <c r="K76" i="24"/>
  <c r="M76" i="24"/>
  <c r="O76" i="24"/>
  <c r="Q76" i="24"/>
  <c r="S76" i="24"/>
  <c r="U76" i="24"/>
  <c r="W76" i="24"/>
  <c r="Y76" i="24"/>
  <c r="B76" i="24"/>
  <c r="D76" i="24"/>
  <c r="F76" i="24"/>
  <c r="H76" i="24"/>
  <c r="J76" i="24"/>
  <c r="L76" i="24"/>
  <c r="N76" i="24"/>
  <c r="P76" i="24"/>
  <c r="R76" i="24"/>
  <c r="T76" i="24"/>
  <c r="V76" i="24"/>
  <c r="X76" i="24"/>
  <c r="AB75" i="24"/>
  <c r="AA75" i="24"/>
  <c r="Z75" i="24"/>
  <c r="AA108" i="24"/>
  <c r="Z108" i="24"/>
  <c r="AB108" i="24"/>
  <c r="AA111" i="25"/>
  <c r="Z111" i="25"/>
  <c r="AB111" i="25"/>
  <c r="AC75" i="28"/>
  <c r="A109" i="28"/>
  <c r="AB75" i="28"/>
  <c r="AA75" i="28"/>
  <c r="Z75" i="28"/>
  <c r="A78" i="21"/>
  <c r="A12" i="21"/>
  <c r="A45" i="21"/>
  <c r="A113" i="21"/>
  <c r="A12" i="22"/>
  <c r="A46" i="22"/>
  <c r="A81" i="22"/>
  <c r="A115" i="22"/>
  <c r="AC112" i="7"/>
  <c r="Y113" i="7"/>
  <c r="W113" i="7"/>
  <c r="U113" i="7"/>
  <c r="S113" i="7"/>
  <c r="Q113" i="7"/>
  <c r="O113" i="7"/>
  <c r="M113" i="7"/>
  <c r="K113" i="7"/>
  <c r="I113" i="7"/>
  <c r="G113" i="7"/>
  <c r="E113" i="7"/>
  <c r="C113" i="7"/>
  <c r="X113" i="7"/>
  <c r="V113" i="7"/>
  <c r="T113" i="7"/>
  <c r="R113" i="7"/>
  <c r="P113" i="7"/>
  <c r="N113" i="7"/>
  <c r="L113" i="7"/>
  <c r="J113" i="7"/>
  <c r="H113" i="7"/>
  <c r="F113" i="7"/>
  <c r="D113" i="7"/>
  <c r="B113" i="7"/>
  <c r="A114" i="7"/>
  <c r="Z78" i="7"/>
  <c r="AB78" i="7"/>
  <c r="AA78" i="7"/>
  <c r="X79" i="7"/>
  <c r="V79" i="7"/>
  <c r="T79" i="7"/>
  <c r="R79" i="7"/>
  <c r="P79" i="7"/>
  <c r="N79" i="7"/>
  <c r="L79" i="7"/>
  <c r="J79" i="7"/>
  <c r="H79" i="7"/>
  <c r="F79" i="7"/>
  <c r="D79" i="7"/>
  <c r="B79" i="7"/>
  <c r="Y79" i="7"/>
  <c r="W79" i="7"/>
  <c r="U79" i="7"/>
  <c r="S79" i="7"/>
  <c r="Q79" i="7"/>
  <c r="O79" i="7"/>
  <c r="M79" i="7"/>
  <c r="K79" i="7"/>
  <c r="I79" i="7"/>
  <c r="G79" i="7"/>
  <c r="E79" i="7"/>
  <c r="C79" i="7"/>
  <c r="A11" i="7"/>
  <c r="A45" i="7"/>
  <c r="A80" i="7"/>
  <c r="Z112" i="7"/>
  <c r="AB112" i="7"/>
  <c r="AA112" i="7"/>
  <c r="A110" i="24"/>
  <c r="A10" i="24"/>
  <c r="A43" i="24"/>
  <c r="A77" i="24"/>
  <c r="A10" i="25"/>
  <c r="A44" i="25"/>
  <c r="A79" i="25"/>
  <c r="AC77" i="25"/>
  <c r="A113" i="25"/>
  <c r="AA77" i="25"/>
  <c r="Z77" i="25"/>
  <c r="AB77" i="25"/>
  <c r="A111" i="26"/>
  <c r="A44" i="26"/>
  <c r="A11" i="26"/>
  <c r="A78" i="26"/>
  <c r="A113" i="27"/>
  <c r="D113" i="27" s="1"/>
  <c r="A44" i="27"/>
  <c r="A10" i="27"/>
  <c r="A79" i="27"/>
  <c r="A12" i="28"/>
  <c r="A44" i="28"/>
  <c r="A77" i="28"/>
  <c r="E45" i="19" l="1"/>
  <c r="L45" i="19"/>
  <c r="X45" i="19"/>
  <c r="H45" i="19"/>
  <c r="N45" i="19"/>
  <c r="O45" i="19"/>
  <c r="J45" i="19"/>
  <c r="C45" i="19"/>
  <c r="K45" i="19"/>
  <c r="I45" i="19"/>
  <c r="Q45" i="19"/>
  <c r="P45" i="19"/>
  <c r="D45" i="19"/>
  <c r="Y45" i="19"/>
  <c r="G46" i="19"/>
  <c r="A29" i="14"/>
  <c r="C46" i="19"/>
  <c r="P46" i="19"/>
  <c r="M45" i="19"/>
  <c r="K46" i="19"/>
  <c r="E46" i="19"/>
  <c r="B45" i="19"/>
  <c r="T45" i="19"/>
  <c r="G45" i="19"/>
  <c r="S46" i="19"/>
  <c r="AC111" i="23"/>
  <c r="AC77" i="23"/>
  <c r="R78" i="21"/>
  <c r="J78" i="21"/>
  <c r="B78" i="21"/>
  <c r="Y78" i="21"/>
  <c r="Q78" i="21"/>
  <c r="I78" i="21"/>
  <c r="X78" i="21"/>
  <c r="P78" i="21"/>
  <c r="H78" i="21"/>
  <c r="U78" i="21"/>
  <c r="M78" i="21"/>
  <c r="E78" i="21"/>
  <c r="T78" i="21"/>
  <c r="W78" i="21"/>
  <c r="F78" i="21"/>
  <c r="N78" i="21"/>
  <c r="V78" i="21"/>
  <c r="D78" i="21"/>
  <c r="O78" i="21"/>
  <c r="S78" i="21"/>
  <c r="C78" i="21"/>
  <c r="L78" i="21"/>
  <c r="K78" i="21"/>
  <c r="G78" i="21"/>
  <c r="AC68" i="19"/>
  <c r="Y138" i="19"/>
  <c r="Q138" i="19"/>
  <c r="I138" i="19"/>
  <c r="X138" i="19"/>
  <c r="P138" i="19"/>
  <c r="H138" i="19"/>
  <c r="W138" i="19"/>
  <c r="O138" i="19"/>
  <c r="G138" i="19"/>
  <c r="T138" i="19"/>
  <c r="L138" i="19"/>
  <c r="D138" i="19"/>
  <c r="N138" i="19"/>
  <c r="M138" i="19"/>
  <c r="K138" i="19"/>
  <c r="U138" i="19"/>
  <c r="E138" i="19"/>
  <c r="V138" i="19"/>
  <c r="S138" i="19"/>
  <c r="F138" i="19"/>
  <c r="R138" i="19"/>
  <c r="J138" i="19"/>
  <c r="C138" i="19"/>
  <c r="B138" i="19"/>
  <c r="AC137" i="19"/>
  <c r="AB103" i="19"/>
  <c r="AB104" i="19" s="1"/>
  <c r="Z103" i="19"/>
  <c r="Z104" i="19" s="1"/>
  <c r="AA103" i="19"/>
  <c r="AA104" i="19" s="1"/>
  <c r="AC103" i="19"/>
  <c r="AC104" i="19" s="1"/>
  <c r="AB137" i="19"/>
  <c r="AA137" i="19"/>
  <c r="Z137" i="19"/>
  <c r="D113" i="25"/>
  <c r="H113" i="25"/>
  <c r="L113" i="25"/>
  <c r="P113" i="25"/>
  <c r="T113" i="25"/>
  <c r="X113" i="25"/>
  <c r="B113" i="25"/>
  <c r="F113" i="25"/>
  <c r="J113" i="25"/>
  <c r="N113" i="25"/>
  <c r="R113" i="25"/>
  <c r="V113" i="25"/>
  <c r="G113" i="25"/>
  <c r="O113" i="25"/>
  <c r="W113" i="25"/>
  <c r="C113" i="25"/>
  <c r="K113" i="25"/>
  <c r="S113" i="25"/>
  <c r="M113" i="25"/>
  <c r="E113" i="25"/>
  <c r="U113" i="25"/>
  <c r="Y113" i="25"/>
  <c r="I113" i="25"/>
  <c r="Q113" i="25"/>
  <c r="E79" i="25"/>
  <c r="I79" i="25"/>
  <c r="M79" i="25"/>
  <c r="Q79" i="25"/>
  <c r="U79" i="25"/>
  <c r="Y79" i="25"/>
  <c r="C79" i="25"/>
  <c r="G79" i="25"/>
  <c r="K79" i="25"/>
  <c r="O79" i="25"/>
  <c r="S79" i="25"/>
  <c r="W79" i="25"/>
  <c r="H79" i="25"/>
  <c r="P79" i="25"/>
  <c r="X79" i="25"/>
  <c r="D79" i="25"/>
  <c r="L79" i="25"/>
  <c r="T79" i="25"/>
  <c r="N79" i="25"/>
  <c r="B79" i="25"/>
  <c r="R79" i="25"/>
  <c r="F79" i="25"/>
  <c r="V79" i="25"/>
  <c r="J79" i="25"/>
  <c r="AC77" i="26"/>
  <c r="AC110" i="26"/>
  <c r="Z110" i="26"/>
  <c r="AA110" i="26"/>
  <c r="AB110" i="26"/>
  <c r="B111" i="26"/>
  <c r="F111" i="26"/>
  <c r="J111" i="26"/>
  <c r="N111" i="26"/>
  <c r="R111" i="26"/>
  <c r="V111" i="26"/>
  <c r="E111" i="26"/>
  <c r="K111" i="26"/>
  <c r="P111" i="26"/>
  <c r="U111" i="26"/>
  <c r="H111" i="26"/>
  <c r="O111" i="26"/>
  <c r="W111" i="26"/>
  <c r="C111" i="26"/>
  <c r="I111" i="26"/>
  <c r="Q111" i="26"/>
  <c r="X111" i="26"/>
  <c r="D111" i="26"/>
  <c r="L111" i="26"/>
  <c r="S111" i="26"/>
  <c r="Y111" i="26"/>
  <c r="M111" i="26"/>
  <c r="T111" i="26"/>
  <c r="G111" i="26"/>
  <c r="E78" i="26"/>
  <c r="I78" i="26"/>
  <c r="M78" i="26"/>
  <c r="Q78" i="26"/>
  <c r="U78" i="26"/>
  <c r="Y78" i="26"/>
  <c r="D78" i="26"/>
  <c r="J78" i="26"/>
  <c r="O78" i="26"/>
  <c r="T78" i="26"/>
  <c r="F78" i="26"/>
  <c r="K78" i="26"/>
  <c r="P78" i="26"/>
  <c r="V78" i="26"/>
  <c r="B78" i="26"/>
  <c r="G78" i="26"/>
  <c r="L78" i="26"/>
  <c r="R78" i="26"/>
  <c r="W78" i="26"/>
  <c r="N78" i="26"/>
  <c r="H78" i="26"/>
  <c r="S78" i="26"/>
  <c r="C78" i="26"/>
  <c r="X78" i="26"/>
  <c r="Z77" i="26"/>
  <c r="AA77" i="26"/>
  <c r="AB77" i="26"/>
  <c r="AB112" i="27"/>
  <c r="Z112" i="27"/>
  <c r="AA112" i="27"/>
  <c r="D79" i="27"/>
  <c r="H79" i="27"/>
  <c r="L79" i="27"/>
  <c r="P79" i="27"/>
  <c r="T79" i="27"/>
  <c r="X79" i="27"/>
  <c r="C79" i="27"/>
  <c r="I79" i="27"/>
  <c r="N79" i="27"/>
  <c r="S79" i="27"/>
  <c r="Y79" i="27"/>
  <c r="E79" i="27"/>
  <c r="J79" i="27"/>
  <c r="O79" i="27"/>
  <c r="U79" i="27"/>
  <c r="F79" i="27"/>
  <c r="Q79" i="27"/>
  <c r="G79" i="27"/>
  <c r="R79" i="27"/>
  <c r="B79" i="27"/>
  <c r="M79" i="27"/>
  <c r="W79" i="27"/>
  <c r="V79" i="27"/>
  <c r="K79" i="27"/>
  <c r="Z78" i="27"/>
  <c r="AA78" i="27"/>
  <c r="AB78" i="27"/>
  <c r="AC78" i="27"/>
  <c r="AC112" i="27"/>
  <c r="H113" i="27"/>
  <c r="L113" i="27"/>
  <c r="P113" i="27"/>
  <c r="T113" i="27"/>
  <c r="X113" i="27"/>
  <c r="E113" i="27"/>
  <c r="J113" i="27"/>
  <c r="O113" i="27"/>
  <c r="U113" i="27"/>
  <c r="B113" i="27"/>
  <c r="I113" i="27"/>
  <c r="Q113" i="27"/>
  <c r="W113" i="27"/>
  <c r="C113" i="27"/>
  <c r="K113" i="27"/>
  <c r="R113" i="27"/>
  <c r="Y113" i="27"/>
  <c r="M113" i="27"/>
  <c r="N113" i="27"/>
  <c r="F113" i="27"/>
  <c r="G113" i="27"/>
  <c r="V113" i="27"/>
  <c r="S113" i="27"/>
  <c r="D109" i="28"/>
  <c r="H109" i="28"/>
  <c r="L109" i="28"/>
  <c r="P109" i="28"/>
  <c r="T109" i="28"/>
  <c r="X109" i="28"/>
  <c r="B109" i="28"/>
  <c r="G109" i="28"/>
  <c r="M109" i="28"/>
  <c r="R109" i="28"/>
  <c r="W109" i="28"/>
  <c r="I109" i="28"/>
  <c r="O109" i="28"/>
  <c r="V109" i="28"/>
  <c r="C109" i="28"/>
  <c r="K109" i="28"/>
  <c r="U109" i="28"/>
  <c r="E109" i="28"/>
  <c r="Y109" i="28"/>
  <c r="N109" i="28"/>
  <c r="Q109" i="28"/>
  <c r="F109" i="28"/>
  <c r="S109" i="28"/>
  <c r="J109" i="28"/>
  <c r="D77" i="28"/>
  <c r="H77" i="28"/>
  <c r="E77" i="28"/>
  <c r="J77" i="28"/>
  <c r="N77" i="28"/>
  <c r="R77" i="28"/>
  <c r="V77" i="28"/>
  <c r="G77" i="28"/>
  <c r="M77" i="28"/>
  <c r="S77" i="28"/>
  <c r="X77" i="28"/>
  <c r="B77" i="28"/>
  <c r="O77" i="28"/>
  <c r="T77" i="28"/>
  <c r="Y77" i="28"/>
  <c r="C77" i="28"/>
  <c r="P77" i="28"/>
  <c r="I77" i="28"/>
  <c r="K77" i="28"/>
  <c r="U77" i="28"/>
  <c r="L77" i="28"/>
  <c r="Q77" i="28"/>
  <c r="W77" i="28"/>
  <c r="F77" i="28"/>
  <c r="AB108" i="28"/>
  <c r="AA108" i="28"/>
  <c r="Z108" i="28"/>
  <c r="AC108" i="28"/>
  <c r="AC79" i="20"/>
  <c r="AC114" i="20"/>
  <c r="Y80" i="20"/>
  <c r="W80" i="20"/>
  <c r="U80" i="20"/>
  <c r="S80" i="20"/>
  <c r="Q80" i="20"/>
  <c r="O80" i="20"/>
  <c r="M80" i="20"/>
  <c r="K80" i="20"/>
  <c r="I80" i="20"/>
  <c r="G80" i="20"/>
  <c r="E80" i="20"/>
  <c r="C80" i="20"/>
  <c r="X80" i="20"/>
  <c r="V80" i="20"/>
  <c r="T80" i="20"/>
  <c r="R80" i="20"/>
  <c r="P80" i="20"/>
  <c r="N80" i="20"/>
  <c r="L80" i="20"/>
  <c r="J80" i="20"/>
  <c r="H80" i="20"/>
  <c r="F80" i="20"/>
  <c r="D80" i="20"/>
  <c r="B80" i="20"/>
  <c r="X115" i="20"/>
  <c r="V115" i="20"/>
  <c r="T115" i="20"/>
  <c r="R115" i="20"/>
  <c r="P115" i="20"/>
  <c r="N115" i="20"/>
  <c r="L115" i="20"/>
  <c r="J115" i="20"/>
  <c r="H115" i="20"/>
  <c r="F115" i="20"/>
  <c r="D115" i="20"/>
  <c r="B115" i="20"/>
  <c r="Y115" i="20"/>
  <c r="W115" i="20"/>
  <c r="U115" i="20"/>
  <c r="S115" i="20"/>
  <c r="Q115" i="20"/>
  <c r="O115" i="20"/>
  <c r="M115" i="20"/>
  <c r="K115" i="20"/>
  <c r="I115" i="20"/>
  <c r="G115" i="20"/>
  <c r="E115" i="20"/>
  <c r="C115" i="20"/>
  <c r="AA79" i="20"/>
  <c r="Z79" i="20"/>
  <c r="AB79" i="20"/>
  <c r="Z114" i="20"/>
  <c r="AB114" i="20"/>
  <c r="AA114" i="20"/>
  <c r="A12" i="20"/>
  <c r="A81" i="20"/>
  <c r="A46" i="20"/>
  <c r="A116" i="20"/>
  <c r="AB112" i="21"/>
  <c r="AA112" i="21"/>
  <c r="AC112" i="21"/>
  <c r="AD77" i="21"/>
  <c r="Y113" i="21"/>
  <c r="W113" i="21"/>
  <c r="U113" i="21"/>
  <c r="S113" i="21"/>
  <c r="Q113" i="21"/>
  <c r="O113" i="21"/>
  <c r="M113" i="21"/>
  <c r="K113" i="21"/>
  <c r="I113" i="21"/>
  <c r="G113" i="21"/>
  <c r="E113" i="21"/>
  <c r="C113" i="21"/>
  <c r="X113" i="21"/>
  <c r="V113" i="21"/>
  <c r="T113" i="21"/>
  <c r="R113" i="21"/>
  <c r="N113" i="21"/>
  <c r="J113" i="21"/>
  <c r="F113" i="21"/>
  <c r="B113" i="21"/>
  <c r="P113" i="21"/>
  <c r="L113" i="21"/>
  <c r="H113" i="21"/>
  <c r="D113" i="21"/>
  <c r="AD112" i="21"/>
  <c r="AA77" i="21"/>
  <c r="AC77" i="21"/>
  <c r="AB77" i="21"/>
  <c r="AC114" i="22"/>
  <c r="AC80" i="22"/>
  <c r="Y81" i="22"/>
  <c r="W81" i="22"/>
  <c r="U81" i="22"/>
  <c r="S81" i="22"/>
  <c r="Q81" i="22"/>
  <c r="O81" i="22"/>
  <c r="M81" i="22"/>
  <c r="K81" i="22"/>
  <c r="I81" i="22"/>
  <c r="G81" i="22"/>
  <c r="E81" i="22"/>
  <c r="C81" i="22"/>
  <c r="X81" i="22"/>
  <c r="V81" i="22"/>
  <c r="T81" i="22"/>
  <c r="R81" i="22"/>
  <c r="P81" i="22"/>
  <c r="N81" i="22"/>
  <c r="L81" i="22"/>
  <c r="J81" i="22"/>
  <c r="H81" i="22"/>
  <c r="F81" i="22"/>
  <c r="D81" i="22"/>
  <c r="B81" i="22"/>
  <c r="X115" i="22"/>
  <c r="V115" i="22"/>
  <c r="T115" i="22"/>
  <c r="R115" i="22"/>
  <c r="P115" i="22"/>
  <c r="Y115" i="22"/>
  <c r="W115" i="22"/>
  <c r="U115" i="22"/>
  <c r="S115" i="22"/>
  <c r="O115" i="22"/>
  <c r="M115" i="22"/>
  <c r="K115" i="22"/>
  <c r="I115" i="22"/>
  <c r="G115" i="22"/>
  <c r="E115" i="22"/>
  <c r="C115" i="22"/>
  <c r="Q115" i="22"/>
  <c r="N115" i="22"/>
  <c r="L115" i="22"/>
  <c r="J115" i="22"/>
  <c r="H115" i="22"/>
  <c r="F115" i="22"/>
  <c r="D115" i="22"/>
  <c r="B115" i="22"/>
  <c r="AA80" i="22"/>
  <c r="Z80" i="22"/>
  <c r="AB80" i="22"/>
  <c r="AA114" i="22"/>
  <c r="Z114" i="22"/>
  <c r="AB114" i="22"/>
  <c r="Z111" i="23"/>
  <c r="AB111" i="23"/>
  <c r="AA111" i="23"/>
  <c r="X112" i="23"/>
  <c r="V112" i="23"/>
  <c r="T112" i="23"/>
  <c r="R112" i="23"/>
  <c r="P112" i="23"/>
  <c r="N112" i="23"/>
  <c r="L112" i="23"/>
  <c r="J112" i="23"/>
  <c r="H112" i="23"/>
  <c r="F112" i="23"/>
  <c r="D112" i="23"/>
  <c r="B112" i="23"/>
  <c r="W112" i="23"/>
  <c r="S112" i="23"/>
  <c r="O112" i="23"/>
  <c r="K112" i="23"/>
  <c r="G112" i="23"/>
  <c r="C112" i="23"/>
  <c r="Y112" i="23"/>
  <c r="U112" i="23"/>
  <c r="Q112" i="23"/>
  <c r="M112" i="23"/>
  <c r="I112" i="23"/>
  <c r="E112" i="23"/>
  <c r="X78" i="23"/>
  <c r="V78" i="23"/>
  <c r="T78" i="23"/>
  <c r="R78" i="23"/>
  <c r="P78" i="23"/>
  <c r="N78" i="23"/>
  <c r="L78" i="23"/>
  <c r="J78" i="23"/>
  <c r="H78" i="23"/>
  <c r="F78" i="23"/>
  <c r="D78" i="23"/>
  <c r="B78" i="23"/>
  <c r="Y78" i="23"/>
  <c r="W78" i="23"/>
  <c r="U78" i="23"/>
  <c r="S78" i="23"/>
  <c r="Q78" i="23"/>
  <c r="O78" i="23"/>
  <c r="M78" i="23"/>
  <c r="K78" i="23"/>
  <c r="I78" i="23"/>
  <c r="G78" i="23"/>
  <c r="E78" i="23"/>
  <c r="C78" i="23"/>
  <c r="A12" i="23"/>
  <c r="A45" i="23"/>
  <c r="A113" i="23" s="1"/>
  <c r="A79" i="23"/>
  <c r="Z77" i="23"/>
  <c r="AB77" i="23"/>
  <c r="AA77" i="23"/>
  <c r="AC79" i="15"/>
  <c r="AC114" i="15"/>
  <c r="X115" i="15"/>
  <c r="V115" i="15"/>
  <c r="T115" i="15"/>
  <c r="R115" i="15"/>
  <c r="P115" i="15"/>
  <c r="N115" i="15"/>
  <c r="L115" i="15"/>
  <c r="J115" i="15"/>
  <c r="H115" i="15"/>
  <c r="F115" i="15"/>
  <c r="D115" i="15"/>
  <c r="B115" i="15"/>
  <c r="W115" i="15"/>
  <c r="S115" i="15"/>
  <c r="O115" i="15"/>
  <c r="K115" i="15"/>
  <c r="G115" i="15"/>
  <c r="C115" i="15"/>
  <c r="Y115" i="15"/>
  <c r="U115" i="15"/>
  <c r="Q115" i="15"/>
  <c r="M115" i="15"/>
  <c r="I115" i="15"/>
  <c r="E115" i="15"/>
  <c r="AA79" i="15"/>
  <c r="Z79" i="15"/>
  <c r="AB79" i="15"/>
  <c r="Z114" i="15"/>
  <c r="AB114" i="15"/>
  <c r="AA114" i="15"/>
  <c r="Y80" i="15"/>
  <c r="W80" i="15"/>
  <c r="U80" i="15"/>
  <c r="S80" i="15"/>
  <c r="Q80" i="15"/>
  <c r="O80" i="15"/>
  <c r="M80" i="15"/>
  <c r="K80" i="15"/>
  <c r="I80" i="15"/>
  <c r="G80" i="15"/>
  <c r="E80" i="15"/>
  <c r="C80" i="15"/>
  <c r="X80" i="15"/>
  <c r="V80" i="15"/>
  <c r="T80" i="15"/>
  <c r="R80" i="15"/>
  <c r="P80" i="15"/>
  <c r="N80" i="15"/>
  <c r="L80" i="15"/>
  <c r="J80" i="15"/>
  <c r="H80" i="15"/>
  <c r="F80" i="15"/>
  <c r="D80" i="15"/>
  <c r="B80" i="15"/>
  <c r="A81" i="15"/>
  <c r="A12" i="15"/>
  <c r="A46" i="15"/>
  <c r="A116" i="15" s="1"/>
  <c r="AC113" i="7"/>
  <c r="B110" i="24"/>
  <c r="D110" i="24"/>
  <c r="F110" i="24"/>
  <c r="H110" i="24"/>
  <c r="J110" i="24"/>
  <c r="L110" i="24"/>
  <c r="N110" i="24"/>
  <c r="P110" i="24"/>
  <c r="R110" i="24"/>
  <c r="T110" i="24"/>
  <c r="V110" i="24"/>
  <c r="X110" i="24"/>
  <c r="C110" i="24"/>
  <c r="E110" i="24"/>
  <c r="G110" i="24"/>
  <c r="I110" i="24"/>
  <c r="K110" i="24"/>
  <c r="M110" i="24"/>
  <c r="O110" i="24"/>
  <c r="Q110" i="24"/>
  <c r="S110" i="24"/>
  <c r="U110" i="24"/>
  <c r="W110" i="24"/>
  <c r="Y110" i="24"/>
  <c r="AC76" i="24"/>
  <c r="AC109" i="24"/>
  <c r="C77" i="24"/>
  <c r="E77" i="24"/>
  <c r="G77" i="24"/>
  <c r="I77" i="24"/>
  <c r="K77" i="24"/>
  <c r="M77" i="24"/>
  <c r="O77" i="24"/>
  <c r="Q77" i="24"/>
  <c r="S77" i="24"/>
  <c r="U77" i="24"/>
  <c r="W77" i="24"/>
  <c r="Y77" i="24"/>
  <c r="B77" i="24"/>
  <c r="D77" i="24"/>
  <c r="F77" i="24"/>
  <c r="H77" i="24"/>
  <c r="J77" i="24"/>
  <c r="L77" i="24"/>
  <c r="N77" i="24"/>
  <c r="P77" i="24"/>
  <c r="R77" i="24"/>
  <c r="T77" i="24"/>
  <c r="V77" i="24"/>
  <c r="X77" i="24"/>
  <c r="AB76" i="24"/>
  <c r="AA76" i="24"/>
  <c r="Z76" i="24"/>
  <c r="AA109" i="24"/>
  <c r="Z109" i="24"/>
  <c r="AB109" i="24"/>
  <c r="AC112" i="25"/>
  <c r="AA112" i="25"/>
  <c r="Z112" i="25"/>
  <c r="AB112" i="25"/>
  <c r="AC76" i="28"/>
  <c r="AB76" i="28"/>
  <c r="AA76" i="28"/>
  <c r="Z76" i="28"/>
  <c r="A110" i="28"/>
  <c r="A13" i="21"/>
  <c r="A46" i="21"/>
  <c r="A114" i="21"/>
  <c r="A79" i="21"/>
  <c r="A116" i="22"/>
  <c r="A13" i="22"/>
  <c r="A82" i="22"/>
  <c r="A47" i="22"/>
  <c r="A115" i="7"/>
  <c r="AA113" i="7"/>
  <c r="Z113" i="7"/>
  <c r="AB113" i="7"/>
  <c r="AA79" i="7"/>
  <c r="Z79" i="7"/>
  <c r="AB79" i="7"/>
  <c r="Y114" i="7"/>
  <c r="W114" i="7"/>
  <c r="U114" i="7"/>
  <c r="S114" i="7"/>
  <c r="Q114" i="7"/>
  <c r="O114" i="7"/>
  <c r="M114" i="7"/>
  <c r="K114" i="7"/>
  <c r="I114" i="7"/>
  <c r="G114" i="7"/>
  <c r="E114" i="7"/>
  <c r="C114" i="7"/>
  <c r="X114" i="7"/>
  <c r="V114" i="7"/>
  <c r="T114" i="7"/>
  <c r="R114" i="7"/>
  <c r="P114" i="7"/>
  <c r="N114" i="7"/>
  <c r="L114" i="7"/>
  <c r="J114" i="7"/>
  <c r="H114" i="7"/>
  <c r="F114" i="7"/>
  <c r="D114" i="7"/>
  <c r="B114" i="7"/>
  <c r="X80" i="7"/>
  <c r="V80" i="7"/>
  <c r="T80" i="7"/>
  <c r="R80" i="7"/>
  <c r="P80" i="7"/>
  <c r="N80" i="7"/>
  <c r="L80" i="7"/>
  <c r="J80" i="7"/>
  <c r="H80" i="7"/>
  <c r="F80" i="7"/>
  <c r="D80" i="7"/>
  <c r="B80" i="7"/>
  <c r="Y80" i="7"/>
  <c r="W80" i="7"/>
  <c r="U80" i="7"/>
  <c r="S80" i="7"/>
  <c r="Q80" i="7"/>
  <c r="O80" i="7"/>
  <c r="M80" i="7"/>
  <c r="K80" i="7"/>
  <c r="I80" i="7"/>
  <c r="G80" i="7"/>
  <c r="E80" i="7"/>
  <c r="C80" i="7"/>
  <c r="A12" i="7"/>
  <c r="A46" i="7"/>
  <c r="A81" i="7"/>
  <c r="AC79" i="7"/>
  <c r="A111" i="24"/>
  <c r="A11" i="24"/>
  <c r="A44" i="24"/>
  <c r="A78" i="24"/>
  <c r="A114" i="25"/>
  <c r="AC78" i="25"/>
  <c r="A11" i="25"/>
  <c r="A45" i="25"/>
  <c r="A80" i="25"/>
  <c r="Z78" i="25"/>
  <c r="AB78" i="25"/>
  <c r="AA78" i="25"/>
  <c r="A12" i="26"/>
  <c r="A45" i="26"/>
  <c r="A79" i="26"/>
  <c r="A112" i="26"/>
  <c r="A11" i="27"/>
  <c r="A80" i="27"/>
  <c r="D80" i="27" s="1"/>
  <c r="A45" i="27"/>
  <c r="A114" i="27"/>
  <c r="A78" i="28"/>
  <c r="A13" i="28"/>
  <c r="A45" i="28"/>
  <c r="A32" i="14" l="1"/>
  <c r="H46" i="19"/>
  <c r="W46" i="19"/>
  <c r="W47" i="19"/>
  <c r="D46" i="19"/>
  <c r="Y46" i="19"/>
  <c r="M46" i="19"/>
  <c r="AC109" i="28"/>
  <c r="R79" i="21"/>
  <c r="J79" i="21"/>
  <c r="B79" i="21"/>
  <c r="Y79" i="21"/>
  <c r="Q79" i="21"/>
  <c r="I79" i="21"/>
  <c r="X79" i="21"/>
  <c r="P79" i="21"/>
  <c r="H79" i="21"/>
  <c r="U79" i="21"/>
  <c r="M79" i="21"/>
  <c r="E79" i="21"/>
  <c r="T79" i="21"/>
  <c r="L79" i="21"/>
  <c r="D79" i="21"/>
  <c r="V79" i="21"/>
  <c r="S79" i="21"/>
  <c r="O79" i="21"/>
  <c r="G79" i="21"/>
  <c r="F79" i="21"/>
  <c r="W79" i="21"/>
  <c r="C79" i="21"/>
  <c r="N79" i="21"/>
  <c r="K79" i="21"/>
  <c r="AC138" i="19"/>
  <c r="AC139" i="19" s="1"/>
  <c r="AB138" i="19"/>
  <c r="AB139" i="19" s="1"/>
  <c r="AA138" i="19"/>
  <c r="AA139" i="19" s="1"/>
  <c r="Z138" i="19"/>
  <c r="Z139" i="19" s="1"/>
  <c r="E80" i="25"/>
  <c r="I80" i="25"/>
  <c r="M80" i="25"/>
  <c r="Q80" i="25"/>
  <c r="U80" i="25"/>
  <c r="Y80" i="25"/>
  <c r="C80" i="25"/>
  <c r="G80" i="25"/>
  <c r="K80" i="25"/>
  <c r="O80" i="25"/>
  <c r="S80" i="25"/>
  <c r="W80" i="25"/>
  <c r="H80" i="25"/>
  <c r="P80" i="25"/>
  <c r="X80" i="25"/>
  <c r="D80" i="25"/>
  <c r="L80" i="25"/>
  <c r="T80" i="25"/>
  <c r="F80" i="25"/>
  <c r="V80" i="25"/>
  <c r="J80" i="25"/>
  <c r="N80" i="25"/>
  <c r="B80" i="25"/>
  <c r="R80" i="25"/>
  <c r="D114" i="25"/>
  <c r="H114" i="25"/>
  <c r="L114" i="25"/>
  <c r="P114" i="25"/>
  <c r="T114" i="25"/>
  <c r="X114" i="25"/>
  <c r="B114" i="25"/>
  <c r="F114" i="25"/>
  <c r="J114" i="25"/>
  <c r="N114" i="25"/>
  <c r="R114" i="25"/>
  <c r="V114" i="25"/>
  <c r="G114" i="25"/>
  <c r="O114" i="25"/>
  <c r="W114" i="25"/>
  <c r="C114" i="25"/>
  <c r="K114" i="25"/>
  <c r="S114" i="25"/>
  <c r="E114" i="25"/>
  <c r="U114" i="25"/>
  <c r="M114" i="25"/>
  <c r="Q114" i="25"/>
  <c r="I114" i="25"/>
  <c r="Y114" i="25"/>
  <c r="E79" i="26"/>
  <c r="I79" i="26"/>
  <c r="M79" i="26"/>
  <c r="Q79" i="26"/>
  <c r="U79" i="26"/>
  <c r="Y79" i="26"/>
  <c r="B79" i="26"/>
  <c r="G79" i="26"/>
  <c r="L79" i="26"/>
  <c r="R79" i="26"/>
  <c r="W79" i="26"/>
  <c r="C79" i="26"/>
  <c r="H79" i="26"/>
  <c r="N79" i="26"/>
  <c r="S79" i="26"/>
  <c r="X79" i="26"/>
  <c r="D79" i="26"/>
  <c r="J79" i="26"/>
  <c r="O79" i="26"/>
  <c r="T79" i="26"/>
  <c r="K79" i="26"/>
  <c r="P79" i="26"/>
  <c r="F79" i="26"/>
  <c r="V79" i="26"/>
  <c r="Z78" i="26"/>
  <c r="AB78" i="26"/>
  <c r="AA78" i="26"/>
  <c r="AC111" i="26"/>
  <c r="B112" i="26"/>
  <c r="F112" i="26"/>
  <c r="J112" i="26"/>
  <c r="N112" i="26"/>
  <c r="R112" i="26"/>
  <c r="V112" i="26"/>
  <c r="C112" i="26"/>
  <c r="H112" i="26"/>
  <c r="M112" i="26"/>
  <c r="S112" i="26"/>
  <c r="X112" i="26"/>
  <c r="E112" i="26"/>
  <c r="L112" i="26"/>
  <c r="T112" i="26"/>
  <c r="G112" i="26"/>
  <c r="O112" i="26"/>
  <c r="U112" i="26"/>
  <c r="I112" i="26"/>
  <c r="P112" i="26"/>
  <c r="W112" i="26"/>
  <c r="Q112" i="26"/>
  <c r="Y112" i="26"/>
  <c r="D112" i="26"/>
  <c r="K112" i="26"/>
  <c r="AC78" i="26"/>
  <c r="Z111" i="26"/>
  <c r="AB111" i="26"/>
  <c r="AA111" i="26"/>
  <c r="AC113" i="27"/>
  <c r="AC79" i="27"/>
  <c r="E80" i="27"/>
  <c r="I80" i="27"/>
  <c r="M80" i="27"/>
  <c r="Q80" i="27"/>
  <c r="U80" i="27"/>
  <c r="Y80" i="27"/>
  <c r="G80" i="27"/>
  <c r="L80" i="27"/>
  <c r="R80" i="27"/>
  <c r="W80" i="27"/>
  <c r="B80" i="27"/>
  <c r="H80" i="27"/>
  <c r="N80" i="27"/>
  <c r="X80" i="27"/>
  <c r="S80" i="27"/>
  <c r="C80" i="27"/>
  <c r="O80" i="27"/>
  <c r="F80" i="27"/>
  <c r="P80" i="27"/>
  <c r="K80" i="27"/>
  <c r="V80" i="27"/>
  <c r="J80" i="27"/>
  <c r="T80" i="27"/>
  <c r="D114" i="27"/>
  <c r="H114" i="27"/>
  <c r="L114" i="27"/>
  <c r="P114" i="27"/>
  <c r="T114" i="27"/>
  <c r="X114" i="27"/>
  <c r="B114" i="27"/>
  <c r="G114" i="27"/>
  <c r="M114" i="27"/>
  <c r="R114" i="27"/>
  <c r="W114" i="27"/>
  <c r="F114" i="27"/>
  <c r="N114" i="27"/>
  <c r="U114" i="27"/>
  <c r="I114" i="27"/>
  <c r="O114" i="27"/>
  <c r="V114" i="27"/>
  <c r="C114" i="27"/>
  <c r="Q114" i="27"/>
  <c r="E114" i="27"/>
  <c r="S114" i="27"/>
  <c r="J114" i="27"/>
  <c r="K114" i="27"/>
  <c r="Y114" i="27"/>
  <c r="AB113" i="27"/>
  <c r="AA113" i="27"/>
  <c r="Z113" i="27"/>
  <c r="AB79" i="27"/>
  <c r="Z79" i="27"/>
  <c r="AA79" i="27"/>
  <c r="AB109" i="28"/>
  <c r="AA109" i="28"/>
  <c r="Z109" i="28"/>
  <c r="B78" i="28"/>
  <c r="F78" i="28"/>
  <c r="J78" i="28"/>
  <c r="N78" i="28"/>
  <c r="R78" i="28"/>
  <c r="V78" i="28"/>
  <c r="E78" i="28"/>
  <c r="K78" i="28"/>
  <c r="P78" i="28"/>
  <c r="U78" i="28"/>
  <c r="G78" i="28"/>
  <c r="L78" i="28"/>
  <c r="W78" i="28"/>
  <c r="C78" i="28"/>
  <c r="H78" i="28"/>
  <c r="S78" i="28"/>
  <c r="X78" i="28"/>
  <c r="Q78" i="28"/>
  <c r="M78" i="28"/>
  <c r="I78" i="28"/>
  <c r="D78" i="28"/>
  <c r="O78" i="28"/>
  <c r="Y78" i="28"/>
  <c r="T78" i="28"/>
  <c r="D110" i="28"/>
  <c r="H110" i="28"/>
  <c r="L110" i="28"/>
  <c r="P110" i="28"/>
  <c r="T110" i="28"/>
  <c r="X110" i="28"/>
  <c r="E110" i="28"/>
  <c r="J110" i="28"/>
  <c r="O110" i="28"/>
  <c r="U110" i="28"/>
  <c r="F110" i="28"/>
  <c r="M110" i="28"/>
  <c r="S110" i="28"/>
  <c r="G110" i="28"/>
  <c r="Q110" i="28"/>
  <c r="Y110" i="28"/>
  <c r="I110" i="28"/>
  <c r="R110" i="28"/>
  <c r="K110" i="28"/>
  <c r="B110" i="28"/>
  <c r="N110" i="28"/>
  <c r="V110" i="28"/>
  <c r="C110" i="28"/>
  <c r="W110" i="28"/>
  <c r="AC80" i="20"/>
  <c r="A47" i="20"/>
  <c r="A117" i="20"/>
  <c r="A13" i="20"/>
  <c r="A82" i="20"/>
  <c r="AC115" i="20"/>
  <c r="X116" i="20"/>
  <c r="V116" i="20"/>
  <c r="T116" i="20"/>
  <c r="R116" i="20"/>
  <c r="P116" i="20"/>
  <c r="N116" i="20"/>
  <c r="L116" i="20"/>
  <c r="J116" i="20"/>
  <c r="H116" i="20"/>
  <c r="F116" i="20"/>
  <c r="D116" i="20"/>
  <c r="B116" i="20"/>
  <c r="Y116" i="20"/>
  <c r="W116" i="20"/>
  <c r="U116" i="20"/>
  <c r="S116" i="20"/>
  <c r="Q116" i="20"/>
  <c r="O116" i="20"/>
  <c r="M116" i="20"/>
  <c r="K116" i="20"/>
  <c r="I116" i="20"/>
  <c r="G116" i="20"/>
  <c r="E116" i="20"/>
  <c r="C116" i="20"/>
  <c r="Y81" i="20"/>
  <c r="W81" i="20"/>
  <c r="U81" i="20"/>
  <c r="S81" i="20"/>
  <c r="Q81" i="20"/>
  <c r="O81" i="20"/>
  <c r="M81" i="20"/>
  <c r="K81" i="20"/>
  <c r="I81" i="20"/>
  <c r="G81" i="20"/>
  <c r="E81" i="20"/>
  <c r="C81" i="20"/>
  <c r="X81" i="20"/>
  <c r="V81" i="20"/>
  <c r="T81" i="20"/>
  <c r="R81" i="20"/>
  <c r="P81" i="20"/>
  <c r="N81" i="20"/>
  <c r="L81" i="20"/>
  <c r="J81" i="20"/>
  <c r="H81" i="20"/>
  <c r="F81" i="20"/>
  <c r="D81" i="20"/>
  <c r="B81" i="20"/>
  <c r="AA115" i="20"/>
  <c r="Z115" i="20"/>
  <c r="AB115" i="20"/>
  <c r="Z80" i="20"/>
  <c r="AB80" i="20"/>
  <c r="AA80" i="20"/>
  <c r="AD113" i="21"/>
  <c r="Y114" i="21"/>
  <c r="W114" i="21"/>
  <c r="U114" i="21"/>
  <c r="S114" i="21"/>
  <c r="Q114" i="21"/>
  <c r="O114" i="21"/>
  <c r="M114" i="21"/>
  <c r="K114" i="21"/>
  <c r="I114" i="21"/>
  <c r="G114" i="21"/>
  <c r="E114" i="21"/>
  <c r="C114" i="21"/>
  <c r="X114" i="21"/>
  <c r="V114" i="21"/>
  <c r="T114" i="21"/>
  <c r="R114" i="21"/>
  <c r="P114" i="21"/>
  <c r="N114" i="21"/>
  <c r="L114" i="21"/>
  <c r="J114" i="21"/>
  <c r="H114" i="21"/>
  <c r="F114" i="21"/>
  <c r="D114" i="21"/>
  <c r="B114" i="21"/>
  <c r="AD78" i="21"/>
  <c r="AB113" i="21"/>
  <c r="AA113" i="21"/>
  <c r="AC113" i="21"/>
  <c r="AA78" i="21"/>
  <c r="AB78" i="21"/>
  <c r="AC78" i="21"/>
  <c r="AC115" i="22"/>
  <c r="AC81" i="22"/>
  <c r="Y82" i="22"/>
  <c r="W82" i="22"/>
  <c r="U82" i="22"/>
  <c r="S82" i="22"/>
  <c r="Q82" i="22"/>
  <c r="O82" i="22"/>
  <c r="M82" i="22"/>
  <c r="K82" i="22"/>
  <c r="I82" i="22"/>
  <c r="G82" i="22"/>
  <c r="E82" i="22"/>
  <c r="C82" i="22"/>
  <c r="X82" i="22"/>
  <c r="V82" i="22"/>
  <c r="T82" i="22"/>
  <c r="R82" i="22"/>
  <c r="P82" i="22"/>
  <c r="N82" i="22"/>
  <c r="L82" i="22"/>
  <c r="J82" i="22"/>
  <c r="H82" i="22"/>
  <c r="F82" i="22"/>
  <c r="D82" i="22"/>
  <c r="B82" i="22"/>
  <c r="X116" i="22"/>
  <c r="V116" i="22"/>
  <c r="T116" i="22"/>
  <c r="R116" i="22"/>
  <c r="P116" i="22"/>
  <c r="N116" i="22"/>
  <c r="L116" i="22"/>
  <c r="J116" i="22"/>
  <c r="H116" i="22"/>
  <c r="F116" i="22"/>
  <c r="D116" i="22"/>
  <c r="B116" i="22"/>
  <c r="Y116" i="22"/>
  <c r="W116" i="22"/>
  <c r="U116" i="22"/>
  <c r="S116" i="22"/>
  <c r="Q116" i="22"/>
  <c r="O116" i="22"/>
  <c r="M116" i="22"/>
  <c r="K116" i="22"/>
  <c r="I116" i="22"/>
  <c r="G116" i="22"/>
  <c r="E116" i="22"/>
  <c r="C116" i="22"/>
  <c r="AA115" i="22"/>
  <c r="Z115" i="22"/>
  <c r="AB115" i="22"/>
  <c r="AA81" i="22"/>
  <c r="Z81" i="22"/>
  <c r="AB81" i="22"/>
  <c r="X79" i="23"/>
  <c r="V79" i="23"/>
  <c r="T79" i="23"/>
  <c r="R79" i="23"/>
  <c r="P79" i="23"/>
  <c r="N79" i="23"/>
  <c r="L79" i="23"/>
  <c r="J79" i="23"/>
  <c r="H79" i="23"/>
  <c r="F79" i="23"/>
  <c r="D79" i="23"/>
  <c r="B79" i="23"/>
  <c r="Y79" i="23"/>
  <c r="W79" i="23"/>
  <c r="U79" i="23"/>
  <c r="S79" i="23"/>
  <c r="Q79" i="23"/>
  <c r="O79" i="23"/>
  <c r="M79" i="23"/>
  <c r="K79" i="23"/>
  <c r="I79" i="23"/>
  <c r="G79" i="23"/>
  <c r="E79" i="23"/>
  <c r="C79" i="23"/>
  <c r="A80" i="23"/>
  <c r="A13" i="23"/>
  <c r="A46" i="23"/>
  <c r="A114" i="23" s="1"/>
  <c r="AC78" i="23"/>
  <c r="AC112" i="23"/>
  <c r="X113" i="23"/>
  <c r="V113" i="23"/>
  <c r="T113" i="23"/>
  <c r="R113" i="23"/>
  <c r="P113" i="23"/>
  <c r="N113" i="23"/>
  <c r="L113" i="23"/>
  <c r="J113" i="23"/>
  <c r="H113" i="23"/>
  <c r="F113" i="23"/>
  <c r="D113" i="23"/>
  <c r="B113" i="23"/>
  <c r="W113" i="23"/>
  <c r="S113" i="23"/>
  <c r="O113" i="23"/>
  <c r="K113" i="23"/>
  <c r="G113" i="23"/>
  <c r="C113" i="23"/>
  <c r="Y113" i="23"/>
  <c r="U113" i="23"/>
  <c r="Q113" i="23"/>
  <c r="M113" i="23"/>
  <c r="I113" i="23"/>
  <c r="E113" i="23"/>
  <c r="AA78" i="23"/>
  <c r="Z78" i="23"/>
  <c r="AB78" i="23"/>
  <c r="AA112" i="23"/>
  <c r="Z112" i="23"/>
  <c r="AB112" i="23"/>
  <c r="AC80" i="15"/>
  <c r="A13" i="15"/>
  <c r="A47" i="15"/>
  <c r="A117" i="15" s="1"/>
  <c r="A82" i="15"/>
  <c r="Z80" i="15"/>
  <c r="AB80" i="15"/>
  <c r="AA80" i="15"/>
  <c r="AA115" i="15"/>
  <c r="Z115" i="15"/>
  <c r="AB115" i="15"/>
  <c r="X116" i="15"/>
  <c r="V116" i="15"/>
  <c r="T116" i="15"/>
  <c r="R116" i="15"/>
  <c r="P116" i="15"/>
  <c r="N116" i="15"/>
  <c r="L116" i="15"/>
  <c r="J116" i="15"/>
  <c r="H116" i="15"/>
  <c r="F116" i="15"/>
  <c r="D116" i="15"/>
  <c r="B116" i="15"/>
  <c r="W116" i="15"/>
  <c r="S116" i="15"/>
  <c r="O116" i="15"/>
  <c r="K116" i="15"/>
  <c r="G116" i="15"/>
  <c r="C116" i="15"/>
  <c r="Y116" i="15"/>
  <c r="U116" i="15"/>
  <c r="Q116" i="15"/>
  <c r="M116" i="15"/>
  <c r="I116" i="15"/>
  <c r="E116" i="15"/>
  <c r="Y81" i="15"/>
  <c r="W81" i="15"/>
  <c r="U81" i="15"/>
  <c r="S81" i="15"/>
  <c r="Q81" i="15"/>
  <c r="O81" i="15"/>
  <c r="M81" i="15"/>
  <c r="K81" i="15"/>
  <c r="I81" i="15"/>
  <c r="G81" i="15"/>
  <c r="E81" i="15"/>
  <c r="C81" i="15"/>
  <c r="X81" i="15"/>
  <c r="V81" i="15"/>
  <c r="T81" i="15"/>
  <c r="R81" i="15"/>
  <c r="P81" i="15"/>
  <c r="N81" i="15"/>
  <c r="L81" i="15"/>
  <c r="J81" i="15"/>
  <c r="H81" i="15"/>
  <c r="F81" i="15"/>
  <c r="D81" i="15"/>
  <c r="B81" i="15"/>
  <c r="AC115" i="15"/>
  <c r="C78" i="24"/>
  <c r="E78" i="24"/>
  <c r="G78" i="24"/>
  <c r="I78" i="24"/>
  <c r="K78" i="24"/>
  <c r="M78" i="24"/>
  <c r="O78" i="24"/>
  <c r="Q78" i="24"/>
  <c r="S78" i="24"/>
  <c r="U78" i="24"/>
  <c r="W78" i="24"/>
  <c r="Y78" i="24"/>
  <c r="B78" i="24"/>
  <c r="D78" i="24"/>
  <c r="F78" i="24"/>
  <c r="H78" i="24"/>
  <c r="J78" i="24"/>
  <c r="L78" i="24"/>
  <c r="N78" i="24"/>
  <c r="P78" i="24"/>
  <c r="R78" i="24"/>
  <c r="T78" i="24"/>
  <c r="V78" i="24"/>
  <c r="X78" i="24"/>
  <c r="AB77" i="24"/>
  <c r="AA77" i="24"/>
  <c r="Z77" i="24"/>
  <c r="AC110" i="24"/>
  <c r="B111" i="24"/>
  <c r="D111" i="24"/>
  <c r="F111" i="24"/>
  <c r="H111" i="24"/>
  <c r="J111" i="24"/>
  <c r="L111" i="24"/>
  <c r="N111" i="24"/>
  <c r="P111" i="24"/>
  <c r="R111" i="24"/>
  <c r="T111" i="24"/>
  <c r="V111" i="24"/>
  <c r="X111" i="24"/>
  <c r="C111" i="24"/>
  <c r="E111" i="24"/>
  <c r="G111" i="24"/>
  <c r="I111" i="24"/>
  <c r="K111" i="24"/>
  <c r="M111" i="24"/>
  <c r="O111" i="24"/>
  <c r="Q111" i="24"/>
  <c r="S111" i="24"/>
  <c r="U111" i="24"/>
  <c r="W111" i="24"/>
  <c r="Y111" i="24"/>
  <c r="AC77" i="24"/>
  <c r="AA110" i="24"/>
  <c r="Z110" i="24"/>
  <c r="AB110" i="24"/>
  <c r="AC113" i="25"/>
  <c r="AA113" i="25"/>
  <c r="Z113" i="25"/>
  <c r="AB113" i="25"/>
  <c r="AC77" i="28"/>
  <c r="A111" i="28"/>
  <c r="AB77" i="28"/>
  <c r="AA77" i="28"/>
  <c r="Z77" i="28"/>
  <c r="A14" i="21"/>
  <c r="A47" i="21"/>
  <c r="A115" i="21"/>
  <c r="A80" i="21"/>
  <c r="A117" i="22"/>
  <c r="A14" i="22"/>
  <c r="A48" i="22"/>
  <c r="A83" i="22"/>
  <c r="X81" i="7"/>
  <c r="V81" i="7"/>
  <c r="T81" i="7"/>
  <c r="R81" i="7"/>
  <c r="P81" i="7"/>
  <c r="N81" i="7"/>
  <c r="L81" i="7"/>
  <c r="J81" i="7"/>
  <c r="H81" i="7"/>
  <c r="F81" i="7"/>
  <c r="D81" i="7"/>
  <c r="B81" i="7"/>
  <c r="Y81" i="7"/>
  <c r="W81" i="7"/>
  <c r="U81" i="7"/>
  <c r="S81" i="7"/>
  <c r="Q81" i="7"/>
  <c r="O81" i="7"/>
  <c r="M81" i="7"/>
  <c r="K81" i="7"/>
  <c r="I81" i="7"/>
  <c r="G81" i="7"/>
  <c r="E81" i="7"/>
  <c r="C81" i="7"/>
  <c r="A13" i="7"/>
  <c r="A47" i="7"/>
  <c r="A82" i="7"/>
  <c r="AC80" i="7"/>
  <c r="Z114" i="7"/>
  <c r="AB114" i="7"/>
  <c r="AA114" i="7"/>
  <c r="A116" i="7"/>
  <c r="Z80" i="7"/>
  <c r="AB80" i="7"/>
  <c r="AA80" i="7"/>
  <c r="AC114" i="7"/>
  <c r="Y115" i="7"/>
  <c r="W115" i="7"/>
  <c r="U115" i="7"/>
  <c r="S115" i="7"/>
  <c r="Q115" i="7"/>
  <c r="O115" i="7"/>
  <c r="M115" i="7"/>
  <c r="K115" i="7"/>
  <c r="I115" i="7"/>
  <c r="G115" i="7"/>
  <c r="E115" i="7"/>
  <c r="C115" i="7"/>
  <c r="X115" i="7"/>
  <c r="V115" i="7"/>
  <c r="T115" i="7"/>
  <c r="R115" i="7"/>
  <c r="P115" i="7"/>
  <c r="N115" i="7"/>
  <c r="L115" i="7"/>
  <c r="J115" i="7"/>
  <c r="H115" i="7"/>
  <c r="F115" i="7"/>
  <c r="D115" i="7"/>
  <c r="B115" i="7"/>
  <c r="A45" i="24"/>
  <c r="A12" i="24"/>
  <c r="A79" i="24"/>
  <c r="A112" i="24"/>
  <c r="AB79" i="25"/>
  <c r="Z79" i="25"/>
  <c r="AA79" i="25"/>
  <c r="A115" i="25"/>
  <c r="A46" i="25"/>
  <c r="A12" i="25"/>
  <c r="A81" i="25"/>
  <c r="AC79" i="25"/>
  <c r="A113" i="26"/>
  <c r="A46" i="26"/>
  <c r="A13" i="26"/>
  <c r="A80" i="26"/>
  <c r="A46" i="27"/>
  <c r="A12" i="27"/>
  <c r="A81" i="27"/>
  <c r="A115" i="27"/>
  <c r="D115" i="27" s="1"/>
  <c r="A79" i="28"/>
  <c r="A46" i="28"/>
  <c r="A14" i="28"/>
  <c r="A35" i="14" l="1"/>
  <c r="C48" i="19" s="1"/>
  <c r="O47" i="19"/>
  <c r="U48" i="19"/>
  <c r="V47" i="19"/>
  <c r="AC80" i="27"/>
  <c r="R80" i="21"/>
  <c r="J80" i="21"/>
  <c r="B80" i="21"/>
  <c r="Y80" i="21"/>
  <c r="Q80" i="21"/>
  <c r="I80" i="21"/>
  <c r="X80" i="21"/>
  <c r="P80" i="21"/>
  <c r="H80" i="21"/>
  <c r="U80" i="21"/>
  <c r="M80" i="21"/>
  <c r="E80" i="21"/>
  <c r="T80" i="21"/>
  <c r="L80" i="21"/>
  <c r="D80" i="21"/>
  <c r="S80" i="21"/>
  <c r="G80" i="21"/>
  <c r="O80" i="21"/>
  <c r="N80" i="21"/>
  <c r="K80" i="21"/>
  <c r="F80" i="21"/>
  <c r="W80" i="21"/>
  <c r="C80" i="21"/>
  <c r="V80" i="21"/>
  <c r="D115" i="25"/>
  <c r="H115" i="25"/>
  <c r="L115" i="25"/>
  <c r="P115" i="25"/>
  <c r="T115" i="25"/>
  <c r="X115" i="25"/>
  <c r="B115" i="25"/>
  <c r="F115" i="25"/>
  <c r="J115" i="25"/>
  <c r="N115" i="25"/>
  <c r="R115" i="25"/>
  <c r="V115" i="25"/>
  <c r="G115" i="25"/>
  <c r="O115" i="25"/>
  <c r="W115" i="25"/>
  <c r="C115" i="25"/>
  <c r="K115" i="25"/>
  <c r="S115" i="25"/>
  <c r="M115" i="25"/>
  <c r="E115" i="25"/>
  <c r="U115" i="25"/>
  <c r="I115" i="25"/>
  <c r="Y115" i="25"/>
  <c r="Q115" i="25"/>
  <c r="E81" i="25"/>
  <c r="I81" i="25"/>
  <c r="M81" i="25"/>
  <c r="Q81" i="25"/>
  <c r="U81" i="25"/>
  <c r="Y81" i="25"/>
  <c r="C81" i="25"/>
  <c r="G81" i="25"/>
  <c r="K81" i="25"/>
  <c r="O81" i="25"/>
  <c r="S81" i="25"/>
  <c r="W81" i="25"/>
  <c r="H81" i="25"/>
  <c r="P81" i="25"/>
  <c r="X81" i="25"/>
  <c r="D81" i="25"/>
  <c r="L81" i="25"/>
  <c r="T81" i="25"/>
  <c r="N81" i="25"/>
  <c r="B81" i="25"/>
  <c r="R81" i="25"/>
  <c r="F81" i="25"/>
  <c r="V81" i="25"/>
  <c r="J81" i="25"/>
  <c r="B113" i="26"/>
  <c r="F113" i="26"/>
  <c r="J113" i="26"/>
  <c r="N113" i="26"/>
  <c r="R113" i="26"/>
  <c r="V113" i="26"/>
  <c r="E113" i="26"/>
  <c r="K113" i="26"/>
  <c r="P113" i="26"/>
  <c r="U113" i="26"/>
  <c r="C113" i="26"/>
  <c r="I113" i="26"/>
  <c r="Q113" i="26"/>
  <c r="X113" i="26"/>
  <c r="D113" i="26"/>
  <c r="L113" i="26"/>
  <c r="S113" i="26"/>
  <c r="Y113" i="26"/>
  <c r="G113" i="26"/>
  <c r="M113" i="26"/>
  <c r="T113" i="26"/>
  <c r="W113" i="26"/>
  <c r="H113" i="26"/>
  <c r="O113" i="26"/>
  <c r="Z79" i="26"/>
  <c r="AB79" i="26"/>
  <c r="AA79" i="26"/>
  <c r="E80" i="26"/>
  <c r="I80" i="26"/>
  <c r="M80" i="26"/>
  <c r="Q80" i="26"/>
  <c r="U80" i="26"/>
  <c r="Y80" i="26"/>
  <c r="D80" i="26"/>
  <c r="J80" i="26"/>
  <c r="O80" i="26"/>
  <c r="T80" i="26"/>
  <c r="B80" i="26"/>
  <c r="G80" i="26"/>
  <c r="L80" i="26"/>
  <c r="R80" i="26"/>
  <c r="W80" i="26"/>
  <c r="F80" i="26"/>
  <c r="P80" i="26"/>
  <c r="N80" i="26"/>
  <c r="H80" i="26"/>
  <c r="S80" i="26"/>
  <c r="X80" i="26"/>
  <c r="K80" i="26"/>
  <c r="V80" i="26"/>
  <c r="C80" i="26"/>
  <c r="Z112" i="26"/>
  <c r="AB112" i="26"/>
  <c r="AA112" i="26"/>
  <c r="AC112" i="26"/>
  <c r="AC79" i="26"/>
  <c r="AC114" i="27"/>
  <c r="E115" i="27"/>
  <c r="I115" i="27"/>
  <c r="M115" i="27"/>
  <c r="Q115" i="27"/>
  <c r="U115" i="27"/>
  <c r="Y115" i="27"/>
  <c r="F115" i="27"/>
  <c r="K115" i="27"/>
  <c r="P115" i="27"/>
  <c r="V115" i="27"/>
  <c r="C115" i="27"/>
  <c r="L115" i="27"/>
  <c r="S115" i="27"/>
  <c r="G115" i="27"/>
  <c r="N115" i="27"/>
  <c r="T115" i="27"/>
  <c r="H115" i="27"/>
  <c r="W115" i="27"/>
  <c r="J115" i="27"/>
  <c r="X115" i="27"/>
  <c r="O115" i="27"/>
  <c r="R115" i="27"/>
  <c r="B115" i="27"/>
  <c r="E81" i="27"/>
  <c r="I81" i="27"/>
  <c r="M81" i="27"/>
  <c r="Q81" i="27"/>
  <c r="U81" i="27"/>
  <c r="Y81" i="27"/>
  <c r="D81" i="27"/>
  <c r="J81" i="27"/>
  <c r="O81" i="27"/>
  <c r="T81" i="27"/>
  <c r="F81" i="27"/>
  <c r="P81" i="27"/>
  <c r="V81" i="27"/>
  <c r="K81" i="27"/>
  <c r="B81" i="27"/>
  <c r="L81" i="27"/>
  <c r="W81" i="27"/>
  <c r="C81" i="27"/>
  <c r="X81" i="27"/>
  <c r="N81" i="27"/>
  <c r="H81" i="27"/>
  <c r="S81" i="27"/>
  <c r="R81" i="27"/>
  <c r="G81" i="27"/>
  <c r="AB114" i="27"/>
  <c r="AA114" i="27"/>
  <c r="Z114" i="27"/>
  <c r="Z80" i="27"/>
  <c r="AA80" i="27"/>
  <c r="AB80" i="27"/>
  <c r="AB110" i="28"/>
  <c r="AA110" i="28"/>
  <c r="Z110" i="28"/>
  <c r="B79" i="28"/>
  <c r="F79" i="28"/>
  <c r="J79" i="28"/>
  <c r="N79" i="28"/>
  <c r="R79" i="28"/>
  <c r="V79" i="28"/>
  <c r="C79" i="28"/>
  <c r="H79" i="28"/>
  <c r="M79" i="28"/>
  <c r="S79" i="28"/>
  <c r="X79" i="28"/>
  <c r="D79" i="28"/>
  <c r="I79" i="28"/>
  <c r="O79" i="28"/>
  <c r="Y79" i="28"/>
  <c r="K79" i="28"/>
  <c r="U79" i="28"/>
  <c r="T79" i="28"/>
  <c r="E79" i="28"/>
  <c r="P79" i="28"/>
  <c r="G79" i="28"/>
  <c r="L79" i="28"/>
  <c r="Q79" i="28"/>
  <c r="W79" i="28"/>
  <c r="D111" i="28"/>
  <c r="H111" i="28"/>
  <c r="L111" i="28"/>
  <c r="P111" i="28"/>
  <c r="T111" i="28"/>
  <c r="X111" i="28"/>
  <c r="B111" i="28"/>
  <c r="G111" i="28"/>
  <c r="M111" i="28"/>
  <c r="R111" i="28"/>
  <c r="W111" i="28"/>
  <c r="C111" i="28"/>
  <c r="J111" i="28"/>
  <c r="Q111" i="28"/>
  <c r="Y111" i="28"/>
  <c r="K111" i="28"/>
  <c r="U111" i="28"/>
  <c r="E111" i="28"/>
  <c r="N111" i="28"/>
  <c r="V111" i="28"/>
  <c r="F111" i="28"/>
  <c r="O111" i="28"/>
  <c r="I111" i="28"/>
  <c r="S111" i="28"/>
  <c r="AC110" i="28"/>
  <c r="AC81" i="20"/>
  <c r="AC116" i="20"/>
  <c r="Y82" i="20"/>
  <c r="W82" i="20"/>
  <c r="U82" i="20"/>
  <c r="S82" i="20"/>
  <c r="Q82" i="20"/>
  <c r="O82" i="20"/>
  <c r="M82" i="20"/>
  <c r="K82" i="20"/>
  <c r="I82" i="20"/>
  <c r="G82" i="20"/>
  <c r="E82" i="20"/>
  <c r="C82" i="20"/>
  <c r="X82" i="20"/>
  <c r="V82" i="20"/>
  <c r="T82" i="20"/>
  <c r="R82" i="20"/>
  <c r="P82" i="20"/>
  <c r="N82" i="20"/>
  <c r="L82" i="20"/>
  <c r="J82" i="20"/>
  <c r="H82" i="20"/>
  <c r="F82" i="20"/>
  <c r="D82" i="20"/>
  <c r="B82" i="20"/>
  <c r="X117" i="20"/>
  <c r="V117" i="20"/>
  <c r="T117" i="20"/>
  <c r="R117" i="20"/>
  <c r="P117" i="20"/>
  <c r="N117" i="20"/>
  <c r="L117" i="20"/>
  <c r="J117" i="20"/>
  <c r="H117" i="20"/>
  <c r="F117" i="20"/>
  <c r="D117" i="20"/>
  <c r="B117" i="20"/>
  <c r="Y117" i="20"/>
  <c r="W117" i="20"/>
  <c r="U117" i="20"/>
  <c r="S117" i="20"/>
  <c r="Q117" i="20"/>
  <c r="O117" i="20"/>
  <c r="M117" i="20"/>
  <c r="K117" i="20"/>
  <c r="I117" i="20"/>
  <c r="G117" i="20"/>
  <c r="E117" i="20"/>
  <c r="C117" i="20"/>
  <c r="AA81" i="20"/>
  <c r="Z81" i="20"/>
  <c r="AB81" i="20"/>
  <c r="Z116" i="20"/>
  <c r="AB116" i="20"/>
  <c r="AA116" i="20"/>
  <c r="A14" i="20"/>
  <c r="A83" i="20"/>
  <c r="A48" i="20"/>
  <c r="A118" i="20"/>
  <c r="AD114" i="21"/>
  <c r="AD79" i="21"/>
  <c r="Y115" i="21"/>
  <c r="W115" i="21"/>
  <c r="U115" i="21"/>
  <c r="S115" i="21"/>
  <c r="Q115" i="21"/>
  <c r="O115" i="21"/>
  <c r="M115" i="21"/>
  <c r="K115" i="21"/>
  <c r="I115" i="21"/>
  <c r="G115" i="21"/>
  <c r="E115" i="21"/>
  <c r="C115" i="21"/>
  <c r="X115" i="21"/>
  <c r="V115" i="21"/>
  <c r="T115" i="21"/>
  <c r="R115" i="21"/>
  <c r="P115" i="21"/>
  <c r="N115" i="21"/>
  <c r="L115" i="21"/>
  <c r="J115" i="21"/>
  <c r="H115" i="21"/>
  <c r="F115" i="21"/>
  <c r="D115" i="21"/>
  <c r="B115" i="21"/>
  <c r="AB114" i="21"/>
  <c r="AA114" i="21"/>
  <c r="AC114" i="21"/>
  <c r="AA79" i="21"/>
  <c r="AC79" i="21"/>
  <c r="AB79" i="21"/>
  <c r="AC82" i="22"/>
  <c r="Y83" i="22"/>
  <c r="W83" i="22"/>
  <c r="U83" i="22"/>
  <c r="S83" i="22"/>
  <c r="Q83" i="22"/>
  <c r="O83" i="22"/>
  <c r="M83" i="22"/>
  <c r="K83" i="22"/>
  <c r="I83" i="22"/>
  <c r="G83" i="22"/>
  <c r="E83" i="22"/>
  <c r="C83" i="22"/>
  <c r="X83" i="22"/>
  <c r="V83" i="22"/>
  <c r="T83" i="22"/>
  <c r="R83" i="22"/>
  <c r="P83" i="22"/>
  <c r="N83" i="22"/>
  <c r="L83" i="22"/>
  <c r="J83" i="22"/>
  <c r="H83" i="22"/>
  <c r="F83" i="22"/>
  <c r="D83" i="22"/>
  <c r="B83" i="22"/>
  <c r="AC116" i="22"/>
  <c r="X117" i="22"/>
  <c r="V117" i="22"/>
  <c r="T117" i="22"/>
  <c r="R117" i="22"/>
  <c r="P117" i="22"/>
  <c r="N117" i="22"/>
  <c r="L117" i="22"/>
  <c r="J117" i="22"/>
  <c r="H117" i="22"/>
  <c r="F117" i="22"/>
  <c r="D117" i="22"/>
  <c r="B117" i="22"/>
  <c r="Y117" i="22"/>
  <c r="W117" i="22"/>
  <c r="U117" i="22"/>
  <c r="S117" i="22"/>
  <c r="Q117" i="22"/>
  <c r="O117" i="22"/>
  <c r="M117" i="22"/>
  <c r="K117" i="22"/>
  <c r="I117" i="22"/>
  <c r="G117" i="22"/>
  <c r="E117" i="22"/>
  <c r="C117" i="22"/>
  <c r="AA116" i="22"/>
  <c r="Z116" i="22"/>
  <c r="AB116" i="22"/>
  <c r="AA82" i="22"/>
  <c r="Z82" i="22"/>
  <c r="AB82" i="22"/>
  <c r="AC113" i="23"/>
  <c r="A14" i="23"/>
  <c r="A47" i="23"/>
  <c r="A115" i="23" s="1"/>
  <c r="A81" i="23"/>
  <c r="Z79" i="23"/>
  <c r="AB79" i="23"/>
  <c r="AA79" i="23"/>
  <c r="Z113" i="23"/>
  <c r="AB113" i="23"/>
  <c r="AA113" i="23"/>
  <c r="X114" i="23"/>
  <c r="V114" i="23"/>
  <c r="T114" i="23"/>
  <c r="R114" i="23"/>
  <c r="P114" i="23"/>
  <c r="N114" i="23"/>
  <c r="L114" i="23"/>
  <c r="J114" i="23"/>
  <c r="H114" i="23"/>
  <c r="F114" i="23"/>
  <c r="D114" i="23"/>
  <c r="B114" i="23"/>
  <c r="W114" i="23"/>
  <c r="S114" i="23"/>
  <c r="O114" i="23"/>
  <c r="K114" i="23"/>
  <c r="G114" i="23"/>
  <c r="C114" i="23"/>
  <c r="Y114" i="23"/>
  <c r="U114" i="23"/>
  <c r="Q114" i="23"/>
  <c r="M114" i="23"/>
  <c r="I114" i="23"/>
  <c r="E114" i="23"/>
  <c r="X80" i="23"/>
  <c r="V80" i="23"/>
  <c r="T80" i="23"/>
  <c r="R80" i="23"/>
  <c r="P80" i="23"/>
  <c r="N80" i="23"/>
  <c r="L80" i="23"/>
  <c r="J80" i="23"/>
  <c r="H80" i="23"/>
  <c r="F80" i="23"/>
  <c r="D80" i="23"/>
  <c r="B80" i="23"/>
  <c r="Y80" i="23"/>
  <c r="W80" i="23"/>
  <c r="U80" i="23"/>
  <c r="S80" i="23"/>
  <c r="Q80" i="23"/>
  <c r="O80" i="23"/>
  <c r="M80" i="23"/>
  <c r="K80" i="23"/>
  <c r="I80" i="23"/>
  <c r="G80" i="23"/>
  <c r="E80" i="23"/>
  <c r="C80" i="23"/>
  <c r="AC79" i="23"/>
  <c r="AC81" i="15"/>
  <c r="AC116" i="15"/>
  <c r="X117" i="15"/>
  <c r="V117" i="15"/>
  <c r="T117" i="15"/>
  <c r="R117" i="15"/>
  <c r="P117" i="15"/>
  <c r="N117" i="15"/>
  <c r="L117" i="15"/>
  <c r="J117" i="15"/>
  <c r="H117" i="15"/>
  <c r="F117" i="15"/>
  <c r="D117" i="15"/>
  <c r="B117" i="15"/>
  <c r="W117" i="15"/>
  <c r="S117" i="15"/>
  <c r="O117" i="15"/>
  <c r="K117" i="15"/>
  <c r="G117" i="15"/>
  <c r="C117" i="15"/>
  <c r="Y117" i="15"/>
  <c r="U117" i="15"/>
  <c r="Q117" i="15"/>
  <c r="M117" i="15"/>
  <c r="I117" i="15"/>
  <c r="E117" i="15"/>
  <c r="AA81" i="15"/>
  <c r="Z81" i="15"/>
  <c r="AB81" i="15"/>
  <c r="Z116" i="15"/>
  <c r="AB116" i="15"/>
  <c r="AA116" i="15"/>
  <c r="Y82" i="15"/>
  <c r="W82" i="15"/>
  <c r="U82" i="15"/>
  <c r="S82" i="15"/>
  <c r="Q82" i="15"/>
  <c r="O82" i="15"/>
  <c r="M82" i="15"/>
  <c r="K82" i="15"/>
  <c r="I82" i="15"/>
  <c r="G82" i="15"/>
  <c r="E82" i="15"/>
  <c r="C82" i="15"/>
  <c r="X82" i="15"/>
  <c r="V82" i="15"/>
  <c r="T82" i="15"/>
  <c r="R82" i="15"/>
  <c r="P82" i="15"/>
  <c r="N82" i="15"/>
  <c r="L82" i="15"/>
  <c r="J82" i="15"/>
  <c r="H82" i="15"/>
  <c r="F82" i="15"/>
  <c r="D82" i="15"/>
  <c r="B82" i="15"/>
  <c r="A48" i="15"/>
  <c r="A118" i="15" s="1"/>
  <c r="A83" i="15"/>
  <c r="A14" i="15"/>
  <c r="AC78" i="24"/>
  <c r="B112" i="24"/>
  <c r="D112" i="24"/>
  <c r="F112" i="24"/>
  <c r="H112" i="24"/>
  <c r="J112" i="24"/>
  <c r="L112" i="24"/>
  <c r="N112" i="24"/>
  <c r="P112" i="24"/>
  <c r="R112" i="24"/>
  <c r="T112" i="24"/>
  <c r="V112" i="24"/>
  <c r="X112" i="24"/>
  <c r="C112" i="24"/>
  <c r="E112" i="24"/>
  <c r="G112" i="24"/>
  <c r="I112" i="24"/>
  <c r="K112" i="24"/>
  <c r="M112" i="24"/>
  <c r="O112" i="24"/>
  <c r="Q112" i="24"/>
  <c r="U112" i="24"/>
  <c r="Y112" i="24"/>
  <c r="S112" i="24"/>
  <c r="W112" i="24"/>
  <c r="AA111" i="24"/>
  <c r="Z111" i="24"/>
  <c r="AB111" i="24"/>
  <c r="AB78" i="24"/>
  <c r="AA78" i="24"/>
  <c r="Z78" i="24"/>
  <c r="C79" i="24"/>
  <c r="E79" i="24"/>
  <c r="G79" i="24"/>
  <c r="I79" i="24"/>
  <c r="K79" i="24"/>
  <c r="M79" i="24"/>
  <c r="O79" i="24"/>
  <c r="Q79" i="24"/>
  <c r="S79" i="24"/>
  <c r="U79" i="24"/>
  <c r="W79" i="24"/>
  <c r="Y79" i="24"/>
  <c r="B79" i="24"/>
  <c r="D79" i="24"/>
  <c r="F79" i="24"/>
  <c r="H79" i="24"/>
  <c r="J79" i="24"/>
  <c r="L79" i="24"/>
  <c r="N79" i="24"/>
  <c r="P79" i="24"/>
  <c r="R79" i="24"/>
  <c r="T79" i="24"/>
  <c r="V79" i="24"/>
  <c r="X79" i="24"/>
  <c r="AC111" i="24"/>
  <c r="AC114" i="25"/>
  <c r="AA114" i="25"/>
  <c r="Z114" i="25"/>
  <c r="AB114" i="25"/>
  <c r="AC78" i="28"/>
  <c r="A112" i="28"/>
  <c r="AB78" i="28"/>
  <c r="AA78" i="28"/>
  <c r="Z78" i="28"/>
  <c r="A15" i="21"/>
  <c r="A48" i="21"/>
  <c r="A116" i="21"/>
  <c r="A81" i="21"/>
  <c r="A15" i="22"/>
  <c r="A49" i="22"/>
  <c r="A84" i="22"/>
  <c r="AC115" i="7"/>
  <c r="A118" i="22"/>
  <c r="AA115" i="7"/>
  <c r="Z115" i="7"/>
  <c r="AB115" i="7"/>
  <c r="Y116" i="7"/>
  <c r="W116" i="7"/>
  <c r="U116" i="7"/>
  <c r="S116" i="7"/>
  <c r="Q116" i="7"/>
  <c r="O116" i="7"/>
  <c r="M116" i="7"/>
  <c r="K116" i="7"/>
  <c r="I116" i="7"/>
  <c r="G116" i="7"/>
  <c r="E116" i="7"/>
  <c r="C116" i="7"/>
  <c r="X116" i="7"/>
  <c r="V116" i="7"/>
  <c r="T116" i="7"/>
  <c r="R116" i="7"/>
  <c r="P116" i="7"/>
  <c r="N116" i="7"/>
  <c r="L116" i="7"/>
  <c r="J116" i="7"/>
  <c r="H116" i="7"/>
  <c r="F116" i="7"/>
  <c r="D116" i="7"/>
  <c r="B116" i="7"/>
  <c r="A117" i="7"/>
  <c r="AA81" i="7"/>
  <c r="Z81" i="7"/>
  <c r="AB81" i="7"/>
  <c r="X82" i="7"/>
  <c r="V82" i="7"/>
  <c r="T82" i="7"/>
  <c r="R82" i="7"/>
  <c r="P82" i="7"/>
  <c r="N82" i="7"/>
  <c r="L82" i="7"/>
  <c r="J82" i="7"/>
  <c r="H82" i="7"/>
  <c r="F82" i="7"/>
  <c r="D82" i="7"/>
  <c r="B82" i="7"/>
  <c r="Y82" i="7"/>
  <c r="W82" i="7"/>
  <c r="U82" i="7"/>
  <c r="S82" i="7"/>
  <c r="Q82" i="7"/>
  <c r="O82" i="7"/>
  <c r="M82" i="7"/>
  <c r="K82" i="7"/>
  <c r="I82" i="7"/>
  <c r="G82" i="7"/>
  <c r="E82" i="7"/>
  <c r="C82" i="7"/>
  <c r="A14" i="7"/>
  <c r="A48" i="7"/>
  <c r="A83" i="7"/>
  <c r="AC81" i="7"/>
  <c r="A13" i="24"/>
  <c r="A80" i="24"/>
  <c r="A46" i="24"/>
  <c r="A113" i="24"/>
  <c r="AB80" i="25"/>
  <c r="AA80" i="25"/>
  <c r="Z80" i="25"/>
  <c r="A47" i="25"/>
  <c r="A13" i="25"/>
  <c r="A82" i="25"/>
  <c r="A116" i="25"/>
  <c r="AC80" i="25"/>
  <c r="A14" i="26"/>
  <c r="A47" i="26"/>
  <c r="A81" i="26"/>
  <c r="A114" i="26"/>
  <c r="A116" i="27"/>
  <c r="A13" i="27"/>
  <c r="A47" i="27"/>
  <c r="A82" i="27"/>
  <c r="A80" i="28"/>
  <c r="A15" i="28"/>
  <c r="A47" i="28"/>
  <c r="Q48" i="19" l="1"/>
  <c r="A38" i="14"/>
  <c r="AC115" i="27"/>
  <c r="R81" i="21"/>
  <c r="J81" i="21"/>
  <c r="B81" i="21"/>
  <c r="Y81" i="21"/>
  <c r="Q81" i="21"/>
  <c r="I81" i="21"/>
  <c r="X81" i="21"/>
  <c r="P81" i="21"/>
  <c r="H81" i="21"/>
  <c r="U81" i="21"/>
  <c r="M81" i="21"/>
  <c r="E81" i="21"/>
  <c r="T81" i="21"/>
  <c r="L81" i="21"/>
  <c r="D81" i="21"/>
  <c r="O81" i="21"/>
  <c r="G81" i="21"/>
  <c r="N81" i="21"/>
  <c r="K81" i="21"/>
  <c r="W81" i="21"/>
  <c r="C81" i="21"/>
  <c r="V81" i="21"/>
  <c r="S81" i="21"/>
  <c r="F81" i="21"/>
  <c r="J84" i="22"/>
  <c r="R84" i="22"/>
  <c r="S84" i="22"/>
  <c r="C84" i="22"/>
  <c r="K84" i="22"/>
  <c r="D84" i="22"/>
  <c r="L84" i="22"/>
  <c r="T84" i="22"/>
  <c r="F84" i="22"/>
  <c r="N84" i="22"/>
  <c r="V84" i="22"/>
  <c r="H84" i="22"/>
  <c r="X84" i="22"/>
  <c r="Y84" i="22"/>
  <c r="W84" i="22"/>
  <c r="I84" i="22"/>
  <c r="O84" i="22"/>
  <c r="M84" i="22"/>
  <c r="U84" i="22"/>
  <c r="P84" i="22"/>
  <c r="Q84" i="22"/>
  <c r="E84" i="22"/>
  <c r="G84" i="22"/>
  <c r="D116" i="25"/>
  <c r="H116" i="25"/>
  <c r="L116" i="25"/>
  <c r="P116" i="25"/>
  <c r="T116" i="25"/>
  <c r="X116" i="25"/>
  <c r="B116" i="25"/>
  <c r="F116" i="25"/>
  <c r="J116" i="25"/>
  <c r="N116" i="25"/>
  <c r="R116" i="25"/>
  <c r="V116" i="25"/>
  <c r="G116" i="25"/>
  <c r="O116" i="25"/>
  <c r="W116" i="25"/>
  <c r="C116" i="25"/>
  <c r="K116" i="25"/>
  <c r="S116" i="25"/>
  <c r="E116" i="25"/>
  <c r="U116" i="25"/>
  <c r="M116" i="25"/>
  <c r="Q116" i="25"/>
  <c r="I116" i="25"/>
  <c r="Y116" i="25"/>
  <c r="E82" i="25"/>
  <c r="I82" i="25"/>
  <c r="M82" i="25"/>
  <c r="Q82" i="25"/>
  <c r="U82" i="25"/>
  <c r="Y82" i="25"/>
  <c r="C82" i="25"/>
  <c r="G82" i="25"/>
  <c r="K82" i="25"/>
  <c r="O82" i="25"/>
  <c r="S82" i="25"/>
  <c r="W82" i="25"/>
  <c r="H82" i="25"/>
  <c r="P82" i="25"/>
  <c r="X82" i="25"/>
  <c r="D82" i="25"/>
  <c r="L82" i="25"/>
  <c r="T82" i="25"/>
  <c r="F82" i="25"/>
  <c r="V82" i="25"/>
  <c r="J82" i="25"/>
  <c r="N82" i="25"/>
  <c r="B82" i="25"/>
  <c r="R82" i="25"/>
  <c r="E81" i="26"/>
  <c r="I81" i="26"/>
  <c r="M81" i="26"/>
  <c r="Q81" i="26"/>
  <c r="U81" i="26"/>
  <c r="Y81" i="26"/>
  <c r="B81" i="26"/>
  <c r="G81" i="26"/>
  <c r="L81" i="26"/>
  <c r="R81" i="26"/>
  <c r="W81" i="26"/>
  <c r="D81" i="26"/>
  <c r="J81" i="26"/>
  <c r="O81" i="26"/>
  <c r="T81" i="26"/>
  <c r="C81" i="26"/>
  <c r="N81" i="26"/>
  <c r="X81" i="26"/>
  <c r="K81" i="26"/>
  <c r="F81" i="26"/>
  <c r="P81" i="26"/>
  <c r="V81" i="26"/>
  <c r="H81" i="26"/>
  <c r="S81" i="26"/>
  <c r="AC113" i="26"/>
  <c r="AC80" i="26"/>
  <c r="Z80" i="26"/>
  <c r="AA80" i="26"/>
  <c r="AB80" i="26"/>
  <c r="B114" i="26"/>
  <c r="F114" i="26"/>
  <c r="J114" i="26"/>
  <c r="N114" i="26"/>
  <c r="R114" i="26"/>
  <c r="V114" i="26"/>
  <c r="C114" i="26"/>
  <c r="H114" i="26"/>
  <c r="M114" i="26"/>
  <c r="S114" i="26"/>
  <c r="X114" i="26"/>
  <c r="G114" i="26"/>
  <c r="O114" i="26"/>
  <c r="U114" i="26"/>
  <c r="I114" i="26"/>
  <c r="P114" i="26"/>
  <c r="W114" i="26"/>
  <c r="D114" i="26"/>
  <c r="K114" i="26"/>
  <c r="Q114" i="26"/>
  <c r="Y114" i="26"/>
  <c r="E114" i="26"/>
  <c r="L114" i="26"/>
  <c r="T114" i="26"/>
  <c r="Z113" i="26"/>
  <c r="AA113" i="26"/>
  <c r="AB113" i="26"/>
  <c r="AB115" i="27"/>
  <c r="Z115" i="27"/>
  <c r="AA115" i="27"/>
  <c r="Z81" i="27"/>
  <c r="AB81" i="27"/>
  <c r="AA81" i="27"/>
  <c r="E116" i="27"/>
  <c r="I116" i="27"/>
  <c r="M116" i="27"/>
  <c r="Q116" i="27"/>
  <c r="U116" i="27"/>
  <c r="Y116" i="27"/>
  <c r="C116" i="27"/>
  <c r="H116" i="27"/>
  <c r="N116" i="27"/>
  <c r="S116" i="27"/>
  <c r="X116" i="27"/>
  <c r="B116" i="27"/>
  <c r="J116" i="27"/>
  <c r="P116" i="27"/>
  <c r="W116" i="27"/>
  <c r="D116" i="27"/>
  <c r="K116" i="27"/>
  <c r="R116" i="27"/>
  <c r="L116" i="27"/>
  <c r="O116" i="27"/>
  <c r="T116" i="27"/>
  <c r="V116" i="27"/>
  <c r="G116" i="27"/>
  <c r="F116" i="27"/>
  <c r="E82" i="27"/>
  <c r="I82" i="27"/>
  <c r="M82" i="27"/>
  <c r="Q82" i="27"/>
  <c r="U82" i="27"/>
  <c r="Y82" i="27"/>
  <c r="B82" i="27"/>
  <c r="G82" i="27"/>
  <c r="L82" i="27"/>
  <c r="R82" i="27"/>
  <c r="W82" i="27"/>
  <c r="H82" i="27"/>
  <c r="N82" i="27"/>
  <c r="S82" i="27"/>
  <c r="C82" i="27"/>
  <c r="X82" i="27"/>
  <c r="J82" i="27"/>
  <c r="T82" i="27"/>
  <c r="K82" i="27"/>
  <c r="V82" i="27"/>
  <c r="F82" i="27"/>
  <c r="P82" i="27"/>
  <c r="O82" i="27"/>
  <c r="D82" i="27"/>
  <c r="AC81" i="27"/>
  <c r="B80" i="28"/>
  <c r="F80" i="28"/>
  <c r="J80" i="28"/>
  <c r="N80" i="28"/>
  <c r="R80" i="28"/>
  <c r="V80" i="28"/>
  <c r="E80" i="28"/>
  <c r="K80" i="28"/>
  <c r="P80" i="28"/>
  <c r="U80" i="28"/>
  <c r="G80" i="28"/>
  <c r="L80" i="28"/>
  <c r="W80" i="28"/>
  <c r="C80" i="28"/>
  <c r="M80" i="28"/>
  <c r="X80" i="28"/>
  <c r="Q80" i="28"/>
  <c r="H80" i="28"/>
  <c r="S80" i="28"/>
  <c r="D80" i="28"/>
  <c r="Y80" i="28"/>
  <c r="T80" i="28"/>
  <c r="I80" i="28"/>
  <c r="O80" i="28"/>
  <c r="AB111" i="28"/>
  <c r="AA111" i="28"/>
  <c r="Z111" i="28"/>
  <c r="D112" i="28"/>
  <c r="H112" i="28"/>
  <c r="L112" i="28"/>
  <c r="P112" i="28"/>
  <c r="T112" i="28"/>
  <c r="X112" i="28"/>
  <c r="E112" i="28"/>
  <c r="J112" i="28"/>
  <c r="O112" i="28"/>
  <c r="U112" i="28"/>
  <c r="G112" i="28"/>
  <c r="N112" i="28"/>
  <c r="V112" i="28"/>
  <c r="F112" i="28"/>
  <c r="Q112" i="28"/>
  <c r="Y112" i="28"/>
  <c r="I112" i="28"/>
  <c r="R112" i="28"/>
  <c r="B112" i="28"/>
  <c r="S112" i="28"/>
  <c r="K112" i="28"/>
  <c r="C112" i="28"/>
  <c r="W112" i="28"/>
  <c r="M112" i="28"/>
  <c r="AC111" i="28"/>
  <c r="AC82" i="20"/>
  <c r="A49" i="20"/>
  <c r="A119" i="20"/>
  <c r="A15" i="20"/>
  <c r="A84" i="20"/>
  <c r="AC117" i="20"/>
  <c r="X118" i="20"/>
  <c r="V118" i="20"/>
  <c r="T118" i="20"/>
  <c r="R118" i="20"/>
  <c r="P118" i="20"/>
  <c r="N118" i="20"/>
  <c r="L118" i="20"/>
  <c r="J118" i="20"/>
  <c r="H118" i="20"/>
  <c r="F118" i="20"/>
  <c r="D118" i="20"/>
  <c r="B118" i="20"/>
  <c r="Y118" i="20"/>
  <c r="W118" i="20"/>
  <c r="U118" i="20"/>
  <c r="S118" i="20"/>
  <c r="Q118" i="20"/>
  <c r="O118" i="20"/>
  <c r="M118" i="20"/>
  <c r="K118" i="20"/>
  <c r="I118" i="20"/>
  <c r="G118" i="20"/>
  <c r="E118" i="20"/>
  <c r="C118" i="20"/>
  <c r="Y83" i="20"/>
  <c r="W83" i="20"/>
  <c r="U83" i="20"/>
  <c r="S83" i="20"/>
  <c r="Q83" i="20"/>
  <c r="O83" i="20"/>
  <c r="M83" i="20"/>
  <c r="K83" i="20"/>
  <c r="I83" i="20"/>
  <c r="G83" i="20"/>
  <c r="E83" i="20"/>
  <c r="C83" i="20"/>
  <c r="X83" i="20"/>
  <c r="V83" i="20"/>
  <c r="T83" i="20"/>
  <c r="R83" i="20"/>
  <c r="P83" i="20"/>
  <c r="N83" i="20"/>
  <c r="L83" i="20"/>
  <c r="J83" i="20"/>
  <c r="H83" i="20"/>
  <c r="F83" i="20"/>
  <c r="D83" i="20"/>
  <c r="B83" i="20"/>
  <c r="AA117" i="20"/>
  <c r="Z117" i="20"/>
  <c r="AB117" i="20"/>
  <c r="Z82" i="20"/>
  <c r="AB82" i="20"/>
  <c r="AA82" i="20"/>
  <c r="AD115" i="21"/>
  <c r="Y116" i="21"/>
  <c r="W116" i="21"/>
  <c r="U116" i="21"/>
  <c r="S116" i="21"/>
  <c r="Q116" i="21"/>
  <c r="O116" i="21"/>
  <c r="M116" i="21"/>
  <c r="K116" i="21"/>
  <c r="I116" i="21"/>
  <c r="G116" i="21"/>
  <c r="E116" i="21"/>
  <c r="C116" i="21"/>
  <c r="X116" i="21"/>
  <c r="V116" i="21"/>
  <c r="T116" i="21"/>
  <c r="R116" i="21"/>
  <c r="P116" i="21"/>
  <c r="N116" i="21"/>
  <c r="L116" i="21"/>
  <c r="J116" i="21"/>
  <c r="H116" i="21"/>
  <c r="F116" i="21"/>
  <c r="D116" i="21"/>
  <c r="B116" i="21"/>
  <c r="AA80" i="21"/>
  <c r="AB80" i="21"/>
  <c r="AC80" i="21"/>
  <c r="AA115" i="21"/>
  <c r="AB115" i="21"/>
  <c r="AC115" i="21"/>
  <c r="AD80" i="21"/>
  <c r="AC83" i="22"/>
  <c r="AC117" i="22"/>
  <c r="AA83" i="22"/>
  <c r="Z83" i="22"/>
  <c r="AB83" i="22"/>
  <c r="X118" i="22"/>
  <c r="V118" i="22"/>
  <c r="T118" i="22"/>
  <c r="R118" i="22"/>
  <c r="P118" i="22"/>
  <c r="N118" i="22"/>
  <c r="L118" i="22"/>
  <c r="J118" i="22"/>
  <c r="H118" i="22"/>
  <c r="F118" i="22"/>
  <c r="D118" i="22"/>
  <c r="B118" i="22"/>
  <c r="Y118" i="22"/>
  <c r="W118" i="22"/>
  <c r="U118" i="22"/>
  <c r="S118" i="22"/>
  <c r="Q118" i="22"/>
  <c r="O118" i="22"/>
  <c r="M118" i="22"/>
  <c r="K118" i="22"/>
  <c r="I118" i="22"/>
  <c r="G118" i="22"/>
  <c r="E118" i="22"/>
  <c r="C118" i="22"/>
  <c r="B84" i="22"/>
  <c r="AA117" i="22"/>
  <c r="Z117" i="22"/>
  <c r="AB117" i="22"/>
  <c r="AC82" i="15"/>
  <c r="AA80" i="23"/>
  <c r="Z80" i="23"/>
  <c r="AB80" i="23"/>
  <c r="AA114" i="23"/>
  <c r="Z114" i="23"/>
  <c r="AB114" i="23"/>
  <c r="X81" i="23"/>
  <c r="V81" i="23"/>
  <c r="T81" i="23"/>
  <c r="R81" i="23"/>
  <c r="P81" i="23"/>
  <c r="N81" i="23"/>
  <c r="L81" i="23"/>
  <c r="J81" i="23"/>
  <c r="H81" i="23"/>
  <c r="F81" i="23"/>
  <c r="D81" i="23"/>
  <c r="B81" i="23"/>
  <c r="Y81" i="23"/>
  <c r="W81" i="23"/>
  <c r="U81" i="23"/>
  <c r="S81" i="23"/>
  <c r="Q81" i="23"/>
  <c r="O81" i="23"/>
  <c r="M81" i="23"/>
  <c r="K81" i="23"/>
  <c r="I81" i="23"/>
  <c r="G81" i="23"/>
  <c r="E81" i="23"/>
  <c r="C81" i="23"/>
  <c r="A82" i="23"/>
  <c r="A15" i="23"/>
  <c r="A48" i="23"/>
  <c r="A116" i="23" s="1"/>
  <c r="AC80" i="23"/>
  <c r="AC114" i="23"/>
  <c r="X115" i="23"/>
  <c r="V115" i="23"/>
  <c r="T115" i="23"/>
  <c r="R115" i="23"/>
  <c r="P115" i="23"/>
  <c r="N115" i="23"/>
  <c r="L115" i="23"/>
  <c r="J115" i="23"/>
  <c r="H115" i="23"/>
  <c r="F115" i="23"/>
  <c r="D115" i="23"/>
  <c r="B115" i="23"/>
  <c r="W115" i="23"/>
  <c r="S115" i="23"/>
  <c r="O115" i="23"/>
  <c r="K115" i="23"/>
  <c r="G115" i="23"/>
  <c r="C115" i="23"/>
  <c r="Y115" i="23"/>
  <c r="U115" i="23"/>
  <c r="Q115" i="23"/>
  <c r="M115" i="23"/>
  <c r="I115" i="23"/>
  <c r="E115" i="23"/>
  <c r="AC117" i="15"/>
  <c r="A15" i="15"/>
  <c r="A49" i="15"/>
  <c r="A119" i="15" s="1"/>
  <c r="A84" i="15"/>
  <c r="X118" i="15"/>
  <c r="V118" i="15"/>
  <c r="T118" i="15"/>
  <c r="R118" i="15"/>
  <c r="P118" i="15"/>
  <c r="N118" i="15"/>
  <c r="L118" i="15"/>
  <c r="J118" i="15"/>
  <c r="H118" i="15"/>
  <c r="F118" i="15"/>
  <c r="D118" i="15"/>
  <c r="B118" i="15"/>
  <c r="W118" i="15"/>
  <c r="S118" i="15"/>
  <c r="O118" i="15"/>
  <c r="K118" i="15"/>
  <c r="G118" i="15"/>
  <c r="C118" i="15"/>
  <c r="Y118" i="15"/>
  <c r="U118" i="15"/>
  <c r="Q118" i="15"/>
  <c r="M118" i="15"/>
  <c r="I118" i="15"/>
  <c r="E118" i="15"/>
  <c r="Y83" i="15"/>
  <c r="W83" i="15"/>
  <c r="U83" i="15"/>
  <c r="S83" i="15"/>
  <c r="Q83" i="15"/>
  <c r="O83" i="15"/>
  <c r="M83" i="15"/>
  <c r="K83" i="15"/>
  <c r="I83" i="15"/>
  <c r="G83" i="15"/>
  <c r="E83" i="15"/>
  <c r="C83" i="15"/>
  <c r="X83" i="15"/>
  <c r="V83" i="15"/>
  <c r="T83" i="15"/>
  <c r="R83" i="15"/>
  <c r="P83" i="15"/>
  <c r="N83" i="15"/>
  <c r="L83" i="15"/>
  <c r="J83" i="15"/>
  <c r="H83" i="15"/>
  <c r="F83" i="15"/>
  <c r="D83" i="15"/>
  <c r="B83" i="15"/>
  <c r="Z82" i="15"/>
  <c r="AB82" i="15"/>
  <c r="AA82" i="15"/>
  <c r="AA117" i="15"/>
  <c r="Z117" i="15"/>
  <c r="AB117" i="15"/>
  <c r="AC112" i="24"/>
  <c r="B113" i="24"/>
  <c r="D113" i="24"/>
  <c r="F113" i="24"/>
  <c r="H113" i="24"/>
  <c r="J113" i="24"/>
  <c r="L113" i="24"/>
  <c r="N113" i="24"/>
  <c r="P113" i="24"/>
  <c r="R113" i="24"/>
  <c r="T113" i="24"/>
  <c r="V113" i="24"/>
  <c r="X113" i="24"/>
  <c r="C113" i="24"/>
  <c r="E113" i="24"/>
  <c r="G113" i="24"/>
  <c r="I113" i="24"/>
  <c r="K113" i="24"/>
  <c r="M113" i="24"/>
  <c r="O113" i="24"/>
  <c r="Q113" i="24"/>
  <c r="S113" i="24"/>
  <c r="U113" i="24"/>
  <c r="W113" i="24"/>
  <c r="Y113" i="24"/>
  <c r="C80" i="24"/>
  <c r="E80" i="24"/>
  <c r="G80" i="24"/>
  <c r="I80" i="24"/>
  <c r="K80" i="24"/>
  <c r="M80" i="24"/>
  <c r="O80" i="24"/>
  <c r="Q80" i="24"/>
  <c r="S80" i="24"/>
  <c r="U80" i="24"/>
  <c r="W80" i="24"/>
  <c r="Y80" i="24"/>
  <c r="B80" i="24"/>
  <c r="D80" i="24"/>
  <c r="F80" i="24"/>
  <c r="H80" i="24"/>
  <c r="J80" i="24"/>
  <c r="L80" i="24"/>
  <c r="N80" i="24"/>
  <c r="P80" i="24"/>
  <c r="R80" i="24"/>
  <c r="T80" i="24"/>
  <c r="V80" i="24"/>
  <c r="X80" i="24"/>
  <c r="AC79" i="24"/>
  <c r="AB79" i="24"/>
  <c r="AA79" i="24"/>
  <c r="Z79" i="24"/>
  <c r="AA112" i="24"/>
  <c r="Z112" i="24"/>
  <c r="AB112" i="24"/>
  <c r="AC115" i="25"/>
  <c r="AA115" i="25"/>
  <c r="Z115" i="25"/>
  <c r="AB115" i="25"/>
  <c r="AC79" i="28"/>
  <c r="A113" i="28"/>
  <c r="AB79" i="28"/>
  <c r="AA79" i="28"/>
  <c r="Z79" i="28"/>
  <c r="A16" i="21"/>
  <c r="A49" i="21"/>
  <c r="A117" i="21"/>
  <c r="A82" i="21"/>
  <c r="A119" i="22"/>
  <c r="A16" i="22"/>
  <c r="A50" i="22"/>
  <c r="A85" i="22"/>
  <c r="Z82" i="7"/>
  <c r="AB82" i="7"/>
  <c r="AA82" i="7"/>
  <c r="Y117" i="7"/>
  <c r="W117" i="7"/>
  <c r="U117" i="7"/>
  <c r="X117" i="7"/>
  <c r="V117" i="7"/>
  <c r="T117" i="7"/>
  <c r="S117" i="7"/>
  <c r="Q117" i="7"/>
  <c r="O117" i="7"/>
  <c r="M117" i="7"/>
  <c r="K117" i="7"/>
  <c r="I117" i="7"/>
  <c r="G117" i="7"/>
  <c r="E117" i="7"/>
  <c r="C117" i="7"/>
  <c r="R117" i="7"/>
  <c r="P117" i="7"/>
  <c r="N117" i="7"/>
  <c r="L117" i="7"/>
  <c r="J117" i="7"/>
  <c r="H117" i="7"/>
  <c r="F117" i="7"/>
  <c r="D117" i="7"/>
  <c r="B117" i="7"/>
  <c r="Z116" i="7"/>
  <c r="AB116" i="7"/>
  <c r="AA116" i="7"/>
  <c r="A118" i="7"/>
  <c r="X83" i="7"/>
  <c r="V83" i="7"/>
  <c r="T83" i="7"/>
  <c r="R83" i="7"/>
  <c r="P83" i="7"/>
  <c r="N83" i="7"/>
  <c r="L83" i="7"/>
  <c r="J83" i="7"/>
  <c r="H83" i="7"/>
  <c r="F83" i="7"/>
  <c r="D83" i="7"/>
  <c r="B83" i="7"/>
  <c r="Y83" i="7"/>
  <c r="W83" i="7"/>
  <c r="U83" i="7"/>
  <c r="S83" i="7"/>
  <c r="Q83" i="7"/>
  <c r="O83" i="7"/>
  <c r="M83" i="7"/>
  <c r="K83" i="7"/>
  <c r="I83" i="7"/>
  <c r="G83" i="7"/>
  <c r="E83" i="7"/>
  <c r="C83" i="7"/>
  <c r="A15" i="7"/>
  <c r="A49" i="7"/>
  <c r="A84" i="7"/>
  <c r="AC82" i="7"/>
  <c r="AC116" i="7"/>
  <c r="A114" i="24"/>
  <c r="A14" i="24"/>
  <c r="A47" i="24"/>
  <c r="A81" i="24"/>
  <c r="AC81" i="25"/>
  <c r="AA81" i="25"/>
  <c r="Z81" i="25"/>
  <c r="AB81" i="25"/>
  <c r="A14" i="25"/>
  <c r="A83" i="25"/>
  <c r="A48" i="25"/>
  <c r="A117" i="25"/>
  <c r="A115" i="26"/>
  <c r="A48" i="26"/>
  <c r="A15" i="26"/>
  <c r="A82" i="26"/>
  <c r="A117" i="27"/>
  <c r="A48" i="27"/>
  <c r="A14" i="27"/>
  <c r="A83" i="27"/>
  <c r="A16" i="28"/>
  <c r="A81" i="28"/>
  <c r="A48" i="28"/>
  <c r="A41" i="14" l="1"/>
  <c r="R82" i="21"/>
  <c r="J82" i="21"/>
  <c r="B82" i="21"/>
  <c r="Y82" i="21"/>
  <c r="Q82" i="21"/>
  <c r="I82" i="21"/>
  <c r="X82" i="21"/>
  <c r="P82" i="21"/>
  <c r="H82" i="21"/>
  <c r="U82" i="21"/>
  <c r="M82" i="21"/>
  <c r="E82" i="21"/>
  <c r="T82" i="21"/>
  <c r="L82" i="21"/>
  <c r="D82" i="21"/>
  <c r="N82" i="21"/>
  <c r="W82" i="21"/>
  <c r="K82" i="21"/>
  <c r="G82" i="21"/>
  <c r="F82" i="21"/>
  <c r="V82" i="21"/>
  <c r="S82" i="21"/>
  <c r="O82" i="21"/>
  <c r="C82" i="21"/>
  <c r="I85" i="22"/>
  <c r="Q85" i="22"/>
  <c r="Y85" i="22"/>
  <c r="D85" i="22"/>
  <c r="L85" i="22"/>
  <c r="T85" i="22"/>
  <c r="B85" i="22"/>
  <c r="J85" i="22"/>
  <c r="R85" i="22"/>
  <c r="C85" i="22"/>
  <c r="K85" i="22"/>
  <c r="S85" i="22"/>
  <c r="E85" i="22"/>
  <c r="M85" i="22"/>
  <c r="U85" i="22"/>
  <c r="W85" i="22"/>
  <c r="F85" i="22"/>
  <c r="X85" i="22"/>
  <c r="H85" i="22"/>
  <c r="V85" i="22"/>
  <c r="G85" i="22"/>
  <c r="P85" i="22"/>
  <c r="N85" i="22"/>
  <c r="O85" i="22"/>
  <c r="AC84" i="22"/>
  <c r="D117" i="25"/>
  <c r="B117" i="25"/>
  <c r="F117" i="25"/>
  <c r="J117" i="25"/>
  <c r="N117" i="25"/>
  <c r="R117" i="25"/>
  <c r="V117" i="25"/>
  <c r="G117" i="25"/>
  <c r="L117" i="25"/>
  <c r="Q117" i="25"/>
  <c r="W117" i="25"/>
  <c r="C117" i="25"/>
  <c r="I117" i="25"/>
  <c r="O117" i="25"/>
  <c r="T117" i="25"/>
  <c r="Y117" i="25"/>
  <c r="K117" i="25"/>
  <c r="U117" i="25"/>
  <c r="E117" i="25"/>
  <c r="P117" i="25"/>
  <c r="S117" i="25"/>
  <c r="H117" i="25"/>
  <c r="M117" i="25"/>
  <c r="X117" i="25"/>
  <c r="E83" i="25"/>
  <c r="I83" i="25"/>
  <c r="M83" i="25"/>
  <c r="Q83" i="25"/>
  <c r="U83" i="25"/>
  <c r="Y83" i="25"/>
  <c r="C83" i="25"/>
  <c r="G83" i="25"/>
  <c r="K83" i="25"/>
  <c r="O83" i="25"/>
  <c r="S83" i="25"/>
  <c r="W83" i="25"/>
  <c r="H83" i="25"/>
  <c r="P83" i="25"/>
  <c r="X83" i="25"/>
  <c r="D83" i="25"/>
  <c r="L83" i="25"/>
  <c r="T83" i="25"/>
  <c r="N83" i="25"/>
  <c r="B83" i="25"/>
  <c r="R83" i="25"/>
  <c r="F83" i="25"/>
  <c r="V83" i="25"/>
  <c r="J83" i="25"/>
  <c r="E82" i="26"/>
  <c r="I82" i="26"/>
  <c r="M82" i="26"/>
  <c r="Q82" i="26"/>
  <c r="U82" i="26"/>
  <c r="Y82" i="26"/>
  <c r="D82" i="26"/>
  <c r="J82" i="26"/>
  <c r="O82" i="26"/>
  <c r="T82" i="26"/>
  <c r="B82" i="26"/>
  <c r="G82" i="26"/>
  <c r="L82" i="26"/>
  <c r="R82" i="26"/>
  <c r="W82" i="26"/>
  <c r="K82" i="26"/>
  <c r="V82" i="26"/>
  <c r="S82" i="26"/>
  <c r="C82" i="26"/>
  <c r="N82" i="26"/>
  <c r="X82" i="26"/>
  <c r="F82" i="26"/>
  <c r="P82" i="26"/>
  <c r="H82" i="26"/>
  <c r="B115" i="26"/>
  <c r="F115" i="26"/>
  <c r="J115" i="26"/>
  <c r="N115" i="26"/>
  <c r="R115" i="26"/>
  <c r="V115" i="26"/>
  <c r="E115" i="26"/>
  <c r="K115" i="26"/>
  <c r="P115" i="26"/>
  <c r="U115" i="26"/>
  <c r="D115" i="26"/>
  <c r="L115" i="26"/>
  <c r="S115" i="26"/>
  <c r="Y115" i="26"/>
  <c r="G115" i="26"/>
  <c r="M115" i="26"/>
  <c r="T115" i="26"/>
  <c r="H115" i="26"/>
  <c r="O115" i="26"/>
  <c r="W115" i="26"/>
  <c r="C115" i="26"/>
  <c r="I115" i="26"/>
  <c r="Q115" i="26"/>
  <c r="X115" i="26"/>
  <c r="AC81" i="26"/>
  <c r="Z81" i="26"/>
  <c r="AB81" i="26"/>
  <c r="AA81" i="26"/>
  <c r="Z114" i="26"/>
  <c r="AB114" i="26"/>
  <c r="AA114" i="26"/>
  <c r="AC114" i="26"/>
  <c r="E117" i="27"/>
  <c r="I117" i="27"/>
  <c r="M117" i="27"/>
  <c r="Q117" i="27"/>
  <c r="U117" i="27"/>
  <c r="Y117" i="27"/>
  <c r="F117" i="27"/>
  <c r="K117" i="27"/>
  <c r="P117" i="27"/>
  <c r="V117" i="27"/>
  <c r="G117" i="27"/>
  <c r="N117" i="27"/>
  <c r="T117" i="27"/>
  <c r="H117" i="27"/>
  <c r="O117" i="27"/>
  <c r="W117" i="27"/>
  <c r="B117" i="27"/>
  <c r="C117" i="27"/>
  <c r="R117" i="27"/>
  <c r="D117" i="27"/>
  <c r="S117" i="27"/>
  <c r="X117" i="27"/>
  <c r="L117" i="27"/>
  <c r="J117" i="27"/>
  <c r="E83" i="27"/>
  <c r="I83" i="27"/>
  <c r="M83" i="27"/>
  <c r="Q83" i="27"/>
  <c r="U83" i="27"/>
  <c r="Y83" i="27"/>
  <c r="D83" i="27"/>
  <c r="J83" i="27"/>
  <c r="O83" i="27"/>
  <c r="T83" i="27"/>
  <c r="F83" i="27"/>
  <c r="K83" i="27"/>
  <c r="V83" i="27"/>
  <c r="P83" i="27"/>
  <c r="G83" i="27"/>
  <c r="R83" i="27"/>
  <c r="H83" i="27"/>
  <c r="S83" i="27"/>
  <c r="C83" i="27"/>
  <c r="N83" i="27"/>
  <c r="X83" i="27"/>
  <c r="L83" i="27"/>
  <c r="B83" i="27"/>
  <c r="W83" i="27"/>
  <c r="AC82" i="27"/>
  <c r="AB116" i="27"/>
  <c r="Z116" i="27"/>
  <c r="AA116" i="27"/>
  <c r="AC116" i="27"/>
  <c r="AB82" i="27"/>
  <c r="Z82" i="27"/>
  <c r="AA82" i="27"/>
  <c r="AB112" i="28"/>
  <c r="AA112" i="28"/>
  <c r="Z112" i="28"/>
  <c r="B81" i="28"/>
  <c r="F81" i="28"/>
  <c r="J81" i="28"/>
  <c r="N81" i="28"/>
  <c r="R81" i="28"/>
  <c r="V81" i="28"/>
  <c r="C81" i="28"/>
  <c r="H81" i="28"/>
  <c r="M81" i="28"/>
  <c r="S81" i="28"/>
  <c r="X81" i="28"/>
  <c r="D81" i="28"/>
  <c r="I81" i="28"/>
  <c r="T81" i="28"/>
  <c r="Y81" i="28"/>
  <c r="E81" i="28"/>
  <c r="P81" i="28"/>
  <c r="U81" i="28"/>
  <c r="O81" i="28"/>
  <c r="K81" i="28"/>
  <c r="W81" i="28"/>
  <c r="G81" i="28"/>
  <c r="Q81" i="28"/>
  <c r="L81" i="28"/>
  <c r="D113" i="28"/>
  <c r="H113" i="28"/>
  <c r="L113" i="28"/>
  <c r="P113" i="28"/>
  <c r="T113" i="28"/>
  <c r="X113" i="28"/>
  <c r="B113" i="28"/>
  <c r="G113" i="28"/>
  <c r="M113" i="28"/>
  <c r="R113" i="28"/>
  <c r="W113" i="28"/>
  <c r="E113" i="28"/>
  <c r="K113" i="28"/>
  <c r="S113" i="28"/>
  <c r="J113" i="28"/>
  <c r="U113" i="28"/>
  <c r="C113" i="28"/>
  <c r="N113" i="28"/>
  <c r="V113" i="28"/>
  <c r="O113" i="28"/>
  <c r="Y113" i="28"/>
  <c r="Q113" i="28"/>
  <c r="F113" i="28"/>
  <c r="I113" i="28"/>
  <c r="AC112" i="28"/>
  <c r="AC83" i="20"/>
  <c r="AC118" i="20"/>
  <c r="Y84" i="20"/>
  <c r="W84" i="20"/>
  <c r="U84" i="20"/>
  <c r="S84" i="20"/>
  <c r="Q84" i="20"/>
  <c r="O84" i="20"/>
  <c r="M84" i="20"/>
  <c r="K84" i="20"/>
  <c r="I84" i="20"/>
  <c r="G84" i="20"/>
  <c r="E84" i="20"/>
  <c r="C84" i="20"/>
  <c r="X84" i="20"/>
  <c r="V84" i="20"/>
  <c r="T84" i="20"/>
  <c r="R84" i="20"/>
  <c r="P84" i="20"/>
  <c r="N84" i="20"/>
  <c r="L84" i="20"/>
  <c r="J84" i="20"/>
  <c r="H84" i="20"/>
  <c r="F84" i="20"/>
  <c r="D84" i="20"/>
  <c r="B84" i="20"/>
  <c r="X119" i="20"/>
  <c r="V119" i="20"/>
  <c r="T119" i="20"/>
  <c r="R119" i="20"/>
  <c r="P119" i="20"/>
  <c r="N119" i="20"/>
  <c r="L119" i="20"/>
  <c r="J119" i="20"/>
  <c r="H119" i="20"/>
  <c r="F119" i="20"/>
  <c r="D119" i="20"/>
  <c r="B119" i="20"/>
  <c r="Y119" i="20"/>
  <c r="W119" i="20"/>
  <c r="U119" i="20"/>
  <c r="S119" i="20"/>
  <c r="Q119" i="20"/>
  <c r="O119" i="20"/>
  <c r="M119" i="20"/>
  <c r="K119" i="20"/>
  <c r="I119" i="20"/>
  <c r="G119" i="20"/>
  <c r="E119" i="20"/>
  <c r="C119" i="20"/>
  <c r="AA83" i="20"/>
  <c r="Z83" i="20"/>
  <c r="AB83" i="20"/>
  <c r="Z118" i="20"/>
  <c r="AB118" i="20"/>
  <c r="AA118" i="20"/>
  <c r="A16" i="20"/>
  <c r="A85" i="20"/>
  <c r="A50" i="20"/>
  <c r="A120" i="20"/>
  <c r="AD116" i="21"/>
  <c r="Y117" i="21"/>
  <c r="W117" i="21"/>
  <c r="U117" i="21"/>
  <c r="S117" i="21"/>
  <c r="Q117" i="21"/>
  <c r="O117" i="21"/>
  <c r="M117" i="21"/>
  <c r="K117" i="21"/>
  <c r="I117" i="21"/>
  <c r="G117" i="21"/>
  <c r="E117" i="21"/>
  <c r="C117" i="21"/>
  <c r="X117" i="21"/>
  <c r="V117" i="21"/>
  <c r="T117" i="21"/>
  <c r="R117" i="21"/>
  <c r="P117" i="21"/>
  <c r="N117" i="21"/>
  <c r="L117" i="21"/>
  <c r="J117" i="21"/>
  <c r="H117" i="21"/>
  <c r="F117" i="21"/>
  <c r="D117" i="21"/>
  <c r="B117" i="21"/>
  <c r="AD81" i="21"/>
  <c r="AB116" i="21"/>
  <c r="AA116" i="21"/>
  <c r="AC116" i="21"/>
  <c r="AA81" i="21"/>
  <c r="AC81" i="21"/>
  <c r="AB81" i="21"/>
  <c r="AA84" i="22"/>
  <c r="Z84" i="22"/>
  <c r="AB84" i="22"/>
  <c r="AA118" i="22"/>
  <c r="Z118" i="22"/>
  <c r="AB118" i="22"/>
  <c r="X119" i="22"/>
  <c r="V119" i="22"/>
  <c r="T119" i="22"/>
  <c r="R119" i="22"/>
  <c r="P119" i="22"/>
  <c r="N119" i="22"/>
  <c r="L119" i="22"/>
  <c r="J119" i="22"/>
  <c r="H119" i="22"/>
  <c r="F119" i="22"/>
  <c r="D119" i="22"/>
  <c r="B119" i="22"/>
  <c r="Y119" i="22"/>
  <c r="W119" i="22"/>
  <c r="U119" i="22"/>
  <c r="S119" i="22"/>
  <c r="Q119" i="22"/>
  <c r="O119" i="22"/>
  <c r="M119" i="22"/>
  <c r="K119" i="22"/>
  <c r="I119" i="22"/>
  <c r="G119" i="22"/>
  <c r="E119" i="22"/>
  <c r="C119" i="22"/>
  <c r="AC118" i="22"/>
  <c r="AC115" i="23"/>
  <c r="A16" i="23"/>
  <c r="A49" i="23"/>
  <c r="A117" i="23" s="1"/>
  <c r="A83" i="23"/>
  <c r="Z81" i="23"/>
  <c r="AB81" i="23"/>
  <c r="AA81" i="23"/>
  <c r="Z115" i="23"/>
  <c r="AB115" i="23"/>
  <c r="AA115" i="23"/>
  <c r="X116" i="23"/>
  <c r="V116" i="23"/>
  <c r="T116" i="23"/>
  <c r="R116" i="23"/>
  <c r="P116" i="23"/>
  <c r="N116" i="23"/>
  <c r="L116" i="23"/>
  <c r="J116" i="23"/>
  <c r="H116" i="23"/>
  <c r="F116" i="23"/>
  <c r="D116" i="23"/>
  <c r="B116" i="23"/>
  <c r="W116" i="23"/>
  <c r="S116" i="23"/>
  <c r="O116" i="23"/>
  <c r="K116" i="23"/>
  <c r="G116" i="23"/>
  <c r="C116" i="23"/>
  <c r="Y116" i="23"/>
  <c r="U116" i="23"/>
  <c r="Q116" i="23"/>
  <c r="M116" i="23"/>
  <c r="I116" i="23"/>
  <c r="E116" i="23"/>
  <c r="X82" i="23"/>
  <c r="V82" i="23"/>
  <c r="T82" i="23"/>
  <c r="R82" i="23"/>
  <c r="P82" i="23"/>
  <c r="N82" i="23"/>
  <c r="L82" i="23"/>
  <c r="J82" i="23"/>
  <c r="H82" i="23"/>
  <c r="F82" i="23"/>
  <c r="D82" i="23"/>
  <c r="B82" i="23"/>
  <c r="Y82" i="23"/>
  <c r="W82" i="23"/>
  <c r="U82" i="23"/>
  <c r="S82" i="23"/>
  <c r="Q82" i="23"/>
  <c r="O82" i="23"/>
  <c r="M82" i="23"/>
  <c r="K82" i="23"/>
  <c r="I82" i="23"/>
  <c r="G82" i="23"/>
  <c r="E82" i="23"/>
  <c r="C82" i="23"/>
  <c r="AC81" i="23"/>
  <c r="AC83" i="15"/>
  <c r="AC118" i="15"/>
  <c r="X119" i="15"/>
  <c r="V119" i="15"/>
  <c r="T119" i="15"/>
  <c r="R119" i="15"/>
  <c r="P119" i="15"/>
  <c r="N119" i="15"/>
  <c r="L119" i="15"/>
  <c r="J119" i="15"/>
  <c r="H119" i="15"/>
  <c r="F119" i="15"/>
  <c r="D119" i="15"/>
  <c r="B119" i="15"/>
  <c r="W119" i="15"/>
  <c r="S119" i="15"/>
  <c r="O119" i="15"/>
  <c r="K119" i="15"/>
  <c r="G119" i="15"/>
  <c r="C119" i="15"/>
  <c r="Y119" i="15"/>
  <c r="U119" i="15"/>
  <c r="Q119" i="15"/>
  <c r="M119" i="15"/>
  <c r="I119" i="15"/>
  <c r="E119" i="15"/>
  <c r="AA83" i="15"/>
  <c r="Z83" i="15"/>
  <c r="AB83" i="15"/>
  <c r="Z118" i="15"/>
  <c r="AB118" i="15"/>
  <c r="AA118" i="15"/>
  <c r="Y84" i="15"/>
  <c r="W84" i="15"/>
  <c r="U84" i="15"/>
  <c r="S84" i="15"/>
  <c r="Q84" i="15"/>
  <c r="O84" i="15"/>
  <c r="M84" i="15"/>
  <c r="K84" i="15"/>
  <c r="I84" i="15"/>
  <c r="G84" i="15"/>
  <c r="E84" i="15"/>
  <c r="C84" i="15"/>
  <c r="X84" i="15"/>
  <c r="V84" i="15"/>
  <c r="T84" i="15"/>
  <c r="R84" i="15"/>
  <c r="P84" i="15"/>
  <c r="N84" i="15"/>
  <c r="L84" i="15"/>
  <c r="J84" i="15"/>
  <c r="H84" i="15"/>
  <c r="F84" i="15"/>
  <c r="D84" i="15"/>
  <c r="B84" i="15"/>
  <c r="A50" i="15"/>
  <c r="A120" i="15" s="1"/>
  <c r="A85" i="15"/>
  <c r="A16" i="15"/>
  <c r="C81" i="24"/>
  <c r="E81" i="24"/>
  <c r="G81" i="24"/>
  <c r="I81" i="24"/>
  <c r="K81" i="24"/>
  <c r="M81" i="24"/>
  <c r="O81" i="24"/>
  <c r="Q81" i="24"/>
  <c r="S81" i="24"/>
  <c r="U81" i="24"/>
  <c r="W81" i="24"/>
  <c r="Y81" i="24"/>
  <c r="B81" i="24"/>
  <c r="D81" i="24"/>
  <c r="F81" i="24"/>
  <c r="H81" i="24"/>
  <c r="J81" i="24"/>
  <c r="L81" i="24"/>
  <c r="N81" i="24"/>
  <c r="P81" i="24"/>
  <c r="R81" i="24"/>
  <c r="T81" i="24"/>
  <c r="V81" i="24"/>
  <c r="X81" i="24"/>
  <c r="AC80" i="24"/>
  <c r="AC113" i="24"/>
  <c r="B114" i="24"/>
  <c r="D114" i="24"/>
  <c r="F114" i="24"/>
  <c r="H114" i="24"/>
  <c r="J114" i="24"/>
  <c r="L114" i="24"/>
  <c r="N114" i="24"/>
  <c r="P114" i="24"/>
  <c r="R114" i="24"/>
  <c r="T114" i="24"/>
  <c r="V114" i="24"/>
  <c r="X114" i="24"/>
  <c r="C114" i="24"/>
  <c r="E114" i="24"/>
  <c r="G114" i="24"/>
  <c r="I114" i="24"/>
  <c r="K114" i="24"/>
  <c r="M114" i="24"/>
  <c r="O114" i="24"/>
  <c r="Q114" i="24"/>
  <c r="S114" i="24"/>
  <c r="U114" i="24"/>
  <c r="W114" i="24"/>
  <c r="Y114" i="24"/>
  <c r="AB80" i="24"/>
  <c r="AA80" i="24"/>
  <c r="Z80" i="24"/>
  <c r="AA113" i="24"/>
  <c r="Z113" i="24"/>
  <c r="AB113" i="24"/>
  <c r="AC116" i="25"/>
  <c r="AA116" i="25"/>
  <c r="Z116" i="25"/>
  <c r="AB116" i="25"/>
  <c r="AC80" i="28"/>
  <c r="A114" i="28"/>
  <c r="AB80" i="28"/>
  <c r="AA80" i="28"/>
  <c r="Z80" i="28"/>
  <c r="A17" i="21"/>
  <c r="A50" i="21"/>
  <c r="A118" i="21"/>
  <c r="A83" i="21"/>
  <c r="A120" i="22"/>
  <c r="A17" i="22"/>
  <c r="A51" i="22"/>
  <c r="A86" i="22"/>
  <c r="AC117" i="7"/>
  <c r="A119" i="7"/>
  <c r="AA83" i="7"/>
  <c r="Z83" i="7"/>
  <c r="AB83" i="7"/>
  <c r="Y118" i="7"/>
  <c r="W118" i="7"/>
  <c r="U118" i="7"/>
  <c r="S118" i="7"/>
  <c r="Q118" i="7"/>
  <c r="O118" i="7"/>
  <c r="M118" i="7"/>
  <c r="K118" i="7"/>
  <c r="I118" i="7"/>
  <c r="G118" i="7"/>
  <c r="E118" i="7"/>
  <c r="C118" i="7"/>
  <c r="X118" i="7"/>
  <c r="V118" i="7"/>
  <c r="T118" i="7"/>
  <c r="R118" i="7"/>
  <c r="P118" i="7"/>
  <c r="N118" i="7"/>
  <c r="L118" i="7"/>
  <c r="J118" i="7"/>
  <c r="H118" i="7"/>
  <c r="F118" i="7"/>
  <c r="D118" i="7"/>
  <c r="B118" i="7"/>
  <c r="X84" i="7"/>
  <c r="V84" i="7"/>
  <c r="T84" i="7"/>
  <c r="R84" i="7"/>
  <c r="P84" i="7"/>
  <c r="N84" i="7"/>
  <c r="L84" i="7"/>
  <c r="J84" i="7"/>
  <c r="H84" i="7"/>
  <c r="F84" i="7"/>
  <c r="D84" i="7"/>
  <c r="B84" i="7"/>
  <c r="Y84" i="7"/>
  <c r="W84" i="7"/>
  <c r="U84" i="7"/>
  <c r="S84" i="7"/>
  <c r="Q84" i="7"/>
  <c r="O84" i="7"/>
  <c r="M84" i="7"/>
  <c r="K84" i="7"/>
  <c r="I84" i="7"/>
  <c r="G84" i="7"/>
  <c r="E84" i="7"/>
  <c r="C84" i="7"/>
  <c r="A16" i="7"/>
  <c r="A50" i="7"/>
  <c r="A85" i="7"/>
  <c r="AC83" i="7"/>
  <c r="AA117" i="7"/>
  <c r="Z117" i="7"/>
  <c r="AB117" i="7"/>
  <c r="A115" i="24"/>
  <c r="A48" i="24"/>
  <c r="A15" i="24"/>
  <c r="A82" i="24"/>
  <c r="A15" i="25"/>
  <c r="A84" i="25"/>
  <c r="A49" i="25"/>
  <c r="AC82" i="25"/>
  <c r="A118" i="25"/>
  <c r="Z82" i="25"/>
  <c r="AA82" i="25"/>
  <c r="AB82" i="25"/>
  <c r="A16" i="26"/>
  <c r="A49" i="26"/>
  <c r="A83" i="26"/>
  <c r="A116" i="26"/>
  <c r="A15" i="27"/>
  <c r="A49" i="27"/>
  <c r="A84" i="27"/>
  <c r="A118" i="27"/>
  <c r="A82" i="28"/>
  <c r="A49" i="28"/>
  <c r="A17" i="28"/>
  <c r="W84" i="27" l="1"/>
  <c r="S84" i="27"/>
  <c r="O84" i="27"/>
  <c r="K84" i="27"/>
  <c r="I84" i="27"/>
  <c r="V84" i="27"/>
  <c r="R84" i="27"/>
  <c r="N84" i="27"/>
  <c r="J84" i="27"/>
  <c r="Q84" i="27"/>
  <c r="X84" i="27"/>
  <c r="T84" i="27"/>
  <c r="P84" i="27"/>
  <c r="L84" i="27"/>
  <c r="U84" i="27"/>
  <c r="M84" i="27"/>
  <c r="A44" i="14"/>
  <c r="AC82" i="26"/>
  <c r="AC85" i="22"/>
  <c r="R83" i="21"/>
  <c r="J83" i="21"/>
  <c r="B83" i="21"/>
  <c r="Y83" i="21"/>
  <c r="Q83" i="21"/>
  <c r="I83" i="21"/>
  <c r="X83" i="21"/>
  <c r="P83" i="21"/>
  <c r="H83" i="21"/>
  <c r="U83" i="21"/>
  <c r="M83" i="21"/>
  <c r="E83" i="21"/>
  <c r="T83" i="21"/>
  <c r="L83" i="21"/>
  <c r="D83" i="21"/>
  <c r="K83" i="21"/>
  <c r="W83" i="21"/>
  <c r="G83" i="21"/>
  <c r="C83" i="21"/>
  <c r="F83" i="21"/>
  <c r="S83" i="21"/>
  <c r="O83" i="21"/>
  <c r="N83" i="21"/>
  <c r="V83" i="21"/>
  <c r="I86" i="22"/>
  <c r="Q86" i="22"/>
  <c r="Y86" i="22"/>
  <c r="D86" i="22"/>
  <c r="T86" i="22"/>
  <c r="B86" i="22"/>
  <c r="J86" i="22"/>
  <c r="R86" i="22"/>
  <c r="L86" i="22"/>
  <c r="C86" i="22"/>
  <c r="K86" i="22"/>
  <c r="S86" i="22"/>
  <c r="E86" i="22"/>
  <c r="M86" i="22"/>
  <c r="U86" i="22"/>
  <c r="V86" i="22"/>
  <c r="O86" i="22"/>
  <c r="W86" i="22"/>
  <c r="F86" i="22"/>
  <c r="X86" i="22"/>
  <c r="G86" i="22"/>
  <c r="P86" i="22"/>
  <c r="H86" i="22"/>
  <c r="N86" i="22"/>
  <c r="E84" i="25"/>
  <c r="I84" i="25"/>
  <c r="M84" i="25"/>
  <c r="Q84" i="25"/>
  <c r="U84" i="25"/>
  <c r="Y84" i="25"/>
  <c r="C84" i="25"/>
  <c r="G84" i="25"/>
  <c r="K84" i="25"/>
  <c r="O84" i="25"/>
  <c r="S84" i="25"/>
  <c r="W84" i="25"/>
  <c r="D84" i="25"/>
  <c r="L84" i="25"/>
  <c r="T84" i="25"/>
  <c r="F84" i="25"/>
  <c r="N84" i="25"/>
  <c r="V84" i="25"/>
  <c r="H84" i="25"/>
  <c r="P84" i="25"/>
  <c r="X84" i="25"/>
  <c r="B84" i="25"/>
  <c r="J84" i="25"/>
  <c r="R84" i="25"/>
  <c r="B118" i="25"/>
  <c r="F118" i="25"/>
  <c r="J118" i="25"/>
  <c r="N118" i="25"/>
  <c r="R118" i="25"/>
  <c r="V118" i="25"/>
  <c r="D118" i="25"/>
  <c r="I118" i="25"/>
  <c r="O118" i="25"/>
  <c r="T118" i="25"/>
  <c r="Y118" i="25"/>
  <c r="G118" i="25"/>
  <c r="L118" i="25"/>
  <c r="Q118" i="25"/>
  <c r="W118" i="25"/>
  <c r="H118" i="25"/>
  <c r="S118" i="25"/>
  <c r="C118" i="25"/>
  <c r="M118" i="25"/>
  <c r="X118" i="25"/>
  <c r="P118" i="25"/>
  <c r="E118" i="25"/>
  <c r="K118" i="25"/>
  <c r="U118" i="25"/>
  <c r="AC83" i="25"/>
  <c r="E83" i="26"/>
  <c r="I83" i="26"/>
  <c r="M83" i="26"/>
  <c r="Q83" i="26"/>
  <c r="U83" i="26"/>
  <c r="Y83" i="26"/>
  <c r="B83" i="26"/>
  <c r="G83" i="26"/>
  <c r="L83" i="26"/>
  <c r="R83" i="26"/>
  <c r="W83" i="26"/>
  <c r="D83" i="26"/>
  <c r="J83" i="26"/>
  <c r="O83" i="26"/>
  <c r="T83" i="26"/>
  <c r="H83" i="26"/>
  <c r="S83" i="26"/>
  <c r="P83" i="26"/>
  <c r="K83" i="26"/>
  <c r="V83" i="26"/>
  <c r="F83" i="26"/>
  <c r="C83" i="26"/>
  <c r="N83" i="26"/>
  <c r="X83" i="26"/>
  <c r="Z82" i="26"/>
  <c r="AA82" i="26"/>
  <c r="AB82" i="26"/>
  <c r="AC115" i="26"/>
  <c r="B116" i="26"/>
  <c r="F116" i="26"/>
  <c r="J116" i="26"/>
  <c r="N116" i="26"/>
  <c r="R116" i="26"/>
  <c r="V116" i="26"/>
  <c r="C116" i="26"/>
  <c r="H116" i="26"/>
  <c r="M116" i="26"/>
  <c r="S116" i="26"/>
  <c r="X116" i="26"/>
  <c r="I116" i="26"/>
  <c r="P116" i="26"/>
  <c r="W116" i="26"/>
  <c r="D116" i="26"/>
  <c r="K116" i="26"/>
  <c r="Q116" i="26"/>
  <c r="Y116" i="26"/>
  <c r="E116" i="26"/>
  <c r="L116" i="26"/>
  <c r="T116" i="26"/>
  <c r="G116" i="26"/>
  <c r="O116" i="26"/>
  <c r="U116" i="26"/>
  <c r="Z115" i="26"/>
  <c r="AA115" i="26"/>
  <c r="AB115" i="26"/>
  <c r="E84" i="27"/>
  <c r="B84" i="27"/>
  <c r="G84" i="27"/>
  <c r="C84" i="27"/>
  <c r="H84" i="27"/>
  <c r="D84" i="27"/>
  <c r="F84" i="27"/>
  <c r="Z83" i="27"/>
  <c r="AA83" i="27"/>
  <c r="AB83" i="27"/>
  <c r="AC117" i="27"/>
  <c r="E118" i="27"/>
  <c r="I118" i="27"/>
  <c r="M118" i="27"/>
  <c r="Q118" i="27"/>
  <c r="U118" i="27"/>
  <c r="Y118" i="27"/>
  <c r="C118" i="27"/>
  <c r="H118" i="27"/>
  <c r="N118" i="27"/>
  <c r="S118" i="27"/>
  <c r="X118" i="27"/>
  <c r="D118" i="27"/>
  <c r="K118" i="27"/>
  <c r="R118" i="27"/>
  <c r="F118" i="27"/>
  <c r="T118" i="27"/>
  <c r="L118" i="27"/>
  <c r="G118" i="27"/>
  <c r="V118" i="27"/>
  <c r="J118" i="27"/>
  <c r="W118" i="27"/>
  <c r="B118" i="27"/>
  <c r="P118" i="27"/>
  <c r="O118" i="27"/>
  <c r="AC83" i="27"/>
  <c r="AB117" i="27"/>
  <c r="AA117" i="27"/>
  <c r="Z117" i="27"/>
  <c r="AB113" i="28"/>
  <c r="AA113" i="28"/>
  <c r="Z113" i="28"/>
  <c r="B82" i="28"/>
  <c r="F82" i="28"/>
  <c r="J82" i="28"/>
  <c r="N82" i="28"/>
  <c r="R82" i="28"/>
  <c r="V82" i="28"/>
  <c r="E82" i="28"/>
  <c r="K82" i="28"/>
  <c r="P82" i="28"/>
  <c r="U82" i="28"/>
  <c r="G82" i="28"/>
  <c r="L82" i="28"/>
  <c r="W82" i="28"/>
  <c r="H82" i="28"/>
  <c r="S82" i="28"/>
  <c r="X82" i="28"/>
  <c r="Q82" i="28"/>
  <c r="C82" i="28"/>
  <c r="M82" i="28"/>
  <c r="T82" i="28"/>
  <c r="D82" i="28"/>
  <c r="Y82" i="28"/>
  <c r="I82" i="28"/>
  <c r="O82" i="28"/>
  <c r="D114" i="28"/>
  <c r="H114" i="28"/>
  <c r="L114" i="28"/>
  <c r="P114" i="28"/>
  <c r="T114" i="28"/>
  <c r="X114" i="28"/>
  <c r="E114" i="28"/>
  <c r="J114" i="28"/>
  <c r="O114" i="28"/>
  <c r="U114" i="28"/>
  <c r="B114" i="28"/>
  <c r="I114" i="28"/>
  <c r="Q114" i="28"/>
  <c r="W114" i="28"/>
  <c r="F114" i="28"/>
  <c r="N114" i="28"/>
  <c r="Y114" i="28"/>
  <c r="G114" i="28"/>
  <c r="R114" i="28"/>
  <c r="K114" i="28"/>
  <c r="S114" i="28"/>
  <c r="M114" i="28"/>
  <c r="C114" i="28"/>
  <c r="V114" i="28"/>
  <c r="AC113" i="28"/>
  <c r="AC84" i="20"/>
  <c r="A51" i="20"/>
  <c r="A121" i="20"/>
  <c r="H121" i="20" s="1"/>
  <c r="A17" i="20"/>
  <c r="A86" i="20"/>
  <c r="AC119" i="20"/>
  <c r="X120" i="20"/>
  <c r="V120" i="20"/>
  <c r="T120" i="20"/>
  <c r="R120" i="20"/>
  <c r="P120" i="20"/>
  <c r="N120" i="20"/>
  <c r="L120" i="20"/>
  <c r="J120" i="20"/>
  <c r="H120" i="20"/>
  <c r="F120" i="20"/>
  <c r="D120" i="20"/>
  <c r="B120" i="20"/>
  <c r="Y120" i="20"/>
  <c r="W120" i="20"/>
  <c r="U120" i="20"/>
  <c r="S120" i="20"/>
  <c r="Q120" i="20"/>
  <c r="O120" i="20"/>
  <c r="M120" i="20"/>
  <c r="K120" i="20"/>
  <c r="I120" i="20"/>
  <c r="G120" i="20"/>
  <c r="E120" i="20"/>
  <c r="C120" i="20"/>
  <c r="Y85" i="20"/>
  <c r="W85" i="20"/>
  <c r="U85" i="20"/>
  <c r="S85" i="20"/>
  <c r="Q85" i="20"/>
  <c r="O85" i="20"/>
  <c r="M85" i="20"/>
  <c r="K85" i="20"/>
  <c r="I85" i="20"/>
  <c r="G85" i="20"/>
  <c r="E85" i="20"/>
  <c r="C85" i="20"/>
  <c r="X85" i="20"/>
  <c r="V85" i="20"/>
  <c r="T85" i="20"/>
  <c r="R85" i="20"/>
  <c r="P85" i="20"/>
  <c r="N85" i="20"/>
  <c r="L85" i="20"/>
  <c r="J85" i="20"/>
  <c r="H85" i="20"/>
  <c r="F85" i="20"/>
  <c r="D85" i="20"/>
  <c r="B85" i="20"/>
  <c r="AA119" i="20"/>
  <c r="Z119" i="20"/>
  <c r="AB119" i="20"/>
  <c r="Z84" i="20"/>
  <c r="AB84" i="20"/>
  <c r="AA84" i="20"/>
  <c r="AD117" i="21"/>
  <c r="AD82" i="21"/>
  <c r="AA117" i="21"/>
  <c r="AB117" i="21"/>
  <c r="AC117" i="21"/>
  <c r="Y118" i="21"/>
  <c r="W118" i="21"/>
  <c r="U118" i="21"/>
  <c r="S118" i="21"/>
  <c r="Q118" i="21"/>
  <c r="O118" i="21"/>
  <c r="M118" i="21"/>
  <c r="K118" i="21"/>
  <c r="I118" i="21"/>
  <c r="G118" i="21"/>
  <c r="E118" i="21"/>
  <c r="C118" i="21"/>
  <c r="X118" i="21"/>
  <c r="V118" i="21"/>
  <c r="T118" i="21"/>
  <c r="R118" i="21"/>
  <c r="P118" i="21"/>
  <c r="N118" i="21"/>
  <c r="L118" i="21"/>
  <c r="J118" i="21"/>
  <c r="H118" i="21"/>
  <c r="F118" i="21"/>
  <c r="D118" i="21"/>
  <c r="B118" i="21"/>
  <c r="AA82" i="21"/>
  <c r="AB82" i="21"/>
  <c r="AC82" i="21"/>
  <c r="AC119" i="22"/>
  <c r="AA119" i="22"/>
  <c r="Z119" i="22"/>
  <c r="AB119" i="22"/>
  <c r="AB85" i="22"/>
  <c r="AA85" i="22"/>
  <c r="Z85" i="22"/>
  <c r="X120" i="22"/>
  <c r="V120" i="22"/>
  <c r="T120" i="22"/>
  <c r="R120" i="22"/>
  <c r="P120" i="22"/>
  <c r="N120" i="22"/>
  <c r="L120" i="22"/>
  <c r="J120" i="22"/>
  <c r="H120" i="22"/>
  <c r="F120" i="22"/>
  <c r="D120" i="22"/>
  <c r="B120" i="22"/>
  <c r="Y120" i="22"/>
  <c r="W120" i="22"/>
  <c r="U120" i="22"/>
  <c r="S120" i="22"/>
  <c r="Q120" i="22"/>
  <c r="O120" i="22"/>
  <c r="M120" i="22"/>
  <c r="K120" i="22"/>
  <c r="I120" i="22"/>
  <c r="G120" i="22"/>
  <c r="E120" i="22"/>
  <c r="C120" i="22"/>
  <c r="AA82" i="23"/>
  <c r="Z82" i="23"/>
  <c r="AB82" i="23"/>
  <c r="AA116" i="23"/>
  <c r="Z116" i="23"/>
  <c r="AB116" i="23"/>
  <c r="X83" i="23"/>
  <c r="V83" i="23"/>
  <c r="T83" i="23"/>
  <c r="R83" i="23"/>
  <c r="P83" i="23"/>
  <c r="N83" i="23"/>
  <c r="L83" i="23"/>
  <c r="J83" i="23"/>
  <c r="H83" i="23"/>
  <c r="F83" i="23"/>
  <c r="D83" i="23"/>
  <c r="B83" i="23"/>
  <c r="Y83" i="23"/>
  <c r="W83" i="23"/>
  <c r="U83" i="23"/>
  <c r="S83" i="23"/>
  <c r="Q83" i="23"/>
  <c r="O83" i="23"/>
  <c r="M83" i="23"/>
  <c r="K83" i="23"/>
  <c r="I83" i="23"/>
  <c r="G83" i="23"/>
  <c r="E83" i="23"/>
  <c r="C83" i="23"/>
  <c r="A84" i="23"/>
  <c r="A17" i="23"/>
  <c r="A50" i="23"/>
  <c r="A118" i="23" s="1"/>
  <c r="AC82" i="23"/>
  <c r="AC116" i="23"/>
  <c r="X117" i="23"/>
  <c r="V117" i="23"/>
  <c r="T117" i="23"/>
  <c r="R117" i="23"/>
  <c r="P117" i="23"/>
  <c r="N117" i="23"/>
  <c r="L117" i="23"/>
  <c r="J117" i="23"/>
  <c r="W117" i="23"/>
  <c r="S117" i="23"/>
  <c r="O117" i="23"/>
  <c r="K117" i="23"/>
  <c r="H117" i="23"/>
  <c r="F117" i="23"/>
  <c r="D117" i="23"/>
  <c r="B117" i="23"/>
  <c r="Y117" i="23"/>
  <c r="U117" i="23"/>
  <c r="Q117" i="23"/>
  <c r="M117" i="23"/>
  <c r="I117" i="23"/>
  <c r="G117" i="23"/>
  <c r="C117" i="23"/>
  <c r="E117" i="23"/>
  <c r="AC84" i="15"/>
  <c r="A17" i="15"/>
  <c r="A51" i="15"/>
  <c r="A121" i="15" s="1"/>
  <c r="A86" i="15"/>
  <c r="X120" i="15"/>
  <c r="V120" i="15"/>
  <c r="T120" i="15"/>
  <c r="R120" i="15"/>
  <c r="P120" i="15"/>
  <c r="N120" i="15"/>
  <c r="L120" i="15"/>
  <c r="J120" i="15"/>
  <c r="H120" i="15"/>
  <c r="F120" i="15"/>
  <c r="D120" i="15"/>
  <c r="B120" i="15"/>
  <c r="W120" i="15"/>
  <c r="S120" i="15"/>
  <c r="O120" i="15"/>
  <c r="K120" i="15"/>
  <c r="G120" i="15"/>
  <c r="C120" i="15"/>
  <c r="Y120" i="15"/>
  <c r="U120" i="15"/>
  <c r="Q120" i="15"/>
  <c r="M120" i="15"/>
  <c r="I120" i="15"/>
  <c r="E120" i="15"/>
  <c r="AC119" i="15"/>
  <c r="Y85" i="15"/>
  <c r="W85" i="15"/>
  <c r="U85" i="15"/>
  <c r="S85" i="15"/>
  <c r="Q85" i="15"/>
  <c r="O85" i="15"/>
  <c r="M85" i="15"/>
  <c r="K85" i="15"/>
  <c r="I85" i="15"/>
  <c r="G85" i="15"/>
  <c r="E85" i="15"/>
  <c r="C85" i="15"/>
  <c r="X85" i="15"/>
  <c r="V85" i="15"/>
  <c r="T85" i="15"/>
  <c r="R85" i="15"/>
  <c r="P85" i="15"/>
  <c r="N85" i="15"/>
  <c r="L85" i="15"/>
  <c r="J85" i="15"/>
  <c r="H85" i="15"/>
  <c r="F85" i="15"/>
  <c r="D85" i="15"/>
  <c r="B85" i="15"/>
  <c r="Z84" i="15"/>
  <c r="AB84" i="15"/>
  <c r="AA84" i="15"/>
  <c r="AA119" i="15"/>
  <c r="Z119" i="15"/>
  <c r="AB119" i="15"/>
  <c r="B115" i="24"/>
  <c r="D115" i="24"/>
  <c r="F115" i="24"/>
  <c r="H115" i="24"/>
  <c r="J115" i="24"/>
  <c r="L115" i="24"/>
  <c r="N115" i="24"/>
  <c r="P115" i="24"/>
  <c r="R115" i="24"/>
  <c r="T115" i="24"/>
  <c r="V115" i="24"/>
  <c r="X115" i="24"/>
  <c r="C115" i="24"/>
  <c r="E115" i="24"/>
  <c r="G115" i="24"/>
  <c r="I115" i="24"/>
  <c r="K115" i="24"/>
  <c r="M115" i="24"/>
  <c r="O115" i="24"/>
  <c r="Q115" i="24"/>
  <c r="S115" i="24"/>
  <c r="U115" i="24"/>
  <c r="W115" i="24"/>
  <c r="Y115" i="24"/>
  <c r="AC114" i="24"/>
  <c r="AC81" i="24"/>
  <c r="C82" i="24"/>
  <c r="E82" i="24"/>
  <c r="G82" i="24"/>
  <c r="I82" i="24"/>
  <c r="K82" i="24"/>
  <c r="M82" i="24"/>
  <c r="O82" i="24"/>
  <c r="Q82" i="24"/>
  <c r="S82" i="24"/>
  <c r="U82" i="24"/>
  <c r="W82" i="24"/>
  <c r="Y82" i="24"/>
  <c r="B82" i="24"/>
  <c r="D82" i="24"/>
  <c r="F82" i="24"/>
  <c r="H82" i="24"/>
  <c r="J82" i="24"/>
  <c r="L82" i="24"/>
  <c r="N82" i="24"/>
  <c r="P82" i="24"/>
  <c r="R82" i="24"/>
  <c r="T82" i="24"/>
  <c r="V82" i="24"/>
  <c r="X82" i="24"/>
  <c r="AA114" i="24"/>
  <c r="Z114" i="24"/>
  <c r="AB114" i="24"/>
  <c r="AB81" i="24"/>
  <c r="AA81" i="24"/>
  <c r="Z81" i="24"/>
  <c r="AA117" i="25"/>
  <c r="Z117" i="25"/>
  <c r="AB117" i="25"/>
  <c r="AC117" i="25"/>
  <c r="AC81" i="28"/>
  <c r="A115" i="28"/>
  <c r="AB81" i="28"/>
  <c r="AA81" i="28"/>
  <c r="Z81" i="28"/>
  <c r="A18" i="21"/>
  <c r="A51" i="21"/>
  <c r="A119" i="21"/>
  <c r="A84" i="21"/>
  <c r="A121" i="22"/>
  <c r="A18" i="22"/>
  <c r="A52" i="22"/>
  <c r="A87" i="22"/>
  <c r="X85" i="7"/>
  <c r="V85" i="7"/>
  <c r="T85" i="7"/>
  <c r="R85" i="7"/>
  <c r="P85" i="7"/>
  <c r="N85" i="7"/>
  <c r="L85" i="7"/>
  <c r="J85" i="7"/>
  <c r="H85" i="7"/>
  <c r="F85" i="7"/>
  <c r="D85" i="7"/>
  <c r="B85" i="7"/>
  <c r="Y85" i="7"/>
  <c r="W85" i="7"/>
  <c r="U85" i="7"/>
  <c r="S85" i="7"/>
  <c r="Q85" i="7"/>
  <c r="O85" i="7"/>
  <c r="M85" i="7"/>
  <c r="K85" i="7"/>
  <c r="I85" i="7"/>
  <c r="G85" i="7"/>
  <c r="E85" i="7"/>
  <c r="C85" i="7"/>
  <c r="A51" i="7"/>
  <c r="A17" i="7"/>
  <c r="A86" i="7"/>
  <c r="AC84" i="7"/>
  <c r="Z118" i="7"/>
  <c r="AB118" i="7"/>
  <c r="AA118" i="7"/>
  <c r="A120" i="7"/>
  <c r="Z84" i="7"/>
  <c r="AB84" i="7"/>
  <c r="AA84" i="7"/>
  <c r="AC118" i="7"/>
  <c r="Y119" i="7"/>
  <c r="W119" i="7"/>
  <c r="U119" i="7"/>
  <c r="S119" i="7"/>
  <c r="Q119" i="7"/>
  <c r="O119" i="7"/>
  <c r="M119" i="7"/>
  <c r="K119" i="7"/>
  <c r="I119" i="7"/>
  <c r="G119" i="7"/>
  <c r="E119" i="7"/>
  <c r="C119" i="7"/>
  <c r="X119" i="7"/>
  <c r="V119" i="7"/>
  <c r="T119" i="7"/>
  <c r="R119" i="7"/>
  <c r="P119" i="7"/>
  <c r="N119" i="7"/>
  <c r="L119" i="7"/>
  <c r="J119" i="7"/>
  <c r="H119" i="7"/>
  <c r="F119" i="7"/>
  <c r="D119" i="7"/>
  <c r="B119" i="7"/>
  <c r="A49" i="24"/>
  <c r="A16" i="24"/>
  <c r="A83" i="24"/>
  <c r="A116" i="24"/>
  <c r="AB83" i="25"/>
  <c r="AA83" i="25"/>
  <c r="Z83" i="25"/>
  <c r="A119" i="25"/>
  <c r="A50" i="25"/>
  <c r="A16" i="25"/>
  <c r="A85" i="25"/>
  <c r="A117" i="26"/>
  <c r="A17" i="26"/>
  <c r="A50" i="26"/>
  <c r="A84" i="26"/>
  <c r="A119" i="27"/>
  <c r="A16" i="27"/>
  <c r="A85" i="27"/>
  <c r="A50" i="27"/>
  <c r="A18" i="28"/>
  <c r="A83" i="28"/>
  <c r="A50" i="28"/>
  <c r="S85" i="27" l="1"/>
  <c r="O85" i="27"/>
  <c r="K85" i="27"/>
  <c r="G85" i="27"/>
  <c r="B85" i="27"/>
  <c r="Q85" i="27"/>
  <c r="E85" i="27"/>
  <c r="R85" i="27"/>
  <c r="N85" i="27"/>
  <c r="J85" i="27"/>
  <c r="F85" i="27"/>
  <c r="I85" i="27"/>
  <c r="P85" i="27"/>
  <c r="L85" i="27"/>
  <c r="H85" i="27"/>
  <c r="C85" i="27"/>
  <c r="M85" i="27"/>
  <c r="A47" i="14"/>
  <c r="AC116" i="26"/>
  <c r="R84" i="21"/>
  <c r="J84" i="21"/>
  <c r="B84" i="21"/>
  <c r="Y84" i="21"/>
  <c r="Q84" i="21"/>
  <c r="I84" i="21"/>
  <c r="X84" i="21"/>
  <c r="P84" i="21"/>
  <c r="H84" i="21"/>
  <c r="U84" i="21"/>
  <c r="M84" i="21"/>
  <c r="E84" i="21"/>
  <c r="T84" i="21"/>
  <c r="L84" i="21"/>
  <c r="D84" i="21"/>
  <c r="G84" i="21"/>
  <c r="F84" i="21"/>
  <c r="W84" i="21"/>
  <c r="C84" i="21"/>
  <c r="V84" i="21"/>
  <c r="O84" i="21"/>
  <c r="N84" i="21"/>
  <c r="K84" i="21"/>
  <c r="S84" i="21"/>
  <c r="AC86" i="22"/>
  <c r="I87" i="22"/>
  <c r="Q87" i="22"/>
  <c r="Y87" i="22"/>
  <c r="D87" i="22"/>
  <c r="L87" i="22"/>
  <c r="B87" i="22"/>
  <c r="J87" i="22"/>
  <c r="R87" i="22"/>
  <c r="T87" i="22"/>
  <c r="C87" i="22"/>
  <c r="K87" i="22"/>
  <c r="S87" i="22"/>
  <c r="E87" i="22"/>
  <c r="M87" i="22"/>
  <c r="U87" i="22"/>
  <c r="P87" i="22"/>
  <c r="F87" i="22"/>
  <c r="V87" i="22"/>
  <c r="X87" i="22"/>
  <c r="O87" i="22"/>
  <c r="W87" i="22"/>
  <c r="N87" i="22"/>
  <c r="G87" i="22"/>
  <c r="H87" i="22"/>
  <c r="AC118" i="25"/>
  <c r="B119" i="25"/>
  <c r="F119" i="25"/>
  <c r="J119" i="25"/>
  <c r="N119" i="25"/>
  <c r="R119" i="25"/>
  <c r="V119" i="25"/>
  <c r="G119" i="25"/>
  <c r="L119" i="25"/>
  <c r="Q119" i="25"/>
  <c r="W119" i="25"/>
  <c r="D119" i="25"/>
  <c r="I119" i="25"/>
  <c r="O119" i="25"/>
  <c r="T119" i="25"/>
  <c r="Y119" i="25"/>
  <c r="E119" i="25"/>
  <c r="P119" i="25"/>
  <c r="K119" i="25"/>
  <c r="U119" i="25"/>
  <c r="M119" i="25"/>
  <c r="C119" i="25"/>
  <c r="X119" i="25"/>
  <c r="H119" i="25"/>
  <c r="S119" i="25"/>
  <c r="E85" i="25"/>
  <c r="I85" i="25"/>
  <c r="M85" i="25"/>
  <c r="Q85" i="25"/>
  <c r="U85" i="25"/>
  <c r="Y85" i="25"/>
  <c r="C85" i="25"/>
  <c r="G85" i="25"/>
  <c r="K85" i="25"/>
  <c r="O85" i="25"/>
  <c r="S85" i="25"/>
  <c r="W85" i="25"/>
  <c r="D85" i="25"/>
  <c r="L85" i="25"/>
  <c r="T85" i="25"/>
  <c r="F85" i="25"/>
  <c r="N85" i="25"/>
  <c r="V85" i="25"/>
  <c r="H85" i="25"/>
  <c r="P85" i="25"/>
  <c r="X85" i="25"/>
  <c r="B85" i="25"/>
  <c r="J85" i="25"/>
  <c r="R85" i="25"/>
  <c r="AC83" i="26"/>
  <c r="Z83" i="26"/>
  <c r="AB83" i="26"/>
  <c r="AA83" i="26"/>
  <c r="B117" i="26"/>
  <c r="F117" i="26"/>
  <c r="J117" i="26"/>
  <c r="N117" i="26"/>
  <c r="R117" i="26"/>
  <c r="V117" i="26"/>
  <c r="E117" i="26"/>
  <c r="K117" i="26"/>
  <c r="P117" i="26"/>
  <c r="U117" i="26"/>
  <c r="G117" i="26"/>
  <c r="M117" i="26"/>
  <c r="T117" i="26"/>
  <c r="H117" i="26"/>
  <c r="O117" i="26"/>
  <c r="W117" i="26"/>
  <c r="C117" i="26"/>
  <c r="I117" i="26"/>
  <c r="Q117" i="26"/>
  <c r="X117" i="26"/>
  <c r="L117" i="26"/>
  <c r="S117" i="26"/>
  <c r="Y117" i="26"/>
  <c r="D117" i="26"/>
  <c r="E84" i="26"/>
  <c r="I84" i="26"/>
  <c r="M84" i="26"/>
  <c r="Q84" i="26"/>
  <c r="U84" i="26"/>
  <c r="Y84" i="26"/>
  <c r="D84" i="26"/>
  <c r="J84" i="26"/>
  <c r="O84" i="26"/>
  <c r="T84" i="26"/>
  <c r="B84" i="26"/>
  <c r="G84" i="26"/>
  <c r="L84" i="26"/>
  <c r="R84" i="26"/>
  <c r="W84" i="26"/>
  <c r="F84" i="26"/>
  <c r="P84" i="26"/>
  <c r="X84" i="26"/>
  <c r="H84" i="26"/>
  <c r="S84" i="26"/>
  <c r="C84" i="26"/>
  <c r="K84" i="26"/>
  <c r="V84" i="26"/>
  <c r="N84" i="26"/>
  <c r="Z116" i="26"/>
  <c r="AB116" i="26"/>
  <c r="AA116" i="26"/>
  <c r="AC118" i="27"/>
  <c r="AC84" i="27"/>
  <c r="E119" i="27"/>
  <c r="I119" i="27"/>
  <c r="M119" i="27"/>
  <c r="Q119" i="27"/>
  <c r="U119" i="27"/>
  <c r="Y119" i="27"/>
  <c r="F119" i="27"/>
  <c r="K119" i="27"/>
  <c r="P119" i="27"/>
  <c r="V119" i="27"/>
  <c r="B119" i="27"/>
  <c r="H119" i="27"/>
  <c r="O119" i="27"/>
  <c r="W119" i="27"/>
  <c r="C119" i="27"/>
  <c r="J119" i="27"/>
  <c r="R119" i="27"/>
  <c r="X119" i="27"/>
  <c r="L119" i="27"/>
  <c r="N119" i="27"/>
  <c r="D119" i="27"/>
  <c r="G119" i="27"/>
  <c r="T119" i="27"/>
  <c r="S119" i="27"/>
  <c r="AB84" i="27"/>
  <c r="Z84" i="27"/>
  <c r="AA84" i="27"/>
  <c r="AB118" i="27"/>
  <c r="AA118" i="27"/>
  <c r="Z118" i="27"/>
  <c r="U85" i="27"/>
  <c r="Y85" i="27"/>
  <c r="T85" i="27"/>
  <c r="V85" i="27"/>
  <c r="W85" i="27"/>
  <c r="X85" i="27"/>
  <c r="D115" i="28"/>
  <c r="H115" i="28"/>
  <c r="L115" i="28"/>
  <c r="P115" i="28"/>
  <c r="T115" i="28"/>
  <c r="X115" i="28"/>
  <c r="B115" i="28"/>
  <c r="G115" i="28"/>
  <c r="M115" i="28"/>
  <c r="R115" i="28"/>
  <c r="W115" i="28"/>
  <c r="F115" i="28"/>
  <c r="N115" i="28"/>
  <c r="U115" i="28"/>
  <c r="J115" i="28"/>
  <c r="S115" i="28"/>
  <c r="C115" i="28"/>
  <c r="K115" i="28"/>
  <c r="V115" i="28"/>
  <c r="E115" i="28"/>
  <c r="Y115" i="28"/>
  <c r="I115" i="28"/>
  <c r="O115" i="28"/>
  <c r="Q115" i="28"/>
  <c r="AB114" i="28"/>
  <c r="AA114" i="28"/>
  <c r="Z114" i="28"/>
  <c r="B83" i="28"/>
  <c r="F83" i="28"/>
  <c r="J83" i="28"/>
  <c r="N83" i="28"/>
  <c r="R83" i="28"/>
  <c r="V83" i="28"/>
  <c r="C83" i="28"/>
  <c r="H83" i="28"/>
  <c r="M83" i="28"/>
  <c r="S83" i="28"/>
  <c r="X83" i="28"/>
  <c r="D83" i="28"/>
  <c r="I83" i="28"/>
  <c r="O83" i="28"/>
  <c r="Y83" i="28"/>
  <c r="K83" i="28"/>
  <c r="P83" i="28"/>
  <c r="T83" i="28"/>
  <c r="E83" i="28"/>
  <c r="U83" i="28"/>
  <c r="Q83" i="28"/>
  <c r="L83" i="28"/>
  <c r="W83" i="28"/>
  <c r="G83" i="28"/>
  <c r="AC114" i="28"/>
  <c r="AC85" i="20"/>
  <c r="AC120" i="20"/>
  <c r="Y86" i="20"/>
  <c r="W86" i="20"/>
  <c r="U86" i="20"/>
  <c r="S86" i="20"/>
  <c r="Q86" i="20"/>
  <c r="O86" i="20"/>
  <c r="M86" i="20"/>
  <c r="K86" i="20"/>
  <c r="I86" i="20"/>
  <c r="G86" i="20"/>
  <c r="E86" i="20"/>
  <c r="C86" i="20"/>
  <c r="X86" i="20"/>
  <c r="V86" i="20"/>
  <c r="T86" i="20"/>
  <c r="R86" i="20"/>
  <c r="P86" i="20"/>
  <c r="N86" i="20"/>
  <c r="L86" i="20"/>
  <c r="J86" i="20"/>
  <c r="H86" i="20"/>
  <c r="F86" i="20"/>
  <c r="D86" i="20"/>
  <c r="B86" i="20"/>
  <c r="X121" i="20"/>
  <c r="V121" i="20"/>
  <c r="T121" i="20"/>
  <c r="R121" i="20"/>
  <c r="P121" i="20"/>
  <c r="N121" i="20"/>
  <c r="L121" i="20"/>
  <c r="J121" i="20"/>
  <c r="F121" i="20"/>
  <c r="D121" i="20"/>
  <c r="B121" i="20"/>
  <c r="Y121" i="20"/>
  <c r="W121" i="20"/>
  <c r="U121" i="20"/>
  <c r="S121" i="20"/>
  <c r="Q121" i="20"/>
  <c r="O121" i="20"/>
  <c r="M121" i="20"/>
  <c r="K121" i="20"/>
  <c r="I121" i="20"/>
  <c r="G121" i="20"/>
  <c r="E121" i="20"/>
  <c r="C121" i="20"/>
  <c r="AA85" i="20"/>
  <c r="Z85" i="20"/>
  <c r="AB85" i="20"/>
  <c r="Z120" i="20"/>
  <c r="AB120" i="20"/>
  <c r="AA120" i="20"/>
  <c r="A18" i="20"/>
  <c r="A52" i="20"/>
  <c r="A87" i="20"/>
  <c r="A122" i="20"/>
  <c r="AB118" i="21"/>
  <c r="AA118" i="21"/>
  <c r="AC118" i="21"/>
  <c r="AD83" i="21"/>
  <c r="Y119" i="21"/>
  <c r="W119" i="21"/>
  <c r="U119" i="21"/>
  <c r="S119" i="21"/>
  <c r="Q119" i="21"/>
  <c r="O119" i="21"/>
  <c r="M119" i="21"/>
  <c r="K119" i="21"/>
  <c r="I119" i="21"/>
  <c r="G119" i="21"/>
  <c r="E119" i="21"/>
  <c r="C119" i="21"/>
  <c r="X119" i="21"/>
  <c r="V119" i="21"/>
  <c r="T119" i="21"/>
  <c r="R119" i="21"/>
  <c r="P119" i="21"/>
  <c r="N119" i="21"/>
  <c r="L119" i="21"/>
  <c r="J119" i="21"/>
  <c r="H119" i="21"/>
  <c r="F119" i="21"/>
  <c r="D119" i="21"/>
  <c r="B119" i="21"/>
  <c r="AD118" i="21"/>
  <c r="AA83" i="21"/>
  <c r="AC83" i="21"/>
  <c r="AB83" i="21"/>
  <c r="X121" i="22"/>
  <c r="V121" i="22"/>
  <c r="T121" i="22"/>
  <c r="R121" i="22"/>
  <c r="P121" i="22"/>
  <c r="N121" i="22"/>
  <c r="L121" i="22"/>
  <c r="J121" i="22"/>
  <c r="H121" i="22"/>
  <c r="F121" i="22"/>
  <c r="D121" i="22"/>
  <c r="B121" i="22"/>
  <c r="Y121" i="22"/>
  <c r="W121" i="22"/>
  <c r="U121" i="22"/>
  <c r="S121" i="22"/>
  <c r="Q121" i="22"/>
  <c r="O121" i="22"/>
  <c r="M121" i="22"/>
  <c r="K121" i="22"/>
  <c r="I121" i="22"/>
  <c r="G121" i="22"/>
  <c r="E121" i="22"/>
  <c r="C121" i="22"/>
  <c r="AA120" i="22"/>
  <c r="Z120" i="22"/>
  <c r="AB120" i="22"/>
  <c r="AB86" i="22"/>
  <c r="AA86" i="22"/>
  <c r="Z86" i="22"/>
  <c r="AC120" i="22"/>
  <c r="AC117" i="23"/>
  <c r="A18" i="23"/>
  <c r="A51" i="23"/>
  <c r="A119" i="23" s="1"/>
  <c r="A85" i="23"/>
  <c r="Z83" i="23"/>
  <c r="AB83" i="23"/>
  <c r="AA83" i="23"/>
  <c r="Z117" i="23"/>
  <c r="AB117" i="23"/>
  <c r="AA117" i="23"/>
  <c r="X118" i="23"/>
  <c r="V118" i="23"/>
  <c r="T118" i="23"/>
  <c r="R118" i="23"/>
  <c r="P118" i="23"/>
  <c r="N118" i="23"/>
  <c r="L118" i="23"/>
  <c r="J118" i="23"/>
  <c r="H118" i="23"/>
  <c r="F118" i="23"/>
  <c r="D118" i="23"/>
  <c r="B118" i="23"/>
  <c r="W118" i="23"/>
  <c r="S118" i="23"/>
  <c r="O118" i="23"/>
  <c r="K118" i="23"/>
  <c r="G118" i="23"/>
  <c r="C118" i="23"/>
  <c r="Y118" i="23"/>
  <c r="U118" i="23"/>
  <c r="Q118" i="23"/>
  <c r="M118" i="23"/>
  <c r="I118" i="23"/>
  <c r="E118" i="23"/>
  <c r="X84" i="23"/>
  <c r="V84" i="23"/>
  <c r="T84" i="23"/>
  <c r="R84" i="23"/>
  <c r="P84" i="23"/>
  <c r="N84" i="23"/>
  <c r="L84" i="23"/>
  <c r="J84" i="23"/>
  <c r="H84" i="23"/>
  <c r="F84" i="23"/>
  <c r="D84" i="23"/>
  <c r="B84" i="23"/>
  <c r="Y84" i="23"/>
  <c r="W84" i="23"/>
  <c r="U84" i="23"/>
  <c r="S84" i="23"/>
  <c r="Q84" i="23"/>
  <c r="O84" i="23"/>
  <c r="M84" i="23"/>
  <c r="K84" i="23"/>
  <c r="I84" i="23"/>
  <c r="G84" i="23"/>
  <c r="E84" i="23"/>
  <c r="C84" i="23"/>
  <c r="AC83" i="23"/>
  <c r="AA85" i="15"/>
  <c r="Z85" i="15"/>
  <c r="AB85" i="15"/>
  <c r="AC120" i="15"/>
  <c r="X121" i="15"/>
  <c r="V121" i="15"/>
  <c r="T121" i="15"/>
  <c r="R121" i="15"/>
  <c r="P121" i="15"/>
  <c r="N121" i="15"/>
  <c r="L121" i="15"/>
  <c r="J121" i="15"/>
  <c r="W121" i="15"/>
  <c r="S121" i="15"/>
  <c r="O121" i="15"/>
  <c r="K121" i="15"/>
  <c r="H121" i="15"/>
  <c r="F121" i="15"/>
  <c r="D121" i="15"/>
  <c r="B121" i="15"/>
  <c r="Y121" i="15"/>
  <c r="U121" i="15"/>
  <c r="Q121" i="15"/>
  <c r="M121" i="15"/>
  <c r="I121" i="15"/>
  <c r="G121" i="15"/>
  <c r="C121" i="15"/>
  <c r="E121" i="15"/>
  <c r="AC85" i="15"/>
  <c r="Z120" i="15"/>
  <c r="AB120" i="15"/>
  <c r="AA120" i="15"/>
  <c r="Y86" i="15"/>
  <c r="W86" i="15"/>
  <c r="U86" i="15"/>
  <c r="S86" i="15"/>
  <c r="Q86" i="15"/>
  <c r="O86" i="15"/>
  <c r="M86" i="15"/>
  <c r="K86" i="15"/>
  <c r="I86" i="15"/>
  <c r="G86" i="15"/>
  <c r="E86" i="15"/>
  <c r="C86" i="15"/>
  <c r="X86" i="15"/>
  <c r="V86" i="15"/>
  <c r="T86" i="15"/>
  <c r="R86" i="15"/>
  <c r="P86" i="15"/>
  <c r="N86" i="15"/>
  <c r="L86" i="15"/>
  <c r="J86" i="15"/>
  <c r="H86" i="15"/>
  <c r="F86" i="15"/>
  <c r="D86" i="15"/>
  <c r="B86" i="15"/>
  <c r="A52" i="15"/>
  <c r="A122" i="15" s="1"/>
  <c r="A87" i="15"/>
  <c r="A18" i="15"/>
  <c r="AC85" i="7"/>
  <c r="C83" i="24"/>
  <c r="E83" i="24"/>
  <c r="G83" i="24"/>
  <c r="I83" i="24"/>
  <c r="K83" i="24"/>
  <c r="M83" i="24"/>
  <c r="O83" i="24"/>
  <c r="Q83" i="24"/>
  <c r="S83" i="24"/>
  <c r="U83" i="24"/>
  <c r="W83" i="24"/>
  <c r="Y83" i="24"/>
  <c r="B83" i="24"/>
  <c r="D83" i="24"/>
  <c r="F83" i="24"/>
  <c r="H83" i="24"/>
  <c r="J83" i="24"/>
  <c r="L83" i="24"/>
  <c r="N83" i="24"/>
  <c r="P83" i="24"/>
  <c r="R83" i="24"/>
  <c r="T83" i="24"/>
  <c r="V83" i="24"/>
  <c r="X83" i="24"/>
  <c r="AC82" i="24"/>
  <c r="AC115" i="24"/>
  <c r="B116" i="24"/>
  <c r="D116" i="24"/>
  <c r="F116" i="24"/>
  <c r="H116" i="24"/>
  <c r="J116" i="24"/>
  <c r="L116" i="24"/>
  <c r="N116" i="24"/>
  <c r="P116" i="24"/>
  <c r="R116" i="24"/>
  <c r="T116" i="24"/>
  <c r="V116" i="24"/>
  <c r="X116" i="24"/>
  <c r="C116" i="24"/>
  <c r="E116" i="24"/>
  <c r="G116" i="24"/>
  <c r="I116" i="24"/>
  <c r="K116" i="24"/>
  <c r="M116" i="24"/>
  <c r="O116" i="24"/>
  <c r="Q116" i="24"/>
  <c r="S116" i="24"/>
  <c r="U116" i="24"/>
  <c r="W116" i="24"/>
  <c r="Y116" i="24"/>
  <c r="AB82" i="24"/>
  <c r="AA82" i="24"/>
  <c r="Z82" i="24"/>
  <c r="AA115" i="24"/>
  <c r="Z115" i="24"/>
  <c r="AB115" i="24"/>
  <c r="AA118" i="25"/>
  <c r="Z118" i="25"/>
  <c r="AB118" i="25"/>
  <c r="AC82" i="28"/>
  <c r="AB82" i="28"/>
  <c r="AA82" i="28"/>
  <c r="Z82" i="28"/>
  <c r="A116" i="28"/>
  <c r="AC119" i="7"/>
  <c r="A19" i="21"/>
  <c r="A52" i="21"/>
  <c r="A120" i="21"/>
  <c r="A85" i="21"/>
  <c r="A19" i="22"/>
  <c r="A88" i="22"/>
  <c r="A53" i="22"/>
  <c r="A122" i="22"/>
  <c r="A18" i="7"/>
  <c r="A52" i="7"/>
  <c r="A87" i="7"/>
  <c r="AA85" i="7"/>
  <c r="Z85" i="7"/>
  <c r="AB85" i="7"/>
  <c r="AA119" i="7"/>
  <c r="Z119" i="7"/>
  <c r="AB119" i="7"/>
  <c r="Y120" i="7"/>
  <c r="W120" i="7"/>
  <c r="U120" i="7"/>
  <c r="S120" i="7"/>
  <c r="Q120" i="7"/>
  <c r="O120" i="7"/>
  <c r="M120" i="7"/>
  <c r="K120" i="7"/>
  <c r="I120" i="7"/>
  <c r="G120" i="7"/>
  <c r="E120" i="7"/>
  <c r="C120" i="7"/>
  <c r="X120" i="7"/>
  <c r="V120" i="7"/>
  <c r="T120" i="7"/>
  <c r="R120" i="7"/>
  <c r="P120" i="7"/>
  <c r="N120" i="7"/>
  <c r="L120" i="7"/>
  <c r="J120" i="7"/>
  <c r="H120" i="7"/>
  <c r="F120" i="7"/>
  <c r="D120" i="7"/>
  <c r="B120" i="7"/>
  <c r="X86" i="7"/>
  <c r="V86" i="7"/>
  <c r="T86" i="7"/>
  <c r="R86" i="7"/>
  <c r="P86" i="7"/>
  <c r="N86" i="7"/>
  <c r="L86" i="7"/>
  <c r="J86" i="7"/>
  <c r="H86" i="7"/>
  <c r="F86" i="7"/>
  <c r="D86" i="7"/>
  <c r="B86" i="7"/>
  <c r="Y86" i="7"/>
  <c r="W86" i="7"/>
  <c r="U86" i="7"/>
  <c r="S86" i="7"/>
  <c r="Q86" i="7"/>
  <c r="O86" i="7"/>
  <c r="M86" i="7"/>
  <c r="K86" i="7"/>
  <c r="I86" i="7"/>
  <c r="G86" i="7"/>
  <c r="E86" i="7"/>
  <c r="C86" i="7"/>
  <c r="A121" i="7"/>
  <c r="A17" i="24"/>
  <c r="A50" i="24"/>
  <c r="A84" i="24"/>
  <c r="A117" i="24"/>
  <c r="AC84" i="25"/>
  <c r="A120" i="25"/>
  <c r="AB84" i="25"/>
  <c r="AA84" i="25"/>
  <c r="Z84" i="25"/>
  <c r="A17" i="25"/>
  <c r="A51" i="25"/>
  <c r="A86" i="25"/>
  <c r="A118" i="26"/>
  <c r="A18" i="26"/>
  <c r="A51" i="26"/>
  <c r="A85" i="26"/>
  <c r="A120" i="27"/>
  <c r="A17" i="27"/>
  <c r="A51" i="27"/>
  <c r="A86" i="27"/>
  <c r="A84" i="28"/>
  <c r="A51" i="28"/>
  <c r="A19" i="28"/>
  <c r="A50" i="14" l="1"/>
  <c r="R85" i="21"/>
  <c r="J85" i="21"/>
  <c r="B85" i="21"/>
  <c r="W85" i="21"/>
  <c r="Y85" i="21"/>
  <c r="Q85" i="21"/>
  <c r="I85" i="21"/>
  <c r="X85" i="21"/>
  <c r="P85" i="21"/>
  <c r="H85" i="21"/>
  <c r="U85" i="21"/>
  <c r="M85" i="21"/>
  <c r="E85" i="21"/>
  <c r="T85" i="21"/>
  <c r="L85" i="21"/>
  <c r="D85" i="21"/>
  <c r="F85" i="21"/>
  <c r="C85" i="21"/>
  <c r="S85" i="21"/>
  <c r="V85" i="21"/>
  <c r="N85" i="21"/>
  <c r="K85" i="21"/>
  <c r="G85" i="21"/>
  <c r="O85" i="21"/>
  <c r="I88" i="22"/>
  <c r="Q88" i="22"/>
  <c r="Y88" i="22"/>
  <c r="D88" i="22"/>
  <c r="T88" i="22"/>
  <c r="B88" i="22"/>
  <c r="J88" i="22"/>
  <c r="R88" i="22"/>
  <c r="L88" i="22"/>
  <c r="C88" i="22"/>
  <c r="K88" i="22"/>
  <c r="S88" i="22"/>
  <c r="E88" i="22"/>
  <c r="M88" i="22"/>
  <c r="U88" i="22"/>
  <c r="O88" i="22"/>
  <c r="P88" i="22"/>
  <c r="N88" i="22"/>
  <c r="V88" i="22"/>
  <c r="W88" i="22"/>
  <c r="F88" i="22"/>
  <c r="X88" i="22"/>
  <c r="G88" i="22"/>
  <c r="H88" i="22"/>
  <c r="B120" i="25"/>
  <c r="F120" i="25"/>
  <c r="J120" i="25"/>
  <c r="N120" i="25"/>
  <c r="R120" i="25"/>
  <c r="V120" i="25"/>
  <c r="D120" i="25"/>
  <c r="I120" i="25"/>
  <c r="O120" i="25"/>
  <c r="T120" i="25"/>
  <c r="Y120" i="25"/>
  <c r="G120" i="25"/>
  <c r="L120" i="25"/>
  <c r="Q120" i="25"/>
  <c r="W120" i="25"/>
  <c r="C120" i="25"/>
  <c r="M120" i="25"/>
  <c r="X120" i="25"/>
  <c r="H120" i="25"/>
  <c r="S120" i="25"/>
  <c r="K120" i="25"/>
  <c r="U120" i="25"/>
  <c r="E120" i="25"/>
  <c r="P120" i="25"/>
  <c r="E86" i="25"/>
  <c r="I86" i="25"/>
  <c r="M86" i="25"/>
  <c r="Q86" i="25"/>
  <c r="U86" i="25"/>
  <c r="Y86" i="25"/>
  <c r="C86" i="25"/>
  <c r="G86" i="25"/>
  <c r="K86" i="25"/>
  <c r="O86" i="25"/>
  <c r="S86" i="25"/>
  <c r="W86" i="25"/>
  <c r="D86" i="25"/>
  <c r="L86" i="25"/>
  <c r="T86" i="25"/>
  <c r="F86" i="25"/>
  <c r="N86" i="25"/>
  <c r="V86" i="25"/>
  <c r="H86" i="25"/>
  <c r="P86" i="25"/>
  <c r="X86" i="25"/>
  <c r="B86" i="25"/>
  <c r="J86" i="25"/>
  <c r="R86" i="25"/>
  <c r="AC84" i="26"/>
  <c r="E85" i="26"/>
  <c r="I85" i="26"/>
  <c r="M85" i="26"/>
  <c r="Q85" i="26"/>
  <c r="U85" i="26"/>
  <c r="Y85" i="26"/>
  <c r="D85" i="26"/>
  <c r="J85" i="26"/>
  <c r="O85" i="26"/>
  <c r="T85" i="26"/>
  <c r="B85" i="26"/>
  <c r="H85" i="26"/>
  <c r="P85" i="26"/>
  <c r="W85" i="26"/>
  <c r="N85" i="26"/>
  <c r="C85" i="26"/>
  <c r="K85" i="26"/>
  <c r="R85" i="26"/>
  <c r="X85" i="26"/>
  <c r="G85" i="26"/>
  <c r="F85" i="26"/>
  <c r="L85" i="26"/>
  <c r="S85" i="26"/>
  <c r="V85" i="26"/>
  <c r="Z84" i="26"/>
  <c r="AB84" i="26"/>
  <c r="AA84" i="26"/>
  <c r="AC117" i="26"/>
  <c r="B118" i="26"/>
  <c r="F118" i="26"/>
  <c r="J118" i="26"/>
  <c r="N118" i="26"/>
  <c r="R118" i="26"/>
  <c r="V118" i="26"/>
  <c r="C118" i="26"/>
  <c r="H118" i="26"/>
  <c r="M118" i="26"/>
  <c r="S118" i="26"/>
  <c r="X118" i="26"/>
  <c r="D118" i="26"/>
  <c r="K118" i="26"/>
  <c r="Q118" i="26"/>
  <c r="Y118" i="26"/>
  <c r="E118" i="26"/>
  <c r="L118" i="26"/>
  <c r="T118" i="26"/>
  <c r="G118" i="26"/>
  <c r="O118" i="26"/>
  <c r="U118" i="26"/>
  <c r="P118" i="26"/>
  <c r="W118" i="26"/>
  <c r="I118" i="26"/>
  <c r="Z117" i="26"/>
  <c r="AB117" i="26"/>
  <c r="AA117" i="26"/>
  <c r="Z85" i="27"/>
  <c r="AB85" i="27"/>
  <c r="AA85" i="27"/>
  <c r="E120" i="27"/>
  <c r="I120" i="27"/>
  <c r="M120" i="27"/>
  <c r="Q120" i="27"/>
  <c r="U120" i="27"/>
  <c r="Y120" i="27"/>
  <c r="C120" i="27"/>
  <c r="H120" i="27"/>
  <c r="N120" i="27"/>
  <c r="S120" i="27"/>
  <c r="X120" i="27"/>
  <c r="F120" i="27"/>
  <c r="L120" i="27"/>
  <c r="T120" i="27"/>
  <c r="O120" i="27"/>
  <c r="G120" i="27"/>
  <c r="B120" i="27"/>
  <c r="P120" i="27"/>
  <c r="R120" i="27"/>
  <c r="J120" i="27"/>
  <c r="K120" i="27"/>
  <c r="W120" i="27"/>
  <c r="V120" i="27"/>
  <c r="AC119" i="27"/>
  <c r="E86" i="27"/>
  <c r="I86" i="27"/>
  <c r="M86" i="27"/>
  <c r="Q86" i="27"/>
  <c r="U86" i="27"/>
  <c r="Y86" i="27"/>
  <c r="B86" i="27"/>
  <c r="G86" i="27"/>
  <c r="L86" i="27"/>
  <c r="R86" i="27"/>
  <c r="W86" i="27"/>
  <c r="H86" i="27"/>
  <c r="N86" i="27"/>
  <c r="X86" i="27"/>
  <c r="C86" i="27"/>
  <c r="S86" i="27"/>
  <c r="J86" i="27"/>
  <c r="T86" i="27"/>
  <c r="K86" i="27"/>
  <c r="V86" i="27"/>
  <c r="F86" i="27"/>
  <c r="P86" i="27"/>
  <c r="D86" i="27"/>
  <c r="O86" i="27"/>
  <c r="AC85" i="27"/>
  <c r="AB119" i="27"/>
  <c r="Z119" i="27"/>
  <c r="AA119" i="27"/>
  <c r="AB115" i="28"/>
  <c r="AA115" i="28"/>
  <c r="Z115" i="28"/>
  <c r="AC115" i="28"/>
  <c r="B84" i="28"/>
  <c r="F84" i="28"/>
  <c r="J84" i="28"/>
  <c r="N84" i="28"/>
  <c r="R84" i="28"/>
  <c r="V84" i="28"/>
  <c r="E84" i="28"/>
  <c r="K84" i="28"/>
  <c r="P84" i="28"/>
  <c r="U84" i="28"/>
  <c r="G84" i="28"/>
  <c r="L84" i="28"/>
  <c r="W84" i="28"/>
  <c r="C84" i="28"/>
  <c r="H84" i="28"/>
  <c r="S84" i="28"/>
  <c r="X84" i="28"/>
  <c r="Q84" i="28"/>
  <c r="M84" i="28"/>
  <c r="O84" i="28"/>
  <c r="T84" i="28"/>
  <c r="I84" i="28"/>
  <c r="D84" i="28"/>
  <c r="Y84" i="28"/>
  <c r="D116" i="28"/>
  <c r="H116" i="28"/>
  <c r="L116" i="28"/>
  <c r="P116" i="28"/>
  <c r="T116" i="28"/>
  <c r="X116" i="28"/>
  <c r="E116" i="28"/>
  <c r="J116" i="28"/>
  <c r="O116" i="28"/>
  <c r="U116" i="28"/>
  <c r="C116" i="28"/>
  <c r="K116" i="28"/>
  <c r="R116" i="28"/>
  <c r="Y116" i="28"/>
  <c r="F116" i="28"/>
  <c r="N116" i="28"/>
  <c r="W116" i="28"/>
  <c r="G116" i="28"/>
  <c r="Q116" i="28"/>
  <c r="S116" i="28"/>
  <c r="I116" i="28"/>
  <c r="B116" i="28"/>
  <c r="V116" i="28"/>
  <c r="M116" i="28"/>
  <c r="AC86" i="20"/>
  <c r="AC121" i="20"/>
  <c r="Y87" i="20"/>
  <c r="W87" i="20"/>
  <c r="U87" i="20"/>
  <c r="S87" i="20"/>
  <c r="Q87" i="20"/>
  <c r="O87" i="20"/>
  <c r="M87" i="20"/>
  <c r="K87" i="20"/>
  <c r="I87" i="20"/>
  <c r="G87" i="20"/>
  <c r="E87" i="20"/>
  <c r="C87" i="20"/>
  <c r="X87" i="20"/>
  <c r="V87" i="20"/>
  <c r="T87" i="20"/>
  <c r="R87" i="20"/>
  <c r="P87" i="20"/>
  <c r="N87" i="20"/>
  <c r="L87" i="20"/>
  <c r="J87" i="20"/>
  <c r="H87" i="20"/>
  <c r="F87" i="20"/>
  <c r="D87" i="20"/>
  <c r="B87" i="20"/>
  <c r="A123" i="20"/>
  <c r="A19" i="20"/>
  <c r="A53" i="20"/>
  <c r="A88" i="20"/>
  <c r="X122" i="20"/>
  <c r="V122" i="20"/>
  <c r="T122" i="20"/>
  <c r="R122" i="20"/>
  <c r="P122" i="20"/>
  <c r="N122" i="20"/>
  <c r="L122" i="20"/>
  <c r="J122" i="20"/>
  <c r="H122" i="20"/>
  <c r="F122" i="20"/>
  <c r="D122" i="20"/>
  <c r="B122" i="20"/>
  <c r="Y122" i="20"/>
  <c r="W122" i="20"/>
  <c r="U122" i="20"/>
  <c r="S122" i="20"/>
  <c r="Q122" i="20"/>
  <c r="O122" i="20"/>
  <c r="M122" i="20"/>
  <c r="K122" i="20"/>
  <c r="I122" i="20"/>
  <c r="G122" i="20"/>
  <c r="E122" i="20"/>
  <c r="C122" i="20"/>
  <c r="AA121" i="20"/>
  <c r="Z121" i="20"/>
  <c r="AB121" i="20"/>
  <c r="Z86" i="20"/>
  <c r="AB86" i="20"/>
  <c r="AA86" i="20"/>
  <c r="Y120" i="21"/>
  <c r="W120" i="21"/>
  <c r="X120" i="21"/>
  <c r="U120" i="21"/>
  <c r="S120" i="21"/>
  <c r="Q120" i="21"/>
  <c r="O120" i="21"/>
  <c r="M120" i="21"/>
  <c r="K120" i="21"/>
  <c r="I120" i="21"/>
  <c r="G120" i="21"/>
  <c r="E120" i="21"/>
  <c r="C120" i="21"/>
  <c r="V120" i="21"/>
  <c r="T120" i="21"/>
  <c r="R120" i="21"/>
  <c r="P120" i="21"/>
  <c r="N120" i="21"/>
  <c r="L120" i="21"/>
  <c r="J120" i="21"/>
  <c r="H120" i="21"/>
  <c r="F120" i="21"/>
  <c r="D120" i="21"/>
  <c r="B120" i="21"/>
  <c r="AA119" i="21"/>
  <c r="AB119" i="21"/>
  <c r="AC119" i="21"/>
  <c r="AD84" i="21"/>
  <c r="AD119" i="21"/>
  <c r="AA84" i="21"/>
  <c r="AB84" i="21"/>
  <c r="AC84" i="21"/>
  <c r="AB87" i="22"/>
  <c r="AA87" i="22"/>
  <c r="Z87" i="22"/>
  <c r="AA121" i="22"/>
  <c r="Z121" i="22"/>
  <c r="AB121" i="22"/>
  <c r="X122" i="22"/>
  <c r="V122" i="22"/>
  <c r="T122" i="22"/>
  <c r="R122" i="22"/>
  <c r="P122" i="22"/>
  <c r="N122" i="22"/>
  <c r="L122" i="22"/>
  <c r="J122" i="22"/>
  <c r="H122" i="22"/>
  <c r="F122" i="22"/>
  <c r="D122" i="22"/>
  <c r="B122" i="22"/>
  <c r="Y122" i="22"/>
  <c r="W122" i="22"/>
  <c r="U122" i="22"/>
  <c r="S122" i="22"/>
  <c r="Q122" i="22"/>
  <c r="O122" i="22"/>
  <c r="M122" i="22"/>
  <c r="K122" i="22"/>
  <c r="I122" i="22"/>
  <c r="G122" i="22"/>
  <c r="E122" i="22"/>
  <c r="C122" i="22"/>
  <c r="AC87" i="22"/>
  <c r="AC121" i="22"/>
  <c r="AC118" i="23"/>
  <c r="AC84" i="23"/>
  <c r="AA84" i="23"/>
  <c r="Z84" i="23"/>
  <c r="AB84" i="23"/>
  <c r="AA118" i="23"/>
  <c r="Z118" i="23"/>
  <c r="AB118" i="23"/>
  <c r="X85" i="23"/>
  <c r="V85" i="23"/>
  <c r="T85" i="23"/>
  <c r="R85" i="23"/>
  <c r="P85" i="23"/>
  <c r="N85" i="23"/>
  <c r="L85" i="23"/>
  <c r="J85" i="23"/>
  <c r="H85" i="23"/>
  <c r="F85" i="23"/>
  <c r="D85" i="23"/>
  <c r="B85" i="23"/>
  <c r="Y85" i="23"/>
  <c r="W85" i="23"/>
  <c r="U85" i="23"/>
  <c r="S85" i="23"/>
  <c r="Q85" i="23"/>
  <c r="O85" i="23"/>
  <c r="M85" i="23"/>
  <c r="K85" i="23"/>
  <c r="I85" i="23"/>
  <c r="G85" i="23"/>
  <c r="E85" i="23"/>
  <c r="C85" i="23"/>
  <c r="A52" i="23"/>
  <c r="A120" i="23" s="1"/>
  <c r="A86" i="23"/>
  <c r="A19" i="23"/>
  <c r="X119" i="23"/>
  <c r="V119" i="23"/>
  <c r="T119" i="23"/>
  <c r="R119" i="23"/>
  <c r="P119" i="23"/>
  <c r="N119" i="23"/>
  <c r="L119" i="23"/>
  <c r="J119" i="23"/>
  <c r="H119" i="23"/>
  <c r="F119" i="23"/>
  <c r="D119" i="23"/>
  <c r="B119" i="23"/>
  <c r="W119" i="23"/>
  <c r="S119" i="23"/>
  <c r="O119" i="23"/>
  <c r="K119" i="23"/>
  <c r="G119" i="23"/>
  <c r="C119" i="23"/>
  <c r="Y119" i="23"/>
  <c r="U119" i="23"/>
  <c r="Q119" i="23"/>
  <c r="M119" i="23"/>
  <c r="I119" i="23"/>
  <c r="E119" i="23"/>
  <c r="AC120" i="7"/>
  <c r="AC86" i="15"/>
  <c r="Y87" i="15"/>
  <c r="W87" i="15"/>
  <c r="U87" i="15"/>
  <c r="S87" i="15"/>
  <c r="Q87" i="15"/>
  <c r="O87" i="15"/>
  <c r="M87" i="15"/>
  <c r="K87" i="15"/>
  <c r="I87" i="15"/>
  <c r="G87" i="15"/>
  <c r="E87" i="15"/>
  <c r="C87" i="15"/>
  <c r="X87" i="15"/>
  <c r="V87" i="15"/>
  <c r="T87" i="15"/>
  <c r="R87" i="15"/>
  <c r="P87" i="15"/>
  <c r="N87" i="15"/>
  <c r="L87" i="15"/>
  <c r="J87" i="15"/>
  <c r="H87" i="15"/>
  <c r="F87" i="15"/>
  <c r="D87" i="15"/>
  <c r="B87" i="15"/>
  <c r="Z86" i="15"/>
  <c r="AB86" i="15"/>
  <c r="AA86" i="15"/>
  <c r="AA121" i="15"/>
  <c r="Z121" i="15"/>
  <c r="AB121" i="15"/>
  <c r="A19" i="15"/>
  <c r="A53" i="15"/>
  <c r="A123" i="15" s="1"/>
  <c r="A88" i="15"/>
  <c r="X122" i="15"/>
  <c r="V122" i="15"/>
  <c r="T122" i="15"/>
  <c r="R122" i="15"/>
  <c r="P122" i="15"/>
  <c r="N122" i="15"/>
  <c r="L122" i="15"/>
  <c r="J122" i="15"/>
  <c r="H122" i="15"/>
  <c r="F122" i="15"/>
  <c r="D122" i="15"/>
  <c r="B122" i="15"/>
  <c r="W122" i="15"/>
  <c r="S122" i="15"/>
  <c r="O122" i="15"/>
  <c r="K122" i="15"/>
  <c r="G122" i="15"/>
  <c r="C122" i="15"/>
  <c r="Y122" i="15"/>
  <c r="U122" i="15"/>
  <c r="Q122" i="15"/>
  <c r="M122" i="15"/>
  <c r="I122" i="15"/>
  <c r="E122" i="15"/>
  <c r="AC121" i="15"/>
  <c r="Y87" i="7"/>
  <c r="W87" i="7"/>
  <c r="U87" i="7"/>
  <c r="S87" i="7"/>
  <c r="Q87" i="7"/>
  <c r="O87" i="7"/>
  <c r="M87" i="7"/>
  <c r="K87" i="7"/>
  <c r="I87" i="7"/>
  <c r="G87" i="7"/>
  <c r="E87" i="7"/>
  <c r="C87" i="7"/>
  <c r="B87" i="7"/>
  <c r="X87" i="7"/>
  <c r="V87" i="7"/>
  <c r="T87" i="7"/>
  <c r="R87" i="7"/>
  <c r="P87" i="7"/>
  <c r="N87" i="7"/>
  <c r="L87" i="7"/>
  <c r="J87" i="7"/>
  <c r="H87" i="7"/>
  <c r="F87" i="7"/>
  <c r="D87" i="7"/>
  <c r="C84" i="24"/>
  <c r="E84" i="24"/>
  <c r="B84" i="24"/>
  <c r="D84" i="24"/>
  <c r="G84" i="24"/>
  <c r="I84" i="24"/>
  <c r="K84" i="24"/>
  <c r="M84" i="24"/>
  <c r="O84" i="24"/>
  <c r="Q84" i="24"/>
  <c r="S84" i="24"/>
  <c r="U84" i="24"/>
  <c r="W84" i="24"/>
  <c r="Y84" i="24"/>
  <c r="F84" i="24"/>
  <c r="H84" i="24"/>
  <c r="J84" i="24"/>
  <c r="L84" i="24"/>
  <c r="N84" i="24"/>
  <c r="P84" i="24"/>
  <c r="R84" i="24"/>
  <c r="T84" i="24"/>
  <c r="V84" i="24"/>
  <c r="X84" i="24"/>
  <c r="AC116" i="24"/>
  <c r="AC83" i="24"/>
  <c r="B117" i="24"/>
  <c r="D117" i="24"/>
  <c r="F117" i="24"/>
  <c r="H117" i="24"/>
  <c r="J117" i="24"/>
  <c r="L117" i="24"/>
  <c r="N117" i="24"/>
  <c r="P117" i="24"/>
  <c r="R117" i="24"/>
  <c r="T117" i="24"/>
  <c r="V117" i="24"/>
  <c r="X117" i="24"/>
  <c r="C117" i="24"/>
  <c r="E117" i="24"/>
  <c r="G117" i="24"/>
  <c r="I117" i="24"/>
  <c r="K117" i="24"/>
  <c r="M117" i="24"/>
  <c r="O117" i="24"/>
  <c r="Q117" i="24"/>
  <c r="S117" i="24"/>
  <c r="U117" i="24"/>
  <c r="W117" i="24"/>
  <c r="Y117" i="24"/>
  <c r="AA116" i="24"/>
  <c r="Z116" i="24"/>
  <c r="AB116" i="24"/>
  <c r="AB83" i="24"/>
  <c r="AA83" i="24"/>
  <c r="Z83" i="24"/>
  <c r="AC119" i="25"/>
  <c r="AA119" i="25"/>
  <c r="Z119" i="25"/>
  <c r="AB119" i="25"/>
  <c r="AC83" i="28"/>
  <c r="A117" i="28"/>
  <c r="AB83" i="28"/>
  <c r="AA83" i="28"/>
  <c r="Z83" i="28"/>
  <c r="A86" i="21"/>
  <c r="A20" i="21"/>
  <c r="A53" i="21"/>
  <c r="A121" i="21"/>
  <c r="A123" i="22"/>
  <c r="A20" i="22"/>
  <c r="A54" i="22"/>
  <c r="A89" i="22"/>
  <c r="Z86" i="7"/>
  <c r="AB86" i="7"/>
  <c r="AA86" i="7"/>
  <c r="A122" i="7"/>
  <c r="Y121" i="7"/>
  <c r="W121" i="7"/>
  <c r="U121" i="7"/>
  <c r="S121" i="7"/>
  <c r="Q121" i="7"/>
  <c r="O121" i="7"/>
  <c r="M121" i="7"/>
  <c r="K121" i="7"/>
  <c r="I121" i="7"/>
  <c r="G121" i="7"/>
  <c r="E121" i="7"/>
  <c r="C121" i="7"/>
  <c r="X121" i="7"/>
  <c r="V121" i="7"/>
  <c r="T121" i="7"/>
  <c r="R121" i="7"/>
  <c r="P121" i="7"/>
  <c r="N121" i="7"/>
  <c r="L121" i="7"/>
  <c r="J121" i="7"/>
  <c r="H121" i="7"/>
  <c r="F121" i="7"/>
  <c r="D121" i="7"/>
  <c r="B121" i="7"/>
  <c r="AC86" i="7"/>
  <c r="Z120" i="7"/>
  <c r="AB120" i="7"/>
  <c r="AA120" i="7"/>
  <c r="A53" i="7"/>
  <c r="A19" i="7"/>
  <c r="A88" i="7"/>
  <c r="A18" i="24"/>
  <c r="A51" i="24"/>
  <c r="A85" i="24"/>
  <c r="A118" i="24"/>
  <c r="AA85" i="25"/>
  <c r="Z85" i="25"/>
  <c r="AB85" i="25"/>
  <c r="A121" i="25"/>
  <c r="AC85" i="25"/>
  <c r="A18" i="25"/>
  <c r="A87" i="25"/>
  <c r="A52" i="25"/>
  <c r="A119" i="26"/>
  <c r="A19" i="26"/>
  <c r="A86" i="26"/>
  <c r="A52" i="26"/>
  <c r="A121" i="27"/>
  <c r="A18" i="27"/>
  <c r="A52" i="27"/>
  <c r="A87" i="27"/>
  <c r="A20" i="28"/>
  <c r="A52" i="28"/>
  <c r="A85" i="28"/>
  <c r="A53" i="14" l="1"/>
  <c r="AC116" i="28"/>
  <c r="R86" i="21"/>
  <c r="J86" i="21"/>
  <c r="B86" i="21"/>
  <c r="W86" i="21"/>
  <c r="Y86" i="21"/>
  <c r="Q86" i="21"/>
  <c r="I86" i="21"/>
  <c r="O86" i="21"/>
  <c r="X86" i="21"/>
  <c r="P86" i="21"/>
  <c r="H86" i="21"/>
  <c r="G86" i="21"/>
  <c r="U86" i="21"/>
  <c r="M86" i="21"/>
  <c r="E86" i="21"/>
  <c r="T86" i="21"/>
  <c r="L86" i="21"/>
  <c r="D86" i="21"/>
  <c r="F86" i="21"/>
  <c r="V86" i="21"/>
  <c r="C86" i="21"/>
  <c r="S86" i="21"/>
  <c r="N86" i="21"/>
  <c r="K86" i="21"/>
  <c r="I89" i="22"/>
  <c r="Q89" i="22"/>
  <c r="Y89" i="22"/>
  <c r="L89" i="22"/>
  <c r="B89" i="22"/>
  <c r="J89" i="22"/>
  <c r="R89" i="22"/>
  <c r="D89" i="22"/>
  <c r="T89" i="22"/>
  <c r="C89" i="22"/>
  <c r="K89" i="22"/>
  <c r="S89" i="22"/>
  <c r="E89" i="22"/>
  <c r="M89" i="22"/>
  <c r="U89" i="22"/>
  <c r="N89" i="22"/>
  <c r="V89" i="22"/>
  <c r="O89" i="22"/>
  <c r="P89" i="22"/>
  <c r="G89" i="22"/>
  <c r="W89" i="22"/>
  <c r="F89" i="22"/>
  <c r="X89" i="22"/>
  <c r="H89" i="22"/>
  <c r="B121" i="25"/>
  <c r="F121" i="25"/>
  <c r="J121" i="25"/>
  <c r="N121" i="25"/>
  <c r="R121" i="25"/>
  <c r="V121" i="25"/>
  <c r="G121" i="25"/>
  <c r="L121" i="25"/>
  <c r="Q121" i="25"/>
  <c r="W121" i="25"/>
  <c r="D121" i="25"/>
  <c r="I121" i="25"/>
  <c r="O121" i="25"/>
  <c r="T121" i="25"/>
  <c r="Y121" i="25"/>
  <c r="K121" i="25"/>
  <c r="U121" i="25"/>
  <c r="E121" i="25"/>
  <c r="P121" i="25"/>
  <c r="H121" i="25"/>
  <c r="S121" i="25"/>
  <c r="X121" i="25"/>
  <c r="C121" i="25"/>
  <c r="M121" i="25"/>
  <c r="E87" i="25"/>
  <c r="I87" i="25"/>
  <c r="M87" i="25"/>
  <c r="Q87" i="25"/>
  <c r="U87" i="25"/>
  <c r="Y87" i="25"/>
  <c r="C87" i="25"/>
  <c r="G87" i="25"/>
  <c r="K87" i="25"/>
  <c r="O87" i="25"/>
  <c r="S87" i="25"/>
  <c r="W87" i="25"/>
  <c r="D87" i="25"/>
  <c r="L87" i="25"/>
  <c r="T87" i="25"/>
  <c r="F87" i="25"/>
  <c r="N87" i="25"/>
  <c r="V87" i="25"/>
  <c r="H87" i="25"/>
  <c r="P87" i="25"/>
  <c r="X87" i="25"/>
  <c r="B87" i="25"/>
  <c r="J87" i="25"/>
  <c r="R87" i="25"/>
  <c r="AC118" i="26"/>
  <c r="AC85" i="26"/>
  <c r="Z85" i="26"/>
  <c r="AA85" i="26"/>
  <c r="AB85" i="26"/>
  <c r="B119" i="26"/>
  <c r="F119" i="26"/>
  <c r="J119" i="26"/>
  <c r="N119" i="26"/>
  <c r="R119" i="26"/>
  <c r="V119" i="26"/>
  <c r="E119" i="26"/>
  <c r="K119" i="26"/>
  <c r="P119" i="26"/>
  <c r="U119" i="26"/>
  <c r="H119" i="26"/>
  <c r="O119" i="26"/>
  <c r="W119" i="26"/>
  <c r="C119" i="26"/>
  <c r="I119" i="26"/>
  <c r="Q119" i="26"/>
  <c r="X119" i="26"/>
  <c r="D119" i="26"/>
  <c r="L119" i="26"/>
  <c r="S119" i="26"/>
  <c r="Y119" i="26"/>
  <c r="T119" i="26"/>
  <c r="G119" i="26"/>
  <c r="M119" i="26"/>
  <c r="E86" i="26"/>
  <c r="I86" i="26"/>
  <c r="M86" i="26"/>
  <c r="Q86" i="26"/>
  <c r="U86" i="26"/>
  <c r="Y86" i="26"/>
  <c r="B86" i="26"/>
  <c r="G86" i="26"/>
  <c r="L86" i="26"/>
  <c r="R86" i="26"/>
  <c r="W86" i="26"/>
  <c r="F86" i="26"/>
  <c r="N86" i="26"/>
  <c r="T86" i="26"/>
  <c r="D86" i="26"/>
  <c r="H86" i="26"/>
  <c r="O86" i="26"/>
  <c r="V86" i="26"/>
  <c r="K86" i="26"/>
  <c r="C86" i="26"/>
  <c r="J86" i="26"/>
  <c r="P86" i="26"/>
  <c r="X86" i="26"/>
  <c r="S86" i="26"/>
  <c r="Z118" i="26"/>
  <c r="AA118" i="26"/>
  <c r="AB118" i="26"/>
  <c r="E121" i="27"/>
  <c r="I121" i="27"/>
  <c r="M121" i="27"/>
  <c r="Q121" i="27"/>
  <c r="U121" i="27"/>
  <c r="Y121" i="27"/>
  <c r="F121" i="27"/>
  <c r="K121" i="27"/>
  <c r="P121" i="27"/>
  <c r="V121" i="27"/>
  <c r="C121" i="27"/>
  <c r="J121" i="27"/>
  <c r="R121" i="27"/>
  <c r="X121" i="27"/>
  <c r="B121" i="27"/>
  <c r="L121" i="27"/>
  <c r="T121" i="27"/>
  <c r="D121" i="27"/>
  <c r="N121" i="27"/>
  <c r="W121" i="27"/>
  <c r="G121" i="27"/>
  <c r="H121" i="27"/>
  <c r="S121" i="27"/>
  <c r="O121" i="27"/>
  <c r="AC86" i="27"/>
  <c r="AB120" i="27"/>
  <c r="AA120" i="27"/>
  <c r="Z120" i="27"/>
  <c r="E87" i="27"/>
  <c r="I87" i="27"/>
  <c r="M87" i="27"/>
  <c r="Q87" i="27"/>
  <c r="U87" i="27"/>
  <c r="Y87" i="27"/>
  <c r="D87" i="27"/>
  <c r="J87" i="27"/>
  <c r="O87" i="27"/>
  <c r="T87" i="27"/>
  <c r="F87" i="27"/>
  <c r="K87" i="27"/>
  <c r="V87" i="27"/>
  <c r="P87" i="27"/>
  <c r="G87" i="27"/>
  <c r="R87" i="27"/>
  <c r="S87" i="27"/>
  <c r="H87" i="27"/>
  <c r="C87" i="27"/>
  <c r="N87" i="27"/>
  <c r="X87" i="27"/>
  <c r="B87" i="27"/>
  <c r="L87" i="27"/>
  <c r="W87" i="27"/>
  <c r="Z86" i="27"/>
  <c r="AA86" i="27"/>
  <c r="AB86" i="27"/>
  <c r="AC120" i="27"/>
  <c r="AB116" i="28"/>
  <c r="AA116" i="28"/>
  <c r="Z116" i="28"/>
  <c r="B85" i="28"/>
  <c r="F85" i="28"/>
  <c r="J85" i="28"/>
  <c r="N85" i="28"/>
  <c r="R85" i="28"/>
  <c r="V85" i="28"/>
  <c r="C85" i="28"/>
  <c r="H85" i="28"/>
  <c r="M85" i="28"/>
  <c r="S85" i="28"/>
  <c r="X85" i="28"/>
  <c r="D85" i="28"/>
  <c r="I85" i="28"/>
  <c r="O85" i="28"/>
  <c r="Y85" i="28"/>
  <c r="T85" i="28"/>
  <c r="G85" i="28"/>
  <c r="Q85" i="28"/>
  <c r="P85" i="28"/>
  <c r="K85" i="28"/>
  <c r="U85" i="28"/>
  <c r="L85" i="28"/>
  <c r="W85" i="28"/>
  <c r="E85" i="28"/>
  <c r="D117" i="28"/>
  <c r="B117" i="28"/>
  <c r="G117" i="28"/>
  <c r="K117" i="28"/>
  <c r="O117" i="28"/>
  <c r="S117" i="28"/>
  <c r="W117" i="28"/>
  <c r="H117" i="28"/>
  <c r="M117" i="28"/>
  <c r="R117" i="28"/>
  <c r="X117" i="28"/>
  <c r="I117" i="28"/>
  <c r="P117" i="28"/>
  <c r="V117" i="28"/>
  <c r="C117" i="28"/>
  <c r="J117" i="28"/>
  <c r="Y117" i="28"/>
  <c r="Q117" i="28"/>
  <c r="L117" i="28"/>
  <c r="E117" i="28"/>
  <c r="N117" i="28"/>
  <c r="T117" i="28"/>
  <c r="F117" i="28"/>
  <c r="U117" i="28"/>
  <c r="AC87" i="20"/>
  <c r="Z122" i="20"/>
  <c r="AB122" i="20"/>
  <c r="AA122" i="20"/>
  <c r="Y88" i="20"/>
  <c r="W88" i="20"/>
  <c r="U88" i="20"/>
  <c r="S88" i="20"/>
  <c r="Q88" i="20"/>
  <c r="O88" i="20"/>
  <c r="M88" i="20"/>
  <c r="K88" i="20"/>
  <c r="I88" i="20"/>
  <c r="G88" i="20"/>
  <c r="E88" i="20"/>
  <c r="C88" i="20"/>
  <c r="X88" i="20"/>
  <c r="V88" i="20"/>
  <c r="T88" i="20"/>
  <c r="R88" i="20"/>
  <c r="P88" i="20"/>
  <c r="N88" i="20"/>
  <c r="L88" i="20"/>
  <c r="J88" i="20"/>
  <c r="H88" i="20"/>
  <c r="F88" i="20"/>
  <c r="D88" i="20"/>
  <c r="B88" i="20"/>
  <c r="A20" i="20"/>
  <c r="A54" i="20"/>
  <c r="A89" i="20"/>
  <c r="A124" i="20"/>
  <c r="AA87" i="20"/>
  <c r="Z87" i="20"/>
  <c r="AB87" i="20"/>
  <c r="AC122" i="20"/>
  <c r="X123" i="20"/>
  <c r="V123" i="20"/>
  <c r="T123" i="20"/>
  <c r="R123" i="20"/>
  <c r="P123" i="20"/>
  <c r="N123" i="20"/>
  <c r="L123" i="20"/>
  <c r="J123" i="20"/>
  <c r="H123" i="20"/>
  <c r="F123" i="20"/>
  <c r="D123" i="20"/>
  <c r="B123" i="20"/>
  <c r="Y123" i="20"/>
  <c r="W123" i="20"/>
  <c r="U123" i="20"/>
  <c r="S123" i="20"/>
  <c r="Q123" i="20"/>
  <c r="O123" i="20"/>
  <c r="M123" i="20"/>
  <c r="K123" i="20"/>
  <c r="I123" i="20"/>
  <c r="G123" i="20"/>
  <c r="E123" i="20"/>
  <c r="C123" i="20"/>
  <c r="AD120" i="21"/>
  <c r="Y121" i="21"/>
  <c r="W121" i="21"/>
  <c r="U121" i="21"/>
  <c r="S121" i="21"/>
  <c r="Q121" i="21"/>
  <c r="O121" i="21"/>
  <c r="M121" i="21"/>
  <c r="K121" i="21"/>
  <c r="I121" i="21"/>
  <c r="G121" i="21"/>
  <c r="E121" i="21"/>
  <c r="C121" i="21"/>
  <c r="X121" i="21"/>
  <c r="T121" i="21"/>
  <c r="P121" i="21"/>
  <c r="L121" i="21"/>
  <c r="H121" i="21"/>
  <c r="D121" i="21"/>
  <c r="V121" i="21"/>
  <c r="R121" i="21"/>
  <c r="N121" i="21"/>
  <c r="J121" i="21"/>
  <c r="F121" i="21"/>
  <c r="B121" i="21"/>
  <c r="AD85" i="21"/>
  <c r="AB120" i="21"/>
  <c r="AA120" i="21"/>
  <c r="AC120" i="21"/>
  <c r="AA85" i="21"/>
  <c r="AC85" i="21"/>
  <c r="AB85" i="21"/>
  <c r="AC88" i="22"/>
  <c r="AA122" i="22"/>
  <c r="Z122" i="22"/>
  <c r="AB122" i="22"/>
  <c r="X123" i="22"/>
  <c r="V123" i="22"/>
  <c r="T123" i="22"/>
  <c r="R123" i="22"/>
  <c r="P123" i="22"/>
  <c r="N123" i="22"/>
  <c r="L123" i="22"/>
  <c r="J123" i="22"/>
  <c r="H123" i="22"/>
  <c r="F123" i="22"/>
  <c r="D123" i="22"/>
  <c r="B123" i="22"/>
  <c r="Y123" i="22"/>
  <c r="W123" i="22"/>
  <c r="U123" i="22"/>
  <c r="S123" i="22"/>
  <c r="Q123" i="22"/>
  <c r="O123" i="22"/>
  <c r="M123" i="22"/>
  <c r="K123" i="22"/>
  <c r="I123" i="22"/>
  <c r="G123" i="22"/>
  <c r="E123" i="22"/>
  <c r="C123" i="22"/>
  <c r="AB88" i="22"/>
  <c r="AA88" i="22"/>
  <c r="Z88" i="22"/>
  <c r="AC122" i="22"/>
  <c r="AC119" i="23"/>
  <c r="X86" i="23"/>
  <c r="V86" i="23"/>
  <c r="T86" i="23"/>
  <c r="R86" i="23"/>
  <c r="P86" i="23"/>
  <c r="N86" i="23"/>
  <c r="L86" i="23"/>
  <c r="J86" i="23"/>
  <c r="H86" i="23"/>
  <c r="F86" i="23"/>
  <c r="D86" i="23"/>
  <c r="B86" i="23"/>
  <c r="Y86" i="23"/>
  <c r="W86" i="23"/>
  <c r="U86" i="23"/>
  <c r="S86" i="23"/>
  <c r="Q86" i="23"/>
  <c r="O86" i="23"/>
  <c r="M86" i="23"/>
  <c r="K86" i="23"/>
  <c r="I86" i="23"/>
  <c r="G86" i="23"/>
  <c r="E86" i="23"/>
  <c r="C86" i="23"/>
  <c r="Z85" i="23"/>
  <c r="AB85" i="23"/>
  <c r="AA85" i="23"/>
  <c r="Z119" i="23"/>
  <c r="AB119" i="23"/>
  <c r="AA119" i="23"/>
  <c r="A20" i="23"/>
  <c r="A53" i="23"/>
  <c r="A121" i="23" s="1"/>
  <c r="A87" i="23"/>
  <c r="X120" i="23"/>
  <c r="V120" i="23"/>
  <c r="T120" i="23"/>
  <c r="R120" i="23"/>
  <c r="P120" i="23"/>
  <c r="N120" i="23"/>
  <c r="L120" i="23"/>
  <c r="J120" i="23"/>
  <c r="H120" i="23"/>
  <c r="F120" i="23"/>
  <c r="D120" i="23"/>
  <c r="B120" i="23"/>
  <c r="W120" i="23"/>
  <c r="S120" i="23"/>
  <c r="O120" i="23"/>
  <c r="K120" i="23"/>
  <c r="G120" i="23"/>
  <c r="C120" i="23"/>
  <c r="Y120" i="23"/>
  <c r="U120" i="23"/>
  <c r="Q120" i="23"/>
  <c r="M120" i="23"/>
  <c r="I120" i="23"/>
  <c r="E120" i="23"/>
  <c r="AC85" i="23"/>
  <c r="AC87" i="15"/>
  <c r="AC122" i="15"/>
  <c r="X123" i="15"/>
  <c r="V123" i="15"/>
  <c r="T123" i="15"/>
  <c r="R123" i="15"/>
  <c r="P123" i="15"/>
  <c r="N123" i="15"/>
  <c r="L123" i="15"/>
  <c r="J123" i="15"/>
  <c r="H123" i="15"/>
  <c r="F123" i="15"/>
  <c r="D123" i="15"/>
  <c r="B123" i="15"/>
  <c r="W123" i="15"/>
  <c r="S123" i="15"/>
  <c r="O123" i="15"/>
  <c r="K123" i="15"/>
  <c r="G123" i="15"/>
  <c r="C123" i="15"/>
  <c r="Y123" i="15"/>
  <c r="U123" i="15"/>
  <c r="Q123" i="15"/>
  <c r="M123" i="15"/>
  <c r="I123" i="15"/>
  <c r="E123" i="15"/>
  <c r="AA87" i="15"/>
  <c r="Z87" i="15"/>
  <c r="AB87" i="15"/>
  <c r="Z122" i="15"/>
  <c r="AB122" i="15"/>
  <c r="AA122" i="15"/>
  <c r="Y88" i="15"/>
  <c r="W88" i="15"/>
  <c r="U88" i="15"/>
  <c r="S88" i="15"/>
  <c r="Q88" i="15"/>
  <c r="O88" i="15"/>
  <c r="M88" i="15"/>
  <c r="K88" i="15"/>
  <c r="I88" i="15"/>
  <c r="G88" i="15"/>
  <c r="E88" i="15"/>
  <c r="C88" i="15"/>
  <c r="X88" i="15"/>
  <c r="V88" i="15"/>
  <c r="T88" i="15"/>
  <c r="R88" i="15"/>
  <c r="P88" i="15"/>
  <c r="N88" i="15"/>
  <c r="L88" i="15"/>
  <c r="J88" i="15"/>
  <c r="H88" i="15"/>
  <c r="F88" i="15"/>
  <c r="D88" i="15"/>
  <c r="B88" i="15"/>
  <c r="A54" i="15"/>
  <c r="A124" i="15" s="1"/>
  <c r="A89" i="15"/>
  <c r="A20" i="15"/>
  <c r="Y88" i="7"/>
  <c r="W88" i="7"/>
  <c r="U88" i="7"/>
  <c r="S88" i="7"/>
  <c r="Q88" i="7"/>
  <c r="O88" i="7"/>
  <c r="M88" i="7"/>
  <c r="K88" i="7"/>
  <c r="I88" i="7"/>
  <c r="G88" i="7"/>
  <c r="E88" i="7"/>
  <c r="C88" i="7"/>
  <c r="X88" i="7"/>
  <c r="V88" i="7"/>
  <c r="T88" i="7"/>
  <c r="R88" i="7"/>
  <c r="P88" i="7"/>
  <c r="N88" i="7"/>
  <c r="L88" i="7"/>
  <c r="J88" i="7"/>
  <c r="H88" i="7"/>
  <c r="F88" i="7"/>
  <c r="D88" i="7"/>
  <c r="B88" i="7"/>
  <c r="B118" i="24"/>
  <c r="D118" i="24"/>
  <c r="F118" i="24"/>
  <c r="H118" i="24"/>
  <c r="J118" i="24"/>
  <c r="L118" i="24"/>
  <c r="N118" i="24"/>
  <c r="P118" i="24"/>
  <c r="R118" i="24"/>
  <c r="T118" i="24"/>
  <c r="V118" i="24"/>
  <c r="X118" i="24"/>
  <c r="C118" i="24"/>
  <c r="E118" i="24"/>
  <c r="G118" i="24"/>
  <c r="I118" i="24"/>
  <c r="K118" i="24"/>
  <c r="M118" i="24"/>
  <c r="O118" i="24"/>
  <c r="Q118" i="24"/>
  <c r="S118" i="24"/>
  <c r="U118" i="24"/>
  <c r="W118" i="24"/>
  <c r="Y118" i="24"/>
  <c r="AC117" i="24"/>
  <c r="AC84" i="24"/>
  <c r="C85" i="24"/>
  <c r="E85" i="24"/>
  <c r="G85" i="24"/>
  <c r="I85" i="24"/>
  <c r="K85" i="24"/>
  <c r="M85" i="24"/>
  <c r="O85" i="24"/>
  <c r="Q85" i="24"/>
  <c r="S85" i="24"/>
  <c r="U85" i="24"/>
  <c r="W85" i="24"/>
  <c r="Y85" i="24"/>
  <c r="B85" i="24"/>
  <c r="D85" i="24"/>
  <c r="F85" i="24"/>
  <c r="H85" i="24"/>
  <c r="J85" i="24"/>
  <c r="L85" i="24"/>
  <c r="N85" i="24"/>
  <c r="P85" i="24"/>
  <c r="R85" i="24"/>
  <c r="T85" i="24"/>
  <c r="V85" i="24"/>
  <c r="X85" i="24"/>
  <c r="AA117" i="24"/>
  <c r="Z117" i="24"/>
  <c r="AB117" i="24"/>
  <c r="AB84" i="24"/>
  <c r="AA84" i="24"/>
  <c r="Z84" i="24"/>
  <c r="AA120" i="25"/>
  <c r="Z120" i="25"/>
  <c r="AB120" i="25"/>
  <c r="AC120" i="25"/>
  <c r="AC84" i="28"/>
  <c r="A118" i="28"/>
  <c r="AB84" i="28"/>
  <c r="AA84" i="28"/>
  <c r="Z84" i="28"/>
  <c r="AC121" i="7"/>
  <c r="A21" i="21"/>
  <c r="A54" i="21"/>
  <c r="A122" i="21"/>
  <c r="A87" i="21"/>
  <c r="A21" i="22"/>
  <c r="A55" i="22"/>
  <c r="A90" i="22"/>
  <c r="A124" i="22"/>
  <c r="A20" i="7"/>
  <c r="A54" i="7"/>
  <c r="A89" i="7"/>
  <c r="AA87" i="7"/>
  <c r="Z87" i="7"/>
  <c r="AB87" i="7"/>
  <c r="A123" i="7"/>
  <c r="AC87" i="7"/>
  <c r="AA121" i="7"/>
  <c r="Z121" i="7"/>
  <c r="AB121" i="7"/>
  <c r="Y122" i="7"/>
  <c r="W122" i="7"/>
  <c r="U122" i="7"/>
  <c r="S122" i="7"/>
  <c r="Q122" i="7"/>
  <c r="O122" i="7"/>
  <c r="M122" i="7"/>
  <c r="K122" i="7"/>
  <c r="I122" i="7"/>
  <c r="G122" i="7"/>
  <c r="E122" i="7"/>
  <c r="C122" i="7"/>
  <c r="X122" i="7"/>
  <c r="V122" i="7"/>
  <c r="T122" i="7"/>
  <c r="R122" i="7"/>
  <c r="P122" i="7"/>
  <c r="N122" i="7"/>
  <c r="L122" i="7"/>
  <c r="J122" i="7"/>
  <c r="H122" i="7"/>
  <c r="F122" i="7"/>
  <c r="D122" i="7"/>
  <c r="B122" i="7"/>
  <c r="A19" i="24"/>
  <c r="A52" i="24"/>
  <c r="A86" i="24"/>
  <c r="A119" i="24"/>
  <c r="AC86" i="25"/>
  <c r="A122" i="25"/>
  <c r="A19" i="25"/>
  <c r="A53" i="25"/>
  <c r="A88" i="25"/>
  <c r="Z86" i="25"/>
  <c r="AB86" i="25"/>
  <c r="AA86" i="25"/>
  <c r="A20" i="26"/>
  <c r="A53" i="26"/>
  <c r="A87" i="26"/>
  <c r="A120" i="26"/>
  <c r="A19" i="27"/>
  <c r="A88" i="27"/>
  <c r="A53" i="27"/>
  <c r="A122" i="27"/>
  <c r="A86" i="28"/>
  <c r="A21" i="28"/>
  <c r="A53" i="28"/>
  <c r="A56" i="14" l="1"/>
  <c r="A59" i="14" s="1"/>
  <c r="A62" i="14" s="1"/>
  <c r="A65" i="14" s="1"/>
  <c r="A68" i="14" s="1"/>
  <c r="A71" i="14" s="1"/>
  <c r="A74" i="14" s="1"/>
  <c r="A77" i="14" s="1"/>
  <c r="A80" i="14" s="1"/>
  <c r="A83" i="14" s="1"/>
  <c r="A86" i="14" s="1"/>
  <c r="A89" i="14" s="1"/>
  <c r="A92" i="14" s="1"/>
  <c r="A95" i="14" s="1"/>
  <c r="A99" i="14" s="1"/>
  <c r="A102" i="14" s="1"/>
  <c r="A105" i="14" s="1"/>
  <c r="A108" i="14" s="1"/>
  <c r="A111" i="14" s="1"/>
  <c r="A114" i="14" s="1"/>
  <c r="A117" i="14" s="1"/>
  <c r="A120" i="14" s="1"/>
  <c r="A123" i="14" s="1"/>
  <c r="A126" i="14" s="1"/>
  <c r="A129" i="14" s="1"/>
  <c r="A132" i="14" s="1"/>
  <c r="A135" i="14" s="1"/>
  <c r="A138" i="14" s="1"/>
  <c r="A141" i="14" s="1"/>
  <c r="A144" i="14" s="1"/>
  <c r="A147" i="14" s="1"/>
  <c r="A150" i="14" s="1"/>
  <c r="A153" i="14" s="1"/>
  <c r="A156" i="14" s="1"/>
  <c r="A159" i="14" s="1"/>
  <c r="A162" i="14" s="1"/>
  <c r="A165" i="14" s="1"/>
  <c r="A168" i="14" s="1"/>
  <c r="A171" i="14" s="1"/>
  <c r="A174" i="14" s="1"/>
  <c r="A177" i="14" s="1"/>
  <c r="A180" i="14" s="1"/>
  <c r="A183" i="14" s="1"/>
  <c r="A187" i="14" s="1"/>
  <c r="A190" i="14" s="1"/>
  <c r="A193" i="14" s="1"/>
  <c r="A196" i="14" s="1"/>
  <c r="A199" i="14" s="1"/>
  <c r="A202" i="14" s="1"/>
  <c r="A205" i="14" s="1"/>
  <c r="A208" i="14" s="1"/>
  <c r="A211" i="14" s="1"/>
  <c r="A214" i="14" s="1"/>
  <c r="A217" i="14" s="1"/>
  <c r="A220" i="14" s="1"/>
  <c r="A223" i="14" s="1"/>
  <c r="A226" i="14" s="1"/>
  <c r="A229" i="14" s="1"/>
  <c r="A232" i="14" s="1"/>
  <c r="A235" i="14" s="1"/>
  <c r="A238" i="14" s="1"/>
  <c r="A241" i="14" s="1"/>
  <c r="A244" i="14" s="1"/>
  <c r="A247" i="14" s="1"/>
  <c r="A250" i="14" s="1"/>
  <c r="A253" i="14" s="1"/>
  <c r="A256" i="14" s="1"/>
  <c r="A259" i="14" s="1"/>
  <c r="A262" i="14" s="1"/>
  <c r="A265" i="14" s="1"/>
  <c r="A268" i="14" s="1"/>
  <c r="A271" i="14" s="1"/>
  <c r="A274" i="14" s="1"/>
  <c r="A277" i="14" s="1"/>
  <c r="A281" i="14" s="1"/>
  <c r="A284" i="14" s="1"/>
  <c r="A287" i="14" s="1"/>
  <c r="A290" i="14" s="1"/>
  <c r="A293" i="14" s="1"/>
  <c r="A296" i="14" s="1"/>
  <c r="A299" i="14" s="1"/>
  <c r="A302" i="14" s="1"/>
  <c r="A305" i="14" s="1"/>
  <c r="A308" i="14" s="1"/>
  <c r="A311" i="14" s="1"/>
  <c r="A314" i="14" s="1"/>
  <c r="A317" i="14" s="1"/>
  <c r="A320" i="14" s="1"/>
  <c r="A323" i="14" s="1"/>
  <c r="A326" i="14" s="1"/>
  <c r="A329" i="14" s="1"/>
  <c r="A332" i="14" s="1"/>
  <c r="A335" i="14" s="1"/>
  <c r="A338" i="14" s="1"/>
  <c r="A341" i="14" s="1"/>
  <c r="A344" i="14" s="1"/>
  <c r="A347" i="14" s="1"/>
  <c r="A350" i="14" s="1"/>
  <c r="A353" i="14" s="1"/>
  <c r="A356" i="14" s="1"/>
  <c r="A359" i="14" s="1"/>
  <c r="A362" i="14" s="1"/>
  <c r="A365" i="14" s="1"/>
  <c r="A368" i="14" s="1"/>
  <c r="A372" i="14" s="1"/>
  <c r="A375" i="14" s="1"/>
  <c r="A378" i="14" s="1"/>
  <c r="A381" i="14" s="1"/>
  <c r="A384" i="14" s="1"/>
  <c r="A387" i="14" s="1"/>
  <c r="A390" i="14" s="1"/>
  <c r="A393" i="14" s="1"/>
  <c r="A396" i="14" s="1"/>
  <c r="A399" i="14" s="1"/>
  <c r="A402" i="14" s="1"/>
  <c r="A405" i="14" s="1"/>
  <c r="A408" i="14" s="1"/>
  <c r="A411" i="14" s="1"/>
  <c r="A414" i="14" s="1"/>
  <c r="A417" i="14" s="1"/>
  <c r="A420" i="14" s="1"/>
  <c r="A423" i="14" s="1"/>
  <c r="A426" i="14" s="1"/>
  <c r="A429" i="14" s="1"/>
  <c r="A432" i="14" s="1"/>
  <c r="A435" i="14" s="1"/>
  <c r="A438" i="14" s="1"/>
  <c r="A441" i="14" s="1"/>
  <c r="A444" i="14" s="1"/>
  <c r="A447" i="14" s="1"/>
  <c r="A450" i="14" s="1"/>
  <c r="A453" i="14" s="1"/>
  <c r="A456" i="14" s="1"/>
  <c r="A459" i="14" s="1"/>
  <c r="A462" i="14" s="1"/>
  <c r="A466" i="14" s="1"/>
  <c r="A469" i="14" s="1"/>
  <c r="A472" i="14" s="1"/>
  <c r="A475" i="14" s="1"/>
  <c r="A478" i="14" s="1"/>
  <c r="A481" i="14" s="1"/>
  <c r="A484" i="14" s="1"/>
  <c r="A487" i="14" s="1"/>
  <c r="A490" i="14" s="1"/>
  <c r="A493" i="14" s="1"/>
  <c r="A496" i="14" s="1"/>
  <c r="A499" i="14" s="1"/>
  <c r="A502" i="14" s="1"/>
  <c r="A505" i="14" s="1"/>
  <c r="A508" i="14" s="1"/>
  <c r="A511" i="14" s="1"/>
  <c r="A514" i="14" s="1"/>
  <c r="A517" i="14" s="1"/>
  <c r="A520" i="14" s="1"/>
  <c r="A523" i="14" s="1"/>
  <c r="A526" i="14" s="1"/>
  <c r="A529" i="14" s="1"/>
  <c r="A532" i="14" s="1"/>
  <c r="A535" i="14" s="1"/>
  <c r="A538" i="14" s="1"/>
  <c r="A541" i="14" s="1"/>
  <c r="A544" i="14" s="1"/>
  <c r="A547" i="14" s="1"/>
  <c r="A550" i="14" s="1"/>
  <c r="A553" i="14" s="1"/>
  <c r="A557" i="14" s="1"/>
  <c r="A560" i="14" s="1"/>
  <c r="A563" i="14" s="1"/>
  <c r="A566" i="14" s="1"/>
  <c r="A569" i="14" s="1"/>
  <c r="A572" i="14" s="1"/>
  <c r="A575" i="14" s="1"/>
  <c r="A578" i="14" s="1"/>
  <c r="A581" i="14" s="1"/>
  <c r="A584" i="14" s="1"/>
  <c r="A587" i="14" s="1"/>
  <c r="A590" i="14" s="1"/>
  <c r="A593" i="14" s="1"/>
  <c r="A596" i="14" s="1"/>
  <c r="A599" i="14" s="1"/>
  <c r="A602" i="14" s="1"/>
  <c r="A605" i="14" s="1"/>
  <c r="A608" i="14" s="1"/>
  <c r="A611" i="14" s="1"/>
  <c r="A614" i="14" s="1"/>
  <c r="A617" i="14" s="1"/>
  <c r="A620" i="14" s="1"/>
  <c r="A623" i="14" s="1"/>
  <c r="A626" i="14" s="1"/>
  <c r="A629" i="14" s="1"/>
  <c r="A632" i="14" s="1"/>
  <c r="A635" i="14" s="1"/>
  <c r="A638" i="14" s="1"/>
  <c r="A641" i="14" s="1"/>
  <c r="A644" i="14" s="1"/>
  <c r="A647" i="14" s="1"/>
  <c r="A651" i="14" s="1"/>
  <c r="A654" i="14" s="1"/>
  <c r="A657" i="14" s="1"/>
  <c r="A660" i="14" s="1"/>
  <c r="A663" i="14" s="1"/>
  <c r="A666" i="14" s="1"/>
  <c r="A669" i="14" s="1"/>
  <c r="A672" i="14" s="1"/>
  <c r="A675" i="14" s="1"/>
  <c r="A678" i="14" s="1"/>
  <c r="A681" i="14" s="1"/>
  <c r="A684" i="14" s="1"/>
  <c r="A687" i="14" s="1"/>
  <c r="A690" i="14" s="1"/>
  <c r="A693" i="14" s="1"/>
  <c r="A696" i="14" s="1"/>
  <c r="A699" i="14" s="1"/>
  <c r="A702" i="14" s="1"/>
  <c r="A705" i="14" s="1"/>
  <c r="A708" i="14" s="1"/>
  <c r="A711" i="14" s="1"/>
  <c r="A714" i="14" s="1"/>
  <c r="A717" i="14" s="1"/>
  <c r="A720" i="14" s="1"/>
  <c r="A723" i="14" s="1"/>
  <c r="A726" i="14" s="1"/>
  <c r="A729" i="14" s="1"/>
  <c r="A732" i="14" s="1"/>
  <c r="A735" i="14" s="1"/>
  <c r="A738" i="14" s="1"/>
  <c r="A741" i="14" s="1"/>
  <c r="A745" i="14" s="1"/>
  <c r="A748" i="14" s="1"/>
  <c r="A751" i="14" s="1"/>
  <c r="A754" i="14" s="1"/>
  <c r="A757" i="14" s="1"/>
  <c r="A760" i="14" s="1"/>
  <c r="A763" i="14" s="1"/>
  <c r="A766" i="14" s="1"/>
  <c r="A769" i="14" s="1"/>
  <c r="A772" i="14" s="1"/>
  <c r="A775" i="14" s="1"/>
  <c r="A778" i="14" s="1"/>
  <c r="A781" i="14" s="1"/>
  <c r="A784" i="14" s="1"/>
  <c r="A787" i="14" s="1"/>
  <c r="A790" i="14" s="1"/>
  <c r="A793" i="14" s="1"/>
  <c r="A796" i="14" s="1"/>
  <c r="A799" i="14" s="1"/>
  <c r="A802" i="14" s="1"/>
  <c r="A805" i="14" s="1"/>
  <c r="A808" i="14" s="1"/>
  <c r="A811" i="14" s="1"/>
  <c r="A814" i="14" s="1"/>
  <c r="A817" i="14" s="1"/>
  <c r="A820" i="14" s="1"/>
  <c r="A823" i="14" s="1"/>
  <c r="A826" i="14" s="1"/>
  <c r="A829" i="14" s="1"/>
  <c r="A832" i="14" s="1"/>
  <c r="A836" i="14" s="1"/>
  <c r="A839" i="14" s="1"/>
  <c r="A842" i="14" s="1"/>
  <c r="A845" i="14" s="1"/>
  <c r="A848" i="14" s="1"/>
  <c r="A851" i="14" s="1"/>
  <c r="A854" i="14" s="1"/>
  <c r="A857" i="14" s="1"/>
  <c r="A860" i="14" s="1"/>
  <c r="A863" i="14" s="1"/>
  <c r="A866" i="14" s="1"/>
  <c r="A869" i="14" s="1"/>
  <c r="A872" i="14" s="1"/>
  <c r="A875" i="14" s="1"/>
  <c r="A878" i="14" s="1"/>
  <c r="A881" i="14" s="1"/>
  <c r="A884" i="14" s="1"/>
  <c r="A887" i="14" s="1"/>
  <c r="A890" i="14" s="1"/>
  <c r="A893" i="14" s="1"/>
  <c r="A896" i="14" s="1"/>
  <c r="A899" i="14" s="1"/>
  <c r="A902" i="14" s="1"/>
  <c r="A905" i="14" s="1"/>
  <c r="A908" i="14" s="1"/>
  <c r="A911" i="14" s="1"/>
  <c r="A914" i="14" s="1"/>
  <c r="A917" i="14" s="1"/>
  <c r="A920" i="14" s="1"/>
  <c r="A923" i="14" s="1"/>
  <c r="A926" i="14" s="1"/>
  <c r="A930" i="14" s="1"/>
  <c r="A933" i="14" s="1"/>
  <c r="A936" i="14" s="1"/>
  <c r="A939" i="14" s="1"/>
  <c r="A942" i="14" s="1"/>
  <c r="L68" i="19"/>
  <c r="Q68" i="19"/>
  <c r="AC87" i="27"/>
  <c r="R87" i="21"/>
  <c r="J87" i="21"/>
  <c r="B87" i="21"/>
  <c r="W87" i="21"/>
  <c r="Y87" i="21"/>
  <c r="Q87" i="21"/>
  <c r="I87" i="21"/>
  <c r="O87" i="21"/>
  <c r="X87" i="21"/>
  <c r="P87" i="21"/>
  <c r="H87" i="21"/>
  <c r="G87" i="21"/>
  <c r="U87" i="21"/>
  <c r="M87" i="21"/>
  <c r="E87" i="21"/>
  <c r="T87" i="21"/>
  <c r="L87" i="21"/>
  <c r="D87" i="21"/>
  <c r="N87" i="21"/>
  <c r="C87" i="21"/>
  <c r="K87" i="21"/>
  <c r="F87" i="21"/>
  <c r="V87" i="21"/>
  <c r="S87" i="21"/>
  <c r="I90" i="22"/>
  <c r="Q90" i="22"/>
  <c r="Y90" i="22"/>
  <c r="D90" i="22"/>
  <c r="T90" i="22"/>
  <c r="B90" i="22"/>
  <c r="J90" i="22"/>
  <c r="R90" i="22"/>
  <c r="L90" i="22"/>
  <c r="C90" i="22"/>
  <c r="K90" i="22"/>
  <c r="S90" i="22"/>
  <c r="E90" i="22"/>
  <c r="M90" i="22"/>
  <c r="U90" i="22"/>
  <c r="H90" i="22"/>
  <c r="G90" i="22"/>
  <c r="N90" i="22"/>
  <c r="P90" i="22"/>
  <c r="F90" i="22"/>
  <c r="O90" i="22"/>
  <c r="X90" i="22"/>
  <c r="V90" i="22"/>
  <c r="W90" i="22"/>
  <c r="B122" i="25"/>
  <c r="F122" i="25"/>
  <c r="J122" i="25"/>
  <c r="N122" i="25"/>
  <c r="R122" i="25"/>
  <c r="V122" i="25"/>
  <c r="D122" i="25"/>
  <c r="I122" i="25"/>
  <c r="O122" i="25"/>
  <c r="T122" i="25"/>
  <c r="Y122" i="25"/>
  <c r="G122" i="25"/>
  <c r="L122" i="25"/>
  <c r="Q122" i="25"/>
  <c r="W122" i="25"/>
  <c r="H122" i="25"/>
  <c r="S122" i="25"/>
  <c r="C122" i="25"/>
  <c r="M122" i="25"/>
  <c r="X122" i="25"/>
  <c r="E122" i="25"/>
  <c r="P122" i="25"/>
  <c r="K122" i="25"/>
  <c r="U122" i="25"/>
  <c r="E88" i="25"/>
  <c r="I88" i="25"/>
  <c r="M88" i="25"/>
  <c r="Q88" i="25"/>
  <c r="U88" i="25"/>
  <c r="Y88" i="25"/>
  <c r="C88" i="25"/>
  <c r="G88" i="25"/>
  <c r="K88" i="25"/>
  <c r="O88" i="25"/>
  <c r="S88" i="25"/>
  <c r="W88" i="25"/>
  <c r="D88" i="25"/>
  <c r="L88" i="25"/>
  <c r="T88" i="25"/>
  <c r="F88" i="25"/>
  <c r="N88" i="25"/>
  <c r="V88" i="25"/>
  <c r="H88" i="25"/>
  <c r="P88" i="25"/>
  <c r="X88" i="25"/>
  <c r="B88" i="25"/>
  <c r="J88" i="25"/>
  <c r="R88" i="25"/>
  <c r="Z86" i="26"/>
  <c r="AB86" i="26"/>
  <c r="AA86" i="26"/>
  <c r="AC119" i="26"/>
  <c r="B120" i="26"/>
  <c r="C120" i="26"/>
  <c r="G120" i="26"/>
  <c r="K120" i="26"/>
  <c r="O120" i="26"/>
  <c r="S120" i="26"/>
  <c r="W120" i="26"/>
  <c r="E120" i="26"/>
  <c r="J120" i="26"/>
  <c r="P120" i="26"/>
  <c r="U120" i="26"/>
  <c r="F120" i="26"/>
  <c r="L120" i="26"/>
  <c r="Q120" i="26"/>
  <c r="V120" i="26"/>
  <c r="H120" i="26"/>
  <c r="M120" i="26"/>
  <c r="R120" i="26"/>
  <c r="X120" i="26"/>
  <c r="T120" i="26"/>
  <c r="D120" i="26"/>
  <c r="Y120" i="26"/>
  <c r="I120" i="26"/>
  <c r="N120" i="26"/>
  <c r="Z119" i="26"/>
  <c r="AB119" i="26"/>
  <c r="AA119" i="26"/>
  <c r="E87" i="26"/>
  <c r="I87" i="26"/>
  <c r="M87" i="26"/>
  <c r="Q87" i="26"/>
  <c r="U87" i="26"/>
  <c r="Y87" i="26"/>
  <c r="D87" i="26"/>
  <c r="J87" i="26"/>
  <c r="O87" i="26"/>
  <c r="T87" i="26"/>
  <c r="C87" i="26"/>
  <c r="K87" i="26"/>
  <c r="R87" i="26"/>
  <c r="X87" i="26"/>
  <c r="B87" i="26"/>
  <c r="W87" i="26"/>
  <c r="F87" i="26"/>
  <c r="L87" i="26"/>
  <c r="S87" i="26"/>
  <c r="H87" i="26"/>
  <c r="G87" i="26"/>
  <c r="N87" i="26"/>
  <c r="V87" i="26"/>
  <c r="P87" i="26"/>
  <c r="AC86" i="26"/>
  <c r="E88" i="27"/>
  <c r="I88" i="27"/>
  <c r="M88" i="27"/>
  <c r="Q88" i="27"/>
  <c r="U88" i="27"/>
  <c r="Y88" i="27"/>
  <c r="B88" i="27"/>
  <c r="G88" i="27"/>
  <c r="L88" i="27"/>
  <c r="R88" i="27"/>
  <c r="W88" i="27"/>
  <c r="C88" i="27"/>
  <c r="N88" i="27"/>
  <c r="S88" i="27"/>
  <c r="H88" i="27"/>
  <c r="X88" i="27"/>
  <c r="D88" i="27"/>
  <c r="O88" i="27"/>
  <c r="F88" i="27"/>
  <c r="P88" i="27"/>
  <c r="K88" i="27"/>
  <c r="V88" i="27"/>
  <c r="T88" i="27"/>
  <c r="J88" i="27"/>
  <c r="AB121" i="27"/>
  <c r="AA121" i="27"/>
  <c r="Z121" i="27"/>
  <c r="E122" i="27"/>
  <c r="I122" i="27"/>
  <c r="M122" i="27"/>
  <c r="Q122" i="27"/>
  <c r="U122" i="27"/>
  <c r="Y122" i="27"/>
  <c r="C122" i="27"/>
  <c r="H122" i="27"/>
  <c r="N122" i="27"/>
  <c r="S122" i="27"/>
  <c r="X122" i="27"/>
  <c r="G122" i="27"/>
  <c r="O122" i="27"/>
  <c r="V122" i="27"/>
  <c r="F122" i="27"/>
  <c r="P122" i="27"/>
  <c r="J122" i="27"/>
  <c r="R122" i="27"/>
  <c r="B122" i="27"/>
  <c r="T122" i="27"/>
  <c r="D122" i="27"/>
  <c r="W122" i="27"/>
  <c r="L122" i="27"/>
  <c r="K122" i="27"/>
  <c r="Z87" i="27"/>
  <c r="AB87" i="27"/>
  <c r="AA87" i="27"/>
  <c r="AC121" i="27"/>
  <c r="B86" i="28"/>
  <c r="F86" i="28"/>
  <c r="J86" i="28"/>
  <c r="N86" i="28"/>
  <c r="R86" i="28"/>
  <c r="V86" i="28"/>
  <c r="E86" i="28"/>
  <c r="K86" i="28"/>
  <c r="P86" i="28"/>
  <c r="U86" i="28"/>
  <c r="G86" i="28"/>
  <c r="L86" i="28"/>
  <c r="W86" i="28"/>
  <c r="Q86" i="28"/>
  <c r="D86" i="28"/>
  <c r="O86" i="28"/>
  <c r="Y86" i="28"/>
  <c r="X86" i="28"/>
  <c r="H86" i="28"/>
  <c r="S86" i="28"/>
  <c r="C86" i="28"/>
  <c r="I86" i="28"/>
  <c r="T86" i="28"/>
  <c r="M86" i="28"/>
  <c r="C118" i="28"/>
  <c r="G118" i="28"/>
  <c r="K118" i="28"/>
  <c r="O118" i="28"/>
  <c r="S118" i="28"/>
  <c r="W118" i="28"/>
  <c r="E118" i="28"/>
  <c r="J118" i="28"/>
  <c r="P118" i="28"/>
  <c r="U118" i="28"/>
  <c r="F118" i="28"/>
  <c r="M118" i="28"/>
  <c r="T118" i="28"/>
  <c r="H118" i="28"/>
  <c r="N118" i="28"/>
  <c r="V118" i="28"/>
  <c r="B118" i="28"/>
  <c r="Q118" i="28"/>
  <c r="I118" i="28"/>
  <c r="X118" i="28"/>
  <c r="D118" i="28"/>
  <c r="R118" i="28"/>
  <c r="Y118" i="28"/>
  <c r="L118" i="28"/>
  <c r="AC117" i="28"/>
  <c r="AB117" i="28"/>
  <c r="AA117" i="28"/>
  <c r="Z117" i="28"/>
  <c r="AC88" i="20"/>
  <c r="AC123" i="20"/>
  <c r="Y89" i="20"/>
  <c r="W89" i="20"/>
  <c r="U89" i="20"/>
  <c r="S89" i="20"/>
  <c r="Q89" i="20"/>
  <c r="O89" i="20"/>
  <c r="M89" i="20"/>
  <c r="K89" i="20"/>
  <c r="I89" i="20"/>
  <c r="G89" i="20"/>
  <c r="E89" i="20"/>
  <c r="C89" i="20"/>
  <c r="X89" i="20"/>
  <c r="V89" i="20"/>
  <c r="T89" i="20"/>
  <c r="R89" i="20"/>
  <c r="P89" i="20"/>
  <c r="N89" i="20"/>
  <c r="L89" i="20"/>
  <c r="J89" i="20"/>
  <c r="H89" i="20"/>
  <c r="F89" i="20"/>
  <c r="D89" i="20"/>
  <c r="B89" i="20"/>
  <c r="A125" i="20"/>
  <c r="A21" i="20"/>
  <c r="A55" i="20"/>
  <c r="A90" i="20"/>
  <c r="AA123" i="20"/>
  <c r="Z123" i="20"/>
  <c r="AB123" i="20"/>
  <c r="X124" i="20"/>
  <c r="V124" i="20"/>
  <c r="T124" i="20"/>
  <c r="R124" i="20"/>
  <c r="P124" i="20"/>
  <c r="N124" i="20"/>
  <c r="L124" i="20"/>
  <c r="J124" i="20"/>
  <c r="Y124" i="20"/>
  <c r="W124" i="20"/>
  <c r="S124" i="20"/>
  <c r="O124" i="20"/>
  <c r="K124" i="20"/>
  <c r="H124" i="20"/>
  <c r="F124" i="20"/>
  <c r="D124" i="20"/>
  <c r="B124" i="20"/>
  <c r="U124" i="20"/>
  <c r="Q124" i="20"/>
  <c r="M124" i="20"/>
  <c r="I124" i="20"/>
  <c r="G124" i="20"/>
  <c r="E124" i="20"/>
  <c r="C124" i="20"/>
  <c r="Z88" i="20"/>
  <c r="AB88" i="20"/>
  <c r="AA88" i="20"/>
  <c r="AD86" i="21"/>
  <c r="Y122" i="21"/>
  <c r="W122" i="21"/>
  <c r="U122" i="21"/>
  <c r="S122" i="21"/>
  <c r="Q122" i="21"/>
  <c r="O122" i="21"/>
  <c r="M122" i="21"/>
  <c r="K122" i="21"/>
  <c r="I122" i="21"/>
  <c r="G122" i="21"/>
  <c r="E122" i="21"/>
  <c r="C122" i="21"/>
  <c r="X122" i="21"/>
  <c r="T122" i="21"/>
  <c r="P122" i="21"/>
  <c r="L122" i="21"/>
  <c r="H122" i="21"/>
  <c r="D122" i="21"/>
  <c r="V122" i="21"/>
  <c r="R122" i="21"/>
  <c r="N122" i="21"/>
  <c r="J122" i="21"/>
  <c r="F122" i="21"/>
  <c r="B122" i="21"/>
  <c r="AA86" i="21"/>
  <c r="AB86" i="21"/>
  <c r="AC86" i="21"/>
  <c r="AA121" i="21"/>
  <c r="AB121" i="21"/>
  <c r="AC121" i="21"/>
  <c r="AD121" i="21"/>
  <c r="Y124" i="22"/>
  <c r="W124" i="22"/>
  <c r="V124" i="22"/>
  <c r="T124" i="22"/>
  <c r="R124" i="22"/>
  <c r="P124" i="22"/>
  <c r="N124" i="22"/>
  <c r="L124" i="22"/>
  <c r="J124" i="22"/>
  <c r="H124" i="22"/>
  <c r="F124" i="22"/>
  <c r="D124" i="22"/>
  <c r="B124" i="22"/>
  <c r="X124" i="22"/>
  <c r="U124" i="22"/>
  <c r="S124" i="22"/>
  <c r="Q124" i="22"/>
  <c r="O124" i="22"/>
  <c r="M124" i="22"/>
  <c r="K124" i="22"/>
  <c r="I124" i="22"/>
  <c r="G124" i="22"/>
  <c r="E124" i="22"/>
  <c r="C124" i="22"/>
  <c r="AA123" i="22"/>
  <c r="Z123" i="22"/>
  <c r="AB123" i="22"/>
  <c r="AC89" i="22"/>
  <c r="AC123" i="22"/>
  <c r="AB89" i="22"/>
  <c r="AA89" i="22"/>
  <c r="Z89" i="22"/>
  <c r="AA120" i="23"/>
  <c r="Z120" i="23"/>
  <c r="AB120" i="23"/>
  <c r="X87" i="23"/>
  <c r="V87" i="23"/>
  <c r="T87" i="23"/>
  <c r="R87" i="23"/>
  <c r="P87" i="23"/>
  <c r="N87" i="23"/>
  <c r="L87" i="23"/>
  <c r="J87" i="23"/>
  <c r="H87" i="23"/>
  <c r="F87" i="23"/>
  <c r="D87" i="23"/>
  <c r="B87" i="23"/>
  <c r="Y87" i="23"/>
  <c r="W87" i="23"/>
  <c r="U87" i="23"/>
  <c r="S87" i="23"/>
  <c r="Q87" i="23"/>
  <c r="O87" i="23"/>
  <c r="M87" i="23"/>
  <c r="K87" i="23"/>
  <c r="I87" i="23"/>
  <c r="G87" i="23"/>
  <c r="E87" i="23"/>
  <c r="C87" i="23"/>
  <c r="A54" i="23"/>
  <c r="A122" i="23" s="1"/>
  <c r="A88" i="23"/>
  <c r="A21" i="23"/>
  <c r="AC86" i="23"/>
  <c r="AC120" i="23"/>
  <c r="X121" i="23"/>
  <c r="V121" i="23"/>
  <c r="T121" i="23"/>
  <c r="R121" i="23"/>
  <c r="P121" i="23"/>
  <c r="N121" i="23"/>
  <c r="L121" i="23"/>
  <c r="J121" i="23"/>
  <c r="H121" i="23"/>
  <c r="F121" i="23"/>
  <c r="D121" i="23"/>
  <c r="B121" i="23"/>
  <c r="W121" i="23"/>
  <c r="S121" i="23"/>
  <c r="O121" i="23"/>
  <c r="K121" i="23"/>
  <c r="G121" i="23"/>
  <c r="C121" i="23"/>
  <c r="Y121" i="23"/>
  <c r="U121" i="23"/>
  <c r="Q121" i="23"/>
  <c r="M121" i="23"/>
  <c r="I121" i="23"/>
  <c r="E121" i="23"/>
  <c r="AA86" i="23"/>
  <c r="Z86" i="23"/>
  <c r="AB86" i="23"/>
  <c r="AC88" i="15"/>
  <c r="A21" i="15"/>
  <c r="A55" i="15"/>
  <c r="A125" i="15" s="1"/>
  <c r="A90" i="15"/>
  <c r="X124" i="15"/>
  <c r="V124" i="15"/>
  <c r="T124" i="15"/>
  <c r="R124" i="15"/>
  <c r="P124" i="15"/>
  <c r="N124" i="15"/>
  <c r="L124" i="15"/>
  <c r="J124" i="15"/>
  <c r="H124" i="15"/>
  <c r="F124" i="15"/>
  <c r="D124" i="15"/>
  <c r="B124" i="15"/>
  <c r="W124" i="15"/>
  <c r="S124" i="15"/>
  <c r="O124" i="15"/>
  <c r="K124" i="15"/>
  <c r="G124" i="15"/>
  <c r="C124" i="15"/>
  <c r="Y124" i="15"/>
  <c r="U124" i="15"/>
  <c r="Q124" i="15"/>
  <c r="M124" i="15"/>
  <c r="I124" i="15"/>
  <c r="E124" i="15"/>
  <c r="AC123" i="15"/>
  <c r="Y89" i="15"/>
  <c r="W89" i="15"/>
  <c r="U89" i="15"/>
  <c r="S89" i="15"/>
  <c r="Q89" i="15"/>
  <c r="O89" i="15"/>
  <c r="M89" i="15"/>
  <c r="K89" i="15"/>
  <c r="I89" i="15"/>
  <c r="G89" i="15"/>
  <c r="E89" i="15"/>
  <c r="C89" i="15"/>
  <c r="X89" i="15"/>
  <c r="V89" i="15"/>
  <c r="T89" i="15"/>
  <c r="R89" i="15"/>
  <c r="P89" i="15"/>
  <c r="N89" i="15"/>
  <c r="L89" i="15"/>
  <c r="J89" i="15"/>
  <c r="H89" i="15"/>
  <c r="F89" i="15"/>
  <c r="D89" i="15"/>
  <c r="B89" i="15"/>
  <c r="Z88" i="15"/>
  <c r="AB88" i="15"/>
  <c r="AA88" i="15"/>
  <c r="AA123" i="15"/>
  <c r="Z123" i="15"/>
  <c r="AB123" i="15"/>
  <c r="Y89" i="7"/>
  <c r="W89" i="7"/>
  <c r="U89" i="7"/>
  <c r="S89" i="7"/>
  <c r="Q89" i="7"/>
  <c r="O89" i="7"/>
  <c r="M89" i="7"/>
  <c r="K89" i="7"/>
  <c r="I89" i="7"/>
  <c r="G89" i="7"/>
  <c r="E89" i="7"/>
  <c r="C89" i="7"/>
  <c r="X89" i="7"/>
  <c r="V89" i="7"/>
  <c r="T89" i="7"/>
  <c r="R89" i="7"/>
  <c r="P89" i="7"/>
  <c r="N89" i="7"/>
  <c r="L89" i="7"/>
  <c r="J89" i="7"/>
  <c r="H89" i="7"/>
  <c r="F89" i="7"/>
  <c r="D89" i="7"/>
  <c r="B89" i="7"/>
  <c r="AC85" i="24"/>
  <c r="C86" i="24"/>
  <c r="E86" i="24"/>
  <c r="G86" i="24"/>
  <c r="I86" i="24"/>
  <c r="K86" i="24"/>
  <c r="M86" i="24"/>
  <c r="O86" i="24"/>
  <c r="Q86" i="24"/>
  <c r="S86" i="24"/>
  <c r="U86" i="24"/>
  <c r="W86" i="24"/>
  <c r="Y86" i="24"/>
  <c r="B86" i="24"/>
  <c r="D86" i="24"/>
  <c r="F86" i="24"/>
  <c r="H86" i="24"/>
  <c r="J86" i="24"/>
  <c r="L86" i="24"/>
  <c r="N86" i="24"/>
  <c r="P86" i="24"/>
  <c r="R86" i="24"/>
  <c r="T86" i="24"/>
  <c r="V86" i="24"/>
  <c r="X86" i="24"/>
  <c r="AC118" i="24"/>
  <c r="B119" i="24"/>
  <c r="D119" i="24"/>
  <c r="F119" i="24"/>
  <c r="H119" i="24"/>
  <c r="J119" i="24"/>
  <c r="L119" i="24"/>
  <c r="N119" i="24"/>
  <c r="P119" i="24"/>
  <c r="R119" i="24"/>
  <c r="T119" i="24"/>
  <c r="V119" i="24"/>
  <c r="X119" i="24"/>
  <c r="C119" i="24"/>
  <c r="E119" i="24"/>
  <c r="G119" i="24"/>
  <c r="I119" i="24"/>
  <c r="K119" i="24"/>
  <c r="M119" i="24"/>
  <c r="O119" i="24"/>
  <c r="Q119" i="24"/>
  <c r="S119" i="24"/>
  <c r="U119" i="24"/>
  <c r="W119" i="24"/>
  <c r="Y119" i="24"/>
  <c r="AB85" i="24"/>
  <c r="AA85" i="24"/>
  <c r="Z85" i="24"/>
  <c r="AA118" i="24"/>
  <c r="Z118" i="24"/>
  <c r="AB118" i="24"/>
  <c r="AC121" i="25"/>
  <c r="AA121" i="25"/>
  <c r="Z121" i="25"/>
  <c r="AB121" i="25"/>
  <c r="AC85" i="28"/>
  <c r="A119" i="28"/>
  <c r="AB85" i="28"/>
  <c r="AA85" i="28"/>
  <c r="Z85" i="28"/>
  <c r="A22" i="21"/>
  <c r="A55" i="21"/>
  <c r="A123" i="21"/>
  <c r="A88" i="21"/>
  <c r="A125" i="22"/>
  <c r="A22" i="22"/>
  <c r="A56" i="22"/>
  <c r="A91" i="22"/>
  <c r="Z122" i="7"/>
  <c r="AB122" i="7"/>
  <c r="AA122" i="7"/>
  <c r="Y123" i="7"/>
  <c r="W123" i="7"/>
  <c r="U123" i="7"/>
  <c r="S123" i="7"/>
  <c r="Q123" i="7"/>
  <c r="O123" i="7"/>
  <c r="M123" i="7"/>
  <c r="K123" i="7"/>
  <c r="I123" i="7"/>
  <c r="G123" i="7"/>
  <c r="E123" i="7"/>
  <c r="C123" i="7"/>
  <c r="X123" i="7"/>
  <c r="V123" i="7"/>
  <c r="T123" i="7"/>
  <c r="R123" i="7"/>
  <c r="P123" i="7"/>
  <c r="N123" i="7"/>
  <c r="L123" i="7"/>
  <c r="J123" i="7"/>
  <c r="H123" i="7"/>
  <c r="F123" i="7"/>
  <c r="D123" i="7"/>
  <c r="B123" i="7"/>
  <c r="AC88" i="7"/>
  <c r="A124" i="7"/>
  <c r="AC122" i="7"/>
  <c r="Z88" i="7"/>
  <c r="AB88" i="7"/>
  <c r="AA88" i="7"/>
  <c r="A55" i="7"/>
  <c r="A21" i="7"/>
  <c r="A90" i="7"/>
  <c r="A120" i="24"/>
  <c r="A20" i="24"/>
  <c r="A53" i="24"/>
  <c r="A87" i="24"/>
  <c r="AB87" i="25"/>
  <c r="Z87" i="25"/>
  <c r="AA87" i="25"/>
  <c r="A123" i="25"/>
  <c r="A54" i="25"/>
  <c r="A89" i="25"/>
  <c r="A20" i="25"/>
  <c r="AC87" i="25"/>
  <c r="A121" i="26"/>
  <c r="A88" i="26"/>
  <c r="A54" i="26"/>
  <c r="A21" i="26"/>
  <c r="A123" i="27"/>
  <c r="A54" i="27"/>
  <c r="A89" i="27"/>
  <c r="A20" i="27"/>
  <c r="A22" i="28"/>
  <c r="A54" i="28"/>
  <c r="A87" i="28"/>
  <c r="M68" i="19" l="1"/>
  <c r="C68" i="19"/>
  <c r="A945" i="14"/>
  <c r="A948" i="14" s="1"/>
  <c r="A951" i="14" s="1"/>
  <c r="A954" i="14" s="1"/>
  <c r="A957" i="14" s="1"/>
  <c r="A960" i="14" s="1"/>
  <c r="A963" i="14" s="1"/>
  <c r="A966" i="14" s="1"/>
  <c r="A969" i="14" s="1"/>
  <c r="A972" i="14" s="1"/>
  <c r="A975" i="14" s="1"/>
  <c r="A978" i="14" s="1"/>
  <c r="A981" i="14" s="1"/>
  <c r="A984" i="14" s="1"/>
  <c r="A987" i="14" s="1"/>
  <c r="A990" i="14" s="1"/>
  <c r="A993" i="14" s="1"/>
  <c r="A996" i="14" s="1"/>
  <c r="A999" i="14" s="1"/>
  <c r="A1002" i="14" s="1"/>
  <c r="A1005" i="14" s="1"/>
  <c r="A1008" i="14" s="1"/>
  <c r="A1011" i="14" s="1"/>
  <c r="A1014" i="14" s="1"/>
  <c r="A1017" i="14" s="1"/>
  <c r="A1021" i="14" s="1"/>
  <c r="A1024" i="14" s="1"/>
  <c r="A1027" i="14" s="1"/>
  <c r="A1030" i="14" s="1"/>
  <c r="A1033" i="14" s="1"/>
  <c r="A1036" i="14" s="1"/>
  <c r="A1039" i="14" s="1"/>
  <c r="A1042" i="14" s="1"/>
  <c r="A1045" i="14" s="1"/>
  <c r="A1048" i="14" s="1"/>
  <c r="A1051" i="14" s="1"/>
  <c r="A1054" i="14" s="1"/>
  <c r="A1057" i="14" s="1"/>
  <c r="A1060" i="14" s="1"/>
  <c r="A1063" i="14" s="1"/>
  <c r="A1066" i="14" s="1"/>
  <c r="A1069" i="14" s="1"/>
  <c r="A1072" i="14" s="1"/>
  <c r="A1075" i="14" s="1"/>
  <c r="A1078" i="14" s="1"/>
  <c r="A1081" i="14" s="1"/>
  <c r="A1084" i="14" s="1"/>
  <c r="A1087" i="14" s="1"/>
  <c r="A1090" i="14" s="1"/>
  <c r="A1093" i="14" s="1"/>
  <c r="A1096" i="14" s="1"/>
  <c r="A1099" i="14" s="1"/>
  <c r="A1102" i="14" s="1"/>
  <c r="A1105" i="14" s="1"/>
  <c r="AC122" i="27"/>
  <c r="R88" i="21"/>
  <c r="J88" i="21"/>
  <c r="B88" i="21"/>
  <c r="O88" i="21"/>
  <c r="Y88" i="21"/>
  <c r="Q88" i="21"/>
  <c r="I88" i="21"/>
  <c r="X88" i="21"/>
  <c r="P88" i="21"/>
  <c r="H88" i="21"/>
  <c r="W88" i="21"/>
  <c r="G88" i="21"/>
  <c r="U88" i="21"/>
  <c r="M88" i="21"/>
  <c r="E88" i="21"/>
  <c r="T88" i="21"/>
  <c r="L88" i="21"/>
  <c r="D88" i="21"/>
  <c r="V88" i="21"/>
  <c r="S88" i="21"/>
  <c r="N88" i="21"/>
  <c r="C88" i="21"/>
  <c r="K88" i="21"/>
  <c r="F88" i="21"/>
  <c r="I91" i="22"/>
  <c r="Q91" i="22"/>
  <c r="Y91" i="22"/>
  <c r="L91" i="22"/>
  <c r="B91" i="22"/>
  <c r="J91" i="22"/>
  <c r="R91" i="22"/>
  <c r="D91" i="22"/>
  <c r="T91" i="22"/>
  <c r="C91" i="22"/>
  <c r="K91" i="22"/>
  <c r="S91" i="22"/>
  <c r="E91" i="22"/>
  <c r="M91" i="22"/>
  <c r="U91" i="22"/>
  <c r="G91" i="22"/>
  <c r="W91" i="22"/>
  <c r="H91" i="22"/>
  <c r="X91" i="22"/>
  <c r="N91" i="22"/>
  <c r="O91" i="22"/>
  <c r="F91" i="22"/>
  <c r="P91" i="22"/>
  <c r="V91" i="22"/>
  <c r="E89" i="25"/>
  <c r="I89" i="25"/>
  <c r="M89" i="25"/>
  <c r="Q89" i="25"/>
  <c r="U89" i="25"/>
  <c r="Y89" i="25"/>
  <c r="C89" i="25"/>
  <c r="G89" i="25"/>
  <c r="K89" i="25"/>
  <c r="O89" i="25"/>
  <c r="S89" i="25"/>
  <c r="W89" i="25"/>
  <c r="D89" i="25"/>
  <c r="L89" i="25"/>
  <c r="T89" i="25"/>
  <c r="F89" i="25"/>
  <c r="N89" i="25"/>
  <c r="V89" i="25"/>
  <c r="H89" i="25"/>
  <c r="P89" i="25"/>
  <c r="X89" i="25"/>
  <c r="B89" i="25"/>
  <c r="J89" i="25"/>
  <c r="R89" i="25"/>
  <c r="B123" i="25"/>
  <c r="F123" i="25"/>
  <c r="J123" i="25"/>
  <c r="N123" i="25"/>
  <c r="R123" i="25"/>
  <c r="V123" i="25"/>
  <c r="D123" i="25"/>
  <c r="H123" i="25"/>
  <c r="L123" i="25"/>
  <c r="P123" i="25"/>
  <c r="T123" i="25"/>
  <c r="X123" i="25"/>
  <c r="E123" i="25"/>
  <c r="M123" i="25"/>
  <c r="U123" i="25"/>
  <c r="I123" i="25"/>
  <c r="Q123" i="25"/>
  <c r="Y123" i="25"/>
  <c r="C123" i="25"/>
  <c r="S123" i="25"/>
  <c r="K123" i="25"/>
  <c r="O123" i="25"/>
  <c r="W123" i="25"/>
  <c r="G123" i="25"/>
  <c r="E88" i="26"/>
  <c r="I88" i="26"/>
  <c r="M88" i="26"/>
  <c r="Q88" i="26"/>
  <c r="U88" i="26"/>
  <c r="Y88" i="26"/>
  <c r="B88" i="26"/>
  <c r="G88" i="26"/>
  <c r="L88" i="26"/>
  <c r="R88" i="26"/>
  <c r="W88" i="26"/>
  <c r="H88" i="26"/>
  <c r="O88" i="26"/>
  <c r="V88" i="26"/>
  <c r="T88" i="26"/>
  <c r="C88" i="26"/>
  <c r="J88" i="26"/>
  <c r="P88" i="26"/>
  <c r="X88" i="26"/>
  <c r="F88" i="26"/>
  <c r="D88" i="26"/>
  <c r="K88" i="26"/>
  <c r="S88" i="26"/>
  <c r="N88" i="26"/>
  <c r="AC120" i="26"/>
  <c r="Z87" i="26"/>
  <c r="AA87" i="26"/>
  <c r="AB87" i="26"/>
  <c r="C121" i="26"/>
  <c r="G121" i="26"/>
  <c r="K121" i="26"/>
  <c r="O121" i="26"/>
  <c r="S121" i="26"/>
  <c r="W121" i="26"/>
  <c r="B121" i="26"/>
  <c r="H121" i="26"/>
  <c r="M121" i="26"/>
  <c r="R121" i="26"/>
  <c r="X121" i="26"/>
  <c r="D121" i="26"/>
  <c r="I121" i="26"/>
  <c r="N121" i="26"/>
  <c r="T121" i="26"/>
  <c r="Y121" i="26"/>
  <c r="E121" i="26"/>
  <c r="J121" i="26"/>
  <c r="P121" i="26"/>
  <c r="U121" i="26"/>
  <c r="Q121" i="26"/>
  <c r="V121" i="26"/>
  <c r="F121" i="26"/>
  <c r="L121" i="26"/>
  <c r="AC87" i="26"/>
  <c r="Z120" i="26"/>
  <c r="AA120" i="26"/>
  <c r="AB120" i="26"/>
  <c r="E123" i="27"/>
  <c r="F123" i="27"/>
  <c r="J123" i="27"/>
  <c r="N123" i="27"/>
  <c r="R123" i="27"/>
  <c r="V123" i="27"/>
  <c r="D123" i="27"/>
  <c r="K123" i="27"/>
  <c r="P123" i="27"/>
  <c r="U123" i="27"/>
  <c r="B123" i="27"/>
  <c r="I123" i="27"/>
  <c r="Q123" i="27"/>
  <c r="X123" i="27"/>
  <c r="C123" i="27"/>
  <c r="L123" i="27"/>
  <c r="S123" i="27"/>
  <c r="Y123" i="27"/>
  <c r="M123" i="27"/>
  <c r="O123" i="27"/>
  <c r="H123" i="27"/>
  <c r="W123" i="27"/>
  <c r="T123" i="27"/>
  <c r="G123" i="27"/>
  <c r="AC88" i="27"/>
  <c r="AB88" i="27"/>
  <c r="Z88" i="27"/>
  <c r="AA88" i="27"/>
  <c r="AB122" i="27"/>
  <c r="Z122" i="27"/>
  <c r="AA122" i="27"/>
  <c r="E89" i="27"/>
  <c r="I89" i="27"/>
  <c r="M89" i="27"/>
  <c r="Q89" i="27"/>
  <c r="U89" i="27"/>
  <c r="Y89" i="27"/>
  <c r="D89" i="27"/>
  <c r="J89" i="27"/>
  <c r="O89" i="27"/>
  <c r="T89" i="27"/>
  <c r="F89" i="27"/>
  <c r="K89" i="27"/>
  <c r="P89" i="27"/>
  <c r="V89" i="27"/>
  <c r="B89" i="27"/>
  <c r="L89" i="27"/>
  <c r="W89" i="27"/>
  <c r="C89" i="27"/>
  <c r="N89" i="27"/>
  <c r="X89" i="27"/>
  <c r="H89" i="27"/>
  <c r="S89" i="27"/>
  <c r="R89" i="27"/>
  <c r="G89" i="27"/>
  <c r="C119" i="28"/>
  <c r="G119" i="28"/>
  <c r="K119" i="28"/>
  <c r="O119" i="28"/>
  <c r="S119" i="28"/>
  <c r="W119" i="28"/>
  <c r="B119" i="28"/>
  <c r="H119" i="28"/>
  <c r="M119" i="28"/>
  <c r="R119" i="28"/>
  <c r="X119" i="28"/>
  <c r="D119" i="28"/>
  <c r="J119" i="28"/>
  <c r="Q119" i="28"/>
  <c r="Y119" i="28"/>
  <c r="E119" i="28"/>
  <c r="L119" i="28"/>
  <c r="T119" i="28"/>
  <c r="F119" i="28"/>
  <c r="U119" i="28"/>
  <c r="I119" i="28"/>
  <c r="V119" i="28"/>
  <c r="N119" i="28"/>
  <c r="P119" i="28"/>
  <c r="AC118" i="28"/>
  <c r="B87" i="28"/>
  <c r="F87" i="28"/>
  <c r="J87" i="28"/>
  <c r="N87" i="28"/>
  <c r="R87" i="28"/>
  <c r="V87" i="28"/>
  <c r="C87" i="28"/>
  <c r="H87" i="28"/>
  <c r="M87" i="28"/>
  <c r="S87" i="28"/>
  <c r="X87" i="28"/>
  <c r="D87" i="28"/>
  <c r="I87" i="28"/>
  <c r="T87" i="28"/>
  <c r="Y87" i="28"/>
  <c r="O87" i="28"/>
  <c r="L87" i="28"/>
  <c r="W87" i="28"/>
  <c r="E87" i="28"/>
  <c r="P87" i="28"/>
  <c r="K87" i="28"/>
  <c r="G87" i="28"/>
  <c r="Q87" i="28"/>
  <c r="U87" i="28"/>
  <c r="AB118" i="28"/>
  <c r="AA118" i="28"/>
  <c r="Z118" i="28"/>
  <c r="AC89" i="20"/>
  <c r="AC124" i="20"/>
  <c r="X125" i="20"/>
  <c r="V125" i="20"/>
  <c r="T125" i="20"/>
  <c r="R125" i="20"/>
  <c r="P125" i="20"/>
  <c r="N125" i="20"/>
  <c r="L125" i="20"/>
  <c r="J125" i="20"/>
  <c r="H125" i="20"/>
  <c r="F125" i="20"/>
  <c r="D125" i="20"/>
  <c r="B125" i="20"/>
  <c r="Y125" i="20"/>
  <c r="W125" i="20"/>
  <c r="U125" i="20"/>
  <c r="S125" i="20"/>
  <c r="Q125" i="20"/>
  <c r="O125" i="20"/>
  <c r="M125" i="20"/>
  <c r="K125" i="20"/>
  <c r="I125" i="20"/>
  <c r="G125" i="20"/>
  <c r="E125" i="20"/>
  <c r="C125" i="20"/>
  <c r="Z124" i="20"/>
  <c r="AB124" i="20"/>
  <c r="AA124" i="20"/>
  <c r="Y90" i="20"/>
  <c r="W90" i="20"/>
  <c r="U90" i="20"/>
  <c r="S90" i="20"/>
  <c r="Q90" i="20"/>
  <c r="O90" i="20"/>
  <c r="M90" i="20"/>
  <c r="K90" i="20"/>
  <c r="I90" i="20"/>
  <c r="G90" i="20"/>
  <c r="E90" i="20"/>
  <c r="C90" i="20"/>
  <c r="X90" i="20"/>
  <c r="V90" i="20"/>
  <c r="T90" i="20"/>
  <c r="R90" i="20"/>
  <c r="P90" i="20"/>
  <c r="N90" i="20"/>
  <c r="L90" i="20"/>
  <c r="J90" i="20"/>
  <c r="H90" i="20"/>
  <c r="F90" i="20"/>
  <c r="D90" i="20"/>
  <c r="B90" i="20"/>
  <c r="A22" i="20"/>
  <c r="A56" i="20"/>
  <c r="A91" i="20"/>
  <c r="A126" i="20"/>
  <c r="AA89" i="20"/>
  <c r="Z89" i="20"/>
  <c r="AB89" i="20"/>
  <c r="AD87" i="21"/>
  <c r="AB122" i="21"/>
  <c r="AA122" i="21"/>
  <c r="AC122" i="21"/>
  <c r="Y123" i="21"/>
  <c r="W123" i="21"/>
  <c r="U123" i="21"/>
  <c r="S123" i="21"/>
  <c r="Q123" i="21"/>
  <c r="O123" i="21"/>
  <c r="M123" i="21"/>
  <c r="K123" i="21"/>
  <c r="I123" i="21"/>
  <c r="G123" i="21"/>
  <c r="E123" i="21"/>
  <c r="C123" i="21"/>
  <c r="X123" i="21"/>
  <c r="T123" i="21"/>
  <c r="P123" i="21"/>
  <c r="L123" i="21"/>
  <c r="H123" i="21"/>
  <c r="D123" i="21"/>
  <c r="V123" i="21"/>
  <c r="R123" i="21"/>
  <c r="N123" i="21"/>
  <c r="J123" i="21"/>
  <c r="F123" i="21"/>
  <c r="B123" i="21"/>
  <c r="AA87" i="21"/>
  <c r="AC87" i="21"/>
  <c r="AB87" i="21"/>
  <c r="AD122" i="21"/>
  <c r="Y125" i="22"/>
  <c r="W125" i="22"/>
  <c r="U125" i="22"/>
  <c r="S125" i="22"/>
  <c r="Q125" i="22"/>
  <c r="O125" i="22"/>
  <c r="M125" i="22"/>
  <c r="K125" i="22"/>
  <c r="I125" i="22"/>
  <c r="G125" i="22"/>
  <c r="E125" i="22"/>
  <c r="C125" i="22"/>
  <c r="V125" i="22"/>
  <c r="R125" i="22"/>
  <c r="N125" i="22"/>
  <c r="J125" i="22"/>
  <c r="F125" i="22"/>
  <c r="B125" i="22"/>
  <c r="X125" i="22"/>
  <c r="T125" i="22"/>
  <c r="P125" i="22"/>
  <c r="L125" i="22"/>
  <c r="H125" i="22"/>
  <c r="D125" i="22"/>
  <c r="AC90" i="22"/>
  <c r="AC124" i="22"/>
  <c r="AB90" i="22"/>
  <c r="AA90" i="22"/>
  <c r="Z90" i="22"/>
  <c r="AA124" i="22"/>
  <c r="Z124" i="22"/>
  <c r="AB124" i="22"/>
  <c r="AC89" i="15"/>
  <c r="Z121" i="23"/>
  <c r="AB121" i="23"/>
  <c r="AA121" i="23"/>
  <c r="A22" i="23"/>
  <c r="A55" i="23"/>
  <c r="A123" i="23" s="1"/>
  <c r="A89" i="23"/>
  <c r="X122" i="23"/>
  <c r="V122" i="23"/>
  <c r="T122" i="23"/>
  <c r="R122" i="23"/>
  <c r="P122" i="23"/>
  <c r="N122" i="23"/>
  <c r="L122" i="23"/>
  <c r="J122" i="23"/>
  <c r="H122" i="23"/>
  <c r="F122" i="23"/>
  <c r="D122" i="23"/>
  <c r="B122" i="23"/>
  <c r="W122" i="23"/>
  <c r="S122" i="23"/>
  <c r="O122" i="23"/>
  <c r="K122" i="23"/>
  <c r="G122" i="23"/>
  <c r="C122" i="23"/>
  <c r="Y122" i="23"/>
  <c r="U122" i="23"/>
  <c r="Q122" i="23"/>
  <c r="M122" i="23"/>
  <c r="I122" i="23"/>
  <c r="E122" i="23"/>
  <c r="AC87" i="23"/>
  <c r="AC121" i="23"/>
  <c r="X88" i="23"/>
  <c r="V88" i="23"/>
  <c r="T88" i="23"/>
  <c r="R88" i="23"/>
  <c r="P88" i="23"/>
  <c r="N88" i="23"/>
  <c r="L88" i="23"/>
  <c r="J88" i="23"/>
  <c r="H88" i="23"/>
  <c r="F88" i="23"/>
  <c r="D88" i="23"/>
  <c r="B88" i="23"/>
  <c r="Y88" i="23"/>
  <c r="W88" i="23"/>
  <c r="U88" i="23"/>
  <c r="S88" i="23"/>
  <c r="Q88" i="23"/>
  <c r="O88" i="23"/>
  <c r="M88" i="23"/>
  <c r="K88" i="23"/>
  <c r="I88" i="23"/>
  <c r="G88" i="23"/>
  <c r="E88" i="23"/>
  <c r="C88" i="23"/>
  <c r="Z87" i="23"/>
  <c r="AB87" i="23"/>
  <c r="AA87" i="23"/>
  <c r="AC124" i="15"/>
  <c r="AA89" i="15"/>
  <c r="Z89" i="15"/>
  <c r="AB89" i="15"/>
  <c r="X125" i="15"/>
  <c r="V125" i="15"/>
  <c r="T125" i="15"/>
  <c r="R125" i="15"/>
  <c r="P125" i="15"/>
  <c r="N125" i="15"/>
  <c r="L125" i="15"/>
  <c r="J125" i="15"/>
  <c r="H125" i="15"/>
  <c r="F125" i="15"/>
  <c r="D125" i="15"/>
  <c r="B125" i="15"/>
  <c r="W125" i="15"/>
  <c r="S125" i="15"/>
  <c r="O125" i="15"/>
  <c r="K125" i="15"/>
  <c r="G125" i="15"/>
  <c r="C125" i="15"/>
  <c r="Y125" i="15"/>
  <c r="U125" i="15"/>
  <c r="Q125" i="15"/>
  <c r="M125" i="15"/>
  <c r="I125" i="15"/>
  <c r="E125" i="15"/>
  <c r="Z124" i="15"/>
  <c r="AB124" i="15"/>
  <c r="AA124" i="15"/>
  <c r="Y90" i="15"/>
  <c r="W90" i="15"/>
  <c r="U90" i="15"/>
  <c r="S90" i="15"/>
  <c r="Q90" i="15"/>
  <c r="O90" i="15"/>
  <c r="M90" i="15"/>
  <c r="K90" i="15"/>
  <c r="I90" i="15"/>
  <c r="G90" i="15"/>
  <c r="E90" i="15"/>
  <c r="C90" i="15"/>
  <c r="X90" i="15"/>
  <c r="V90" i="15"/>
  <c r="T90" i="15"/>
  <c r="R90" i="15"/>
  <c r="P90" i="15"/>
  <c r="N90" i="15"/>
  <c r="L90" i="15"/>
  <c r="J90" i="15"/>
  <c r="H90" i="15"/>
  <c r="F90" i="15"/>
  <c r="D90" i="15"/>
  <c r="B90" i="15"/>
  <c r="A91" i="15"/>
  <c r="A22" i="15"/>
  <c r="A56" i="15"/>
  <c r="A126" i="15" s="1"/>
  <c r="AC119" i="24"/>
  <c r="C87" i="24"/>
  <c r="E87" i="24"/>
  <c r="G87" i="24"/>
  <c r="I87" i="24"/>
  <c r="K87" i="24"/>
  <c r="M87" i="24"/>
  <c r="O87" i="24"/>
  <c r="Q87" i="24"/>
  <c r="S87" i="24"/>
  <c r="U87" i="24"/>
  <c r="W87" i="24"/>
  <c r="Y87" i="24"/>
  <c r="B87" i="24"/>
  <c r="D87" i="24"/>
  <c r="F87" i="24"/>
  <c r="H87" i="24"/>
  <c r="J87" i="24"/>
  <c r="L87" i="24"/>
  <c r="N87" i="24"/>
  <c r="P87" i="24"/>
  <c r="R87" i="24"/>
  <c r="T87" i="24"/>
  <c r="V87" i="24"/>
  <c r="X87" i="24"/>
  <c r="AA119" i="24"/>
  <c r="Z119" i="24"/>
  <c r="AB119" i="24"/>
  <c r="AC86" i="24"/>
  <c r="B120" i="24"/>
  <c r="D120" i="24"/>
  <c r="E120" i="24"/>
  <c r="G120" i="24"/>
  <c r="I120" i="24"/>
  <c r="K120" i="24"/>
  <c r="M120" i="24"/>
  <c r="O120" i="24"/>
  <c r="Q120" i="24"/>
  <c r="S120" i="24"/>
  <c r="U120" i="24"/>
  <c r="W120" i="24"/>
  <c r="Y120" i="24"/>
  <c r="C120" i="24"/>
  <c r="F120" i="24"/>
  <c r="H120" i="24"/>
  <c r="J120" i="24"/>
  <c r="L120" i="24"/>
  <c r="N120" i="24"/>
  <c r="P120" i="24"/>
  <c r="R120" i="24"/>
  <c r="T120" i="24"/>
  <c r="V120" i="24"/>
  <c r="X120" i="24"/>
  <c r="AB86" i="24"/>
  <c r="AA86" i="24"/>
  <c r="Z86" i="24"/>
  <c r="AC86" i="28"/>
  <c r="AA122" i="25"/>
  <c r="Z122" i="25"/>
  <c r="AB122" i="25"/>
  <c r="AC122" i="25"/>
  <c r="A120" i="28"/>
  <c r="AB86" i="28"/>
  <c r="AA86" i="28"/>
  <c r="Z86" i="28"/>
  <c r="A23" i="21"/>
  <c r="A56" i="21"/>
  <c r="A124" i="21"/>
  <c r="A89" i="21"/>
  <c r="A23" i="22"/>
  <c r="A57" i="22"/>
  <c r="A92" i="22"/>
  <c r="A126" i="22"/>
  <c r="AC123" i="7"/>
  <c r="X90" i="7"/>
  <c r="V90" i="7"/>
  <c r="T90" i="7"/>
  <c r="R90" i="7"/>
  <c r="P90" i="7"/>
  <c r="N90" i="7"/>
  <c r="L90" i="7"/>
  <c r="J90" i="7"/>
  <c r="H90" i="7"/>
  <c r="F90" i="7"/>
  <c r="D90" i="7"/>
  <c r="B90" i="7"/>
  <c r="Y90" i="7"/>
  <c r="W90" i="7"/>
  <c r="U90" i="7"/>
  <c r="S90" i="7"/>
  <c r="Q90" i="7"/>
  <c r="O90" i="7"/>
  <c r="M90" i="7"/>
  <c r="K90" i="7"/>
  <c r="I90" i="7"/>
  <c r="G90" i="7"/>
  <c r="E90" i="7"/>
  <c r="C90" i="7"/>
  <c r="A125" i="7"/>
  <c r="AC89" i="7"/>
  <c r="Y124" i="7"/>
  <c r="W124" i="7"/>
  <c r="U124" i="7"/>
  <c r="S124" i="7"/>
  <c r="Q124" i="7"/>
  <c r="O124" i="7"/>
  <c r="M124" i="7"/>
  <c r="K124" i="7"/>
  <c r="I124" i="7"/>
  <c r="G124" i="7"/>
  <c r="E124" i="7"/>
  <c r="C124" i="7"/>
  <c r="X124" i="7"/>
  <c r="V124" i="7"/>
  <c r="T124" i="7"/>
  <c r="R124" i="7"/>
  <c r="P124" i="7"/>
  <c r="N124" i="7"/>
  <c r="L124" i="7"/>
  <c r="J124" i="7"/>
  <c r="H124" i="7"/>
  <c r="F124" i="7"/>
  <c r="D124" i="7"/>
  <c r="B124" i="7"/>
  <c r="A22" i="7"/>
  <c r="A56" i="7"/>
  <c r="A91" i="7"/>
  <c r="AA89" i="7"/>
  <c r="Z89" i="7"/>
  <c r="AB89" i="7"/>
  <c r="AA123" i="7"/>
  <c r="Z123" i="7"/>
  <c r="AB123" i="7"/>
  <c r="A121" i="24"/>
  <c r="A21" i="24"/>
  <c r="A54" i="24"/>
  <c r="A88" i="24"/>
  <c r="A124" i="25"/>
  <c r="A21" i="25"/>
  <c r="A90" i="25"/>
  <c r="A55" i="25"/>
  <c r="AB88" i="25"/>
  <c r="AA88" i="25"/>
  <c r="Z88" i="25"/>
  <c r="AC88" i="25"/>
  <c r="A22" i="26"/>
  <c r="A55" i="26"/>
  <c r="A89" i="26"/>
  <c r="A122" i="26"/>
  <c r="A21" i="27"/>
  <c r="A90" i="27"/>
  <c r="A55" i="27"/>
  <c r="A124" i="27"/>
  <c r="A88" i="28"/>
  <c r="A55" i="28"/>
  <c r="A23" i="28"/>
  <c r="I92" i="22" l="1"/>
  <c r="Q92" i="22"/>
  <c r="Y92" i="22"/>
  <c r="D92" i="22"/>
  <c r="T92" i="22"/>
  <c r="B92" i="22"/>
  <c r="J92" i="22"/>
  <c r="R92" i="22"/>
  <c r="L92" i="22"/>
  <c r="C92" i="22"/>
  <c r="K92" i="22"/>
  <c r="S92" i="22"/>
  <c r="E92" i="22"/>
  <c r="M92" i="22"/>
  <c r="U92" i="22"/>
  <c r="F92" i="22"/>
  <c r="X92" i="22"/>
  <c r="N92" i="22"/>
  <c r="W92" i="22"/>
  <c r="G92" i="22"/>
  <c r="H92" i="22"/>
  <c r="O92" i="22"/>
  <c r="P92" i="22"/>
  <c r="V92" i="22"/>
  <c r="AC91" i="22"/>
  <c r="B124" i="25"/>
  <c r="F124" i="25"/>
  <c r="J124" i="25"/>
  <c r="N124" i="25"/>
  <c r="R124" i="25"/>
  <c r="V124" i="25"/>
  <c r="D124" i="25"/>
  <c r="H124" i="25"/>
  <c r="L124" i="25"/>
  <c r="P124" i="25"/>
  <c r="T124" i="25"/>
  <c r="X124" i="25"/>
  <c r="E124" i="25"/>
  <c r="M124" i="25"/>
  <c r="U124" i="25"/>
  <c r="I124" i="25"/>
  <c r="Q124" i="25"/>
  <c r="Y124" i="25"/>
  <c r="K124" i="25"/>
  <c r="C124" i="25"/>
  <c r="S124" i="25"/>
  <c r="W124" i="25"/>
  <c r="G124" i="25"/>
  <c r="O124" i="25"/>
  <c r="E90" i="25"/>
  <c r="I90" i="25"/>
  <c r="M90" i="25"/>
  <c r="Q90" i="25"/>
  <c r="U90" i="25"/>
  <c r="Y90" i="25"/>
  <c r="C90" i="25"/>
  <c r="G90" i="25"/>
  <c r="K90" i="25"/>
  <c r="O90" i="25"/>
  <c r="S90" i="25"/>
  <c r="W90" i="25"/>
  <c r="D90" i="25"/>
  <c r="L90" i="25"/>
  <c r="T90" i="25"/>
  <c r="F90" i="25"/>
  <c r="N90" i="25"/>
  <c r="V90" i="25"/>
  <c r="H90" i="25"/>
  <c r="P90" i="25"/>
  <c r="X90" i="25"/>
  <c r="B90" i="25"/>
  <c r="J90" i="25"/>
  <c r="R90" i="25"/>
  <c r="AC121" i="26"/>
  <c r="AC88" i="26"/>
  <c r="Z88" i="26"/>
  <c r="AB88" i="26"/>
  <c r="AA88" i="26"/>
  <c r="Z121" i="26"/>
  <c r="AB121" i="26"/>
  <c r="AA121" i="26"/>
  <c r="C122" i="26"/>
  <c r="G122" i="26"/>
  <c r="K122" i="26"/>
  <c r="O122" i="26"/>
  <c r="S122" i="26"/>
  <c r="W122" i="26"/>
  <c r="E122" i="26"/>
  <c r="J122" i="26"/>
  <c r="P122" i="26"/>
  <c r="U122" i="26"/>
  <c r="F122" i="26"/>
  <c r="L122" i="26"/>
  <c r="Q122" i="26"/>
  <c r="V122" i="26"/>
  <c r="B122" i="26"/>
  <c r="H122" i="26"/>
  <c r="M122" i="26"/>
  <c r="R122" i="26"/>
  <c r="X122" i="26"/>
  <c r="N122" i="26"/>
  <c r="T122" i="26"/>
  <c r="D122" i="26"/>
  <c r="Y122" i="26"/>
  <c r="I122" i="26"/>
  <c r="E89" i="26"/>
  <c r="I89" i="26"/>
  <c r="M89" i="26"/>
  <c r="Q89" i="26"/>
  <c r="U89" i="26"/>
  <c r="Y89" i="26"/>
  <c r="D89" i="26"/>
  <c r="J89" i="26"/>
  <c r="O89" i="26"/>
  <c r="T89" i="26"/>
  <c r="F89" i="26"/>
  <c r="L89" i="26"/>
  <c r="S89" i="26"/>
  <c r="R89" i="26"/>
  <c r="G89" i="26"/>
  <c r="N89" i="26"/>
  <c r="V89" i="26"/>
  <c r="C89" i="26"/>
  <c r="X89" i="26"/>
  <c r="B89" i="26"/>
  <c r="H89" i="26"/>
  <c r="P89" i="26"/>
  <c r="W89" i="26"/>
  <c r="K89" i="26"/>
  <c r="AC89" i="27"/>
  <c r="E90" i="27"/>
  <c r="I90" i="27"/>
  <c r="M90" i="27"/>
  <c r="Q90" i="27"/>
  <c r="U90" i="27"/>
  <c r="Y90" i="27"/>
  <c r="B90" i="27"/>
  <c r="G90" i="27"/>
  <c r="L90" i="27"/>
  <c r="R90" i="27"/>
  <c r="W90" i="27"/>
  <c r="C90" i="27"/>
  <c r="H90" i="27"/>
  <c r="N90" i="27"/>
  <c r="X90" i="27"/>
  <c r="J90" i="27"/>
  <c r="S90" i="27"/>
  <c r="K90" i="27"/>
  <c r="T90" i="27"/>
  <c r="F90" i="27"/>
  <c r="P90" i="27"/>
  <c r="O90" i="27"/>
  <c r="V90" i="27"/>
  <c r="D90" i="27"/>
  <c r="AB123" i="27"/>
  <c r="Z123" i="27"/>
  <c r="AA123" i="27"/>
  <c r="B124" i="27"/>
  <c r="F124" i="27"/>
  <c r="J124" i="27"/>
  <c r="N124" i="27"/>
  <c r="R124" i="27"/>
  <c r="V124" i="27"/>
  <c r="C124" i="27"/>
  <c r="H124" i="27"/>
  <c r="M124" i="27"/>
  <c r="S124" i="27"/>
  <c r="X124" i="27"/>
  <c r="G124" i="27"/>
  <c r="O124" i="27"/>
  <c r="U124" i="27"/>
  <c r="I124" i="27"/>
  <c r="P124" i="27"/>
  <c r="W124" i="27"/>
  <c r="D124" i="27"/>
  <c r="Q124" i="27"/>
  <c r="T124" i="27"/>
  <c r="E124" i="27"/>
  <c r="L124" i="27"/>
  <c r="K124" i="27"/>
  <c r="Y124" i="27"/>
  <c r="Z89" i="27"/>
  <c r="AA89" i="27"/>
  <c r="AB89" i="27"/>
  <c r="AC123" i="27"/>
  <c r="B88" i="28"/>
  <c r="F88" i="28"/>
  <c r="J88" i="28"/>
  <c r="N88" i="28"/>
  <c r="R88" i="28"/>
  <c r="V88" i="28"/>
  <c r="E88" i="28"/>
  <c r="K88" i="28"/>
  <c r="P88" i="28"/>
  <c r="U88" i="28"/>
  <c r="G88" i="28"/>
  <c r="Q88" i="28"/>
  <c r="W88" i="28"/>
  <c r="L88" i="28"/>
  <c r="I88" i="28"/>
  <c r="T88" i="28"/>
  <c r="H88" i="28"/>
  <c r="C88" i="28"/>
  <c r="M88" i="28"/>
  <c r="X88" i="28"/>
  <c r="S88" i="28"/>
  <c r="D88" i="28"/>
  <c r="O88" i="28"/>
  <c r="Y88" i="28"/>
  <c r="C120" i="28"/>
  <c r="G120" i="28"/>
  <c r="K120" i="28"/>
  <c r="O120" i="28"/>
  <c r="E120" i="28"/>
  <c r="J120" i="28"/>
  <c r="P120" i="28"/>
  <c r="T120" i="28"/>
  <c r="X120" i="28"/>
  <c r="H120" i="28"/>
  <c r="N120" i="28"/>
  <c r="U120" i="28"/>
  <c r="B120" i="28"/>
  <c r="Q120" i="28"/>
  <c r="V120" i="28"/>
  <c r="I120" i="28"/>
  <c r="L120" i="28"/>
  <c r="W120" i="28"/>
  <c r="M120" i="28"/>
  <c r="Y120" i="28"/>
  <c r="D120" i="28"/>
  <c r="R120" i="28"/>
  <c r="S120" i="28"/>
  <c r="F120" i="28"/>
  <c r="AC119" i="28"/>
  <c r="AB119" i="28"/>
  <c r="AA119" i="28"/>
  <c r="Z119" i="28"/>
  <c r="X126" i="20"/>
  <c r="V126" i="20"/>
  <c r="T126" i="20"/>
  <c r="R126" i="20"/>
  <c r="P126" i="20"/>
  <c r="N126" i="20"/>
  <c r="L126" i="20"/>
  <c r="J126" i="20"/>
  <c r="H126" i="20"/>
  <c r="F126" i="20"/>
  <c r="D126" i="20"/>
  <c r="B126" i="20"/>
  <c r="Y126" i="20"/>
  <c r="W126" i="20"/>
  <c r="U126" i="20"/>
  <c r="S126" i="20"/>
  <c r="Q126" i="20"/>
  <c r="O126" i="20"/>
  <c r="M126" i="20"/>
  <c r="K126" i="20"/>
  <c r="I126" i="20"/>
  <c r="G126" i="20"/>
  <c r="E126" i="20"/>
  <c r="C126" i="20"/>
  <c r="Z90" i="20"/>
  <c r="AB90" i="20"/>
  <c r="AA90" i="20"/>
  <c r="AC125" i="20"/>
  <c r="Y91" i="20"/>
  <c r="W91" i="20"/>
  <c r="U91" i="20"/>
  <c r="S91" i="20"/>
  <c r="Q91" i="20"/>
  <c r="O91" i="20"/>
  <c r="M91" i="20"/>
  <c r="K91" i="20"/>
  <c r="I91" i="20"/>
  <c r="G91" i="20"/>
  <c r="E91" i="20"/>
  <c r="C91" i="20"/>
  <c r="X91" i="20"/>
  <c r="V91" i="20"/>
  <c r="T91" i="20"/>
  <c r="R91" i="20"/>
  <c r="P91" i="20"/>
  <c r="N91" i="20"/>
  <c r="L91" i="20"/>
  <c r="J91" i="20"/>
  <c r="H91" i="20"/>
  <c r="F91" i="20"/>
  <c r="D91" i="20"/>
  <c r="B91" i="20"/>
  <c r="A127" i="20"/>
  <c r="A23" i="20"/>
  <c r="A57" i="20"/>
  <c r="A92" i="20"/>
  <c r="AC90" i="20"/>
  <c r="AA125" i="20"/>
  <c r="Z125" i="20"/>
  <c r="AB125" i="20"/>
  <c r="Y124" i="21"/>
  <c r="W124" i="21"/>
  <c r="U124" i="21"/>
  <c r="S124" i="21"/>
  <c r="Q124" i="21"/>
  <c r="O124" i="21"/>
  <c r="M124" i="21"/>
  <c r="K124" i="21"/>
  <c r="I124" i="21"/>
  <c r="G124" i="21"/>
  <c r="E124" i="21"/>
  <c r="C124" i="21"/>
  <c r="X124" i="21"/>
  <c r="T124" i="21"/>
  <c r="P124" i="21"/>
  <c r="L124" i="21"/>
  <c r="H124" i="21"/>
  <c r="D124" i="21"/>
  <c r="V124" i="21"/>
  <c r="R124" i="21"/>
  <c r="N124" i="21"/>
  <c r="J124" i="21"/>
  <c r="F124" i="21"/>
  <c r="B124" i="21"/>
  <c r="AB123" i="21"/>
  <c r="AA123" i="21"/>
  <c r="AC123" i="21"/>
  <c r="AA88" i="21"/>
  <c r="AB88" i="21"/>
  <c r="AC88" i="21"/>
  <c r="Y89" i="21"/>
  <c r="W89" i="21"/>
  <c r="U89" i="21"/>
  <c r="S89" i="21"/>
  <c r="Q89" i="21"/>
  <c r="O89" i="21"/>
  <c r="M89" i="21"/>
  <c r="K89" i="21"/>
  <c r="I89" i="21"/>
  <c r="G89" i="21"/>
  <c r="E89" i="21"/>
  <c r="C89" i="21"/>
  <c r="D89" i="21"/>
  <c r="X89" i="21"/>
  <c r="V89" i="21"/>
  <c r="T89" i="21"/>
  <c r="R89" i="21"/>
  <c r="P89" i="21"/>
  <c r="N89" i="21"/>
  <c r="L89" i="21"/>
  <c r="J89" i="21"/>
  <c r="H89" i="21"/>
  <c r="F89" i="21"/>
  <c r="B89" i="21"/>
  <c r="AD123" i="21"/>
  <c r="AD88" i="21"/>
  <c r="AC125" i="22"/>
  <c r="AA125" i="22"/>
  <c r="Z125" i="22"/>
  <c r="AB125" i="22"/>
  <c r="Y126" i="22"/>
  <c r="W126" i="22"/>
  <c r="U126" i="22"/>
  <c r="S126" i="22"/>
  <c r="Q126" i="22"/>
  <c r="O126" i="22"/>
  <c r="M126" i="22"/>
  <c r="K126" i="22"/>
  <c r="I126" i="22"/>
  <c r="G126" i="22"/>
  <c r="E126" i="22"/>
  <c r="C126" i="22"/>
  <c r="V126" i="22"/>
  <c r="R126" i="22"/>
  <c r="N126" i="22"/>
  <c r="J126" i="22"/>
  <c r="F126" i="22"/>
  <c r="B126" i="22"/>
  <c r="X126" i="22"/>
  <c r="T126" i="22"/>
  <c r="P126" i="22"/>
  <c r="L126" i="22"/>
  <c r="H126" i="22"/>
  <c r="D126" i="22"/>
  <c r="AB91" i="22"/>
  <c r="AA91" i="22"/>
  <c r="Z91" i="22"/>
  <c r="AA88" i="23"/>
  <c r="Z88" i="23"/>
  <c r="AB88" i="23"/>
  <c r="AA122" i="23"/>
  <c r="Z122" i="23"/>
  <c r="AB122" i="23"/>
  <c r="X89" i="23"/>
  <c r="V89" i="23"/>
  <c r="T89" i="23"/>
  <c r="R89" i="23"/>
  <c r="P89" i="23"/>
  <c r="N89" i="23"/>
  <c r="L89" i="23"/>
  <c r="J89" i="23"/>
  <c r="H89" i="23"/>
  <c r="F89" i="23"/>
  <c r="D89" i="23"/>
  <c r="B89" i="23"/>
  <c r="Y89" i="23"/>
  <c r="W89" i="23"/>
  <c r="U89" i="23"/>
  <c r="S89" i="23"/>
  <c r="Q89" i="23"/>
  <c r="O89" i="23"/>
  <c r="M89" i="23"/>
  <c r="K89" i="23"/>
  <c r="I89" i="23"/>
  <c r="G89" i="23"/>
  <c r="E89" i="23"/>
  <c r="C89" i="23"/>
  <c r="A56" i="23"/>
  <c r="A124" i="23" s="1"/>
  <c r="A90" i="23"/>
  <c r="A23" i="23"/>
  <c r="AC88" i="23"/>
  <c r="AC122" i="23"/>
  <c r="X123" i="23"/>
  <c r="V123" i="23"/>
  <c r="T123" i="23"/>
  <c r="R123" i="23"/>
  <c r="P123" i="23"/>
  <c r="N123" i="23"/>
  <c r="L123" i="23"/>
  <c r="J123" i="23"/>
  <c r="H123" i="23"/>
  <c r="F123" i="23"/>
  <c r="D123" i="23"/>
  <c r="B123" i="23"/>
  <c r="W123" i="23"/>
  <c r="S123" i="23"/>
  <c r="O123" i="23"/>
  <c r="K123" i="23"/>
  <c r="G123" i="23"/>
  <c r="C123" i="23"/>
  <c r="Y123" i="23"/>
  <c r="U123" i="23"/>
  <c r="Q123" i="23"/>
  <c r="M123" i="23"/>
  <c r="I123" i="23"/>
  <c r="E123" i="23"/>
  <c r="A23" i="15"/>
  <c r="A57" i="15"/>
  <c r="A127" i="15" s="1"/>
  <c r="A92" i="15"/>
  <c r="Z90" i="15"/>
  <c r="AB90" i="15"/>
  <c r="AA90" i="15"/>
  <c r="AC125" i="15"/>
  <c r="X126" i="15"/>
  <c r="V126" i="15"/>
  <c r="T126" i="15"/>
  <c r="R126" i="15"/>
  <c r="P126" i="15"/>
  <c r="N126" i="15"/>
  <c r="L126" i="15"/>
  <c r="J126" i="15"/>
  <c r="H126" i="15"/>
  <c r="F126" i="15"/>
  <c r="D126" i="15"/>
  <c r="B126" i="15"/>
  <c r="W126" i="15"/>
  <c r="S126" i="15"/>
  <c r="O126" i="15"/>
  <c r="K126" i="15"/>
  <c r="G126" i="15"/>
  <c r="C126" i="15"/>
  <c r="Y126" i="15"/>
  <c r="U126" i="15"/>
  <c r="Q126" i="15"/>
  <c r="M126" i="15"/>
  <c r="I126" i="15"/>
  <c r="E126" i="15"/>
  <c r="Y91" i="15"/>
  <c r="W91" i="15"/>
  <c r="U91" i="15"/>
  <c r="S91" i="15"/>
  <c r="Q91" i="15"/>
  <c r="O91" i="15"/>
  <c r="M91" i="15"/>
  <c r="K91" i="15"/>
  <c r="I91" i="15"/>
  <c r="G91" i="15"/>
  <c r="E91" i="15"/>
  <c r="C91" i="15"/>
  <c r="X91" i="15"/>
  <c r="V91" i="15"/>
  <c r="T91" i="15"/>
  <c r="R91" i="15"/>
  <c r="P91" i="15"/>
  <c r="N91" i="15"/>
  <c r="L91" i="15"/>
  <c r="J91" i="15"/>
  <c r="H91" i="15"/>
  <c r="F91" i="15"/>
  <c r="D91" i="15"/>
  <c r="B91" i="15"/>
  <c r="AC90" i="15"/>
  <c r="AA125" i="15"/>
  <c r="Z125" i="15"/>
  <c r="AB125" i="15"/>
  <c r="C88" i="24"/>
  <c r="E88" i="24"/>
  <c r="G88" i="24"/>
  <c r="I88" i="24"/>
  <c r="K88" i="24"/>
  <c r="M88" i="24"/>
  <c r="O88" i="24"/>
  <c r="Q88" i="24"/>
  <c r="S88" i="24"/>
  <c r="U88" i="24"/>
  <c r="W88" i="24"/>
  <c r="Y88" i="24"/>
  <c r="B88" i="24"/>
  <c r="D88" i="24"/>
  <c r="F88" i="24"/>
  <c r="H88" i="24"/>
  <c r="J88" i="24"/>
  <c r="L88" i="24"/>
  <c r="N88" i="24"/>
  <c r="P88" i="24"/>
  <c r="R88" i="24"/>
  <c r="T88" i="24"/>
  <c r="V88" i="24"/>
  <c r="X88" i="24"/>
  <c r="AC120" i="24"/>
  <c r="AC87" i="24"/>
  <c r="C121" i="24"/>
  <c r="E121" i="24"/>
  <c r="G121" i="24"/>
  <c r="I121" i="24"/>
  <c r="K121" i="24"/>
  <c r="M121" i="24"/>
  <c r="O121" i="24"/>
  <c r="Q121" i="24"/>
  <c r="S121" i="24"/>
  <c r="U121" i="24"/>
  <c r="W121" i="24"/>
  <c r="Y121" i="24"/>
  <c r="B121" i="24"/>
  <c r="D121" i="24"/>
  <c r="F121" i="24"/>
  <c r="H121" i="24"/>
  <c r="J121" i="24"/>
  <c r="L121" i="24"/>
  <c r="N121" i="24"/>
  <c r="P121" i="24"/>
  <c r="R121" i="24"/>
  <c r="T121" i="24"/>
  <c r="V121" i="24"/>
  <c r="X121" i="24"/>
  <c r="AA120" i="24"/>
  <c r="Z120" i="24"/>
  <c r="AB120" i="24"/>
  <c r="AB87" i="24"/>
  <c r="AA87" i="24"/>
  <c r="Z87" i="24"/>
  <c r="AA123" i="25"/>
  <c r="Z123" i="25"/>
  <c r="AB123" i="25"/>
  <c r="AC123" i="25"/>
  <c r="AC87" i="28"/>
  <c r="A121" i="28"/>
  <c r="AB87" i="28"/>
  <c r="AA87" i="28"/>
  <c r="Z87" i="28"/>
  <c r="A1108" i="14"/>
  <c r="A24" i="21"/>
  <c r="A57" i="21"/>
  <c r="A125" i="21"/>
  <c r="A90" i="21"/>
  <c r="A127" i="22"/>
  <c r="A24" i="22"/>
  <c r="A58" i="22"/>
  <c r="A93" i="22"/>
  <c r="X91" i="7"/>
  <c r="V91" i="7"/>
  <c r="T91" i="7"/>
  <c r="R91" i="7"/>
  <c r="P91" i="7"/>
  <c r="N91" i="7"/>
  <c r="L91" i="7"/>
  <c r="J91" i="7"/>
  <c r="H91" i="7"/>
  <c r="F91" i="7"/>
  <c r="D91" i="7"/>
  <c r="B91" i="7"/>
  <c r="Y91" i="7"/>
  <c r="W91" i="7"/>
  <c r="U91" i="7"/>
  <c r="S91" i="7"/>
  <c r="Q91" i="7"/>
  <c r="O91" i="7"/>
  <c r="M91" i="7"/>
  <c r="K91" i="7"/>
  <c r="I91" i="7"/>
  <c r="G91" i="7"/>
  <c r="E91" i="7"/>
  <c r="C91" i="7"/>
  <c r="A57" i="7"/>
  <c r="A23" i="7"/>
  <c r="A92" i="7"/>
  <c r="Z124" i="7"/>
  <c r="AB124" i="7"/>
  <c r="AA124" i="7"/>
  <c r="Z90" i="7"/>
  <c r="AB90" i="7"/>
  <c r="AA90" i="7"/>
  <c r="A126" i="7"/>
  <c r="AC124" i="7"/>
  <c r="Y125" i="7"/>
  <c r="W125" i="7"/>
  <c r="U125" i="7"/>
  <c r="S125" i="7"/>
  <c r="Q125" i="7"/>
  <c r="O125" i="7"/>
  <c r="M125" i="7"/>
  <c r="K125" i="7"/>
  <c r="I125" i="7"/>
  <c r="G125" i="7"/>
  <c r="E125" i="7"/>
  <c r="C125" i="7"/>
  <c r="X125" i="7"/>
  <c r="V125" i="7"/>
  <c r="T125" i="7"/>
  <c r="R125" i="7"/>
  <c r="P125" i="7"/>
  <c r="N125" i="7"/>
  <c r="L125" i="7"/>
  <c r="J125" i="7"/>
  <c r="H125" i="7"/>
  <c r="F125" i="7"/>
  <c r="D125" i="7"/>
  <c r="B125" i="7"/>
  <c r="AC90" i="7"/>
  <c r="A22" i="24"/>
  <c r="A55" i="24"/>
  <c r="A89" i="24"/>
  <c r="A122" i="24"/>
  <c r="AC89" i="25"/>
  <c r="A125" i="25"/>
  <c r="AA89" i="25"/>
  <c r="Z89" i="25"/>
  <c r="AB89" i="25"/>
  <c r="A22" i="25"/>
  <c r="A91" i="25"/>
  <c r="A56" i="25"/>
  <c r="A123" i="26"/>
  <c r="A23" i="26"/>
  <c r="A56" i="26"/>
  <c r="A90" i="26"/>
  <c r="A125" i="27"/>
  <c r="A22" i="27"/>
  <c r="A56" i="27"/>
  <c r="A91" i="27"/>
  <c r="A89" i="28"/>
  <c r="A56" i="28"/>
  <c r="A24" i="28"/>
  <c r="AC89" i="26" l="1"/>
  <c r="H93" i="22"/>
  <c r="P93" i="22"/>
  <c r="X93" i="22"/>
  <c r="F93" i="22"/>
  <c r="V93" i="22"/>
  <c r="G93" i="22"/>
  <c r="W93" i="22"/>
  <c r="I93" i="22"/>
  <c r="Q93" i="22"/>
  <c r="Y93" i="22"/>
  <c r="B93" i="22"/>
  <c r="J93" i="22"/>
  <c r="R93" i="22"/>
  <c r="N93" i="22"/>
  <c r="C93" i="22"/>
  <c r="K93" i="22"/>
  <c r="S93" i="22"/>
  <c r="D93" i="22"/>
  <c r="L93" i="22"/>
  <c r="T93" i="22"/>
  <c r="E93" i="22"/>
  <c r="M93" i="22"/>
  <c r="U93" i="22"/>
  <c r="O93" i="22"/>
  <c r="E91" i="25"/>
  <c r="I91" i="25"/>
  <c r="M91" i="25"/>
  <c r="Q91" i="25"/>
  <c r="U91" i="25"/>
  <c r="Y91" i="25"/>
  <c r="C91" i="25"/>
  <c r="G91" i="25"/>
  <c r="K91" i="25"/>
  <c r="O91" i="25"/>
  <c r="S91" i="25"/>
  <c r="W91" i="25"/>
  <c r="D91" i="25"/>
  <c r="L91" i="25"/>
  <c r="T91" i="25"/>
  <c r="F91" i="25"/>
  <c r="N91" i="25"/>
  <c r="V91" i="25"/>
  <c r="H91" i="25"/>
  <c r="P91" i="25"/>
  <c r="X91" i="25"/>
  <c r="B91" i="25"/>
  <c r="J91" i="25"/>
  <c r="R91" i="25"/>
  <c r="AC90" i="25"/>
  <c r="B125" i="25"/>
  <c r="F125" i="25"/>
  <c r="J125" i="25"/>
  <c r="N125" i="25"/>
  <c r="R125" i="25"/>
  <c r="V125" i="25"/>
  <c r="D125" i="25"/>
  <c r="H125" i="25"/>
  <c r="L125" i="25"/>
  <c r="P125" i="25"/>
  <c r="T125" i="25"/>
  <c r="X125" i="25"/>
  <c r="E125" i="25"/>
  <c r="M125" i="25"/>
  <c r="U125" i="25"/>
  <c r="I125" i="25"/>
  <c r="Q125" i="25"/>
  <c r="Y125" i="25"/>
  <c r="C125" i="25"/>
  <c r="S125" i="25"/>
  <c r="K125" i="25"/>
  <c r="G125" i="25"/>
  <c r="O125" i="25"/>
  <c r="W125" i="25"/>
  <c r="E90" i="26"/>
  <c r="I90" i="26"/>
  <c r="M90" i="26"/>
  <c r="Q90" i="26"/>
  <c r="U90" i="26"/>
  <c r="Y90" i="26"/>
  <c r="B90" i="26"/>
  <c r="G90" i="26"/>
  <c r="L90" i="26"/>
  <c r="R90" i="26"/>
  <c r="W90" i="26"/>
  <c r="C90" i="26"/>
  <c r="J90" i="26"/>
  <c r="P90" i="26"/>
  <c r="X90" i="26"/>
  <c r="H90" i="26"/>
  <c r="D90" i="26"/>
  <c r="K90" i="26"/>
  <c r="S90" i="26"/>
  <c r="V90" i="26"/>
  <c r="F90" i="26"/>
  <c r="N90" i="26"/>
  <c r="T90" i="26"/>
  <c r="O90" i="26"/>
  <c r="Z89" i="26"/>
  <c r="AA89" i="26"/>
  <c r="AB89" i="26"/>
  <c r="AC122" i="26"/>
  <c r="Z122" i="26"/>
  <c r="AB122" i="26"/>
  <c r="AA122" i="26"/>
  <c r="C123" i="26"/>
  <c r="G123" i="26"/>
  <c r="K123" i="26"/>
  <c r="O123" i="26"/>
  <c r="S123" i="26"/>
  <c r="W123" i="26"/>
  <c r="B123" i="26"/>
  <c r="H123" i="26"/>
  <c r="M123" i="26"/>
  <c r="R123" i="26"/>
  <c r="X123" i="26"/>
  <c r="D123" i="26"/>
  <c r="I123" i="26"/>
  <c r="N123" i="26"/>
  <c r="T123" i="26"/>
  <c r="Y123" i="26"/>
  <c r="E123" i="26"/>
  <c r="J123" i="26"/>
  <c r="P123" i="26"/>
  <c r="U123" i="26"/>
  <c r="L123" i="26"/>
  <c r="Q123" i="26"/>
  <c r="V123" i="26"/>
  <c r="F123" i="26"/>
  <c r="B125" i="27"/>
  <c r="F125" i="27"/>
  <c r="J125" i="27"/>
  <c r="N125" i="27"/>
  <c r="R125" i="27"/>
  <c r="V125" i="27"/>
  <c r="E125" i="27"/>
  <c r="K125" i="27"/>
  <c r="P125" i="27"/>
  <c r="U125" i="27"/>
  <c r="D125" i="27"/>
  <c r="L125" i="27"/>
  <c r="S125" i="27"/>
  <c r="Y125" i="27"/>
  <c r="G125" i="27"/>
  <c r="M125" i="27"/>
  <c r="T125" i="27"/>
  <c r="H125" i="27"/>
  <c r="W125" i="27"/>
  <c r="I125" i="27"/>
  <c r="X125" i="27"/>
  <c r="C125" i="27"/>
  <c r="Q125" i="27"/>
  <c r="O125" i="27"/>
  <c r="AB124" i="27"/>
  <c r="AA124" i="27"/>
  <c r="Z124" i="27"/>
  <c r="E91" i="27"/>
  <c r="I91" i="27"/>
  <c r="M91" i="27"/>
  <c r="Q91" i="27"/>
  <c r="U91" i="27"/>
  <c r="Y91" i="27"/>
  <c r="D91" i="27"/>
  <c r="J91" i="27"/>
  <c r="O91" i="27"/>
  <c r="T91" i="27"/>
  <c r="C91" i="27"/>
  <c r="K91" i="27"/>
  <c r="R91" i="27"/>
  <c r="X91" i="27"/>
  <c r="F91" i="27"/>
  <c r="L91" i="27"/>
  <c r="S91" i="27"/>
  <c r="B91" i="27"/>
  <c r="H91" i="27"/>
  <c r="P91" i="27"/>
  <c r="W91" i="27"/>
  <c r="V91" i="27"/>
  <c r="N91" i="27"/>
  <c r="G91" i="27"/>
  <c r="AC124" i="27"/>
  <c r="Z90" i="27"/>
  <c r="AA90" i="27"/>
  <c r="AB90" i="27"/>
  <c r="AC90" i="27"/>
  <c r="AC120" i="28"/>
  <c r="B89" i="28"/>
  <c r="F89" i="28"/>
  <c r="J89" i="28"/>
  <c r="N89" i="28"/>
  <c r="R89" i="28"/>
  <c r="V89" i="28"/>
  <c r="C89" i="28"/>
  <c r="H89" i="28"/>
  <c r="M89" i="28"/>
  <c r="S89" i="28"/>
  <c r="X89" i="28"/>
  <c r="D89" i="28"/>
  <c r="O89" i="28"/>
  <c r="T89" i="28"/>
  <c r="Y89" i="28"/>
  <c r="I89" i="28"/>
  <c r="G89" i="28"/>
  <c r="Q89" i="28"/>
  <c r="P89" i="28"/>
  <c r="K89" i="28"/>
  <c r="U89" i="28"/>
  <c r="L89" i="28"/>
  <c r="W89" i="28"/>
  <c r="E89" i="28"/>
  <c r="D121" i="28"/>
  <c r="H121" i="28"/>
  <c r="L121" i="28"/>
  <c r="P121" i="28"/>
  <c r="T121" i="28"/>
  <c r="X121" i="28"/>
  <c r="B121" i="28"/>
  <c r="G121" i="28"/>
  <c r="M121" i="28"/>
  <c r="R121" i="28"/>
  <c r="W121" i="28"/>
  <c r="C121" i="28"/>
  <c r="I121" i="28"/>
  <c r="N121" i="28"/>
  <c r="S121" i="28"/>
  <c r="Y121" i="28"/>
  <c r="J121" i="28"/>
  <c r="U121" i="28"/>
  <c r="V121" i="28"/>
  <c r="O121" i="28"/>
  <c r="K121" i="28"/>
  <c r="E121" i="28"/>
  <c r="F121" i="28"/>
  <c r="Q121" i="28"/>
  <c r="AB120" i="28"/>
  <c r="AA120" i="28"/>
  <c r="Z120" i="28"/>
  <c r="AC91" i="20"/>
  <c r="Y92" i="20"/>
  <c r="W92" i="20"/>
  <c r="U92" i="20"/>
  <c r="S92" i="20"/>
  <c r="Q92" i="20"/>
  <c r="O92" i="20"/>
  <c r="M92" i="20"/>
  <c r="K92" i="20"/>
  <c r="I92" i="20"/>
  <c r="G92" i="20"/>
  <c r="X92" i="20"/>
  <c r="V92" i="20"/>
  <c r="T92" i="20"/>
  <c r="R92" i="20"/>
  <c r="P92" i="20"/>
  <c r="L92" i="20"/>
  <c r="H92" i="20"/>
  <c r="E92" i="20"/>
  <c r="C92" i="20"/>
  <c r="N92" i="20"/>
  <c r="J92" i="20"/>
  <c r="F92" i="20"/>
  <c r="D92" i="20"/>
  <c r="B92" i="20"/>
  <c r="A24" i="20"/>
  <c r="A58" i="20"/>
  <c r="A93" i="20"/>
  <c r="A128" i="20"/>
  <c r="AA91" i="20"/>
  <c r="Z91" i="20"/>
  <c r="AB91" i="20"/>
  <c r="Z126" i="20"/>
  <c r="AB126" i="20"/>
  <c r="AA126" i="20"/>
  <c r="X127" i="20"/>
  <c r="V127" i="20"/>
  <c r="T127" i="20"/>
  <c r="R127" i="20"/>
  <c r="P127" i="20"/>
  <c r="N127" i="20"/>
  <c r="L127" i="20"/>
  <c r="J127" i="20"/>
  <c r="H127" i="20"/>
  <c r="F127" i="20"/>
  <c r="D127" i="20"/>
  <c r="B127" i="20"/>
  <c r="Y127" i="20"/>
  <c r="W127" i="20"/>
  <c r="U127" i="20"/>
  <c r="S127" i="20"/>
  <c r="Q127" i="20"/>
  <c r="O127" i="20"/>
  <c r="M127" i="20"/>
  <c r="K127" i="20"/>
  <c r="I127" i="20"/>
  <c r="G127" i="20"/>
  <c r="E127" i="20"/>
  <c r="C127" i="20"/>
  <c r="AC126" i="20"/>
  <c r="AC126" i="22"/>
  <c r="Y90" i="21"/>
  <c r="W90" i="21"/>
  <c r="U90" i="21"/>
  <c r="S90" i="21"/>
  <c r="Q90" i="21"/>
  <c r="O90" i="21"/>
  <c r="M90" i="21"/>
  <c r="K90" i="21"/>
  <c r="I90" i="21"/>
  <c r="G90" i="21"/>
  <c r="E90" i="21"/>
  <c r="C90" i="21"/>
  <c r="X90" i="21"/>
  <c r="V90" i="21"/>
  <c r="T90" i="21"/>
  <c r="R90" i="21"/>
  <c r="P90" i="21"/>
  <c r="N90" i="21"/>
  <c r="L90" i="21"/>
  <c r="J90" i="21"/>
  <c r="H90" i="21"/>
  <c r="F90" i="21"/>
  <c r="D90" i="21"/>
  <c r="B90" i="21"/>
  <c r="AA89" i="21"/>
  <c r="AC89" i="21"/>
  <c r="AB89" i="21"/>
  <c r="AD89" i="21"/>
  <c r="AB124" i="21"/>
  <c r="AA124" i="21"/>
  <c r="AC124" i="21"/>
  <c r="Y125" i="21"/>
  <c r="W125" i="21"/>
  <c r="U125" i="21"/>
  <c r="S125" i="21"/>
  <c r="Q125" i="21"/>
  <c r="O125" i="21"/>
  <c r="M125" i="21"/>
  <c r="K125" i="21"/>
  <c r="I125" i="21"/>
  <c r="G125" i="21"/>
  <c r="E125" i="21"/>
  <c r="C125" i="21"/>
  <c r="X125" i="21"/>
  <c r="T125" i="21"/>
  <c r="P125" i="21"/>
  <c r="L125" i="21"/>
  <c r="H125" i="21"/>
  <c r="D125" i="21"/>
  <c r="V125" i="21"/>
  <c r="R125" i="21"/>
  <c r="N125" i="21"/>
  <c r="J125" i="21"/>
  <c r="F125" i="21"/>
  <c r="B125" i="21"/>
  <c r="AD124" i="21"/>
  <c r="Y127" i="22"/>
  <c r="W127" i="22"/>
  <c r="U127" i="22"/>
  <c r="S127" i="22"/>
  <c r="Q127" i="22"/>
  <c r="O127" i="22"/>
  <c r="M127" i="22"/>
  <c r="K127" i="22"/>
  <c r="I127" i="22"/>
  <c r="G127" i="22"/>
  <c r="E127" i="22"/>
  <c r="C127" i="22"/>
  <c r="V127" i="22"/>
  <c r="R127" i="22"/>
  <c r="N127" i="22"/>
  <c r="J127" i="22"/>
  <c r="F127" i="22"/>
  <c r="B127" i="22"/>
  <c r="X127" i="22"/>
  <c r="T127" i="22"/>
  <c r="P127" i="22"/>
  <c r="L127" i="22"/>
  <c r="H127" i="22"/>
  <c r="D127" i="22"/>
  <c r="AC92" i="22"/>
  <c r="AA126" i="22"/>
  <c r="Z126" i="22"/>
  <c r="AB126" i="22"/>
  <c r="AB92" i="22"/>
  <c r="AA92" i="22"/>
  <c r="Z92" i="22"/>
  <c r="AC123" i="23"/>
  <c r="X90" i="23"/>
  <c r="V90" i="23"/>
  <c r="T90" i="23"/>
  <c r="R90" i="23"/>
  <c r="P90" i="23"/>
  <c r="N90" i="23"/>
  <c r="L90" i="23"/>
  <c r="J90" i="23"/>
  <c r="H90" i="23"/>
  <c r="F90" i="23"/>
  <c r="D90" i="23"/>
  <c r="B90" i="23"/>
  <c r="Y90" i="23"/>
  <c r="W90" i="23"/>
  <c r="U90" i="23"/>
  <c r="S90" i="23"/>
  <c r="Q90" i="23"/>
  <c r="O90" i="23"/>
  <c r="M90" i="23"/>
  <c r="K90" i="23"/>
  <c r="I90" i="23"/>
  <c r="G90" i="23"/>
  <c r="E90" i="23"/>
  <c r="C90" i="23"/>
  <c r="Z89" i="23"/>
  <c r="AB89" i="23"/>
  <c r="AA89" i="23"/>
  <c r="Z123" i="23"/>
  <c r="AB123" i="23"/>
  <c r="AA123" i="23"/>
  <c r="A24" i="23"/>
  <c r="A57" i="23"/>
  <c r="A125" i="23" s="1"/>
  <c r="A91" i="23"/>
  <c r="X124" i="23"/>
  <c r="V124" i="23"/>
  <c r="T124" i="23"/>
  <c r="R124" i="23"/>
  <c r="P124" i="23"/>
  <c r="N124" i="23"/>
  <c r="L124" i="23"/>
  <c r="J124" i="23"/>
  <c r="H124" i="23"/>
  <c r="F124" i="23"/>
  <c r="D124" i="23"/>
  <c r="B124" i="23"/>
  <c r="W124" i="23"/>
  <c r="S124" i="23"/>
  <c r="O124" i="23"/>
  <c r="K124" i="23"/>
  <c r="G124" i="23"/>
  <c r="C124" i="23"/>
  <c r="Y124" i="23"/>
  <c r="U124" i="23"/>
  <c r="Q124" i="23"/>
  <c r="M124" i="23"/>
  <c r="I124" i="23"/>
  <c r="E124" i="23"/>
  <c r="AC89" i="23"/>
  <c r="AC91" i="15"/>
  <c r="AC126" i="15"/>
  <c r="X127" i="15"/>
  <c r="V127" i="15"/>
  <c r="T127" i="15"/>
  <c r="R127" i="15"/>
  <c r="P127" i="15"/>
  <c r="N127" i="15"/>
  <c r="L127" i="15"/>
  <c r="J127" i="15"/>
  <c r="H127" i="15"/>
  <c r="F127" i="15"/>
  <c r="D127" i="15"/>
  <c r="B127" i="15"/>
  <c r="W127" i="15"/>
  <c r="S127" i="15"/>
  <c r="O127" i="15"/>
  <c r="K127" i="15"/>
  <c r="G127" i="15"/>
  <c r="C127" i="15"/>
  <c r="Y127" i="15"/>
  <c r="U127" i="15"/>
  <c r="Q127" i="15"/>
  <c r="M127" i="15"/>
  <c r="I127" i="15"/>
  <c r="E127" i="15"/>
  <c r="AA91" i="15"/>
  <c r="Z91" i="15"/>
  <c r="AB91" i="15"/>
  <c r="Z126" i="15"/>
  <c r="AB126" i="15"/>
  <c r="AA126" i="15"/>
  <c r="Y92" i="15"/>
  <c r="W92" i="15"/>
  <c r="U92" i="15"/>
  <c r="S92" i="15"/>
  <c r="Q92" i="15"/>
  <c r="O92" i="15"/>
  <c r="M92" i="15"/>
  <c r="K92" i="15"/>
  <c r="I92" i="15"/>
  <c r="G92" i="15"/>
  <c r="E92" i="15"/>
  <c r="C92" i="15"/>
  <c r="X92" i="15"/>
  <c r="V92" i="15"/>
  <c r="T92" i="15"/>
  <c r="R92" i="15"/>
  <c r="P92" i="15"/>
  <c r="N92" i="15"/>
  <c r="L92" i="15"/>
  <c r="J92" i="15"/>
  <c r="H92" i="15"/>
  <c r="F92" i="15"/>
  <c r="D92" i="15"/>
  <c r="B92" i="15"/>
  <c r="A93" i="15"/>
  <c r="A24" i="15"/>
  <c r="A58" i="15"/>
  <c r="A128" i="15" s="1"/>
  <c r="C89" i="24"/>
  <c r="E89" i="24"/>
  <c r="G89" i="24"/>
  <c r="I89" i="24"/>
  <c r="K89" i="24"/>
  <c r="M89" i="24"/>
  <c r="O89" i="24"/>
  <c r="Q89" i="24"/>
  <c r="S89" i="24"/>
  <c r="U89" i="24"/>
  <c r="W89" i="24"/>
  <c r="Y89" i="24"/>
  <c r="B89" i="24"/>
  <c r="D89" i="24"/>
  <c r="F89" i="24"/>
  <c r="H89" i="24"/>
  <c r="J89" i="24"/>
  <c r="L89" i="24"/>
  <c r="N89" i="24"/>
  <c r="P89" i="24"/>
  <c r="R89" i="24"/>
  <c r="T89" i="24"/>
  <c r="V89" i="24"/>
  <c r="X89" i="24"/>
  <c r="AC121" i="24"/>
  <c r="AC88" i="24"/>
  <c r="C122" i="24"/>
  <c r="E122" i="24"/>
  <c r="G122" i="24"/>
  <c r="I122" i="24"/>
  <c r="K122" i="24"/>
  <c r="M122" i="24"/>
  <c r="O122" i="24"/>
  <c r="Q122" i="24"/>
  <c r="S122" i="24"/>
  <c r="U122" i="24"/>
  <c r="W122" i="24"/>
  <c r="Y122" i="24"/>
  <c r="B122" i="24"/>
  <c r="D122" i="24"/>
  <c r="F122" i="24"/>
  <c r="H122" i="24"/>
  <c r="J122" i="24"/>
  <c r="L122" i="24"/>
  <c r="N122" i="24"/>
  <c r="P122" i="24"/>
  <c r="R122" i="24"/>
  <c r="T122" i="24"/>
  <c r="V122" i="24"/>
  <c r="X122" i="24"/>
  <c r="AA121" i="24"/>
  <c r="Z121" i="24"/>
  <c r="AB121" i="24"/>
  <c r="AB88" i="24"/>
  <c r="AA88" i="24"/>
  <c r="Z88" i="24"/>
  <c r="AA124" i="25"/>
  <c r="Z124" i="25"/>
  <c r="AB124" i="25"/>
  <c r="AC124" i="25"/>
  <c r="AC88" i="28"/>
  <c r="A122" i="28"/>
  <c r="AB88" i="28"/>
  <c r="AA88" i="28"/>
  <c r="Z88" i="28"/>
  <c r="A1111" i="14"/>
  <c r="P46" i="27"/>
  <c r="K49" i="7"/>
  <c r="O48" i="27"/>
  <c r="E50" i="22"/>
  <c r="G48" i="28"/>
  <c r="J52" i="22"/>
  <c r="D51" i="7"/>
  <c r="X50" i="28"/>
  <c r="I47" i="7"/>
  <c r="G50" i="22"/>
  <c r="V49" i="7"/>
  <c r="M47" i="7"/>
  <c r="X49" i="7"/>
  <c r="M48" i="27"/>
  <c r="W48" i="28"/>
  <c r="V50" i="26"/>
  <c r="Q50" i="28"/>
  <c r="X53" i="21"/>
  <c r="O54" i="22"/>
  <c r="M51" i="24"/>
  <c r="D52" i="26"/>
  <c r="D52" i="27"/>
  <c r="V52" i="27"/>
  <c r="U48" i="22"/>
  <c r="P50" i="22"/>
  <c r="V48" i="26"/>
  <c r="H48" i="28"/>
  <c r="L50" i="22"/>
  <c r="C48" i="28"/>
  <c r="P52" i="22"/>
  <c r="Q51" i="7"/>
  <c r="V50" i="28"/>
  <c r="Q47" i="21"/>
  <c r="P49" i="21"/>
  <c r="J50" i="22"/>
  <c r="Y47" i="21"/>
  <c r="N50" i="22"/>
  <c r="N48" i="26"/>
  <c r="T48" i="27"/>
  <c r="X50" i="25"/>
  <c r="O50" i="28"/>
  <c r="J53" i="21"/>
  <c r="E54" i="22"/>
  <c r="N51" i="24"/>
  <c r="G52" i="26"/>
  <c r="G52" i="27"/>
  <c r="T52" i="27"/>
  <c r="D55" i="21"/>
  <c r="K56" i="22"/>
  <c r="T56" i="22"/>
  <c r="N56" i="22"/>
  <c r="U53" i="24"/>
  <c r="D53" i="24"/>
  <c r="L54" i="25"/>
  <c r="K54" i="25"/>
  <c r="O54" i="26"/>
  <c r="Y54" i="27"/>
  <c r="K54" i="28"/>
  <c r="L54" i="28"/>
  <c r="E48" i="22"/>
  <c r="R50" i="22"/>
  <c r="C48" i="26"/>
  <c r="R48" i="28"/>
  <c r="D49" i="7"/>
  <c r="T48" i="28"/>
  <c r="X52" i="22"/>
  <c r="U51" i="7"/>
  <c r="C50" i="28"/>
  <c r="P48" i="22"/>
  <c r="Q49" i="21"/>
  <c r="F49" i="7"/>
  <c r="D47" i="7"/>
  <c r="H49" i="7"/>
  <c r="C48" i="27"/>
  <c r="E48" i="28"/>
  <c r="F50" i="26"/>
  <c r="S50" i="28"/>
  <c r="T53" i="21"/>
  <c r="K54" i="22"/>
  <c r="B51" i="24"/>
  <c r="S52" i="26"/>
  <c r="S52" i="27"/>
  <c r="L52" i="27"/>
  <c r="F46" i="25"/>
  <c r="H47" i="7"/>
  <c r="C46" i="27"/>
  <c r="W46" i="28"/>
  <c r="O48" i="25"/>
  <c r="N48" i="28"/>
  <c r="S47" i="7"/>
  <c r="N46" i="25"/>
  <c r="I46" i="28"/>
  <c r="L49" i="7"/>
  <c r="L48" i="25"/>
  <c r="E48" i="25"/>
  <c r="I52" i="22"/>
  <c r="Y51" i="7"/>
  <c r="W49" i="24"/>
  <c r="U49" i="24"/>
  <c r="U50" i="27"/>
  <c r="H50" i="28"/>
  <c r="W45" i="24"/>
  <c r="C46" i="25"/>
  <c r="Q46" i="28"/>
  <c r="G49" i="7"/>
  <c r="U48" i="25"/>
  <c r="L48" i="26"/>
  <c r="B46" i="26"/>
  <c r="H45" i="24"/>
  <c r="M46" i="28"/>
  <c r="V46" i="28"/>
  <c r="U48" i="26"/>
  <c r="Y48" i="28"/>
  <c r="Y51" i="21"/>
  <c r="O52" i="22"/>
  <c r="O49" i="24"/>
  <c r="K50" i="26"/>
  <c r="P50" i="27"/>
  <c r="F53" i="21"/>
  <c r="Q54" i="22"/>
  <c r="D54" i="22"/>
  <c r="T54" i="22"/>
  <c r="J51" i="24"/>
  <c r="W51" i="24"/>
  <c r="B52" i="25"/>
  <c r="X52" i="25"/>
  <c r="Q52" i="26"/>
  <c r="B52" i="27"/>
  <c r="J52" i="28"/>
  <c r="Q52" i="28"/>
  <c r="O55" i="21"/>
  <c r="F55" i="21"/>
  <c r="R55" i="21"/>
  <c r="V55" i="21"/>
  <c r="P56" i="22"/>
  <c r="R56" i="22"/>
  <c r="K55" i="7"/>
  <c r="O55" i="7"/>
  <c r="V55" i="7"/>
  <c r="G53" i="24"/>
  <c r="N53" i="24"/>
  <c r="X53" i="24"/>
  <c r="G54" i="25"/>
  <c r="H54" i="25"/>
  <c r="C54" i="25"/>
  <c r="D54" i="25"/>
  <c r="X54" i="26"/>
  <c r="E54" i="26"/>
  <c r="P54" i="27"/>
  <c r="X54" i="27"/>
  <c r="G54" i="27"/>
  <c r="E54" i="28"/>
  <c r="G54" i="28"/>
  <c r="W54" i="28"/>
  <c r="A25" i="21"/>
  <c r="A58" i="21"/>
  <c r="A126" i="21"/>
  <c r="C57" i="21"/>
  <c r="M57" i="21"/>
  <c r="Q57" i="21"/>
  <c r="H57" i="21"/>
  <c r="J57" i="21"/>
  <c r="T57" i="21"/>
  <c r="X57" i="21"/>
  <c r="A91" i="21"/>
  <c r="N58" i="22"/>
  <c r="P58" i="22"/>
  <c r="E58" i="22"/>
  <c r="M58" i="22"/>
  <c r="A128" i="22"/>
  <c r="G58" i="22"/>
  <c r="O58" i="22"/>
  <c r="A25" i="22"/>
  <c r="A59" i="22"/>
  <c r="A94" i="22"/>
  <c r="AA125" i="7"/>
  <c r="Z125" i="7"/>
  <c r="AB125" i="7"/>
  <c r="A24" i="7"/>
  <c r="A58" i="7"/>
  <c r="A93" i="7"/>
  <c r="AA91" i="7"/>
  <c r="Z91" i="7"/>
  <c r="AB91" i="7"/>
  <c r="AC125" i="7"/>
  <c r="Y126" i="7"/>
  <c r="W126" i="7"/>
  <c r="U126" i="7"/>
  <c r="S126" i="7"/>
  <c r="Q126" i="7"/>
  <c r="O126" i="7"/>
  <c r="M126" i="7"/>
  <c r="K126" i="7"/>
  <c r="I126" i="7"/>
  <c r="G126" i="7"/>
  <c r="E126" i="7"/>
  <c r="C126" i="7"/>
  <c r="X126" i="7"/>
  <c r="V126" i="7"/>
  <c r="T126" i="7"/>
  <c r="R126" i="7"/>
  <c r="P126" i="7"/>
  <c r="N126" i="7"/>
  <c r="L126" i="7"/>
  <c r="J126" i="7"/>
  <c r="H126" i="7"/>
  <c r="F126" i="7"/>
  <c r="D126" i="7"/>
  <c r="B126" i="7"/>
  <c r="X92" i="7"/>
  <c r="V92" i="7"/>
  <c r="T92" i="7"/>
  <c r="R92" i="7"/>
  <c r="P92" i="7"/>
  <c r="N92" i="7"/>
  <c r="L92" i="7"/>
  <c r="J92" i="7"/>
  <c r="H92" i="7"/>
  <c r="F92" i="7"/>
  <c r="D92" i="7"/>
  <c r="B92" i="7"/>
  <c r="Y92" i="7"/>
  <c r="W92" i="7"/>
  <c r="U92" i="7"/>
  <c r="S92" i="7"/>
  <c r="Q92" i="7"/>
  <c r="O92" i="7"/>
  <c r="M92" i="7"/>
  <c r="K92" i="7"/>
  <c r="I92" i="7"/>
  <c r="G92" i="7"/>
  <c r="E92" i="7"/>
  <c r="C92" i="7"/>
  <c r="C57" i="7"/>
  <c r="E57" i="7"/>
  <c r="M57" i="7"/>
  <c r="O57" i="7"/>
  <c r="W57" i="7"/>
  <c r="Y57" i="7"/>
  <c r="F57" i="7"/>
  <c r="H57" i="7"/>
  <c r="P57" i="7"/>
  <c r="R57" i="7"/>
  <c r="V57" i="7"/>
  <c r="X57" i="7"/>
  <c r="A127" i="7"/>
  <c r="AC91" i="7"/>
  <c r="G55" i="24"/>
  <c r="K55" i="24"/>
  <c r="S55" i="24"/>
  <c r="W55" i="24"/>
  <c r="U55" i="24"/>
  <c r="A123" i="24"/>
  <c r="L55" i="24"/>
  <c r="Q55" i="24"/>
  <c r="N55" i="24"/>
  <c r="T55" i="24"/>
  <c r="R55" i="24"/>
  <c r="H55" i="24"/>
  <c r="A23" i="24"/>
  <c r="A56" i="24"/>
  <c r="A90" i="24"/>
  <c r="B56" i="25"/>
  <c r="F56" i="25"/>
  <c r="V56" i="25"/>
  <c r="D56" i="25"/>
  <c r="O56" i="25"/>
  <c r="T56" i="25"/>
  <c r="M56" i="25"/>
  <c r="S56" i="25"/>
  <c r="K56" i="25"/>
  <c r="U56" i="25"/>
  <c r="A126" i="25"/>
  <c r="P56" i="25"/>
  <c r="G56" i="25"/>
  <c r="Q56" i="25"/>
  <c r="Z90" i="25"/>
  <c r="AA90" i="25"/>
  <c r="AB90" i="25"/>
  <c r="A57" i="25"/>
  <c r="A23" i="25"/>
  <c r="A92" i="25"/>
  <c r="H56" i="26"/>
  <c r="L56" i="26"/>
  <c r="E56" i="26"/>
  <c r="I56" i="26"/>
  <c r="Q56" i="26"/>
  <c r="U56" i="26"/>
  <c r="W56" i="26"/>
  <c r="C56" i="26"/>
  <c r="S56" i="26"/>
  <c r="A124" i="26"/>
  <c r="R56" i="26"/>
  <c r="B56" i="26"/>
  <c r="A24" i="26"/>
  <c r="A57" i="26"/>
  <c r="A91" i="26"/>
  <c r="A23" i="27"/>
  <c r="A57" i="27"/>
  <c r="A92" i="27"/>
  <c r="E56" i="27"/>
  <c r="M56" i="27"/>
  <c r="Q56" i="27"/>
  <c r="J56" i="27"/>
  <c r="O56" i="27"/>
  <c r="T56" i="27"/>
  <c r="B56" i="27"/>
  <c r="G56" i="27"/>
  <c r="H56" i="27"/>
  <c r="S56" i="27"/>
  <c r="K56" i="27"/>
  <c r="V56" i="27"/>
  <c r="C56" i="27"/>
  <c r="A126" i="27"/>
  <c r="F56" i="27"/>
  <c r="P56" i="27"/>
  <c r="A90" i="28"/>
  <c r="A57" i="28"/>
  <c r="A25" i="28"/>
  <c r="K56" i="28"/>
  <c r="E56" i="28"/>
  <c r="U56" i="28"/>
  <c r="W56" i="28"/>
  <c r="D56" i="28"/>
  <c r="Y56" i="28"/>
  <c r="B56" i="28"/>
  <c r="J56" i="28"/>
  <c r="R56" i="28"/>
  <c r="C56" i="28"/>
  <c r="Q56" i="28"/>
  <c r="H56" i="28"/>
  <c r="P56" i="28"/>
  <c r="X56" i="28"/>
  <c r="I56" i="28"/>
  <c r="D48" i="22" l="1"/>
  <c r="P48" i="19"/>
  <c r="H49" i="19"/>
  <c r="N46" i="19"/>
  <c r="L44" i="19"/>
  <c r="AC44" i="19" s="1"/>
  <c r="D44" i="19"/>
  <c r="J55" i="19"/>
  <c r="N51" i="19"/>
  <c r="V60" i="19"/>
  <c r="D52" i="19"/>
  <c r="S51" i="19"/>
  <c r="F54" i="19"/>
  <c r="P61" i="19"/>
  <c r="L57" i="19"/>
  <c r="G55" i="19"/>
  <c r="K52" i="19"/>
  <c r="M54" i="19"/>
  <c r="Q50" i="19"/>
  <c r="I50" i="19"/>
  <c r="E60" i="19"/>
  <c r="Q62" i="19"/>
  <c r="C60" i="19"/>
  <c r="O60" i="19"/>
  <c r="H62" i="19"/>
  <c r="S57" i="19"/>
  <c r="Y54" i="19"/>
  <c r="D57" i="19"/>
  <c r="B52" i="19"/>
  <c r="F53" i="19"/>
  <c r="X47" i="19"/>
  <c r="E55" i="19"/>
  <c r="R54" i="19"/>
  <c r="R45" i="19"/>
  <c r="H58" i="19"/>
  <c r="Y57" i="19"/>
  <c r="W45" i="19"/>
  <c r="F62" i="19"/>
  <c r="N50" i="19"/>
  <c r="J48" i="19"/>
  <c r="D59" i="19"/>
  <c r="G51" i="19"/>
  <c r="I53" i="19"/>
  <c r="O57" i="19"/>
  <c r="L59" i="19"/>
  <c r="N60" i="19"/>
  <c r="E54" i="19"/>
  <c r="P51" i="19"/>
  <c r="H57" i="19"/>
  <c r="M53" i="19"/>
  <c r="U55" i="19"/>
  <c r="G53" i="19"/>
  <c r="F58" i="19"/>
  <c r="Y60" i="19"/>
  <c r="W55" i="19"/>
  <c r="C57" i="19"/>
  <c r="X54" i="19"/>
  <c r="B53" i="19"/>
  <c r="Q53" i="19"/>
  <c r="V59" i="19"/>
  <c r="D45" i="27"/>
  <c r="W52" i="19"/>
  <c r="L61" i="19"/>
  <c r="U49" i="19"/>
  <c r="M60" i="19"/>
  <c r="I51" i="19"/>
  <c r="W48" i="19"/>
  <c r="V62" i="19"/>
  <c r="W61" i="19"/>
  <c r="I46" i="19"/>
  <c r="O49" i="19"/>
  <c r="X59" i="19"/>
  <c r="W50" i="19"/>
  <c r="L52" i="19"/>
  <c r="S52" i="19"/>
  <c r="H55" i="19"/>
  <c r="G57" i="19"/>
  <c r="T47" i="19"/>
  <c r="N57" i="19"/>
  <c r="V57" i="19"/>
  <c r="K49" i="19"/>
  <c r="O46" i="19"/>
  <c r="P53" i="19"/>
  <c r="T60" i="19"/>
  <c r="K60" i="19"/>
  <c r="V52" i="19"/>
  <c r="E59" i="19"/>
  <c r="U54" i="19"/>
  <c r="S58" i="19"/>
  <c r="C47" i="19"/>
  <c r="H52" i="19"/>
  <c r="E56" i="19"/>
  <c r="R51" i="19"/>
  <c r="U62" i="19"/>
  <c r="K62" i="19"/>
  <c r="K53" i="19"/>
  <c r="Q57" i="19"/>
  <c r="V46" i="19"/>
  <c r="J50" i="19"/>
  <c r="M52" i="19"/>
  <c r="N59" i="19"/>
  <c r="H59" i="19"/>
  <c r="D58" i="19"/>
  <c r="V45" i="19"/>
  <c r="N56" i="19"/>
  <c r="H51" i="19"/>
  <c r="R53" i="19"/>
  <c r="C53" i="19"/>
  <c r="O61" i="19"/>
  <c r="K56" i="19"/>
  <c r="O53" i="19"/>
  <c r="U50" i="19"/>
  <c r="R60" i="19"/>
  <c r="L53" i="19"/>
  <c r="O59" i="19"/>
  <c r="I59" i="19"/>
  <c r="I61" i="19"/>
  <c r="O56" i="19"/>
  <c r="T57" i="19"/>
  <c r="V53" i="19"/>
  <c r="I52" i="19"/>
  <c r="U56" i="19"/>
  <c r="T61" i="19"/>
  <c r="X61" i="19"/>
  <c r="Q59" i="19"/>
  <c r="C54" i="19"/>
  <c r="X48" i="19"/>
  <c r="E47" i="19"/>
  <c r="Q51" i="19"/>
  <c r="W58" i="19"/>
  <c r="J51" i="19"/>
  <c r="B57" i="19"/>
  <c r="X51" i="19"/>
  <c r="K48" i="19"/>
  <c r="B58" i="19"/>
  <c r="V56" i="19"/>
  <c r="J59" i="19"/>
  <c r="M55" i="19"/>
  <c r="H54" i="19"/>
  <c r="AC54" i="19" s="1"/>
  <c r="T62" i="19"/>
  <c r="T52" i="19"/>
  <c r="D54" i="19"/>
  <c r="W59" i="19"/>
  <c r="B54" i="19"/>
  <c r="O48" i="19"/>
  <c r="P62" i="19"/>
  <c r="S61" i="19"/>
  <c r="X56" i="19"/>
  <c r="X52" i="19"/>
  <c r="U46" i="19"/>
  <c r="W60" i="19"/>
  <c r="S45" i="19"/>
  <c r="K55" i="19"/>
  <c r="Y53" i="19"/>
  <c r="H60" i="19"/>
  <c r="W56" i="19"/>
  <c r="M58" i="19"/>
  <c r="V61" i="19"/>
  <c r="F46" i="19"/>
  <c r="T55" i="19"/>
  <c r="F61" i="19"/>
  <c r="F50" i="19"/>
  <c r="D51" i="19"/>
  <c r="P58" i="19"/>
  <c r="Q47" i="19"/>
  <c r="E57" i="19"/>
  <c r="G48" i="19"/>
  <c r="R61" i="19"/>
  <c r="F45" i="19"/>
  <c r="B60" i="19"/>
  <c r="O62" i="19"/>
  <c r="D60" i="19"/>
  <c r="Q56" i="19"/>
  <c r="J56" i="19"/>
  <c r="R62" i="19"/>
  <c r="O55" i="19"/>
  <c r="D48" i="19"/>
  <c r="Q55" i="19"/>
  <c r="C59" i="19"/>
  <c r="F55" i="19"/>
  <c r="R46" i="19"/>
  <c r="B56" i="19"/>
  <c r="U60" i="19"/>
  <c r="N53" i="19"/>
  <c r="K54" i="19"/>
  <c r="W53" i="19"/>
  <c r="Y50" i="19"/>
  <c r="B61" i="19"/>
  <c r="I56" i="19"/>
  <c r="L46" i="19"/>
  <c r="O52" i="19"/>
  <c r="J62" i="19"/>
  <c r="X57" i="19"/>
  <c r="L54" i="19"/>
  <c r="S56" i="19"/>
  <c r="N62" i="19"/>
  <c r="R59" i="19"/>
  <c r="D56" i="19"/>
  <c r="U47" i="19"/>
  <c r="Y56" i="19"/>
  <c r="X60" i="19"/>
  <c r="N58" i="19"/>
  <c r="I58" i="19"/>
  <c r="R49" i="19"/>
  <c r="Y51" i="19"/>
  <c r="R52" i="19"/>
  <c r="E52" i="19"/>
  <c r="J61" i="19"/>
  <c r="C55" i="19"/>
  <c r="O51" i="19"/>
  <c r="K57" i="19"/>
  <c r="V54" i="19"/>
  <c r="W54" i="19"/>
  <c r="J57" i="19"/>
  <c r="K61" i="19"/>
  <c r="X55" i="19"/>
  <c r="N49" i="19"/>
  <c r="H48" i="19"/>
  <c r="U53" i="19"/>
  <c r="B51" i="19"/>
  <c r="G61" i="19"/>
  <c r="U52" i="19"/>
  <c r="S59" i="19"/>
  <c r="N52" i="19"/>
  <c r="T54" i="19"/>
  <c r="P56" i="19"/>
  <c r="P47" i="19"/>
  <c r="T59" i="19"/>
  <c r="C61" i="19"/>
  <c r="F51" i="19"/>
  <c r="D61" i="19"/>
  <c r="R58" i="19"/>
  <c r="L60" i="19"/>
  <c r="Y58" i="19"/>
  <c r="Q61" i="19"/>
  <c r="C56" i="19"/>
  <c r="L47" i="19"/>
  <c r="Q58" i="19"/>
  <c r="C52" i="19"/>
  <c r="R50" i="19"/>
  <c r="F56" i="19"/>
  <c r="Q46" i="19"/>
  <c r="T48" i="19"/>
  <c r="B46" i="19"/>
  <c r="Q54" i="19"/>
  <c r="F57" i="19"/>
  <c r="U59" i="19"/>
  <c r="J47" i="19"/>
  <c r="N47" i="19"/>
  <c r="V48" i="19"/>
  <c r="F48" i="19"/>
  <c r="J46" i="19"/>
  <c r="X46" i="19"/>
  <c r="P55" i="19"/>
  <c r="Q60" i="19"/>
  <c r="F49" i="19"/>
  <c r="J58" i="19"/>
  <c r="G58" i="19"/>
  <c r="Q49" i="19"/>
  <c r="H53" i="19"/>
  <c r="E49" i="19"/>
  <c r="M47" i="19"/>
  <c r="F59" i="19"/>
  <c r="Y61" i="19"/>
  <c r="R55" i="19"/>
  <c r="G56" i="19"/>
  <c r="I62" i="19"/>
  <c r="G60" i="19"/>
  <c r="I55" i="19"/>
  <c r="C49" i="19"/>
  <c r="H50" i="19"/>
  <c r="Z42" i="21"/>
  <c r="M61" i="19"/>
  <c r="L48" i="19"/>
  <c r="L56" i="19"/>
  <c r="N54" i="19"/>
  <c r="C58" i="19"/>
  <c r="G52" i="19"/>
  <c r="K47" i="19"/>
  <c r="G47" i="19"/>
  <c r="B64" i="19"/>
  <c r="C62" i="19"/>
  <c r="R47" i="19"/>
  <c r="M48" i="19"/>
  <c r="L58" i="19"/>
  <c r="L49" i="19"/>
  <c r="W62" i="19"/>
  <c r="J60" i="19"/>
  <c r="T58" i="19"/>
  <c r="E50" i="19"/>
  <c r="X58" i="19"/>
  <c r="Y47" i="19"/>
  <c r="Y55" i="19"/>
  <c r="X50" i="19"/>
  <c r="L51" i="19"/>
  <c r="L55" i="19"/>
  <c r="D49" i="19"/>
  <c r="S47" i="19"/>
  <c r="F60" i="19"/>
  <c r="S62" i="19"/>
  <c r="I49" i="19"/>
  <c r="N61" i="19"/>
  <c r="S54" i="19"/>
  <c r="T53" i="19"/>
  <c r="U58" i="19"/>
  <c r="G49" i="19"/>
  <c r="M62" i="19"/>
  <c r="E61" i="19"/>
  <c r="P52" i="19"/>
  <c r="T46" i="19"/>
  <c r="H47" i="19"/>
  <c r="S50" i="19"/>
  <c r="U61" i="19"/>
  <c r="J49" i="19"/>
  <c r="C51" i="19"/>
  <c r="U57" i="19"/>
  <c r="K58" i="19"/>
  <c r="M57" i="19"/>
  <c r="B55" i="19"/>
  <c r="S53" i="19"/>
  <c r="Y52" i="19"/>
  <c r="G54" i="19"/>
  <c r="D47" i="19"/>
  <c r="D55" i="19"/>
  <c r="G59" i="19"/>
  <c r="B50" i="19"/>
  <c r="Y62" i="19"/>
  <c r="M49" i="19"/>
  <c r="O50" i="19"/>
  <c r="M56" i="19"/>
  <c r="O54" i="19"/>
  <c r="R57" i="19"/>
  <c r="S49" i="19"/>
  <c r="E51" i="19"/>
  <c r="X53" i="19"/>
  <c r="K59" i="19"/>
  <c r="Y59" i="19"/>
  <c r="T56" i="19"/>
  <c r="L50" i="19"/>
  <c r="J53" i="19"/>
  <c r="M59" i="19"/>
  <c r="I54" i="19"/>
  <c r="K51" i="19"/>
  <c r="I60" i="19"/>
  <c r="I48" i="19"/>
  <c r="T64" i="19"/>
  <c r="Y48" i="19"/>
  <c r="T51" i="19"/>
  <c r="H61" i="19"/>
  <c r="V58" i="19"/>
  <c r="G62" i="19"/>
  <c r="B47" i="19"/>
  <c r="J64" i="19"/>
  <c r="N64" i="19"/>
  <c r="B62" i="19"/>
  <c r="M51" i="19"/>
  <c r="F52" i="19"/>
  <c r="D53" i="19"/>
  <c r="F47" i="19"/>
  <c r="Q52" i="19"/>
  <c r="U51" i="19"/>
  <c r="V55" i="19"/>
  <c r="V51" i="19"/>
  <c r="I47" i="19"/>
  <c r="S64" i="19"/>
  <c r="R48" i="19"/>
  <c r="Y49" i="19"/>
  <c r="H56" i="19"/>
  <c r="V49" i="19"/>
  <c r="B48" i="19"/>
  <c r="X63" i="19"/>
  <c r="R64" i="19"/>
  <c r="R56" i="19"/>
  <c r="B59" i="19"/>
  <c r="O58" i="19"/>
  <c r="W49" i="19"/>
  <c r="S48" i="19"/>
  <c r="P54" i="19"/>
  <c r="D62" i="19"/>
  <c r="M50" i="19"/>
  <c r="K50" i="19"/>
  <c r="D50" i="19"/>
  <c r="N55" i="19"/>
  <c r="I57" i="19"/>
  <c r="N48" i="19"/>
  <c r="F63" i="19"/>
  <c r="P64" i="19"/>
  <c r="H64" i="19"/>
  <c r="V50" i="19"/>
  <c r="E62" i="19"/>
  <c r="E48" i="19"/>
  <c r="P59" i="19"/>
  <c r="D43" i="27"/>
  <c r="J52" i="19"/>
  <c r="P50" i="19"/>
  <c r="G50" i="19"/>
  <c r="P57" i="19"/>
  <c r="T50" i="19"/>
  <c r="E53" i="19"/>
  <c r="W51" i="19"/>
  <c r="J54" i="19"/>
  <c r="S60" i="19"/>
  <c r="W63" i="19"/>
  <c r="B63" i="19"/>
  <c r="P49" i="19"/>
  <c r="F65" i="19"/>
  <c r="T63" i="19"/>
  <c r="N65" i="19"/>
  <c r="P63" i="19"/>
  <c r="J63" i="19"/>
  <c r="I63" i="19"/>
  <c r="K64" i="19"/>
  <c r="G64" i="19"/>
  <c r="B49" i="19"/>
  <c r="W57" i="19"/>
  <c r="C50" i="19"/>
  <c r="T49" i="19"/>
  <c r="X49" i="19"/>
  <c r="C63" i="19"/>
  <c r="C64" i="19"/>
  <c r="P60" i="19"/>
  <c r="X62" i="19"/>
  <c r="V64" i="19"/>
  <c r="L63" i="19"/>
  <c r="S55" i="19"/>
  <c r="G63" i="19"/>
  <c r="M65" i="19"/>
  <c r="E58" i="19"/>
  <c r="D63" i="19"/>
  <c r="E64" i="19"/>
  <c r="S63" i="19"/>
  <c r="F64" i="19"/>
  <c r="L62" i="19"/>
  <c r="U64" i="19"/>
  <c r="F67" i="19"/>
  <c r="O64" i="19"/>
  <c r="X64" i="19"/>
  <c r="N63" i="19"/>
  <c r="R63" i="19"/>
  <c r="K65" i="19"/>
  <c r="U65" i="19"/>
  <c r="Q64" i="19"/>
  <c r="Y64" i="19"/>
  <c r="E65" i="19"/>
  <c r="Y65" i="19"/>
  <c r="V63" i="19"/>
  <c r="G65" i="19"/>
  <c r="P65" i="19"/>
  <c r="E63" i="19"/>
  <c r="L67" i="19"/>
  <c r="W64" i="19"/>
  <c r="O65" i="19"/>
  <c r="U63" i="19"/>
  <c r="Y63" i="19"/>
  <c r="O63" i="19"/>
  <c r="B65" i="19"/>
  <c r="H63" i="19"/>
  <c r="Q63" i="19"/>
  <c r="X65" i="19"/>
  <c r="T65" i="19"/>
  <c r="D64" i="19"/>
  <c r="W65" i="19"/>
  <c r="L66" i="19"/>
  <c r="M63" i="19"/>
  <c r="C65" i="19"/>
  <c r="M64" i="19"/>
  <c r="U66" i="19"/>
  <c r="S65" i="19"/>
  <c r="V65" i="19"/>
  <c r="K63" i="19"/>
  <c r="D66" i="19"/>
  <c r="J67" i="19"/>
  <c r="O67" i="19"/>
  <c r="L64" i="19"/>
  <c r="N66" i="19"/>
  <c r="J65" i="19"/>
  <c r="D65" i="19"/>
  <c r="B66" i="19"/>
  <c r="I67" i="19"/>
  <c r="L65" i="19"/>
  <c r="I65" i="19"/>
  <c r="I64" i="19"/>
  <c r="P66" i="19"/>
  <c r="T67" i="19"/>
  <c r="G66" i="19"/>
  <c r="R67" i="19"/>
  <c r="G67" i="19"/>
  <c r="Y66" i="19"/>
  <c r="E66" i="19"/>
  <c r="Q65" i="19"/>
  <c r="J66" i="19"/>
  <c r="H65" i="19"/>
  <c r="E67" i="19"/>
  <c r="I66" i="19"/>
  <c r="B67" i="19"/>
  <c r="K66" i="19"/>
  <c r="N67" i="19"/>
  <c r="M66" i="19"/>
  <c r="V66" i="19"/>
  <c r="R65" i="19"/>
  <c r="U67" i="19"/>
  <c r="H67" i="19"/>
  <c r="W66" i="19"/>
  <c r="C66" i="19"/>
  <c r="K67" i="19"/>
  <c r="M67" i="19"/>
  <c r="Q66" i="19"/>
  <c r="P67" i="19"/>
  <c r="O66" i="19"/>
  <c r="F66" i="19"/>
  <c r="H66" i="19"/>
  <c r="R66" i="19"/>
  <c r="T66" i="19"/>
  <c r="W67" i="19"/>
  <c r="X66" i="19"/>
  <c r="X67" i="19"/>
  <c r="S66" i="19"/>
  <c r="N68" i="19"/>
  <c r="V68" i="19"/>
  <c r="C67" i="19"/>
  <c r="Y68" i="19"/>
  <c r="I68" i="19"/>
  <c r="K68" i="19"/>
  <c r="G68" i="19"/>
  <c r="B68" i="19"/>
  <c r="Y67" i="19"/>
  <c r="J68" i="19"/>
  <c r="W68" i="19"/>
  <c r="Q67" i="19"/>
  <c r="E68" i="19"/>
  <c r="X68" i="19"/>
  <c r="S67" i="19"/>
  <c r="T68" i="19"/>
  <c r="F68" i="19"/>
  <c r="P68" i="19"/>
  <c r="S68" i="19"/>
  <c r="H68" i="19"/>
  <c r="D67" i="19"/>
  <c r="O68" i="19"/>
  <c r="V67" i="19"/>
  <c r="D68" i="19"/>
  <c r="U68" i="19"/>
  <c r="R68" i="19"/>
  <c r="AC123" i="26"/>
  <c r="I94" i="22"/>
  <c r="Q94" i="22"/>
  <c r="Y94" i="22"/>
  <c r="L94" i="22"/>
  <c r="B94" i="22"/>
  <c r="J94" i="22"/>
  <c r="R94" i="22"/>
  <c r="D94" i="22"/>
  <c r="T94" i="22"/>
  <c r="C94" i="22"/>
  <c r="K94" i="22"/>
  <c r="S94" i="22"/>
  <c r="E94" i="22"/>
  <c r="M94" i="22"/>
  <c r="U94" i="22"/>
  <c r="W94" i="22"/>
  <c r="F94" i="22"/>
  <c r="X94" i="22"/>
  <c r="H94" i="22"/>
  <c r="G94" i="22"/>
  <c r="P94" i="22"/>
  <c r="N94" i="22"/>
  <c r="O94" i="22"/>
  <c r="V94" i="22"/>
  <c r="I56" i="27"/>
  <c r="J56" i="26"/>
  <c r="K56" i="26"/>
  <c r="M56" i="26"/>
  <c r="D56" i="26"/>
  <c r="W56" i="25"/>
  <c r="X56" i="25"/>
  <c r="I56" i="25"/>
  <c r="Y55" i="24"/>
  <c r="F55" i="24"/>
  <c r="O55" i="24"/>
  <c r="T57" i="7"/>
  <c r="D57" i="7"/>
  <c r="G57" i="7"/>
  <c r="S58" i="22"/>
  <c r="X58" i="22"/>
  <c r="R57" i="21"/>
  <c r="K57" i="21"/>
  <c r="U54" i="28"/>
  <c r="Y54" i="26"/>
  <c r="J54" i="25"/>
  <c r="R53" i="24"/>
  <c r="C55" i="7"/>
  <c r="J55" i="21"/>
  <c r="P52" i="27"/>
  <c r="O52" i="25"/>
  <c r="Y54" i="22"/>
  <c r="O50" i="26"/>
  <c r="P51" i="21"/>
  <c r="G46" i="25"/>
  <c r="G47" i="24"/>
  <c r="C48" i="22"/>
  <c r="P51" i="7"/>
  <c r="U49" i="7"/>
  <c r="N47" i="21"/>
  <c r="Y45" i="24"/>
  <c r="N52" i="26"/>
  <c r="E53" i="21"/>
  <c r="Q49" i="7"/>
  <c r="I45" i="24"/>
  <c r="B51" i="21"/>
  <c r="R49" i="7"/>
  <c r="J54" i="27"/>
  <c r="J53" i="24"/>
  <c r="O56" i="22"/>
  <c r="W52" i="26"/>
  <c r="P50" i="28"/>
  <c r="P49" i="7"/>
  <c r="P47" i="7"/>
  <c r="B48" i="28"/>
  <c r="C49" i="7"/>
  <c r="Y52" i="26"/>
  <c r="I53" i="21"/>
  <c r="J47" i="24"/>
  <c r="B46" i="25"/>
  <c r="J51" i="21"/>
  <c r="B49" i="7"/>
  <c r="G56" i="28"/>
  <c r="V56" i="28"/>
  <c r="W56" i="27"/>
  <c r="D56" i="27"/>
  <c r="V56" i="26"/>
  <c r="O56" i="26"/>
  <c r="X56" i="26"/>
  <c r="E56" i="25"/>
  <c r="H56" i="25"/>
  <c r="R56" i="25"/>
  <c r="M55" i="24"/>
  <c r="I55" i="24"/>
  <c r="AC55" i="24" s="1"/>
  <c r="P55" i="24"/>
  <c r="C55" i="24"/>
  <c r="N57" i="7"/>
  <c r="U57" i="7"/>
  <c r="C58" i="22"/>
  <c r="J58" i="22"/>
  <c r="D57" i="21"/>
  <c r="E54" i="27"/>
  <c r="N54" i="26"/>
  <c r="Y54" i="25"/>
  <c r="R55" i="7"/>
  <c r="H56" i="22"/>
  <c r="K55" i="21"/>
  <c r="R52" i="26"/>
  <c r="P51" i="24"/>
  <c r="W53" i="21"/>
  <c r="S49" i="24"/>
  <c r="G48" i="25"/>
  <c r="S45" i="24"/>
  <c r="T46" i="28"/>
  <c r="F50" i="27"/>
  <c r="O51" i="21"/>
  <c r="L46" i="27"/>
  <c r="I48" i="25"/>
  <c r="O47" i="7"/>
  <c r="V51" i="24"/>
  <c r="K50" i="25"/>
  <c r="E46" i="27"/>
  <c r="B50" i="28"/>
  <c r="K49" i="21"/>
  <c r="O46" i="26"/>
  <c r="Q54" i="26"/>
  <c r="E53" i="24"/>
  <c r="U55" i="21"/>
  <c r="U51" i="24"/>
  <c r="I50" i="25"/>
  <c r="W46" i="26"/>
  <c r="L50" i="27"/>
  <c r="C49" i="21"/>
  <c r="D46" i="28"/>
  <c r="I51" i="24"/>
  <c r="J50" i="25"/>
  <c r="P46" i="28"/>
  <c r="U50" i="28"/>
  <c r="R45" i="24"/>
  <c r="H49" i="22"/>
  <c r="O56" i="28"/>
  <c r="M56" i="28"/>
  <c r="T56" i="28"/>
  <c r="N56" i="28"/>
  <c r="X56" i="27"/>
  <c r="R56" i="27"/>
  <c r="Y56" i="27"/>
  <c r="N56" i="26"/>
  <c r="G56" i="26"/>
  <c r="T56" i="26"/>
  <c r="C56" i="25"/>
  <c r="N56" i="25"/>
  <c r="X55" i="24"/>
  <c r="D55" i="24"/>
  <c r="J55" i="24"/>
  <c r="L57" i="7"/>
  <c r="S57" i="7"/>
  <c r="H58" i="22"/>
  <c r="B57" i="21"/>
  <c r="U54" i="27"/>
  <c r="R54" i="26"/>
  <c r="I54" i="25"/>
  <c r="J55" i="7"/>
  <c r="U56" i="22"/>
  <c r="C55" i="21"/>
  <c r="E52" i="26"/>
  <c r="N53" i="7"/>
  <c r="G53" i="21"/>
  <c r="V51" i="7"/>
  <c r="C47" i="24"/>
  <c r="G48" i="22"/>
  <c r="M46" i="25"/>
  <c r="G50" i="26"/>
  <c r="F51" i="21"/>
  <c r="O45" i="24"/>
  <c r="S49" i="7"/>
  <c r="J47" i="21"/>
  <c r="L53" i="7"/>
  <c r="J51" i="7"/>
  <c r="F47" i="21"/>
  <c r="P50" i="26"/>
  <c r="X45" i="24"/>
  <c r="X54" i="28"/>
  <c r="M54" i="26"/>
  <c r="H55" i="7"/>
  <c r="F52" i="28"/>
  <c r="B53" i="7"/>
  <c r="W51" i="7"/>
  <c r="Q48" i="28"/>
  <c r="E50" i="26"/>
  <c r="U47" i="7"/>
  <c r="M47" i="21"/>
  <c r="P53" i="7"/>
  <c r="R51" i="7"/>
  <c r="E47" i="21"/>
  <c r="Q50" i="26"/>
  <c r="E47" i="7"/>
  <c r="S56" i="28"/>
  <c r="L56" i="28"/>
  <c r="F56" i="28"/>
  <c r="N56" i="27"/>
  <c r="L56" i="27"/>
  <c r="U56" i="27"/>
  <c r="F56" i="26"/>
  <c r="Y56" i="26"/>
  <c r="P56" i="26"/>
  <c r="L56" i="25"/>
  <c r="Y56" i="25"/>
  <c r="J56" i="25"/>
  <c r="B55" i="24"/>
  <c r="V55" i="24"/>
  <c r="E55" i="24"/>
  <c r="J57" i="7"/>
  <c r="Q57" i="7"/>
  <c r="Q58" i="22"/>
  <c r="S57" i="21"/>
  <c r="H54" i="28"/>
  <c r="S54" i="27"/>
  <c r="G54" i="26"/>
  <c r="T53" i="24"/>
  <c r="F55" i="7"/>
  <c r="Q56" i="22"/>
  <c r="D52" i="28"/>
  <c r="I52" i="26"/>
  <c r="F53" i="7"/>
  <c r="W50" i="28"/>
  <c r="F51" i="7"/>
  <c r="I49" i="7"/>
  <c r="J48" i="28"/>
  <c r="Y47" i="7"/>
  <c r="J50" i="26"/>
  <c r="U48" i="28"/>
  <c r="L47" i="7"/>
  <c r="J49" i="7"/>
  <c r="U52" i="28"/>
  <c r="D53" i="7"/>
  <c r="S51" i="7"/>
  <c r="L48" i="28"/>
  <c r="B50" i="26"/>
  <c r="T48" i="22"/>
  <c r="N54" i="28"/>
  <c r="B54" i="26"/>
  <c r="D55" i="7"/>
  <c r="X52" i="28"/>
  <c r="S53" i="7"/>
  <c r="G51" i="7"/>
  <c r="D48" i="28"/>
  <c r="C50" i="25"/>
  <c r="F48" i="22"/>
  <c r="V52" i="28"/>
  <c r="H53" i="7"/>
  <c r="B51" i="7"/>
  <c r="V48" i="28"/>
  <c r="R50" i="26"/>
  <c r="O48" i="28"/>
  <c r="T49" i="7"/>
  <c r="D46" i="27"/>
  <c r="V47" i="7"/>
  <c r="Y46" i="26"/>
  <c r="P48" i="25"/>
  <c r="T45" i="24"/>
  <c r="O46" i="27"/>
  <c r="C48" i="25"/>
  <c r="S51" i="21"/>
  <c r="M49" i="24"/>
  <c r="N50" i="27"/>
  <c r="E45" i="24"/>
  <c r="U46" i="27"/>
  <c r="M48" i="25"/>
  <c r="M45" i="24"/>
  <c r="M46" i="27"/>
  <c r="N48" i="25"/>
  <c r="U51" i="21"/>
  <c r="F49" i="24"/>
  <c r="E50" i="27"/>
  <c r="Y53" i="21"/>
  <c r="H54" i="22"/>
  <c r="L51" i="24"/>
  <c r="Y52" i="25"/>
  <c r="H52" i="26"/>
  <c r="W52" i="28"/>
  <c r="U45" i="24"/>
  <c r="X46" i="26"/>
  <c r="H47" i="24"/>
  <c r="J47" i="7"/>
  <c r="AC47" i="7" s="1"/>
  <c r="M46" i="26"/>
  <c r="Y47" i="24"/>
  <c r="G51" i="21"/>
  <c r="V49" i="24"/>
  <c r="X50" i="26"/>
  <c r="X48" i="22"/>
  <c r="W46" i="25"/>
  <c r="L47" i="24"/>
  <c r="L48" i="22"/>
  <c r="F46" i="26"/>
  <c r="U47" i="24"/>
  <c r="X51" i="21"/>
  <c r="L49" i="24"/>
  <c r="M50" i="26"/>
  <c r="K53" i="21"/>
  <c r="F54" i="22"/>
  <c r="R53" i="7"/>
  <c r="W52" i="25"/>
  <c r="P52" i="26"/>
  <c r="R52" i="27"/>
  <c r="I55" i="21"/>
  <c r="P55" i="21"/>
  <c r="W56" i="22"/>
  <c r="I55" i="7"/>
  <c r="P55" i="7"/>
  <c r="W53" i="24"/>
  <c r="M54" i="25"/>
  <c r="X54" i="25"/>
  <c r="I54" i="26"/>
  <c r="T54" i="27"/>
  <c r="W54" i="27"/>
  <c r="P54" i="28"/>
  <c r="Y48" i="22"/>
  <c r="N46" i="26"/>
  <c r="P47" i="24"/>
  <c r="C47" i="7"/>
  <c r="S46" i="26"/>
  <c r="Q47" i="24"/>
  <c r="K51" i="21"/>
  <c r="K49" i="24"/>
  <c r="S50" i="26"/>
  <c r="G47" i="7"/>
  <c r="J46" i="27"/>
  <c r="X48" i="25"/>
  <c r="K47" i="7"/>
  <c r="R46" i="27"/>
  <c r="D48" i="25"/>
  <c r="M51" i="21"/>
  <c r="E49" i="24"/>
  <c r="J50" i="27"/>
  <c r="U53" i="21"/>
  <c r="R54" i="22"/>
  <c r="D51" i="24"/>
  <c r="N52" i="25"/>
  <c r="M52" i="26"/>
  <c r="G52" i="28"/>
  <c r="K45" i="24"/>
  <c r="H46" i="28"/>
  <c r="Q48" i="25"/>
  <c r="O46" i="25"/>
  <c r="B46" i="28"/>
  <c r="V48" i="25"/>
  <c r="M52" i="22"/>
  <c r="G49" i="24"/>
  <c r="H50" i="27"/>
  <c r="D46" i="25"/>
  <c r="O46" i="28"/>
  <c r="Q48" i="26"/>
  <c r="T46" i="25"/>
  <c r="U46" i="28"/>
  <c r="D48" i="26"/>
  <c r="K52" i="22"/>
  <c r="Y49" i="24"/>
  <c r="X50" i="27"/>
  <c r="H53" i="21"/>
  <c r="X54" i="22"/>
  <c r="E51" i="24"/>
  <c r="R52" i="25"/>
  <c r="F52" i="26"/>
  <c r="I52" i="28"/>
  <c r="P46" i="25"/>
  <c r="B46" i="27"/>
  <c r="W48" i="25"/>
  <c r="G45" i="24"/>
  <c r="G46" i="27"/>
  <c r="Y48" i="25"/>
  <c r="W51" i="21"/>
  <c r="X49" i="24"/>
  <c r="V50" i="27"/>
  <c r="W47" i="7"/>
  <c r="T46" i="27"/>
  <c r="S48" i="25"/>
  <c r="D45" i="24"/>
  <c r="I46" i="27"/>
  <c r="T48" i="25"/>
  <c r="Q51" i="21"/>
  <c r="Q49" i="24"/>
  <c r="R50" i="27"/>
  <c r="S53" i="21"/>
  <c r="V54" i="22"/>
  <c r="H51" i="24"/>
  <c r="T52" i="25"/>
  <c r="X52" i="26"/>
  <c r="O52" i="28"/>
  <c r="M55" i="21"/>
  <c r="T55" i="21"/>
  <c r="D56" i="22"/>
  <c r="M55" i="7"/>
  <c r="T55" i="7"/>
  <c r="H53" i="24"/>
  <c r="U54" i="25"/>
  <c r="N54" i="25"/>
  <c r="S54" i="26"/>
  <c r="F54" i="27"/>
  <c r="O54" i="27"/>
  <c r="O54" i="28"/>
  <c r="L45" i="24"/>
  <c r="Y46" i="27"/>
  <c r="B48" i="25"/>
  <c r="F45" i="24"/>
  <c r="F46" i="28"/>
  <c r="R48" i="25"/>
  <c r="E52" i="22"/>
  <c r="J49" i="24"/>
  <c r="K50" i="27"/>
  <c r="N45" i="24"/>
  <c r="S46" i="28"/>
  <c r="F48" i="25"/>
  <c r="C45" i="24"/>
  <c r="N46" i="28"/>
  <c r="J48" i="25"/>
  <c r="C52" i="22"/>
  <c r="B49" i="24"/>
  <c r="C50" i="27"/>
  <c r="D53" i="21"/>
  <c r="P54" i="22"/>
  <c r="T51" i="24"/>
  <c r="H52" i="25"/>
  <c r="V52" i="26"/>
  <c r="H52" i="28"/>
  <c r="H48" i="7"/>
  <c r="J46" i="26"/>
  <c r="D49" i="21"/>
  <c r="W48" i="26"/>
  <c r="G46" i="26"/>
  <c r="R49" i="21"/>
  <c r="X48" i="26"/>
  <c r="H52" i="22"/>
  <c r="F50" i="25"/>
  <c r="I50" i="27"/>
  <c r="Q46" i="26"/>
  <c r="X49" i="21"/>
  <c r="P48" i="26"/>
  <c r="I46" i="26"/>
  <c r="V49" i="21"/>
  <c r="T48" i="26"/>
  <c r="D52" i="22"/>
  <c r="Q50" i="25"/>
  <c r="T50" i="27"/>
  <c r="P53" i="21"/>
  <c r="I53" i="7"/>
  <c r="K51" i="24"/>
  <c r="Q52" i="25"/>
  <c r="K52" i="27"/>
  <c r="P52" i="28"/>
  <c r="F46" i="27"/>
  <c r="C46" i="28"/>
  <c r="Y48" i="26"/>
  <c r="X46" i="25"/>
  <c r="G46" i="28"/>
  <c r="M48" i="26"/>
  <c r="Q52" i="22"/>
  <c r="E50" i="25"/>
  <c r="S50" i="27"/>
  <c r="V46" i="25"/>
  <c r="Y46" i="28"/>
  <c r="E48" i="26"/>
  <c r="I46" i="25"/>
  <c r="J46" i="28"/>
  <c r="K48" i="25"/>
  <c r="G52" i="22"/>
  <c r="P49" i="24"/>
  <c r="M50" i="27"/>
  <c r="B53" i="21"/>
  <c r="L54" i="22"/>
  <c r="X51" i="24"/>
  <c r="M52" i="25"/>
  <c r="L52" i="26"/>
  <c r="L52" i="28"/>
  <c r="Q55" i="21"/>
  <c r="X55" i="21"/>
  <c r="L56" i="22"/>
  <c r="Q55" i="7"/>
  <c r="X55" i="7"/>
  <c r="S53" i="24"/>
  <c r="B54" i="25"/>
  <c r="T54" i="25"/>
  <c r="K54" i="26"/>
  <c r="Q54" i="27"/>
  <c r="R54" i="27"/>
  <c r="J54" i="28"/>
  <c r="Q46" i="25"/>
  <c r="K46" i="28"/>
  <c r="I48" i="26"/>
  <c r="R46" i="26"/>
  <c r="B49" i="21"/>
  <c r="G48" i="26"/>
  <c r="U52" i="22"/>
  <c r="M50" i="25"/>
  <c r="O50" i="27"/>
  <c r="D46" i="26"/>
  <c r="H49" i="21"/>
  <c r="H48" i="26"/>
  <c r="L46" i="26"/>
  <c r="F49" i="21"/>
  <c r="R48" i="26"/>
  <c r="S52" i="22"/>
  <c r="T49" i="24"/>
  <c r="Y50" i="27"/>
  <c r="L53" i="21"/>
  <c r="E53" i="7"/>
  <c r="O51" i="24"/>
  <c r="E52" i="25"/>
  <c r="C52" i="27"/>
  <c r="Y52" i="28"/>
  <c r="B47" i="25"/>
  <c r="T47" i="21"/>
  <c r="S50" i="22"/>
  <c r="R48" i="27"/>
  <c r="I48" i="22"/>
  <c r="V50" i="22"/>
  <c r="D48" i="27"/>
  <c r="M51" i="7"/>
  <c r="G50" i="25"/>
  <c r="F50" i="28"/>
  <c r="M48" i="22"/>
  <c r="H50" i="22"/>
  <c r="M48" i="28"/>
  <c r="Q48" i="22"/>
  <c r="D50" i="22"/>
  <c r="N48" i="27"/>
  <c r="K51" i="7"/>
  <c r="N50" i="25"/>
  <c r="N50" i="28"/>
  <c r="G54" i="22"/>
  <c r="Y53" i="7"/>
  <c r="R51" i="24"/>
  <c r="K52" i="26"/>
  <c r="Y52" i="27"/>
  <c r="E52" i="28"/>
  <c r="D47" i="21"/>
  <c r="K50" i="22"/>
  <c r="B48" i="27"/>
  <c r="H47" i="21"/>
  <c r="M50" i="22"/>
  <c r="U48" i="27"/>
  <c r="R52" i="22"/>
  <c r="W50" i="25"/>
  <c r="D50" i="28"/>
  <c r="W46" i="27"/>
  <c r="Y49" i="21"/>
  <c r="Q48" i="27"/>
  <c r="E46" i="28"/>
  <c r="W49" i="21"/>
  <c r="S48" i="27"/>
  <c r="F52" i="22"/>
  <c r="V50" i="25"/>
  <c r="E50" i="28"/>
  <c r="R53" i="21"/>
  <c r="K53" i="7"/>
  <c r="Q51" i="24"/>
  <c r="U52" i="25"/>
  <c r="W52" i="27"/>
  <c r="K52" i="28"/>
  <c r="Y55" i="21"/>
  <c r="G56" i="22"/>
  <c r="F56" i="22"/>
  <c r="Y55" i="7"/>
  <c r="M53" i="24"/>
  <c r="P53" i="24"/>
  <c r="W54" i="25"/>
  <c r="P54" i="26"/>
  <c r="U54" i="26"/>
  <c r="N54" i="27"/>
  <c r="B54" i="28"/>
  <c r="Q54" i="28"/>
  <c r="X46" i="28"/>
  <c r="C50" i="22"/>
  <c r="Y48" i="27"/>
  <c r="X47" i="21"/>
  <c r="U50" i="22"/>
  <c r="X48" i="27"/>
  <c r="E51" i="7"/>
  <c r="H50" i="25"/>
  <c r="T50" i="28"/>
  <c r="G47" i="21"/>
  <c r="W50" i="22"/>
  <c r="J48" i="27"/>
  <c r="O47" i="21"/>
  <c r="Y50" i="22"/>
  <c r="L48" i="27"/>
  <c r="C51" i="7"/>
  <c r="L50" i="25"/>
  <c r="I50" i="28"/>
  <c r="C54" i="22"/>
  <c r="U53" i="7"/>
  <c r="S51" i="24"/>
  <c r="C52" i="26"/>
  <c r="N52" i="27"/>
  <c r="R52" i="28"/>
  <c r="P45" i="24"/>
  <c r="K47" i="21"/>
  <c r="B47" i="24"/>
  <c r="T51" i="7"/>
  <c r="S47" i="21"/>
  <c r="N47" i="24"/>
  <c r="J46" i="25"/>
  <c r="L51" i="21"/>
  <c r="W50" i="26"/>
  <c r="W54" i="22"/>
  <c r="K52" i="25"/>
  <c r="E52" i="27"/>
  <c r="Q47" i="7"/>
  <c r="I48" i="28"/>
  <c r="E49" i="7"/>
  <c r="H51" i="7"/>
  <c r="G50" i="28"/>
  <c r="N49" i="7"/>
  <c r="T47" i="7"/>
  <c r="X48" i="28"/>
  <c r="N50" i="26"/>
  <c r="M54" i="22"/>
  <c r="G51" i="24"/>
  <c r="Q52" i="27"/>
  <c r="H55" i="21"/>
  <c r="V56" i="22"/>
  <c r="B53" i="24"/>
  <c r="V54" i="25"/>
  <c r="D54" i="27"/>
  <c r="M54" i="28"/>
  <c r="X47" i="7"/>
  <c r="P48" i="28"/>
  <c r="M49" i="7"/>
  <c r="L51" i="7"/>
  <c r="B47" i="21"/>
  <c r="O49" i="7"/>
  <c r="Q45" i="24"/>
  <c r="D51" i="21"/>
  <c r="U50" i="26"/>
  <c r="S54" i="22"/>
  <c r="C52" i="25"/>
  <c r="M52" i="27"/>
  <c r="T46" i="26"/>
  <c r="L49" i="21"/>
  <c r="S48" i="26"/>
  <c r="E46" i="26"/>
  <c r="J49" i="21"/>
  <c r="B48" i="26"/>
  <c r="Y52" i="22"/>
  <c r="U50" i="25"/>
  <c r="G50" i="27"/>
  <c r="V46" i="27"/>
  <c r="I49" i="21"/>
  <c r="G48" i="27"/>
  <c r="H46" i="27"/>
  <c r="G49" i="21"/>
  <c r="F48" i="26"/>
  <c r="L52" i="22"/>
  <c r="Y50" i="25"/>
  <c r="W50" i="27"/>
  <c r="N53" i="21"/>
  <c r="G53" i="7"/>
  <c r="F51" i="24"/>
  <c r="V52" i="25"/>
  <c r="O52" i="27"/>
  <c r="T52" i="28"/>
  <c r="S55" i="21"/>
  <c r="E56" i="22"/>
  <c r="X56" i="22"/>
  <c r="S55" i="7"/>
  <c r="I53" i="24"/>
  <c r="K53" i="24"/>
  <c r="R54" i="25"/>
  <c r="D54" i="26"/>
  <c r="V54" i="26"/>
  <c r="K54" i="27"/>
  <c r="C54" i="28"/>
  <c r="D54" i="28"/>
  <c r="E57" i="21"/>
  <c r="U57" i="21"/>
  <c r="L57" i="21"/>
  <c r="B58" i="22"/>
  <c r="R58" i="22"/>
  <c r="U58" i="22"/>
  <c r="W58" i="22"/>
  <c r="U46" i="25"/>
  <c r="H48" i="22"/>
  <c r="X47" i="24"/>
  <c r="N49" i="24"/>
  <c r="W48" i="22"/>
  <c r="I47" i="24"/>
  <c r="P46" i="26"/>
  <c r="E51" i="21"/>
  <c r="H50" i="26"/>
  <c r="J54" i="22"/>
  <c r="D52" i="25"/>
  <c r="J52" i="27"/>
  <c r="R46" i="25"/>
  <c r="U47" i="21"/>
  <c r="R47" i="24"/>
  <c r="X51" i="7"/>
  <c r="R47" i="21"/>
  <c r="W49" i="7"/>
  <c r="B45" i="24"/>
  <c r="H51" i="21"/>
  <c r="L50" i="26"/>
  <c r="U54" i="22"/>
  <c r="G52" i="25"/>
  <c r="X52" i="27"/>
  <c r="L55" i="21"/>
  <c r="E55" i="7"/>
  <c r="L53" i="24"/>
  <c r="S54" i="25"/>
  <c r="L54" i="27"/>
  <c r="F54" i="28"/>
  <c r="V45" i="24"/>
  <c r="O48" i="22"/>
  <c r="K47" i="24"/>
  <c r="H49" i="24"/>
  <c r="S48" i="22"/>
  <c r="W47" i="24"/>
  <c r="H46" i="25"/>
  <c r="T51" i="21"/>
  <c r="T50" i="26"/>
  <c r="B54" i="22"/>
  <c r="S52" i="25"/>
  <c r="H52" i="27"/>
  <c r="K46" i="27"/>
  <c r="U49" i="21"/>
  <c r="I48" i="27"/>
  <c r="S46" i="27"/>
  <c r="S49" i="21"/>
  <c r="K48" i="27"/>
  <c r="B52" i="22"/>
  <c r="O50" i="25"/>
  <c r="R50" i="28"/>
  <c r="L47" i="21"/>
  <c r="O50" i="22"/>
  <c r="V48" i="27"/>
  <c r="P47" i="21"/>
  <c r="Q50" i="22"/>
  <c r="H48" i="27"/>
  <c r="V52" i="22"/>
  <c r="T50" i="25"/>
  <c r="L50" i="28"/>
  <c r="V53" i="21"/>
  <c r="O53" i="7"/>
  <c r="C51" i="24"/>
  <c r="J52" i="25"/>
  <c r="I52" i="27"/>
  <c r="B52" i="28"/>
  <c r="W55" i="21"/>
  <c r="I56" i="22"/>
  <c r="B56" i="22"/>
  <c r="W55" i="7"/>
  <c r="Q53" i="24"/>
  <c r="V53" i="24"/>
  <c r="F54" i="25"/>
  <c r="L54" i="26"/>
  <c r="F54" i="26"/>
  <c r="V54" i="27"/>
  <c r="S54" i="28"/>
  <c r="I54" i="28"/>
  <c r="G57" i="21"/>
  <c r="W57" i="21"/>
  <c r="N57" i="21"/>
  <c r="D58" i="22"/>
  <c r="T58" i="22"/>
  <c r="Y58" i="22"/>
  <c r="I57" i="7"/>
  <c r="U47" i="27"/>
  <c r="M49" i="21"/>
  <c r="L46" i="28"/>
  <c r="E48" i="27"/>
  <c r="B50" i="25"/>
  <c r="R46" i="28"/>
  <c r="P48" i="27"/>
  <c r="I50" i="22"/>
  <c r="N52" i="22"/>
  <c r="K50" i="28"/>
  <c r="Q53" i="7"/>
  <c r="L52" i="25"/>
  <c r="S52" i="28"/>
  <c r="E49" i="21"/>
  <c r="N46" i="27"/>
  <c r="O48" i="26"/>
  <c r="P50" i="25"/>
  <c r="U46" i="26"/>
  <c r="J48" i="26"/>
  <c r="N49" i="21"/>
  <c r="W52" i="22"/>
  <c r="Q50" i="27"/>
  <c r="C53" i="7"/>
  <c r="P52" i="25"/>
  <c r="N52" i="28"/>
  <c r="C56" i="22"/>
  <c r="U55" i="7"/>
  <c r="F53" i="24"/>
  <c r="H54" i="26"/>
  <c r="C54" i="27"/>
  <c r="T54" i="28"/>
  <c r="T49" i="21"/>
  <c r="X46" i="27"/>
  <c r="K48" i="26"/>
  <c r="D50" i="25"/>
  <c r="Q46" i="27"/>
  <c r="W48" i="27"/>
  <c r="O49" i="21"/>
  <c r="T52" i="22"/>
  <c r="J50" i="28"/>
  <c r="M53" i="7"/>
  <c r="F52" i="25"/>
  <c r="C52" i="28"/>
  <c r="W47" i="21"/>
  <c r="B50" i="22"/>
  <c r="K48" i="28"/>
  <c r="I47" i="21"/>
  <c r="F50" i="22"/>
  <c r="F48" i="27"/>
  <c r="I51" i="7"/>
  <c r="R50" i="25"/>
  <c r="Y50" i="28"/>
  <c r="N48" i="22"/>
  <c r="X50" i="22"/>
  <c r="F48" i="28"/>
  <c r="V48" i="22"/>
  <c r="T50" i="22"/>
  <c r="S48" i="28"/>
  <c r="O51" i="7"/>
  <c r="S50" i="25"/>
  <c r="M50" i="28"/>
  <c r="I54" i="22"/>
  <c r="W53" i="7"/>
  <c r="Y51" i="24"/>
  <c r="O52" i="26"/>
  <c r="F52" i="27"/>
  <c r="M52" i="28"/>
  <c r="B55" i="21"/>
  <c r="M56" i="22"/>
  <c r="J56" i="22"/>
  <c r="B55" i="7"/>
  <c r="Y53" i="24"/>
  <c r="O53" i="24"/>
  <c r="P54" i="25"/>
  <c r="T54" i="26"/>
  <c r="J54" i="26"/>
  <c r="I54" i="27"/>
  <c r="R54" i="28"/>
  <c r="Y54" i="28"/>
  <c r="I57" i="21"/>
  <c r="Y57" i="21"/>
  <c r="P57" i="21"/>
  <c r="F58" i="22"/>
  <c r="V58" i="22"/>
  <c r="K57" i="7"/>
  <c r="B57" i="7"/>
  <c r="K48" i="22"/>
  <c r="O47" i="24"/>
  <c r="V46" i="26"/>
  <c r="C51" i="21"/>
  <c r="C50" i="26"/>
  <c r="H46" i="26"/>
  <c r="B47" i="7"/>
  <c r="D47" i="24"/>
  <c r="I49" i="24"/>
  <c r="Q53" i="21"/>
  <c r="X53" i="7"/>
  <c r="U52" i="26"/>
  <c r="F47" i="7"/>
  <c r="V47" i="24"/>
  <c r="E46" i="25"/>
  <c r="N51" i="21"/>
  <c r="D50" i="26"/>
  <c r="J45" i="24"/>
  <c r="V47" i="21"/>
  <c r="Y49" i="7"/>
  <c r="N51" i="7"/>
  <c r="C53" i="21"/>
  <c r="J53" i="7"/>
  <c r="T52" i="26"/>
  <c r="E55" i="21"/>
  <c r="S56" i="22"/>
  <c r="L55" i="7"/>
  <c r="E54" i="25"/>
  <c r="W54" i="26"/>
  <c r="B54" i="27"/>
  <c r="C47" i="21"/>
  <c r="F47" i="24"/>
  <c r="L46" i="25"/>
  <c r="R51" i="21"/>
  <c r="Y50" i="26"/>
  <c r="Y46" i="25"/>
  <c r="B48" i="22"/>
  <c r="S47" i="24"/>
  <c r="D49" i="24"/>
  <c r="M53" i="21"/>
  <c r="T53" i="7"/>
  <c r="J52" i="26"/>
  <c r="J48" i="22"/>
  <c r="K46" i="25"/>
  <c r="M47" i="24"/>
  <c r="R48" i="22"/>
  <c r="S46" i="25"/>
  <c r="E47" i="24"/>
  <c r="V51" i="21"/>
  <c r="C49" i="24"/>
  <c r="I50" i="26"/>
  <c r="N47" i="7"/>
  <c r="K46" i="26"/>
  <c r="H48" i="25"/>
  <c r="R47" i="7"/>
  <c r="C46" i="26"/>
  <c r="T47" i="24"/>
  <c r="I51" i="21"/>
  <c r="R49" i="24"/>
  <c r="B50" i="27"/>
  <c r="O53" i="21"/>
  <c r="N54" i="22"/>
  <c r="V53" i="7"/>
  <c r="I52" i="25"/>
  <c r="B52" i="26"/>
  <c r="U52" i="27"/>
  <c r="G55" i="21"/>
  <c r="N55" i="21"/>
  <c r="Y56" i="22"/>
  <c r="G55" i="7"/>
  <c r="N55" i="7"/>
  <c r="C53" i="24"/>
  <c r="Q54" i="25"/>
  <c r="O54" i="25"/>
  <c r="C54" i="26"/>
  <c r="H54" i="27"/>
  <c r="M54" i="27"/>
  <c r="V54" i="28"/>
  <c r="O57" i="21"/>
  <c r="F57" i="21"/>
  <c r="V57" i="21"/>
  <c r="L58" i="22"/>
  <c r="I58" i="22"/>
  <c r="K58" i="22"/>
  <c r="B126" i="25"/>
  <c r="F126" i="25"/>
  <c r="J126" i="25"/>
  <c r="N126" i="25"/>
  <c r="R126" i="25"/>
  <c r="V126" i="25"/>
  <c r="D126" i="25"/>
  <c r="H126" i="25"/>
  <c r="L126" i="25"/>
  <c r="P126" i="25"/>
  <c r="T126" i="25"/>
  <c r="X126" i="25"/>
  <c r="E126" i="25"/>
  <c r="M126" i="25"/>
  <c r="U126" i="25"/>
  <c r="I126" i="25"/>
  <c r="Q126" i="25"/>
  <c r="Y126" i="25"/>
  <c r="K126" i="25"/>
  <c r="C126" i="25"/>
  <c r="S126" i="25"/>
  <c r="G126" i="25"/>
  <c r="O126" i="25"/>
  <c r="W126" i="25"/>
  <c r="E92" i="25"/>
  <c r="I92" i="25"/>
  <c r="M92" i="25"/>
  <c r="Q92" i="25"/>
  <c r="U92" i="25"/>
  <c r="Y92" i="25"/>
  <c r="C92" i="25"/>
  <c r="G92" i="25"/>
  <c r="K92" i="25"/>
  <c r="O92" i="25"/>
  <c r="S92" i="25"/>
  <c r="W92" i="25"/>
  <c r="D92" i="25"/>
  <c r="L92" i="25"/>
  <c r="T92" i="25"/>
  <c r="F92" i="25"/>
  <c r="N92" i="25"/>
  <c r="V92" i="25"/>
  <c r="H92" i="25"/>
  <c r="P92" i="25"/>
  <c r="X92" i="25"/>
  <c r="B92" i="25"/>
  <c r="J92" i="25"/>
  <c r="R92" i="25"/>
  <c r="AC125" i="25"/>
  <c r="Z123" i="26"/>
  <c r="AA123" i="26"/>
  <c r="AB123" i="26"/>
  <c r="E91" i="26"/>
  <c r="I91" i="26"/>
  <c r="M91" i="26"/>
  <c r="Q91" i="26"/>
  <c r="U91" i="26"/>
  <c r="Y91" i="26"/>
  <c r="D91" i="26"/>
  <c r="J91" i="26"/>
  <c r="O91" i="26"/>
  <c r="T91" i="26"/>
  <c r="G91" i="26"/>
  <c r="N91" i="26"/>
  <c r="V91" i="26"/>
  <c r="F91" i="26"/>
  <c r="L91" i="26"/>
  <c r="B91" i="26"/>
  <c r="H91" i="26"/>
  <c r="P91" i="26"/>
  <c r="W91" i="26"/>
  <c r="S91" i="26"/>
  <c r="C91" i="26"/>
  <c r="K91" i="26"/>
  <c r="R91" i="26"/>
  <c r="X91" i="26"/>
  <c r="AC90" i="26"/>
  <c r="C124" i="26"/>
  <c r="G124" i="26"/>
  <c r="K124" i="26"/>
  <c r="O124" i="26"/>
  <c r="S124" i="26"/>
  <c r="W124" i="26"/>
  <c r="E124" i="26"/>
  <c r="J124" i="26"/>
  <c r="P124" i="26"/>
  <c r="U124" i="26"/>
  <c r="F124" i="26"/>
  <c r="L124" i="26"/>
  <c r="B124" i="26"/>
  <c r="H124" i="26"/>
  <c r="M124" i="26"/>
  <c r="R124" i="26"/>
  <c r="X124" i="26"/>
  <c r="I124" i="26"/>
  <c r="V124" i="26"/>
  <c r="N124" i="26"/>
  <c r="Y124" i="26"/>
  <c r="Q124" i="26"/>
  <c r="T124" i="26"/>
  <c r="D124" i="26"/>
  <c r="Z90" i="26"/>
  <c r="AB90" i="26"/>
  <c r="AA90" i="26"/>
  <c r="AC91" i="27"/>
  <c r="AC125" i="27"/>
  <c r="E92" i="27"/>
  <c r="I92" i="27"/>
  <c r="M92" i="27"/>
  <c r="Q92" i="27"/>
  <c r="U92" i="27"/>
  <c r="Y92" i="27"/>
  <c r="B92" i="27"/>
  <c r="G92" i="27"/>
  <c r="L92" i="27"/>
  <c r="R92" i="27"/>
  <c r="W92" i="27"/>
  <c r="H92" i="27"/>
  <c r="O92" i="27"/>
  <c r="V92" i="27"/>
  <c r="C92" i="27"/>
  <c r="J92" i="27"/>
  <c r="X92" i="27"/>
  <c r="P92" i="27"/>
  <c r="F92" i="27"/>
  <c r="N92" i="27"/>
  <c r="T92" i="27"/>
  <c r="D92" i="27"/>
  <c r="K92" i="27"/>
  <c r="S92" i="27"/>
  <c r="B126" i="27"/>
  <c r="F126" i="27"/>
  <c r="J126" i="27"/>
  <c r="N126" i="27"/>
  <c r="R126" i="27"/>
  <c r="V126" i="27"/>
  <c r="C126" i="27"/>
  <c r="H126" i="27"/>
  <c r="M126" i="27"/>
  <c r="S126" i="27"/>
  <c r="X126" i="27"/>
  <c r="I126" i="27"/>
  <c r="P126" i="27"/>
  <c r="W126" i="27"/>
  <c r="D126" i="27"/>
  <c r="K126" i="27"/>
  <c r="Q126" i="27"/>
  <c r="Y126" i="27"/>
  <c r="L126" i="27"/>
  <c r="O126" i="27"/>
  <c r="G126" i="27"/>
  <c r="U126" i="27"/>
  <c r="E126" i="27"/>
  <c r="T126" i="27"/>
  <c r="AB91" i="27"/>
  <c r="Z91" i="27"/>
  <c r="AA91" i="27"/>
  <c r="AB125" i="27"/>
  <c r="AA125" i="27"/>
  <c r="Z125" i="27"/>
  <c r="D122" i="28"/>
  <c r="H122" i="28"/>
  <c r="L122" i="28"/>
  <c r="P122" i="28"/>
  <c r="T122" i="28"/>
  <c r="X122" i="28"/>
  <c r="E122" i="28"/>
  <c r="J122" i="28"/>
  <c r="O122" i="28"/>
  <c r="U122" i="28"/>
  <c r="F122" i="28"/>
  <c r="K122" i="28"/>
  <c r="Q122" i="28"/>
  <c r="V122" i="28"/>
  <c r="G122" i="28"/>
  <c r="R122" i="28"/>
  <c r="I122" i="28"/>
  <c r="S122" i="28"/>
  <c r="B122" i="28"/>
  <c r="W122" i="28"/>
  <c r="M122" i="28"/>
  <c r="Y122" i="28"/>
  <c r="N122" i="28"/>
  <c r="C122" i="28"/>
  <c r="AB121" i="28"/>
  <c r="AA121" i="28"/>
  <c r="Z121" i="28"/>
  <c r="AC121" i="28"/>
  <c r="B90" i="28"/>
  <c r="F90" i="28"/>
  <c r="J90" i="28"/>
  <c r="N90" i="28"/>
  <c r="R90" i="28"/>
  <c r="V90" i="28"/>
  <c r="E90" i="28"/>
  <c r="K90" i="28"/>
  <c r="P90" i="28"/>
  <c r="U90" i="28"/>
  <c r="L90" i="28"/>
  <c r="Q90" i="28"/>
  <c r="W90" i="28"/>
  <c r="G90" i="28"/>
  <c r="D90" i="28"/>
  <c r="O90" i="28"/>
  <c r="Y90" i="28"/>
  <c r="X90" i="28"/>
  <c r="H90" i="28"/>
  <c r="S90" i="28"/>
  <c r="C90" i="28"/>
  <c r="I90" i="28"/>
  <c r="T90" i="28"/>
  <c r="M90" i="28"/>
  <c r="AA127" i="20"/>
  <c r="Z127" i="20"/>
  <c r="AB127" i="20"/>
  <c r="X128" i="20"/>
  <c r="V128" i="20"/>
  <c r="T128" i="20"/>
  <c r="R128" i="20"/>
  <c r="P128" i="20"/>
  <c r="N128" i="20"/>
  <c r="L128" i="20"/>
  <c r="J128" i="20"/>
  <c r="H128" i="20"/>
  <c r="F128" i="20"/>
  <c r="D128" i="20"/>
  <c r="B128" i="20"/>
  <c r="Y128" i="20"/>
  <c r="W128" i="20"/>
  <c r="U128" i="20"/>
  <c r="S128" i="20"/>
  <c r="Q128" i="20"/>
  <c r="O128" i="20"/>
  <c r="M128" i="20"/>
  <c r="K128" i="20"/>
  <c r="I128" i="20"/>
  <c r="G128" i="20"/>
  <c r="E128" i="20"/>
  <c r="C128" i="20"/>
  <c r="Z92" i="20"/>
  <c r="AB92" i="20"/>
  <c r="AA92" i="20"/>
  <c r="AC127" i="20"/>
  <c r="Y93" i="20"/>
  <c r="W93" i="20"/>
  <c r="U93" i="20"/>
  <c r="S93" i="20"/>
  <c r="Q93" i="20"/>
  <c r="O93" i="20"/>
  <c r="M93" i="20"/>
  <c r="K93" i="20"/>
  <c r="I93" i="20"/>
  <c r="G93" i="20"/>
  <c r="E93" i="20"/>
  <c r="C93" i="20"/>
  <c r="X93" i="20"/>
  <c r="V93" i="20"/>
  <c r="T93" i="20"/>
  <c r="R93" i="20"/>
  <c r="P93" i="20"/>
  <c r="N93" i="20"/>
  <c r="L93" i="20"/>
  <c r="J93" i="20"/>
  <c r="H93" i="20"/>
  <c r="F93" i="20"/>
  <c r="D93" i="20"/>
  <c r="B93" i="20"/>
  <c r="A59" i="20"/>
  <c r="C59" i="20" s="1"/>
  <c r="A129" i="20"/>
  <c r="A25" i="20"/>
  <c r="A94" i="20"/>
  <c r="AC92" i="20"/>
  <c r="AD90" i="21"/>
  <c r="Y126" i="21"/>
  <c r="W126" i="21"/>
  <c r="U126" i="21"/>
  <c r="S126" i="21"/>
  <c r="Q126" i="21"/>
  <c r="O126" i="21"/>
  <c r="M126" i="21"/>
  <c r="K126" i="21"/>
  <c r="I126" i="21"/>
  <c r="G126" i="21"/>
  <c r="E126" i="21"/>
  <c r="C126" i="21"/>
  <c r="X126" i="21"/>
  <c r="T126" i="21"/>
  <c r="P126" i="21"/>
  <c r="L126" i="21"/>
  <c r="H126" i="21"/>
  <c r="D126" i="21"/>
  <c r="V126" i="21"/>
  <c r="R126" i="21"/>
  <c r="N126" i="21"/>
  <c r="J126" i="21"/>
  <c r="F126" i="21"/>
  <c r="B126" i="21"/>
  <c r="AD125" i="21"/>
  <c r="AA90" i="21"/>
  <c r="AB90" i="21"/>
  <c r="AC90" i="21"/>
  <c r="Y91" i="21"/>
  <c r="W91" i="21"/>
  <c r="U91" i="21"/>
  <c r="S91" i="21"/>
  <c r="Q91" i="21"/>
  <c r="O91" i="21"/>
  <c r="M91" i="21"/>
  <c r="K91" i="21"/>
  <c r="I91" i="21"/>
  <c r="G91" i="21"/>
  <c r="E91" i="21"/>
  <c r="C91" i="21"/>
  <c r="X91" i="21"/>
  <c r="V91" i="21"/>
  <c r="T91" i="21"/>
  <c r="R91" i="21"/>
  <c r="P91" i="21"/>
  <c r="N91" i="21"/>
  <c r="L91" i="21"/>
  <c r="J91" i="21"/>
  <c r="H91" i="21"/>
  <c r="F91" i="21"/>
  <c r="D91" i="21"/>
  <c r="B91" i="21"/>
  <c r="AB125" i="21"/>
  <c r="AA125" i="21"/>
  <c r="AC125" i="21"/>
  <c r="AC127" i="22"/>
  <c r="Y128" i="22"/>
  <c r="W128" i="22"/>
  <c r="U128" i="22"/>
  <c r="S128" i="22"/>
  <c r="Q128" i="22"/>
  <c r="O128" i="22"/>
  <c r="M128" i="22"/>
  <c r="K128" i="22"/>
  <c r="I128" i="22"/>
  <c r="G128" i="22"/>
  <c r="E128" i="22"/>
  <c r="C128" i="22"/>
  <c r="V128" i="22"/>
  <c r="R128" i="22"/>
  <c r="N128" i="22"/>
  <c r="J128" i="22"/>
  <c r="F128" i="22"/>
  <c r="B128" i="22"/>
  <c r="X128" i="22"/>
  <c r="T128" i="22"/>
  <c r="P128" i="22"/>
  <c r="L128" i="22"/>
  <c r="H128" i="22"/>
  <c r="D128" i="22"/>
  <c r="AB93" i="22"/>
  <c r="AA93" i="22"/>
  <c r="Z93" i="22"/>
  <c r="AA127" i="22"/>
  <c r="Z127" i="22"/>
  <c r="AB127" i="22"/>
  <c r="AC93" i="22"/>
  <c r="AA124" i="23"/>
  <c r="Z124" i="23"/>
  <c r="AB124" i="23"/>
  <c r="X91" i="23"/>
  <c r="V91" i="23"/>
  <c r="T91" i="23"/>
  <c r="R91" i="23"/>
  <c r="P91" i="23"/>
  <c r="N91" i="23"/>
  <c r="L91" i="23"/>
  <c r="J91" i="23"/>
  <c r="H91" i="23"/>
  <c r="F91" i="23"/>
  <c r="D91" i="23"/>
  <c r="B91" i="23"/>
  <c r="Y91" i="23"/>
  <c r="W91" i="23"/>
  <c r="U91" i="23"/>
  <c r="S91" i="23"/>
  <c r="Q91" i="23"/>
  <c r="O91" i="23"/>
  <c r="M91" i="23"/>
  <c r="K91" i="23"/>
  <c r="I91" i="23"/>
  <c r="G91" i="23"/>
  <c r="E91" i="23"/>
  <c r="C91" i="23"/>
  <c r="A25" i="23"/>
  <c r="A92" i="23"/>
  <c r="A58" i="23"/>
  <c r="A126" i="23" s="1"/>
  <c r="AC90" i="23"/>
  <c r="AC124" i="23"/>
  <c r="X125" i="23"/>
  <c r="V125" i="23"/>
  <c r="T125" i="23"/>
  <c r="R125" i="23"/>
  <c r="P125" i="23"/>
  <c r="N125" i="23"/>
  <c r="L125" i="23"/>
  <c r="J125" i="23"/>
  <c r="H125" i="23"/>
  <c r="F125" i="23"/>
  <c r="D125" i="23"/>
  <c r="B125" i="23"/>
  <c r="W125" i="23"/>
  <c r="S125" i="23"/>
  <c r="O125" i="23"/>
  <c r="K125" i="23"/>
  <c r="G125" i="23"/>
  <c r="C125" i="23"/>
  <c r="Y125" i="23"/>
  <c r="U125" i="23"/>
  <c r="Q125" i="23"/>
  <c r="M125" i="23"/>
  <c r="I125" i="23"/>
  <c r="E125" i="23"/>
  <c r="AA90" i="23"/>
  <c r="Z90" i="23"/>
  <c r="AB90" i="23"/>
  <c r="AC92" i="15"/>
  <c r="X128" i="15"/>
  <c r="V128" i="15"/>
  <c r="T128" i="15"/>
  <c r="R128" i="15"/>
  <c r="P128" i="15"/>
  <c r="N128" i="15"/>
  <c r="L128" i="15"/>
  <c r="J128" i="15"/>
  <c r="H128" i="15"/>
  <c r="F128" i="15"/>
  <c r="D128" i="15"/>
  <c r="B128" i="15"/>
  <c r="W128" i="15"/>
  <c r="S128" i="15"/>
  <c r="O128" i="15"/>
  <c r="K128" i="15"/>
  <c r="G128" i="15"/>
  <c r="C128" i="15"/>
  <c r="Y128" i="15"/>
  <c r="U128" i="15"/>
  <c r="Q128" i="15"/>
  <c r="M128" i="15"/>
  <c r="I128" i="15"/>
  <c r="E128" i="15"/>
  <c r="Y93" i="15"/>
  <c r="W93" i="15"/>
  <c r="U93" i="15"/>
  <c r="S93" i="15"/>
  <c r="Q93" i="15"/>
  <c r="O93" i="15"/>
  <c r="M93" i="15"/>
  <c r="K93" i="15"/>
  <c r="I93" i="15"/>
  <c r="G93" i="15"/>
  <c r="E93" i="15"/>
  <c r="C93" i="15"/>
  <c r="X93" i="15"/>
  <c r="V93" i="15"/>
  <c r="T93" i="15"/>
  <c r="R93" i="15"/>
  <c r="P93" i="15"/>
  <c r="N93" i="15"/>
  <c r="L93" i="15"/>
  <c r="J93" i="15"/>
  <c r="H93" i="15"/>
  <c r="F93" i="15"/>
  <c r="D93" i="15"/>
  <c r="B93" i="15"/>
  <c r="AC127" i="15"/>
  <c r="A25" i="15"/>
  <c r="A59" i="15"/>
  <c r="A129" i="15" s="1"/>
  <c r="A94" i="15"/>
  <c r="Z92" i="15"/>
  <c r="AB92" i="15"/>
  <c r="AA92" i="15"/>
  <c r="AA127" i="15"/>
  <c r="Z127" i="15"/>
  <c r="AB127" i="15"/>
  <c r="AC92" i="7"/>
  <c r="C90" i="24"/>
  <c r="E90" i="24"/>
  <c r="G90" i="24"/>
  <c r="I90" i="24"/>
  <c r="K90" i="24"/>
  <c r="M90" i="24"/>
  <c r="O90" i="24"/>
  <c r="Q90" i="24"/>
  <c r="S90" i="24"/>
  <c r="U90" i="24"/>
  <c r="W90" i="24"/>
  <c r="Y90" i="24"/>
  <c r="B90" i="24"/>
  <c r="D90" i="24"/>
  <c r="F90" i="24"/>
  <c r="H90" i="24"/>
  <c r="J90" i="24"/>
  <c r="L90" i="24"/>
  <c r="N90" i="24"/>
  <c r="P90" i="24"/>
  <c r="R90" i="24"/>
  <c r="T90" i="24"/>
  <c r="V90" i="24"/>
  <c r="X90" i="24"/>
  <c r="AC122" i="24"/>
  <c r="AC89" i="24"/>
  <c r="C123" i="24"/>
  <c r="E123" i="24"/>
  <c r="G123" i="24"/>
  <c r="I123" i="24"/>
  <c r="K123" i="24"/>
  <c r="M123" i="24"/>
  <c r="O123" i="24"/>
  <c r="Q123" i="24"/>
  <c r="S123" i="24"/>
  <c r="U123" i="24"/>
  <c r="W123" i="24"/>
  <c r="Y123" i="24"/>
  <c r="B123" i="24"/>
  <c r="D123" i="24"/>
  <c r="F123" i="24"/>
  <c r="H123" i="24"/>
  <c r="J123" i="24"/>
  <c r="L123" i="24"/>
  <c r="N123" i="24"/>
  <c r="P123" i="24"/>
  <c r="R123" i="24"/>
  <c r="T123" i="24"/>
  <c r="V123" i="24"/>
  <c r="X123" i="24"/>
  <c r="AA122" i="24"/>
  <c r="Z122" i="24"/>
  <c r="AB122" i="24"/>
  <c r="AB89" i="24"/>
  <c r="AA89" i="24"/>
  <c r="Z89" i="24"/>
  <c r="AA125" i="25"/>
  <c r="Z125" i="25"/>
  <c r="AB125" i="25"/>
  <c r="AC89" i="28"/>
  <c r="A123" i="28"/>
  <c r="AB89" i="28"/>
  <c r="AA89" i="28"/>
  <c r="Z89" i="28"/>
  <c r="B44" i="20"/>
  <c r="B51" i="15"/>
  <c r="B36" i="28"/>
  <c r="B57" i="20"/>
  <c r="E38" i="27"/>
  <c r="C51" i="20"/>
  <c r="B47" i="23"/>
  <c r="B56" i="23"/>
  <c r="C56" i="15"/>
  <c r="C52" i="23"/>
  <c r="B46" i="15"/>
  <c r="B42" i="23"/>
  <c r="B53" i="20"/>
  <c r="B39" i="21"/>
  <c r="K56" i="20"/>
  <c r="E52" i="20"/>
  <c r="M47" i="20"/>
  <c r="G42" i="20"/>
  <c r="H39" i="20"/>
  <c r="B38" i="21"/>
  <c r="Y55" i="20"/>
  <c r="T50" i="20"/>
  <c r="L46" i="20"/>
  <c r="P41" i="20"/>
  <c r="V38" i="20"/>
  <c r="M37" i="21"/>
  <c r="R57" i="23"/>
  <c r="E54" i="23"/>
  <c r="Q50" i="23"/>
  <c r="S46" i="23"/>
  <c r="O43" i="23"/>
  <c r="Q39" i="23"/>
  <c r="K56" i="23"/>
  <c r="Y52" i="23"/>
  <c r="T48" i="23"/>
  <c r="I45" i="23"/>
  <c r="X41" i="23"/>
  <c r="O38" i="23"/>
  <c r="W59" i="15"/>
  <c r="J55" i="15"/>
  <c r="Y51" i="15"/>
  <c r="H48" i="15"/>
  <c r="D45" i="15"/>
  <c r="W41" i="15"/>
  <c r="F39" i="15"/>
  <c r="N38" i="7"/>
  <c r="M56" i="15"/>
  <c r="S52" i="15"/>
  <c r="C49" i="15"/>
  <c r="W45" i="15"/>
  <c r="R42" i="15"/>
  <c r="W39" i="15"/>
  <c r="F39" i="7"/>
  <c r="E38" i="26"/>
  <c r="E58" i="23"/>
  <c r="W54" i="23"/>
  <c r="X50" i="23"/>
  <c r="E47" i="23"/>
  <c r="V43" i="23"/>
  <c r="X39" i="23"/>
  <c r="B37" i="23"/>
  <c r="N57" i="15"/>
  <c r="D54" i="15"/>
  <c r="F50" i="15"/>
  <c r="B47" i="15"/>
  <c r="J43" i="15"/>
  <c r="Q40" i="15"/>
  <c r="Y39" i="7"/>
  <c r="J38" i="25"/>
  <c r="V58" i="15"/>
  <c r="W54" i="15"/>
  <c r="Y50" i="15"/>
  <c r="U47" i="15"/>
  <c r="G44" i="15"/>
  <c r="H41" i="15"/>
  <c r="P38" i="15"/>
  <c r="U37" i="24"/>
  <c r="C49" i="20"/>
  <c r="B37" i="28"/>
  <c r="L43" i="20"/>
  <c r="U40" i="23"/>
  <c r="B42" i="20"/>
  <c r="H43" i="20"/>
  <c r="M40" i="23"/>
  <c r="C49" i="23"/>
  <c r="O39" i="21"/>
  <c r="V43" i="20"/>
  <c r="B45" i="23"/>
  <c r="Y40" i="23"/>
  <c r="R43" i="20"/>
  <c r="B38" i="23"/>
  <c r="L37" i="21"/>
  <c r="M46" i="20"/>
  <c r="C54" i="23"/>
  <c r="D37" i="21"/>
  <c r="E46" i="20"/>
  <c r="B38" i="22"/>
  <c r="C58" i="15"/>
  <c r="Y46" i="20"/>
  <c r="F43" i="20"/>
  <c r="C53" i="15"/>
  <c r="Q46" i="20"/>
  <c r="X37" i="21"/>
  <c r="G58" i="20"/>
  <c r="O54" i="20"/>
  <c r="U49" i="20"/>
  <c r="W44" i="20"/>
  <c r="T40" i="20"/>
  <c r="U39" i="21"/>
  <c r="L39" i="22"/>
  <c r="Q57" i="20"/>
  <c r="D54" i="20"/>
  <c r="R48" i="20"/>
  <c r="W43" i="20"/>
  <c r="I40" i="20"/>
  <c r="Y38" i="21"/>
  <c r="E39" i="22"/>
  <c r="V55" i="23"/>
  <c r="Y51" i="23"/>
  <c r="O48" i="23"/>
  <c r="W44" i="23"/>
  <c r="S41" i="23"/>
  <c r="Y37" i="23"/>
  <c r="C58" i="23"/>
  <c r="S54" i="23"/>
  <c r="V50" i="23"/>
  <c r="X46" i="23"/>
  <c r="T43" i="23"/>
  <c r="V39" i="23"/>
  <c r="L57" i="15"/>
  <c r="B54" i="15"/>
  <c r="D50" i="15"/>
  <c r="Y46" i="15"/>
  <c r="H43" i="15"/>
  <c r="O40" i="15"/>
  <c r="W39" i="7"/>
  <c r="H38" i="25"/>
  <c r="R58" i="15"/>
  <c r="U54" i="15"/>
  <c r="W50" i="15"/>
  <c r="S47" i="15"/>
  <c r="C44" i="15"/>
  <c r="F41" i="15"/>
  <c r="N38" i="15"/>
  <c r="M37" i="24"/>
  <c r="O56" i="23"/>
  <c r="B53" i="23"/>
  <c r="V48" i="23"/>
  <c r="M45" i="23"/>
  <c r="E42" i="23"/>
  <c r="Q38" i="23"/>
  <c r="L55" i="15"/>
  <c r="B52" i="15"/>
  <c r="J48" i="15"/>
  <c r="F45" i="15"/>
  <c r="Y41" i="15"/>
  <c r="H39" i="15"/>
  <c r="P38" i="7"/>
  <c r="S36" i="28"/>
  <c r="U56" i="15"/>
  <c r="U52" i="15"/>
  <c r="G49" i="15"/>
  <c r="Y45" i="15"/>
  <c r="T42" i="15"/>
  <c r="Y39" i="15"/>
  <c r="H39" i="7"/>
  <c r="I38" i="26"/>
  <c r="B40" i="23"/>
  <c r="Q40" i="23"/>
  <c r="N43" i="20"/>
  <c r="B40" i="20"/>
  <c r="G45" i="20"/>
  <c r="I40" i="23"/>
  <c r="J43" i="20"/>
  <c r="B55" i="20"/>
  <c r="T43" i="20"/>
  <c r="W39" i="21"/>
  <c r="C52" i="20"/>
  <c r="B42" i="15"/>
  <c r="P43" i="20"/>
  <c r="G39" i="21"/>
  <c r="B49" i="15"/>
  <c r="I46" i="20"/>
  <c r="P37" i="21"/>
  <c r="B44" i="15"/>
  <c r="X43" i="20"/>
  <c r="H37" i="21"/>
  <c r="B43" i="20"/>
  <c r="C45" i="20"/>
  <c r="E40" i="23"/>
  <c r="T37" i="21"/>
  <c r="U46" i="20"/>
  <c r="Q38" i="7"/>
  <c r="I39" i="15"/>
  <c r="X41" i="15"/>
  <c r="I45" i="15"/>
  <c r="M48" i="15"/>
  <c r="E52" i="15"/>
  <c r="O55" i="15"/>
  <c r="Y37" i="24"/>
  <c r="Q38" i="15"/>
  <c r="I41" i="15"/>
  <c r="E44" i="15"/>
  <c r="R47" i="15"/>
  <c r="V50" i="15"/>
  <c r="T54" i="15"/>
  <c r="T58" i="15"/>
  <c r="R37" i="23"/>
  <c r="J41" i="23"/>
  <c r="N44" i="23"/>
  <c r="F48" i="23"/>
  <c r="P51" i="23"/>
  <c r="Q55" i="23"/>
  <c r="U58" i="23"/>
  <c r="I38" i="25"/>
  <c r="V39" i="7"/>
  <c r="N40" i="15"/>
  <c r="K43" i="15"/>
  <c r="C47" i="15"/>
  <c r="G50" i="15"/>
  <c r="E54" i="15"/>
  <c r="O57" i="15"/>
  <c r="C38" i="26"/>
  <c r="G39" i="7"/>
  <c r="V39" i="15"/>
  <c r="Q42" i="15"/>
  <c r="T45" i="15"/>
  <c r="X48" i="15"/>
  <c r="P52" i="15"/>
  <c r="I56" i="15"/>
  <c r="F39" i="23"/>
  <c r="D43" i="23"/>
  <c r="H46" i="23"/>
  <c r="F50" i="23"/>
  <c r="P53" i="23"/>
  <c r="K57" i="23"/>
  <c r="I37" i="23"/>
  <c r="C41" i="23"/>
  <c r="G44" i="23"/>
  <c r="S47" i="23"/>
  <c r="I51" i="23"/>
  <c r="F55" i="23"/>
  <c r="J58" i="23"/>
  <c r="I38" i="21"/>
  <c r="O39" i="20"/>
  <c r="Q42" i="20"/>
  <c r="B48" i="20"/>
  <c r="V52" i="20"/>
  <c r="P56" i="20"/>
  <c r="T59" i="20"/>
  <c r="Q38" i="22"/>
  <c r="R38" i="21"/>
  <c r="X39" i="20"/>
  <c r="Q43" i="20"/>
  <c r="O48" i="20"/>
  <c r="S53" i="20"/>
  <c r="C57" i="20"/>
  <c r="K39" i="23"/>
  <c r="I43" i="23"/>
  <c r="M46" i="23"/>
  <c r="K50" i="23"/>
  <c r="U53" i="23"/>
  <c r="L57" i="23"/>
  <c r="E37" i="21"/>
  <c r="P38" i="20"/>
  <c r="J41" i="20"/>
  <c r="D46" i="20"/>
  <c r="N50" i="20"/>
  <c r="M55" i="20"/>
  <c r="V58" i="20"/>
  <c r="S37" i="21"/>
  <c r="B39" i="20"/>
  <c r="W41" i="20"/>
  <c r="V46" i="20"/>
  <c r="E51" i="20"/>
  <c r="E56" i="20"/>
  <c r="M38" i="7"/>
  <c r="E39" i="15"/>
  <c r="T41" i="15"/>
  <c r="E45" i="15"/>
  <c r="I48" i="15"/>
  <c r="W51" i="15"/>
  <c r="K55" i="15"/>
  <c r="Y59" i="15"/>
  <c r="I37" i="24"/>
  <c r="M38" i="15"/>
  <c r="E41" i="15"/>
  <c r="V43" i="15"/>
  <c r="N47" i="15"/>
  <c r="R50" i="15"/>
  <c r="P54" i="15"/>
  <c r="I58" i="15"/>
  <c r="N37" i="23"/>
  <c r="F41" i="23"/>
  <c r="J44" i="23"/>
  <c r="B48" i="23"/>
  <c r="L51" i="23"/>
  <c r="M55" i="23"/>
  <c r="Q58" i="23"/>
  <c r="D38" i="25"/>
  <c r="R39" i="7"/>
  <c r="J40" i="15"/>
  <c r="G43" i="15"/>
  <c r="S46" i="15"/>
  <c r="C50" i="15"/>
  <c r="U53" i="15"/>
  <c r="K57" i="15"/>
  <c r="Y38" i="27"/>
  <c r="C39" i="7"/>
  <c r="R39" i="15"/>
  <c r="M42" i="15"/>
  <c r="P45" i="15"/>
  <c r="T48" i="15"/>
  <c r="L52" i="15"/>
  <c r="V55" i="15"/>
  <c r="B39" i="23"/>
  <c r="Y42" i="23"/>
  <c r="D46" i="23"/>
  <c r="B50" i="23"/>
  <c r="L53" i="23"/>
  <c r="G57" i="23"/>
  <c r="E37" i="23"/>
  <c r="K40" i="23"/>
  <c r="C44" i="23"/>
  <c r="K47" i="23"/>
  <c r="E51" i="23"/>
  <c r="B55" i="23"/>
  <c r="F58" i="23"/>
  <c r="E38" i="21"/>
  <c r="K39" i="20"/>
  <c r="I42" i="20"/>
  <c r="Q47" i="20"/>
  <c r="I52" i="20"/>
  <c r="L56" i="20"/>
  <c r="I38" i="22"/>
  <c r="N38" i="21"/>
  <c r="T39" i="20"/>
  <c r="I43" i="20"/>
  <c r="K48" i="20"/>
  <c r="K53" i="20"/>
  <c r="W56" i="20"/>
  <c r="G39" i="23"/>
  <c r="E43" i="23"/>
  <c r="I46" i="23"/>
  <c r="G50" i="23"/>
  <c r="Q53" i="23"/>
  <c r="H57" i="23"/>
  <c r="Q40" i="22"/>
  <c r="L38" i="20"/>
  <c r="F41" i="20"/>
  <c r="Y45" i="20"/>
  <c r="J50" i="20"/>
  <c r="E55" i="20"/>
  <c r="R58" i="20"/>
  <c r="N37" i="21"/>
  <c r="W38" i="20"/>
  <c r="S41" i="20"/>
  <c r="P46" i="20"/>
  <c r="W50" i="20"/>
  <c r="W55" i="20"/>
  <c r="Y38" i="26"/>
  <c r="P39" i="7"/>
  <c r="H40" i="15"/>
  <c r="E43" i="15"/>
  <c r="O46" i="15"/>
  <c r="W49" i="15"/>
  <c r="M53" i="15"/>
  <c r="I57" i="15"/>
  <c r="S38" i="27"/>
  <c r="X38" i="7"/>
  <c r="P39" i="15"/>
  <c r="K42" i="15"/>
  <c r="N45" i="15"/>
  <c r="R48" i="15"/>
  <c r="J52" i="15"/>
  <c r="T55" i="15"/>
  <c r="Y38" i="23"/>
  <c r="U42" i="23"/>
  <c r="B46" i="23"/>
  <c r="Y49" i="23"/>
  <c r="J53" i="23"/>
  <c r="E57" i="23"/>
  <c r="G38" i="7"/>
  <c r="V38" i="15"/>
  <c r="N41" i="15"/>
  <c r="S44" i="15"/>
  <c r="C48" i="15"/>
  <c r="K51" i="15"/>
  <c r="E55" i="15"/>
  <c r="M59" i="15"/>
  <c r="R38" i="25"/>
  <c r="G38" i="15"/>
  <c r="W40" i="15"/>
  <c r="P43" i="15"/>
  <c r="H47" i="15"/>
  <c r="L50" i="15"/>
  <c r="J54" i="15"/>
  <c r="T57" i="15"/>
  <c r="H37" i="23"/>
  <c r="W40" i="23"/>
  <c r="D44" i="23"/>
  <c r="Q47" i="23"/>
  <c r="F51" i="23"/>
  <c r="G55" i="23"/>
  <c r="K58" i="23"/>
  <c r="P38" i="23"/>
  <c r="C42" i="23"/>
  <c r="K45" i="23"/>
  <c r="W48" i="23"/>
  <c r="C53" i="23"/>
  <c r="M56" i="23"/>
  <c r="M39" i="22"/>
  <c r="S39" i="21"/>
  <c r="Q40" i="20"/>
  <c r="Q44" i="20"/>
  <c r="I49" i="20"/>
  <c r="L54" i="20"/>
  <c r="D58" i="20"/>
  <c r="T39" i="22"/>
  <c r="I38" i="20"/>
  <c r="E41" i="20"/>
  <c r="S45" i="20"/>
  <c r="I50" i="20"/>
  <c r="W54" i="20"/>
  <c r="O58" i="20"/>
  <c r="K37" i="23"/>
  <c r="E41" i="23"/>
  <c r="I44" i="23"/>
  <c r="W47" i="23"/>
  <c r="K51" i="23"/>
  <c r="H55" i="23"/>
  <c r="L58" i="23"/>
  <c r="C38" i="22"/>
  <c r="K38" i="21"/>
  <c r="Q39" i="20"/>
  <c r="U42" i="20"/>
  <c r="D48" i="20"/>
  <c r="E53" i="20"/>
  <c r="R56" i="20"/>
  <c r="U38" i="22"/>
  <c r="T38" i="21"/>
  <c r="E40" i="20"/>
  <c r="U43" i="20"/>
  <c r="Q48" i="20"/>
  <c r="W53" i="20"/>
  <c r="G57" i="20"/>
  <c r="Q38" i="26"/>
  <c r="L39" i="7"/>
  <c r="D40" i="15"/>
  <c r="X42" i="15"/>
  <c r="G46" i="15"/>
  <c r="O49" i="15"/>
  <c r="Y52" i="15"/>
  <c r="E57" i="15"/>
  <c r="I38" i="27"/>
  <c r="T38" i="7"/>
  <c r="L39" i="15"/>
  <c r="G42" i="15"/>
  <c r="J45" i="15"/>
  <c r="N48" i="15"/>
  <c r="F52" i="15"/>
  <c r="P55" i="15"/>
  <c r="U38" i="23"/>
  <c r="M42" i="23"/>
  <c r="U45" i="23"/>
  <c r="I49" i="23"/>
  <c r="F53" i="23"/>
  <c r="W56" i="23"/>
  <c r="C38" i="7"/>
  <c r="R38" i="15"/>
  <c r="J41" i="15"/>
  <c r="K44" i="15"/>
  <c r="W47" i="15"/>
  <c r="C51" i="15"/>
  <c r="Y54" i="15"/>
  <c r="E59" i="15"/>
  <c r="M38" i="25"/>
  <c r="C38" i="15"/>
  <c r="S40" i="15"/>
  <c r="L43" i="15"/>
  <c r="D47" i="15"/>
  <c r="H50" i="15"/>
  <c r="F54" i="15"/>
  <c r="P57" i="15"/>
  <c r="D37" i="23"/>
  <c r="G40" i="23"/>
  <c r="X43" i="23"/>
  <c r="I47" i="23"/>
  <c r="B51" i="23"/>
  <c r="C55" i="23"/>
  <c r="G58" i="23"/>
  <c r="I38" i="23"/>
  <c r="W41" i="23"/>
  <c r="C45" i="23"/>
  <c r="S48" i="23"/>
  <c r="M52" i="23"/>
  <c r="E56" i="23"/>
  <c r="I39" i="22"/>
  <c r="I39" i="21"/>
  <c r="M40" i="20"/>
  <c r="I44" i="20"/>
  <c r="V48" i="20"/>
  <c r="H54" i="20"/>
  <c r="Y57" i="20"/>
  <c r="P39" i="22"/>
  <c r="E38" i="20"/>
  <c r="X40" i="20"/>
  <c r="K45" i="20"/>
  <c r="E50" i="20"/>
  <c r="S54" i="20"/>
  <c r="K58" i="20"/>
  <c r="G37" i="23"/>
  <c r="S40" i="23"/>
  <c r="E44" i="23"/>
  <c r="O47" i="23"/>
  <c r="G51" i="23"/>
  <c r="D55" i="23"/>
  <c r="H58" i="23"/>
  <c r="G38" i="21"/>
  <c r="M39" i="20"/>
  <c r="M42" i="20"/>
  <c r="Y47" i="20"/>
  <c r="Q52" i="20"/>
  <c r="N56" i="20"/>
  <c r="R59" i="20"/>
  <c r="M38" i="22"/>
  <c r="P38" i="21"/>
  <c r="V39" i="20"/>
  <c r="M43" i="20"/>
  <c r="M48" i="20"/>
  <c r="O53" i="20"/>
  <c r="Y56" i="20"/>
  <c r="C37" i="23"/>
  <c r="C40" i="23"/>
  <c r="Y43" i="23"/>
  <c r="G47" i="23"/>
  <c r="C51" i="23"/>
  <c r="Y54" i="23"/>
  <c r="D58" i="23"/>
  <c r="C38" i="21"/>
  <c r="I39" i="20"/>
  <c r="E42" i="20"/>
  <c r="I47" i="20"/>
  <c r="Y51" i="20"/>
  <c r="J56" i="20"/>
  <c r="N59" i="20"/>
  <c r="E38" i="22"/>
  <c r="L38" i="21"/>
  <c r="R39" i="20"/>
  <c r="E43" i="20"/>
  <c r="I48" i="20"/>
  <c r="G53" i="20"/>
  <c r="U56" i="20"/>
  <c r="Y59" i="20"/>
  <c r="W38" i="27"/>
  <c r="D39" i="7"/>
  <c r="U39" i="15"/>
  <c r="P42" i="15"/>
  <c r="U45" i="15"/>
  <c r="Y48" i="15"/>
  <c r="Q52" i="15"/>
  <c r="E56" i="15"/>
  <c r="L38" i="7"/>
  <c r="D39" i="15"/>
  <c r="U41" i="15"/>
  <c r="B45" i="15"/>
  <c r="F48" i="15"/>
  <c r="U51" i="15"/>
  <c r="H55" i="15"/>
  <c r="S59" i="15"/>
  <c r="K38" i="23"/>
  <c r="V41" i="23"/>
  <c r="E45" i="23"/>
  <c r="R48" i="23"/>
  <c r="Q52" i="23"/>
  <c r="G56" i="23"/>
  <c r="Y38" i="25"/>
  <c r="J38" i="15"/>
  <c r="B41" i="15"/>
  <c r="W43" i="15"/>
  <c r="O47" i="15"/>
  <c r="S50" i="15"/>
  <c r="Q54" i="15"/>
  <c r="E58" i="15"/>
  <c r="B38" i="25"/>
  <c r="S39" i="7"/>
  <c r="K40" i="15"/>
  <c r="D43" i="15"/>
  <c r="Q46" i="15"/>
  <c r="Y49" i="15"/>
  <c r="Q53" i="15"/>
  <c r="H57" i="15"/>
  <c r="R39" i="23"/>
  <c r="P43" i="23"/>
  <c r="T46" i="23"/>
  <c r="R50" i="23"/>
  <c r="K54" i="23"/>
  <c r="W57" i="23"/>
  <c r="U37" i="23"/>
  <c r="O41" i="23"/>
  <c r="S44" i="23"/>
  <c r="K48" i="23"/>
  <c r="U51" i="23"/>
  <c r="R55" i="23"/>
  <c r="V58" i="23"/>
  <c r="W38" i="22"/>
  <c r="U38" i="21"/>
  <c r="C40" i="20"/>
  <c r="O43" i="20"/>
  <c r="N48" i="20"/>
  <c r="Y53" i="20"/>
  <c r="I57" i="20"/>
  <c r="H39" i="22"/>
  <c r="K39" i="21"/>
  <c r="P40" i="20"/>
  <c r="O44" i="20"/>
  <c r="E49" i="20"/>
  <c r="K54" i="20"/>
  <c r="C58" i="20"/>
  <c r="W39" i="23"/>
  <c r="U43" i="23"/>
  <c r="Y46" i="23"/>
  <c r="W50" i="23"/>
  <c r="Q54" i="23"/>
  <c r="X57" i="23"/>
  <c r="U37" i="21"/>
  <c r="E39" i="20"/>
  <c r="V41" i="20"/>
  <c r="T46" i="20"/>
  <c r="I51" i="20"/>
  <c r="F56" i="20"/>
  <c r="H38" i="21"/>
  <c r="N39" i="20"/>
  <c r="S42" i="20"/>
  <c r="E48" i="20"/>
  <c r="X52" i="20"/>
  <c r="Q56" i="20"/>
  <c r="V38" i="25"/>
  <c r="H38" i="15"/>
  <c r="X40" i="15"/>
  <c r="U43" i="15"/>
  <c r="M47" i="15"/>
  <c r="Q50" i="15"/>
  <c r="O54" i="15"/>
  <c r="Y57" i="15"/>
  <c r="W38" i="26"/>
  <c r="Q39" i="7"/>
  <c r="I40" i="15"/>
  <c r="B43" i="15"/>
  <c r="M46" i="15"/>
  <c r="U49" i="15"/>
  <c r="I53" i="15"/>
  <c r="F57" i="15"/>
  <c r="P39" i="23"/>
  <c r="N43" i="23"/>
  <c r="R46" i="23"/>
  <c r="P50" i="23"/>
  <c r="G54" i="23"/>
  <c r="U57" i="23"/>
  <c r="G38" i="27"/>
  <c r="W38" i="7"/>
  <c r="O39" i="15"/>
  <c r="J42" i="15"/>
  <c r="O45" i="15"/>
  <c r="S48" i="15"/>
  <c r="K52" i="15"/>
  <c r="U55" i="15"/>
  <c r="F38" i="7"/>
  <c r="W38" i="15"/>
  <c r="O41" i="15"/>
  <c r="Q44" i="15"/>
  <c r="X47" i="15"/>
  <c r="I51" i="15"/>
  <c r="B55" i="15"/>
  <c r="G59" i="15"/>
  <c r="X37" i="23"/>
  <c r="P41" i="23"/>
  <c r="T44" i="23"/>
  <c r="L48" i="23"/>
  <c r="V51" i="23"/>
  <c r="W55" i="23"/>
  <c r="I39" i="23"/>
  <c r="G43" i="23"/>
  <c r="K46" i="23"/>
  <c r="I50" i="23"/>
  <c r="S53" i="23"/>
  <c r="J57" i="23"/>
  <c r="B37" i="21"/>
  <c r="N38" i="20"/>
  <c r="H41" i="20"/>
  <c r="B46" i="20"/>
  <c r="L50" i="20"/>
  <c r="I55" i="20"/>
  <c r="T58" i="20"/>
  <c r="Q37" i="21"/>
  <c r="Y38" i="20"/>
  <c r="U41" i="20"/>
  <c r="S46" i="20"/>
  <c r="Y50" i="20"/>
  <c r="C56" i="20"/>
  <c r="E38" i="23"/>
  <c r="U41" i="23"/>
  <c r="Y44" i="23"/>
  <c r="Q48" i="23"/>
  <c r="E52" i="23"/>
  <c r="X55" i="23"/>
  <c r="G39" i="22"/>
  <c r="C39" i="21"/>
  <c r="K40" i="20"/>
  <c r="E44" i="20"/>
  <c r="T48" i="20"/>
  <c r="F54" i="20"/>
  <c r="U57" i="20"/>
  <c r="N39" i="22"/>
  <c r="C38" i="20"/>
  <c r="V40" i="20"/>
  <c r="E45" i="20"/>
  <c r="C50" i="20"/>
  <c r="Q54" i="20"/>
  <c r="I58" i="20"/>
  <c r="Q38" i="25"/>
  <c r="D38" i="15"/>
  <c r="T40" i="15"/>
  <c r="Q43" i="15"/>
  <c r="I47" i="15"/>
  <c r="M50" i="15"/>
  <c r="K54" i="15"/>
  <c r="U57" i="15"/>
  <c r="O38" i="26"/>
  <c r="M39" i="7"/>
  <c r="E40" i="15"/>
  <c r="W42" i="15"/>
  <c r="E46" i="15"/>
  <c r="M49" i="15"/>
  <c r="V52" i="15"/>
  <c r="B57" i="15"/>
  <c r="L39" i="23"/>
  <c r="J43" i="23"/>
  <c r="N46" i="23"/>
  <c r="L50" i="23"/>
  <c r="V53" i="23"/>
  <c r="Q57" i="23"/>
  <c r="S38" i="7"/>
  <c r="K39" i="15"/>
  <c r="E42" i="15"/>
  <c r="K45" i="15"/>
  <c r="O48" i="15"/>
  <c r="G52" i="15"/>
  <c r="Q55" i="15"/>
  <c r="B38" i="7"/>
  <c r="S38" i="15"/>
  <c r="K41" i="15"/>
  <c r="I44" i="15"/>
  <c r="T47" i="15"/>
  <c r="X50" i="15"/>
  <c r="V54" i="15"/>
  <c r="X58" i="15"/>
  <c r="T37" i="23"/>
  <c r="L41" i="23"/>
  <c r="P44" i="23"/>
  <c r="H48" i="23"/>
  <c r="R51" i="23"/>
  <c r="S55" i="23"/>
  <c r="W58" i="23"/>
  <c r="E39" i="23"/>
  <c r="C43" i="23"/>
  <c r="G46" i="23"/>
  <c r="E50" i="23"/>
  <c r="O53" i="23"/>
  <c r="F57" i="23"/>
  <c r="Y39" i="22"/>
  <c r="J38" i="20"/>
  <c r="D41" i="20"/>
  <c r="U45" i="20"/>
  <c r="H50" i="20"/>
  <c r="X54" i="20"/>
  <c r="P58" i="20"/>
  <c r="K37" i="21"/>
  <c r="U38" i="20"/>
  <c r="Q41" i="20"/>
  <c r="N46" i="20"/>
  <c r="U50" i="20"/>
  <c r="S55" i="20"/>
  <c r="W37" i="23"/>
  <c r="Q41" i="23"/>
  <c r="U44" i="23"/>
  <c r="M48" i="23"/>
  <c r="W51" i="23"/>
  <c r="T55" i="23"/>
  <c r="X58" i="23"/>
  <c r="C39" i="22"/>
  <c r="W38" i="21"/>
  <c r="G40" i="20"/>
  <c r="S43" i="20"/>
  <c r="P48" i="20"/>
  <c r="B54" i="20"/>
  <c r="M57" i="20"/>
  <c r="J39" i="22"/>
  <c r="Q39" i="21"/>
  <c r="R40" i="20"/>
  <c r="S44" i="20"/>
  <c r="M49" i="20"/>
  <c r="M54" i="20"/>
  <c r="E58" i="20"/>
  <c r="E40" i="21"/>
  <c r="L38" i="25"/>
  <c r="X39" i="7"/>
  <c r="P40" i="15"/>
  <c r="M43" i="15"/>
  <c r="E47" i="15"/>
  <c r="I50" i="15"/>
  <c r="G54" i="15"/>
  <c r="Q57" i="15"/>
  <c r="G38" i="26"/>
  <c r="I39" i="7"/>
  <c r="X39" i="15"/>
  <c r="S42" i="15"/>
  <c r="V45" i="15"/>
  <c r="E49" i="15"/>
  <c r="R52" i="15"/>
  <c r="Q56" i="15"/>
  <c r="H39" i="23"/>
  <c r="F43" i="23"/>
  <c r="J46" i="23"/>
  <c r="H50" i="23"/>
  <c r="R53" i="23"/>
  <c r="M57" i="23"/>
  <c r="O38" i="7"/>
  <c r="G39" i="15"/>
  <c r="V41" i="15"/>
  <c r="G45" i="15"/>
  <c r="K48" i="15"/>
  <c r="C52" i="15"/>
  <c r="M55" i="15"/>
  <c r="Q37" i="24"/>
  <c r="O38" i="15"/>
  <c r="G41" i="15"/>
  <c r="X43" i="15"/>
  <c r="P47" i="15"/>
  <c r="T50" i="15"/>
  <c r="R54" i="15"/>
  <c r="P58" i="15"/>
  <c r="P37" i="23"/>
  <c r="H41" i="23"/>
  <c r="L44" i="23"/>
  <c r="D48" i="23"/>
  <c r="N51" i="23"/>
  <c r="O55" i="23"/>
  <c r="S58" i="23"/>
  <c r="X38" i="23"/>
  <c r="S42" i="23"/>
  <c r="C46" i="23"/>
  <c r="U49" i="23"/>
  <c r="K53" i="23"/>
  <c r="B57" i="23"/>
  <c r="U39" i="22"/>
  <c r="F38" i="20"/>
  <c r="Y40" i="20"/>
  <c r="M45" i="20"/>
  <c r="D50" i="20"/>
  <c r="T54" i="20"/>
  <c r="L58" i="20"/>
  <c r="F37" i="21"/>
  <c r="Q38" i="20"/>
  <c r="M41" i="20"/>
  <c r="H46" i="20"/>
  <c r="Q50" i="20"/>
  <c r="K55" i="20"/>
  <c r="W58" i="20"/>
  <c r="S37" i="23"/>
  <c r="M41" i="23"/>
  <c r="Q44" i="23"/>
  <c r="I48" i="23"/>
  <c r="S51" i="23"/>
  <c r="P55" i="23"/>
  <c r="T58" i="23"/>
  <c r="S38" i="22"/>
  <c r="S38" i="21"/>
  <c r="Y39" i="20"/>
  <c r="K43" i="20"/>
  <c r="L48" i="20"/>
  <c r="U53" i="20"/>
  <c r="E57" i="20"/>
  <c r="F39" i="22"/>
  <c r="E39" i="21"/>
  <c r="N40" i="20"/>
  <c r="K44" i="20"/>
  <c r="Y48" i="20"/>
  <c r="I54" i="20"/>
  <c r="W57" i="20"/>
  <c r="F38" i="25"/>
  <c r="T39" i="7"/>
  <c r="L40" i="15"/>
  <c r="I43" i="15"/>
  <c r="W46" i="15"/>
  <c r="E50" i="15"/>
  <c r="C54" i="15"/>
  <c r="M57" i="15"/>
  <c r="Q37" i="26"/>
  <c r="E39" i="7"/>
  <c r="T39" i="15"/>
  <c r="O42" i="15"/>
  <c r="R45" i="15"/>
  <c r="V48" i="15"/>
  <c r="N52" i="15"/>
  <c r="X55" i="15"/>
  <c r="D39" i="23"/>
  <c r="B43" i="23"/>
  <c r="F46" i="23"/>
  <c r="D50" i="23"/>
  <c r="N53" i="23"/>
  <c r="I57" i="23"/>
  <c r="K38" i="7"/>
  <c r="C39" i="15"/>
  <c r="R41" i="15"/>
  <c r="C45" i="15"/>
  <c r="G48" i="15"/>
  <c r="S51" i="15"/>
  <c r="I55" i="15"/>
  <c r="U59" i="15"/>
  <c r="X38" i="25"/>
  <c r="K38" i="15"/>
  <c r="C41" i="15"/>
  <c r="T43" i="15"/>
  <c r="L47" i="15"/>
  <c r="P50" i="15"/>
  <c r="N54" i="15"/>
  <c r="X57" i="15"/>
  <c r="L37" i="23"/>
  <c r="D41" i="23"/>
  <c r="H44" i="23"/>
  <c r="Y47" i="23"/>
  <c r="J51" i="23"/>
  <c r="K55" i="23"/>
  <c r="O58" i="23"/>
  <c r="T38" i="23"/>
  <c r="K42" i="23"/>
  <c r="S45" i="23"/>
  <c r="E49" i="23"/>
  <c r="G53" i="23"/>
  <c r="U56" i="23"/>
  <c r="Q39" i="22"/>
  <c r="B38" i="20"/>
  <c r="U40" i="20"/>
  <c r="Y44" i="20"/>
  <c r="Y49" i="20"/>
  <c r="P54" i="20"/>
  <c r="H58" i="20"/>
  <c r="X39" i="22"/>
  <c r="M38" i="20"/>
  <c r="I41" i="20"/>
  <c r="C46" i="20"/>
  <c r="M50" i="20"/>
  <c r="C55" i="20"/>
  <c r="S58" i="20"/>
  <c r="O37" i="23"/>
  <c r="I41" i="23"/>
  <c r="M44" i="23"/>
  <c r="E48" i="23"/>
  <c r="O51" i="23"/>
  <c r="L55" i="23"/>
  <c r="P58" i="23"/>
  <c r="K38" i="22"/>
  <c r="O38" i="21"/>
  <c r="U39" i="20"/>
  <c r="C43" i="20"/>
  <c r="H48" i="20"/>
  <c r="M53" i="20"/>
  <c r="V56" i="20"/>
  <c r="B39" i="22"/>
  <c r="X38" i="21"/>
  <c r="J40" i="20"/>
  <c r="C44" i="20"/>
  <c r="U48" i="20"/>
  <c r="E54" i="20"/>
  <c r="O57" i="20"/>
  <c r="I38" i="7"/>
  <c r="X38" i="15"/>
  <c r="P41" i="15"/>
  <c r="W44" i="15"/>
  <c r="E48" i="15"/>
  <c r="O51" i="15"/>
  <c r="G55" i="15"/>
  <c r="Q59" i="15"/>
  <c r="U38" i="25"/>
  <c r="I38" i="15"/>
  <c r="Y40" i="15"/>
  <c r="R43" i="15"/>
  <c r="J47" i="15"/>
  <c r="N50" i="15"/>
  <c r="L54" i="15"/>
  <c r="V57" i="15"/>
  <c r="J37" i="23"/>
  <c r="B41" i="23"/>
  <c r="F44" i="23"/>
  <c r="U47" i="23"/>
  <c r="H51" i="23"/>
  <c r="I55" i="23"/>
  <c r="M58" i="23"/>
  <c r="U38" i="26"/>
  <c r="N39" i="7"/>
  <c r="F40" i="15"/>
  <c r="C43" i="15"/>
  <c r="K46" i="15"/>
  <c r="S49" i="15"/>
  <c r="E53" i="15"/>
  <c r="G57" i="15"/>
  <c r="O38" i="27"/>
  <c r="V38" i="7"/>
  <c r="N39" i="15"/>
  <c r="I42" i="15"/>
  <c r="L45" i="15"/>
  <c r="P48" i="15"/>
  <c r="H52" i="15"/>
  <c r="R55" i="15"/>
  <c r="W38" i="23"/>
  <c r="Q42" i="23"/>
  <c r="Y45" i="23"/>
  <c r="Q49" i="23"/>
  <c r="H53" i="23"/>
  <c r="C57" i="23"/>
  <c r="Y39" i="23"/>
  <c r="W43" i="23"/>
  <c r="C47" i="23"/>
  <c r="Y50" i="23"/>
  <c r="U54" i="23"/>
  <c r="B58" i="23"/>
  <c r="W37" i="21"/>
  <c r="G39" i="20"/>
  <c r="X41" i="20"/>
  <c r="W46" i="20"/>
  <c r="Q51" i="20"/>
  <c r="H56" i="20"/>
  <c r="L59" i="20"/>
  <c r="J38" i="21"/>
  <c r="P39" i="20"/>
  <c r="W42" i="20"/>
  <c r="G48" i="20"/>
  <c r="C53" i="20"/>
  <c r="S56" i="20"/>
  <c r="W59" i="20"/>
  <c r="C39" i="23"/>
  <c r="W42" i="23"/>
  <c r="E46" i="23"/>
  <c r="C50" i="23"/>
  <c r="M53" i="23"/>
  <c r="D57" i="23"/>
  <c r="W39" i="22"/>
  <c r="H38" i="20"/>
  <c r="B41" i="20"/>
  <c r="Q45" i="20"/>
  <c r="F50" i="20"/>
  <c r="V54" i="20"/>
  <c r="N58" i="20"/>
  <c r="I37" i="21"/>
  <c r="S38" i="20"/>
  <c r="O41" i="20"/>
  <c r="K46" i="20"/>
  <c r="S50" i="20"/>
  <c r="O55" i="20"/>
  <c r="Y58" i="20"/>
  <c r="E38" i="7"/>
  <c r="T38" i="15"/>
  <c r="L41" i="15"/>
  <c r="O44" i="15"/>
  <c r="Y47" i="15"/>
  <c r="G51" i="15"/>
  <c r="C55" i="15"/>
  <c r="I59" i="15"/>
  <c r="P38" i="25"/>
  <c r="E38" i="15"/>
  <c r="U40" i="15"/>
  <c r="N43" i="15"/>
  <c r="F47" i="15"/>
  <c r="J50" i="15"/>
  <c r="H54" i="15"/>
  <c r="R57" i="15"/>
  <c r="F37" i="23"/>
  <c r="O40" i="23"/>
  <c r="B44" i="23"/>
  <c r="M47" i="23"/>
  <c r="D51" i="23"/>
  <c r="E55" i="23"/>
  <c r="I58" i="23"/>
  <c r="M38" i="26"/>
  <c r="J39" i="7"/>
  <c r="B40" i="15"/>
  <c r="V42" i="15"/>
  <c r="C46" i="15"/>
  <c r="K49" i="15"/>
  <c r="W52" i="15"/>
  <c r="C57" i="15"/>
  <c r="C38" i="27"/>
  <c r="R38" i="7"/>
  <c r="J39" i="15"/>
  <c r="C42" i="15"/>
  <c r="H45" i="15"/>
  <c r="L48" i="15"/>
  <c r="D52" i="15"/>
  <c r="N55" i="15"/>
  <c r="S38" i="23"/>
  <c r="I42" i="23"/>
  <c r="Q45" i="23"/>
  <c r="X48" i="23"/>
  <c r="D53" i="23"/>
  <c r="S56" i="23"/>
  <c r="U39" i="23"/>
  <c r="S43" i="23"/>
  <c r="W46" i="23"/>
  <c r="U50" i="23"/>
  <c r="M54" i="23"/>
  <c r="V57" i="23"/>
  <c r="R37" i="21"/>
  <c r="C39" i="20"/>
  <c r="T41" i="20"/>
  <c r="R46" i="20"/>
  <c r="X50" i="20"/>
  <c r="D56" i="20"/>
  <c r="F38" i="21"/>
  <c r="L39" i="20"/>
  <c r="O42" i="20"/>
  <c r="C48" i="20"/>
  <c r="T52" i="20"/>
  <c r="O56" i="20"/>
  <c r="S59" i="20"/>
  <c r="V38" i="23"/>
  <c r="O42" i="23"/>
  <c r="W45" i="23"/>
  <c r="M49" i="23"/>
  <c r="I53" i="23"/>
  <c r="Y56" i="23"/>
  <c r="S39" i="22"/>
  <c r="D38" i="20"/>
  <c r="W40" i="20"/>
  <c r="I45" i="20"/>
  <c r="B50" i="20"/>
  <c r="R54" i="20"/>
  <c r="J58" i="20"/>
  <c r="C37" i="21"/>
  <c r="O38" i="20"/>
  <c r="K41" i="20"/>
  <c r="F46" i="20"/>
  <c r="O50" i="20"/>
  <c r="G55" i="20"/>
  <c r="U58" i="20"/>
  <c r="R38" i="23"/>
  <c r="G42" i="23"/>
  <c r="O45" i="23"/>
  <c r="Y48" i="23"/>
  <c r="E53" i="23"/>
  <c r="Q56" i="23"/>
  <c r="O39" i="22"/>
  <c r="Y39" i="21"/>
  <c r="S40" i="20"/>
  <c r="U44" i="20"/>
  <c r="Q49" i="20"/>
  <c r="N54" i="20"/>
  <c r="F58" i="20"/>
  <c r="V39" i="22"/>
  <c r="K38" i="20"/>
  <c r="G41" i="20"/>
  <c r="W45" i="20"/>
  <c r="K50" i="20"/>
  <c r="Y54" i="20"/>
  <c r="Q58" i="20"/>
  <c r="E37" i="24"/>
  <c r="L38" i="15"/>
  <c r="D41" i="15"/>
  <c r="Y43" i="15"/>
  <c r="Q47" i="15"/>
  <c r="U50" i="15"/>
  <c r="S54" i="15"/>
  <c r="M58" i="15"/>
  <c r="E38" i="25"/>
  <c r="U39" i="7"/>
  <c r="M40" i="15"/>
  <c r="F43" i="15"/>
  <c r="U46" i="15"/>
  <c r="B50" i="15"/>
  <c r="Y53" i="15"/>
  <c r="J57" i="15"/>
  <c r="T39" i="23"/>
  <c r="R43" i="23"/>
  <c r="V46" i="23"/>
  <c r="T50" i="23"/>
  <c r="O54" i="23"/>
  <c r="Y57" i="23"/>
  <c r="Q38" i="27"/>
  <c r="B39" i="7"/>
  <c r="S39" i="15"/>
  <c r="N42" i="15"/>
  <c r="S45" i="15"/>
  <c r="W48" i="15"/>
  <c r="O52" i="15"/>
  <c r="Y55" i="15"/>
  <c r="J38" i="7"/>
  <c r="B39" i="15"/>
  <c r="S41" i="15"/>
  <c r="Y44" i="15"/>
  <c r="D48" i="15"/>
  <c r="Q51" i="15"/>
  <c r="F55" i="15"/>
  <c r="O59" i="15"/>
  <c r="G38" i="23"/>
  <c r="T41" i="23"/>
  <c r="X44" i="23"/>
  <c r="P48" i="23"/>
  <c r="I52" i="23"/>
  <c r="C56" i="23"/>
  <c r="M39" i="23"/>
  <c r="K43" i="23"/>
  <c r="O46" i="23"/>
  <c r="M50" i="23"/>
  <c r="W53" i="23"/>
  <c r="N57" i="23"/>
  <c r="G37" i="21"/>
  <c r="R38" i="20"/>
  <c r="L41" i="20"/>
  <c r="G46" i="20"/>
  <c r="P50" i="20"/>
  <c r="Q55" i="20"/>
  <c r="X58" i="20"/>
  <c r="V37" i="21"/>
  <c r="D39" i="20"/>
  <c r="Y41" i="20"/>
  <c r="X46" i="20"/>
  <c r="M51" i="20"/>
  <c r="G56" i="20"/>
  <c r="K59" i="20"/>
  <c r="M38" i="23"/>
  <c r="Y41" i="23"/>
  <c r="G45" i="23"/>
  <c r="U48" i="23"/>
  <c r="U52" i="23"/>
  <c r="I56" i="23"/>
  <c r="K39" i="22"/>
  <c r="M39" i="21"/>
  <c r="O40" i="20"/>
  <c r="M44" i="20"/>
  <c r="X48" i="20"/>
  <c r="J54" i="20"/>
  <c r="B58" i="20"/>
  <c r="R39" i="22"/>
  <c r="G38" i="20"/>
  <c r="C41" i="20"/>
  <c r="O45" i="20"/>
  <c r="G50" i="20"/>
  <c r="U54" i="20"/>
  <c r="M58" i="20"/>
  <c r="K38" i="27"/>
  <c r="Y38" i="7"/>
  <c r="Q39" i="15"/>
  <c r="L42" i="15"/>
  <c r="Q45" i="15"/>
  <c r="U48" i="15"/>
  <c r="M52" i="15"/>
  <c r="W55" i="15"/>
  <c r="H38" i="7"/>
  <c r="Y38" i="15"/>
  <c r="Q41" i="15"/>
  <c r="U44" i="15"/>
  <c r="B48" i="15"/>
  <c r="M51" i="15"/>
  <c r="D55" i="15"/>
  <c r="K59" i="15"/>
  <c r="C38" i="23"/>
  <c r="R41" i="23"/>
  <c r="V44" i="23"/>
  <c r="N48" i="23"/>
  <c r="X51" i="23"/>
  <c r="Y55" i="23"/>
  <c r="T38" i="25"/>
  <c r="F38" i="15"/>
  <c r="V40" i="15"/>
  <c r="S43" i="15"/>
  <c r="K47" i="15"/>
  <c r="O50" i="15"/>
  <c r="M54" i="15"/>
  <c r="W57" i="15"/>
  <c r="S38" i="26"/>
  <c r="O39" i="7"/>
  <c r="G40" i="15"/>
  <c r="Y42" i="15"/>
  <c r="I46" i="15"/>
  <c r="Q49" i="15"/>
  <c r="X52" i="15"/>
  <c r="D57" i="15"/>
  <c r="N39" i="23"/>
  <c r="L43" i="23"/>
  <c r="P46" i="23"/>
  <c r="N50" i="23"/>
  <c r="X53" i="23"/>
  <c r="S57" i="23"/>
  <c r="Q37" i="23"/>
  <c r="K41" i="23"/>
  <c r="O44" i="23"/>
  <c r="G48" i="23"/>
  <c r="Q51" i="23"/>
  <c r="N55" i="23"/>
  <c r="R58" i="23"/>
  <c r="O38" i="22"/>
  <c r="Q38" i="21"/>
  <c r="W39" i="20"/>
  <c r="G43" i="20"/>
  <c r="J48" i="20"/>
  <c r="Q53" i="20"/>
  <c r="X56" i="20"/>
  <c r="D39" i="22"/>
  <c r="L40" i="20"/>
  <c r="G44" i="20"/>
  <c r="W48" i="20"/>
  <c r="G54" i="20"/>
  <c r="S57" i="20"/>
  <c r="S39" i="23"/>
  <c r="Q43" i="23"/>
  <c r="U46" i="23"/>
  <c r="S50" i="23"/>
  <c r="I54" i="23"/>
  <c r="T57" i="23"/>
  <c r="O37" i="21"/>
  <c r="X38" i="20"/>
  <c r="R41" i="20"/>
  <c r="O46" i="20"/>
  <c r="V50" i="20"/>
  <c r="B56" i="20"/>
  <c r="D38" i="21"/>
  <c r="J39" i="20"/>
  <c r="K42" i="20"/>
  <c r="U47" i="20"/>
  <c r="M52" i="20"/>
  <c r="M56" i="20"/>
  <c r="Q59" i="20"/>
  <c r="W38" i="28"/>
  <c r="K36" i="28"/>
  <c r="U38" i="7"/>
  <c r="M39" i="15"/>
  <c r="H42" i="15"/>
  <c r="M45" i="15"/>
  <c r="Q48" i="15"/>
  <c r="I52" i="15"/>
  <c r="S55" i="15"/>
  <c r="D38" i="7"/>
  <c r="U38" i="15"/>
  <c r="M41" i="15"/>
  <c r="M44" i="15"/>
  <c r="V47" i="15"/>
  <c r="E51" i="15"/>
  <c r="X54" i="15"/>
  <c r="C59" i="15"/>
  <c r="V37" i="23"/>
  <c r="N41" i="23"/>
  <c r="R44" i="23"/>
  <c r="J48" i="23"/>
  <c r="T51" i="23"/>
  <c r="U55" i="23"/>
  <c r="Y58" i="23"/>
  <c r="N38" i="25"/>
  <c r="B38" i="15"/>
  <c r="R40" i="15"/>
  <c r="O43" i="15"/>
  <c r="G47" i="15"/>
  <c r="K50" i="15"/>
  <c r="I54" i="15"/>
  <c r="S57" i="15"/>
  <c r="K38" i="26"/>
  <c r="K39" i="7"/>
  <c r="C40" i="15"/>
  <c r="U42" i="15"/>
  <c r="X45" i="15"/>
  <c r="I49" i="15"/>
  <c r="T52" i="15"/>
  <c r="Y56" i="15"/>
  <c r="J39" i="23"/>
  <c r="H43" i="23"/>
  <c r="L46" i="23"/>
  <c r="J50" i="23"/>
  <c r="T53" i="23"/>
  <c r="O57" i="23"/>
  <c r="M37" i="23"/>
  <c r="G41" i="23"/>
  <c r="K44" i="23"/>
  <c r="C48" i="23"/>
  <c r="M51" i="23"/>
  <c r="J55" i="23"/>
  <c r="N58" i="23"/>
  <c r="G38" i="22"/>
  <c r="M38" i="21"/>
  <c r="S39" i="20"/>
  <c r="Y42" i="20"/>
  <c r="F48" i="20"/>
  <c r="I53" i="20"/>
  <c r="T56" i="20"/>
  <c r="Y38" i="22"/>
  <c r="V38" i="21"/>
  <c r="H40" i="20"/>
  <c r="Y43" i="20"/>
  <c r="S48" i="20"/>
  <c r="C54" i="20"/>
  <c r="K57" i="20"/>
  <c r="O39" i="23"/>
  <c r="M43" i="23"/>
  <c r="Q46" i="23"/>
  <c r="O50" i="23"/>
  <c r="Y53" i="23"/>
  <c r="P57" i="23"/>
  <c r="J37" i="21"/>
  <c r="T38" i="20"/>
  <c r="N41" i="20"/>
  <c r="J46" i="20"/>
  <c r="R50" i="20"/>
  <c r="U55" i="20"/>
  <c r="Y37" i="21"/>
  <c r="F39" i="20"/>
  <c r="C42" i="20"/>
  <c r="E47" i="20"/>
  <c r="U51" i="20"/>
  <c r="I56" i="20"/>
  <c r="M59" i="20"/>
  <c r="H55" i="20"/>
  <c r="P49" i="20"/>
  <c r="B40" i="22"/>
  <c r="J49" i="23"/>
  <c r="O58" i="15"/>
  <c r="F49" i="15"/>
  <c r="S37" i="26"/>
  <c r="K37" i="28"/>
  <c r="K52" i="20"/>
  <c r="I40" i="22"/>
  <c r="P45" i="23"/>
  <c r="H56" i="15"/>
  <c r="Q36" i="28"/>
  <c r="T53" i="20"/>
  <c r="L40" i="22"/>
  <c r="V47" i="23"/>
  <c r="O56" i="15"/>
  <c r="Y37" i="26"/>
  <c r="K47" i="20"/>
  <c r="L44" i="20"/>
  <c r="D38" i="22"/>
  <c r="H54" i="23"/>
  <c r="P42" i="23"/>
  <c r="F53" i="15"/>
  <c r="K37" i="24"/>
  <c r="U38" i="27"/>
  <c r="L45" i="20"/>
  <c r="V54" i="23"/>
  <c r="F37" i="24"/>
  <c r="J47" i="20"/>
  <c r="J46" i="15"/>
  <c r="T36" i="28"/>
  <c r="R52" i="20"/>
  <c r="N42" i="20"/>
  <c r="K49" i="23"/>
  <c r="R40" i="23"/>
  <c r="X51" i="15"/>
  <c r="S38" i="25"/>
  <c r="J38" i="27"/>
  <c r="P42" i="20"/>
  <c r="D54" i="23"/>
  <c r="W38" i="25"/>
  <c r="V44" i="20"/>
  <c r="J54" i="23"/>
  <c r="N37" i="24"/>
  <c r="Y52" i="20"/>
  <c r="T47" i="20"/>
  <c r="K40" i="22"/>
  <c r="L47" i="23"/>
  <c r="D58" i="15"/>
  <c r="V44" i="15"/>
  <c r="D38" i="26"/>
  <c r="F36" i="28"/>
  <c r="F51" i="20"/>
  <c r="D40" i="23"/>
  <c r="J51" i="15"/>
  <c r="D37" i="28"/>
  <c r="O47" i="20"/>
  <c r="J42" i="23"/>
  <c r="D53" i="15"/>
  <c r="E36" i="28"/>
  <c r="N53" i="20"/>
  <c r="H47" i="20"/>
  <c r="R40" i="22"/>
  <c r="X47" i="23"/>
  <c r="W53" i="15"/>
  <c r="L46" i="15"/>
  <c r="B38" i="26"/>
  <c r="R36" i="28"/>
  <c r="G47" i="20"/>
  <c r="F42" i="23"/>
  <c r="P53" i="15"/>
  <c r="X38" i="27"/>
  <c r="W51" i="20"/>
  <c r="V38" i="22"/>
  <c r="L45" i="23"/>
  <c r="D56" i="15"/>
  <c r="X38" i="26"/>
  <c r="D43" i="20"/>
  <c r="N52" i="20"/>
  <c r="R42" i="20"/>
  <c r="S49" i="23"/>
  <c r="V40" i="23"/>
  <c r="V53" i="15"/>
  <c r="T37" i="24"/>
  <c r="B38" i="27"/>
  <c r="X42" i="20"/>
  <c r="O49" i="23"/>
  <c r="X37" i="24"/>
  <c r="H45" i="20"/>
  <c r="R54" i="23"/>
  <c r="D42" i="15"/>
  <c r="R38" i="28"/>
  <c r="J57" i="20"/>
  <c r="P51" i="20"/>
  <c r="X39" i="21"/>
  <c r="J52" i="23"/>
  <c r="N38" i="23"/>
  <c r="P59" i="15"/>
  <c r="H51" i="15"/>
  <c r="J37" i="26"/>
  <c r="H37" i="28"/>
  <c r="R55" i="20"/>
  <c r="J39" i="21"/>
  <c r="H49" i="23"/>
  <c r="Q58" i="15"/>
  <c r="X37" i="26"/>
  <c r="X57" i="20"/>
  <c r="L42" i="20"/>
  <c r="D52" i="23"/>
  <c r="O38" i="25"/>
  <c r="S51" i="20"/>
  <c r="N45" i="20"/>
  <c r="Y40" i="22"/>
  <c r="J56" i="23"/>
  <c r="R45" i="23"/>
  <c r="F56" i="15"/>
  <c r="F44" i="15"/>
  <c r="I36" i="28"/>
  <c r="N49" i="20"/>
  <c r="V46" i="15"/>
  <c r="X36" i="28"/>
  <c r="J51" i="20"/>
  <c r="L38" i="23"/>
  <c r="N51" i="15"/>
  <c r="V38" i="27"/>
  <c r="U52" i="20"/>
  <c r="X47" i="20"/>
  <c r="S40" i="22"/>
  <c r="V56" i="23"/>
  <c r="H47" i="23"/>
  <c r="H58" i="15"/>
  <c r="R44" i="15"/>
  <c r="L38" i="26"/>
  <c r="X38" i="28"/>
  <c r="N51" i="20"/>
  <c r="H38" i="23"/>
  <c r="X49" i="15"/>
  <c r="Y37" i="28"/>
  <c r="D52" i="20"/>
  <c r="X40" i="23"/>
  <c r="L53" i="15"/>
  <c r="M38" i="27"/>
  <c r="O52" i="20"/>
  <c r="V45" i="20"/>
  <c r="E40" i="22"/>
  <c r="R56" i="23"/>
  <c r="D47" i="23"/>
  <c r="L58" i="15"/>
  <c r="N44" i="15"/>
  <c r="T38" i="26"/>
  <c r="P38" i="28"/>
  <c r="V51" i="20"/>
  <c r="P49" i="15"/>
  <c r="Q37" i="28"/>
  <c r="L52" i="20"/>
  <c r="P40" i="23"/>
  <c r="T53" i="15"/>
  <c r="P38" i="27"/>
  <c r="O49" i="20"/>
  <c r="X44" i="20"/>
  <c r="P38" i="22"/>
  <c r="T54" i="23"/>
  <c r="F45" i="23"/>
  <c r="R56" i="15"/>
  <c r="J37" i="24"/>
  <c r="J37" i="28"/>
  <c r="N47" i="20"/>
  <c r="X56" i="23"/>
  <c r="T44" i="15"/>
  <c r="J49" i="20"/>
  <c r="L49" i="15"/>
  <c r="U37" i="28"/>
  <c r="L55" i="20"/>
  <c r="L49" i="20"/>
  <c r="D39" i="21"/>
  <c r="F49" i="23"/>
  <c r="S58" i="15"/>
  <c r="J49" i="15"/>
  <c r="C37" i="26"/>
  <c r="O37" i="28"/>
  <c r="W52" i="20"/>
  <c r="M40" i="22"/>
  <c r="X45" i="23"/>
  <c r="N58" i="15"/>
  <c r="P38" i="26"/>
  <c r="F55" i="20"/>
  <c r="D40" i="22"/>
  <c r="T49" i="23"/>
  <c r="K58" i="15"/>
  <c r="U37" i="26"/>
  <c r="X55" i="20"/>
  <c r="X51" i="20"/>
  <c r="P39" i="21"/>
  <c r="R52" i="23"/>
  <c r="F38" i="23"/>
  <c r="H59" i="15"/>
  <c r="V49" i="15"/>
  <c r="D37" i="26"/>
  <c r="O38" i="28"/>
  <c r="X53" i="20"/>
  <c r="P40" i="22"/>
  <c r="X49" i="23"/>
  <c r="G56" i="15"/>
  <c r="W37" i="26"/>
  <c r="H57" i="20"/>
  <c r="V39" i="21"/>
  <c r="T52" i="23"/>
  <c r="N59" i="15"/>
  <c r="V37" i="26"/>
  <c r="W49" i="20"/>
  <c r="F45" i="20"/>
  <c r="T38" i="22"/>
  <c r="X54" i="23"/>
  <c r="J45" i="23"/>
  <c r="N56" i="15"/>
  <c r="B37" i="24"/>
  <c r="O36" i="28"/>
  <c r="F47" i="20"/>
  <c r="F46" i="15"/>
  <c r="H36" i="28"/>
  <c r="B49" i="20"/>
  <c r="T49" i="15"/>
  <c r="L37" i="28"/>
  <c r="B52" i="20"/>
  <c r="H44" i="20"/>
  <c r="W52" i="23"/>
  <c r="L42" i="23"/>
  <c r="J53" i="15"/>
  <c r="S37" i="24"/>
  <c r="D38" i="27"/>
  <c r="D45" i="20"/>
  <c r="N54" i="23"/>
  <c r="V37" i="24"/>
  <c r="R47" i="20"/>
  <c r="T56" i="23"/>
  <c r="X44" i="15"/>
  <c r="L36" i="28"/>
  <c r="R53" i="20"/>
  <c r="D47" i="20"/>
  <c r="N40" i="22"/>
  <c r="V49" i="23"/>
  <c r="K56" i="15"/>
  <c r="P46" i="15"/>
  <c r="I37" i="26"/>
  <c r="V36" i="28"/>
  <c r="W47" i="20"/>
  <c r="N42" i="23"/>
  <c r="H53" i="15"/>
  <c r="H38" i="27"/>
  <c r="S52" i="20"/>
  <c r="W40" i="22"/>
  <c r="T45" i="23"/>
  <c r="J58" i="15"/>
  <c r="H38" i="26"/>
  <c r="S47" i="20"/>
  <c r="P44" i="20"/>
  <c r="H38" i="22"/>
  <c r="L54" i="23"/>
  <c r="T42" i="23"/>
  <c r="B53" i="15"/>
  <c r="C37" i="24"/>
  <c r="R37" i="28"/>
  <c r="T45" i="20"/>
  <c r="H56" i="23"/>
  <c r="D44" i="15"/>
  <c r="B47" i="20"/>
  <c r="R46" i="15"/>
  <c r="E37" i="28"/>
  <c r="D55" i="20"/>
  <c r="T49" i="20"/>
  <c r="F40" i="22"/>
  <c r="N49" i="23"/>
  <c r="G58" i="15"/>
  <c r="X46" i="15"/>
  <c r="M37" i="26"/>
  <c r="G37" i="28"/>
  <c r="O51" i="20"/>
  <c r="R38" i="22"/>
  <c r="H45" i="23"/>
  <c r="P56" i="15"/>
  <c r="W36" i="28"/>
  <c r="L53" i="20"/>
  <c r="T40" i="22"/>
  <c r="N47" i="23"/>
  <c r="S53" i="15"/>
  <c r="O37" i="26"/>
  <c r="F53" i="20"/>
  <c r="P47" i="20"/>
  <c r="C40" i="22"/>
  <c r="P47" i="23"/>
  <c r="G53" i="15"/>
  <c r="D46" i="15"/>
  <c r="R38" i="26"/>
  <c r="J36" i="28"/>
  <c r="P52" i="20"/>
  <c r="L40" i="23"/>
  <c r="R51" i="15"/>
  <c r="T37" i="28"/>
  <c r="K49" i="20"/>
  <c r="F38" i="22"/>
  <c r="R42" i="23"/>
  <c r="T56" i="15"/>
  <c r="G36" i="28"/>
  <c r="V57" i="20"/>
  <c r="D51" i="20"/>
  <c r="J42" i="20"/>
  <c r="B54" i="23"/>
  <c r="N40" i="23"/>
  <c r="T51" i="15"/>
  <c r="K38" i="25"/>
  <c r="R38" i="27"/>
  <c r="T57" i="20"/>
  <c r="H42" i="20"/>
  <c r="H52" i="23"/>
  <c r="R59" i="15"/>
  <c r="G38" i="25"/>
  <c r="N44" i="20"/>
  <c r="S52" i="23"/>
  <c r="G37" i="24"/>
  <c r="B45" i="20"/>
  <c r="J52" i="20"/>
  <c r="V42" i="20"/>
  <c r="G52" i="23"/>
  <c r="D42" i="23"/>
  <c r="R53" i="15"/>
  <c r="L37" i="24"/>
  <c r="T38" i="27"/>
  <c r="J44" i="20"/>
  <c r="K52" i="23"/>
  <c r="H37" i="24"/>
  <c r="P45" i="20"/>
  <c r="D56" i="23"/>
  <c r="H44" i="15"/>
  <c r="J38" i="28"/>
  <c r="J53" i="20"/>
  <c r="L47" i="20"/>
  <c r="V40" i="22"/>
  <c r="T47" i="23"/>
  <c r="O53" i="15"/>
  <c r="H46" i="15"/>
  <c r="J38" i="26"/>
  <c r="N36" i="28"/>
  <c r="H52" i="20"/>
  <c r="T40" i="23"/>
  <c r="X53" i="15"/>
  <c r="N38" i="27"/>
  <c r="G51" i="20"/>
  <c r="N38" i="22"/>
  <c r="D45" i="23"/>
  <c r="L56" i="15"/>
  <c r="V37" i="28"/>
  <c r="G52" i="20"/>
  <c r="R45" i="20"/>
  <c r="U40" i="22"/>
  <c r="N56" i="23"/>
  <c r="V45" i="23"/>
  <c r="B56" i="15"/>
  <c r="J44" i="15"/>
  <c r="Y36" i="28"/>
  <c r="H38" i="28"/>
  <c r="F49" i="20"/>
  <c r="H49" i="15"/>
  <c r="I37" i="28"/>
  <c r="B51" i="20"/>
  <c r="H40" i="23"/>
  <c r="V51" i="15"/>
  <c r="F38" i="27"/>
  <c r="F57" i="20"/>
  <c r="T51" i="20"/>
  <c r="T39" i="21"/>
  <c r="N52" i="23"/>
  <c r="J38" i="23"/>
  <c r="L59" i="15"/>
  <c r="D51" i="15"/>
  <c r="R37" i="26"/>
  <c r="C36" i="28"/>
  <c r="J55" i="20"/>
  <c r="H40" i="22"/>
  <c r="P49" i="23"/>
  <c r="W56" i="15"/>
  <c r="E37" i="26"/>
  <c r="P57" i="20"/>
  <c r="D42" i="20"/>
  <c r="L52" i="23"/>
  <c r="V59" i="15"/>
  <c r="F37" i="26"/>
  <c r="R57" i="20"/>
  <c r="H51" i="20"/>
  <c r="F42" i="20"/>
  <c r="B52" i="23"/>
  <c r="J40" i="23"/>
  <c r="X59" i="15"/>
  <c r="P51" i="15"/>
  <c r="C38" i="25"/>
  <c r="X37" i="28"/>
  <c r="L57" i="20"/>
  <c r="D40" i="20"/>
  <c r="P52" i="23"/>
  <c r="J59" i="15"/>
  <c r="N37" i="26"/>
  <c r="F44" i="20"/>
  <c r="W49" i="23"/>
  <c r="W37" i="24"/>
  <c r="N57" i="20"/>
  <c r="L51" i="20"/>
  <c r="F40" i="20"/>
  <c r="F52" i="23"/>
  <c r="F40" i="23"/>
  <c r="T59" i="15"/>
  <c r="L51" i="15"/>
  <c r="B37" i="26"/>
  <c r="P37" i="28"/>
  <c r="D57" i="20"/>
  <c r="R39" i="21"/>
  <c r="X52" i="23"/>
  <c r="Y58" i="15"/>
  <c r="H37" i="26"/>
  <c r="T42" i="20"/>
  <c r="G49" i="23"/>
  <c r="P37" i="24"/>
  <c r="P55" i="20"/>
  <c r="H49" i="20"/>
  <c r="H39" i="21"/>
  <c r="B49" i="23"/>
  <c r="W58" i="15"/>
  <c r="N49" i="15"/>
  <c r="T37" i="26"/>
  <c r="S37" i="28"/>
  <c r="H53" i="20"/>
  <c r="O40" i="22"/>
  <c r="J47" i="23"/>
  <c r="F58" i="15"/>
  <c r="V38" i="26"/>
  <c r="N55" i="20"/>
  <c r="F39" i="21"/>
  <c r="L49" i="23"/>
  <c r="U58" i="15"/>
  <c r="K37" i="26"/>
  <c r="G49" i="20"/>
  <c r="T44" i="20"/>
  <c r="L38" i="22"/>
  <c r="P54" i="23"/>
  <c r="X42" i="23"/>
  <c r="V56" i="15"/>
  <c r="R37" i="24"/>
  <c r="M36" i="28"/>
  <c r="V47" i="20"/>
  <c r="P56" i="23"/>
  <c r="L44" i="15"/>
  <c r="R49" i="20"/>
  <c r="D49" i="15"/>
  <c r="M37" i="28"/>
  <c r="K51" i="20"/>
  <c r="J45" i="20"/>
  <c r="X38" i="22"/>
  <c r="F56" i="23"/>
  <c r="N45" i="23"/>
  <c r="J56" i="15"/>
  <c r="F42" i="15"/>
  <c r="N37" i="28"/>
  <c r="V49" i="20"/>
  <c r="N46" i="15"/>
  <c r="P36" i="28"/>
  <c r="R51" i="20"/>
  <c r="D38" i="23"/>
  <c r="F51" i="15"/>
  <c r="F37" i="28"/>
  <c r="T55" i="20"/>
  <c r="D49" i="20"/>
  <c r="L39" i="21"/>
  <c r="V52" i="23"/>
  <c r="D59" i="15"/>
  <c r="R49" i="15"/>
  <c r="L37" i="26"/>
  <c r="W37" i="28"/>
  <c r="P53" i="20"/>
  <c r="X40" i="22"/>
  <c r="R47" i="23"/>
  <c r="K53" i="15"/>
  <c r="F38" i="26"/>
  <c r="V55" i="20"/>
  <c r="N39" i="21"/>
  <c r="D49" i="23"/>
  <c r="F59" i="15"/>
  <c r="P37" i="26"/>
  <c r="V53" i="20"/>
  <c r="X49" i="20"/>
  <c r="J40" i="22"/>
  <c r="R49" i="23"/>
  <c r="S56" i="15"/>
  <c r="T46" i="15"/>
  <c r="G37" i="26"/>
  <c r="C37" i="28"/>
  <c r="S49" i="20"/>
  <c r="J38" i="22"/>
  <c r="V42" i="23"/>
  <c r="X56" i="15"/>
  <c r="U36" i="28"/>
  <c r="D53" i="20"/>
  <c r="G40" i="22"/>
  <c r="F47" i="23"/>
  <c r="B58" i="15"/>
  <c r="N38" i="26"/>
  <c r="C47" i="20"/>
  <c r="F52" i="20"/>
  <c r="D44" i="20"/>
  <c r="O52" i="23"/>
  <c r="H42" i="23"/>
  <c r="N53" i="15"/>
  <c r="D37" i="24"/>
  <c r="L38" i="27"/>
  <c r="R44" i="20"/>
  <c r="F54" i="23"/>
  <c r="O37" i="24"/>
  <c r="X45" i="20"/>
  <c r="L56" i="23"/>
  <c r="P44" i="15"/>
  <c r="D36" i="28"/>
  <c r="P38" i="24"/>
  <c r="P39" i="28"/>
  <c r="P41" i="22"/>
  <c r="I39" i="25"/>
  <c r="U39" i="27"/>
  <c r="W38" i="24"/>
  <c r="T40" i="21"/>
  <c r="F39" i="26"/>
  <c r="W40" i="21"/>
  <c r="L38" i="24"/>
  <c r="B39" i="26"/>
  <c r="J39" i="28"/>
  <c r="V38" i="28"/>
  <c r="B41" i="22"/>
  <c r="N39" i="27"/>
  <c r="U40" i="7"/>
  <c r="C39" i="26"/>
  <c r="U38" i="28"/>
  <c r="X39" i="25"/>
  <c r="W41" i="22"/>
  <c r="X39" i="27"/>
  <c r="G39" i="25"/>
  <c r="Q38" i="24"/>
  <c r="S41" i="22"/>
  <c r="H39" i="27"/>
  <c r="M40" i="7"/>
  <c r="T39" i="25"/>
  <c r="Q38" i="28"/>
  <c r="E39" i="25"/>
  <c r="N38" i="24"/>
  <c r="H40" i="21"/>
  <c r="U38" i="24"/>
  <c r="S38" i="28"/>
  <c r="R41" i="22"/>
  <c r="E39" i="27"/>
  <c r="G40" i="7"/>
  <c r="I38" i="28"/>
  <c r="U41" i="22"/>
  <c r="F39" i="25"/>
  <c r="B39" i="27"/>
  <c r="R40" i="7"/>
  <c r="D39" i="28"/>
  <c r="Y40" i="21"/>
  <c r="M39" i="25"/>
  <c r="Q41" i="22"/>
  <c r="K38" i="24"/>
  <c r="T39" i="27"/>
  <c r="J40" i="7"/>
  <c r="U39" i="28"/>
  <c r="Q40" i="7"/>
  <c r="E38" i="28"/>
  <c r="U40" i="21"/>
  <c r="S39" i="25"/>
  <c r="M41" i="22"/>
  <c r="O38" i="24"/>
  <c r="L39" i="27"/>
  <c r="B40" i="7"/>
  <c r="M39" i="28"/>
  <c r="Q40" i="21"/>
  <c r="C39" i="25"/>
  <c r="I41" i="22"/>
  <c r="C38" i="24"/>
  <c r="D39" i="27"/>
  <c r="S40" i="7"/>
  <c r="E39" i="28"/>
  <c r="N40" i="7"/>
  <c r="Y39" i="28"/>
  <c r="V41" i="22"/>
  <c r="O39" i="25"/>
  <c r="Y39" i="27"/>
  <c r="F38" i="24"/>
  <c r="P40" i="21"/>
  <c r="I39" i="26"/>
  <c r="O40" i="21"/>
  <c r="T39" i="26"/>
  <c r="C38" i="28"/>
  <c r="W40" i="7"/>
  <c r="I39" i="28"/>
  <c r="F41" i="22"/>
  <c r="V39" i="25"/>
  <c r="R39" i="27"/>
  <c r="X38" i="24"/>
  <c r="T39" i="28"/>
  <c r="N40" i="21"/>
  <c r="D39" i="25"/>
  <c r="G40" i="21"/>
  <c r="P40" i="7"/>
  <c r="U39" i="26"/>
  <c r="S39" i="28"/>
  <c r="V39" i="26"/>
  <c r="Y38" i="24"/>
  <c r="R40" i="21"/>
  <c r="M38" i="24"/>
  <c r="P39" i="26"/>
  <c r="V39" i="28"/>
  <c r="V39" i="27"/>
  <c r="G41" i="22"/>
  <c r="K38" i="28"/>
  <c r="J40" i="21"/>
  <c r="E38" i="24"/>
  <c r="J39" i="26"/>
  <c r="R39" i="28"/>
  <c r="F39" i="27"/>
  <c r="L40" i="21"/>
  <c r="N38" i="28"/>
  <c r="G39" i="27"/>
  <c r="C41" i="22"/>
  <c r="R39" i="26"/>
  <c r="B40" i="21"/>
  <c r="T38" i="24"/>
  <c r="H39" i="26"/>
  <c r="N39" i="28"/>
  <c r="P39" i="27"/>
  <c r="V40" i="7"/>
  <c r="H39" i="28"/>
  <c r="L41" i="22"/>
  <c r="W39" i="25"/>
  <c r="O39" i="27"/>
  <c r="V38" i="24"/>
  <c r="M40" i="21"/>
  <c r="J39" i="25"/>
  <c r="E41" i="22"/>
  <c r="R38" i="24"/>
  <c r="G38" i="28"/>
  <c r="K40" i="7"/>
  <c r="Y38" i="28"/>
  <c r="I40" i="21"/>
  <c r="G38" i="24"/>
  <c r="N41" i="22"/>
  <c r="I39" i="27"/>
  <c r="S38" i="24"/>
  <c r="X40" i="21"/>
  <c r="B38" i="24"/>
  <c r="L38" i="28"/>
  <c r="T41" i="22"/>
  <c r="M39" i="27"/>
  <c r="O41" i="22"/>
  <c r="F38" i="28"/>
  <c r="I40" i="7"/>
  <c r="H39" i="25"/>
  <c r="B38" i="28"/>
  <c r="K39" i="25"/>
  <c r="F40" i="21"/>
  <c r="L39" i="25"/>
  <c r="C40" i="21"/>
  <c r="L40" i="7"/>
  <c r="M39" i="26"/>
  <c r="O39" i="28"/>
  <c r="L39" i="26"/>
  <c r="H41" i="22"/>
  <c r="C39" i="27"/>
  <c r="H40" i="7"/>
  <c r="E39" i="26"/>
  <c r="K39" i="28"/>
  <c r="Q39" i="26"/>
  <c r="P39" i="25"/>
  <c r="U39" i="25"/>
  <c r="D41" i="22"/>
  <c r="K39" i="27"/>
  <c r="D40" i="7"/>
  <c r="S39" i="26"/>
  <c r="G39" i="28"/>
  <c r="W39" i="26"/>
  <c r="J41" i="22"/>
  <c r="Q39" i="27"/>
  <c r="Y40" i="7"/>
  <c r="K39" i="26"/>
  <c r="C39" i="28"/>
  <c r="G39" i="26"/>
  <c r="D40" i="21"/>
  <c r="Y39" i="26"/>
  <c r="S40" i="21"/>
  <c r="D38" i="24"/>
  <c r="N39" i="26"/>
  <c r="F39" i="28"/>
  <c r="T38" i="28"/>
  <c r="F40" i="7"/>
  <c r="Q39" i="28"/>
  <c r="X40" i="7"/>
  <c r="B39" i="28"/>
  <c r="V40" i="21"/>
  <c r="O39" i="26"/>
  <c r="K40" i="21"/>
  <c r="T40" i="7"/>
  <c r="D39" i="26"/>
  <c r="W39" i="28"/>
  <c r="X39" i="26"/>
  <c r="O40" i="7"/>
  <c r="M38" i="28"/>
  <c r="Y41" i="22"/>
  <c r="N39" i="25"/>
  <c r="J39" i="27"/>
  <c r="H38" i="24"/>
  <c r="L39" i="28"/>
  <c r="K41" i="22"/>
  <c r="D38" i="28"/>
  <c r="E40" i="7"/>
  <c r="Y39" i="25"/>
  <c r="W39" i="27"/>
  <c r="R39" i="25"/>
  <c r="I38" i="24"/>
  <c r="X39" i="28"/>
  <c r="X41" i="22"/>
  <c r="Q39" i="25"/>
  <c r="S39" i="27"/>
  <c r="B39" i="25"/>
  <c r="J38" i="24"/>
  <c r="C40" i="7"/>
  <c r="C42" i="22"/>
  <c r="J40" i="25"/>
  <c r="I40" i="27"/>
  <c r="E41" i="7"/>
  <c r="I40" i="26"/>
  <c r="H40" i="28"/>
  <c r="R42" i="22"/>
  <c r="B39" i="24"/>
  <c r="V40" i="27"/>
  <c r="U41" i="21"/>
  <c r="X39" i="24"/>
  <c r="B40" i="27"/>
  <c r="Q41" i="21"/>
  <c r="S39" i="24"/>
  <c r="F40" i="26"/>
  <c r="P42" i="22"/>
  <c r="I40" i="25"/>
  <c r="Y40" i="27"/>
  <c r="L41" i="21"/>
  <c r="O41" i="7"/>
  <c r="M40" i="26"/>
  <c r="W41" i="21"/>
  <c r="Q39" i="24"/>
  <c r="R40" i="27"/>
  <c r="B41" i="7"/>
  <c r="T40" i="25"/>
  <c r="C40" i="28"/>
  <c r="L41" i="7"/>
  <c r="K40" i="25"/>
  <c r="R40" i="28"/>
  <c r="N41" i="7"/>
  <c r="W40" i="25"/>
  <c r="V40" i="28"/>
  <c r="Y42" i="22"/>
  <c r="V40" i="25"/>
  <c r="Q40" i="28"/>
  <c r="M42" i="22"/>
  <c r="U40" i="25"/>
  <c r="M40" i="27"/>
  <c r="T41" i="7"/>
  <c r="O40" i="26"/>
  <c r="X40" i="28"/>
  <c r="V41" i="7"/>
  <c r="C40" i="26"/>
  <c r="F40" i="28"/>
  <c r="G42" i="22"/>
  <c r="P40" i="25"/>
  <c r="G40" i="28"/>
  <c r="F42" i="22"/>
  <c r="U39" i="24"/>
  <c r="X40" i="27"/>
  <c r="V41" i="21"/>
  <c r="W39" i="24"/>
  <c r="D40" i="27"/>
  <c r="O42" i="22"/>
  <c r="L40" i="25"/>
  <c r="U40" i="28"/>
  <c r="T42" i="22"/>
  <c r="Q40" i="25"/>
  <c r="O40" i="27"/>
  <c r="C41" i="7"/>
  <c r="K40" i="26"/>
  <c r="T40" i="28"/>
  <c r="D41" i="7"/>
  <c r="X40" i="25"/>
  <c r="O40" i="28"/>
  <c r="F41" i="7"/>
  <c r="C40" i="25"/>
  <c r="K40" i="28"/>
  <c r="I42" i="22"/>
  <c r="F40" i="25"/>
  <c r="B40" i="28"/>
  <c r="H41" i="21"/>
  <c r="K41" i="7"/>
  <c r="E40" i="26"/>
  <c r="F41" i="21"/>
  <c r="U41" i="7"/>
  <c r="B40" i="26"/>
  <c r="U42" i="22"/>
  <c r="B40" i="25"/>
  <c r="E40" i="27"/>
  <c r="X41" i="7"/>
  <c r="W40" i="26"/>
  <c r="P40" i="28"/>
  <c r="S41" i="21"/>
  <c r="E39" i="24"/>
  <c r="H40" i="27"/>
  <c r="N41" i="21"/>
  <c r="G39" i="24"/>
  <c r="V40" i="26"/>
  <c r="S42" i="22"/>
  <c r="R40" i="25"/>
  <c r="E40" i="28"/>
  <c r="I41" i="7"/>
  <c r="Q40" i="26"/>
  <c r="L40" i="28"/>
  <c r="X41" i="21"/>
  <c r="C39" i="24"/>
  <c r="X40" i="26"/>
  <c r="H42" i="22"/>
  <c r="R39" i="24"/>
  <c r="Q40" i="27"/>
  <c r="D41" i="21"/>
  <c r="G41" i="7"/>
  <c r="S40" i="26"/>
  <c r="D40" i="28"/>
  <c r="H41" i="7"/>
  <c r="S40" i="25"/>
  <c r="W40" i="28"/>
  <c r="W42" i="22"/>
  <c r="D40" i="25"/>
  <c r="M40" i="28"/>
  <c r="M41" i="7"/>
  <c r="Y40" i="26"/>
  <c r="E42" i="22"/>
  <c r="M40" i="25"/>
  <c r="G40" i="27"/>
  <c r="P41" i="7"/>
  <c r="G40" i="26"/>
  <c r="J40" i="28"/>
  <c r="O41" i="21"/>
  <c r="L39" i="24"/>
  <c r="N40" i="26"/>
  <c r="G41" i="21"/>
  <c r="I39" i="24"/>
  <c r="J40" i="27"/>
  <c r="B42" i="22"/>
  <c r="M39" i="24"/>
  <c r="P40" i="27"/>
  <c r="R41" i="21"/>
  <c r="O39" i="24"/>
  <c r="D40" i="26"/>
  <c r="P41" i="21"/>
  <c r="S41" i="7"/>
  <c r="U40" i="26"/>
  <c r="K41" i="21"/>
  <c r="Y39" i="24"/>
  <c r="C40" i="27"/>
  <c r="J42" i="22"/>
  <c r="J39" i="24"/>
  <c r="F40" i="27"/>
  <c r="E41" i="21"/>
  <c r="H39" i="24"/>
  <c r="L40" i="27"/>
  <c r="R41" i="7"/>
  <c r="G40" i="25"/>
  <c r="N40" i="28"/>
  <c r="K42" i="22"/>
  <c r="H40" i="25"/>
  <c r="Y40" i="28"/>
  <c r="Y41" i="21"/>
  <c r="D39" i="24"/>
  <c r="L40" i="26"/>
  <c r="B41" i="21"/>
  <c r="Q41" i="7"/>
  <c r="P40" i="26"/>
  <c r="N42" i="22"/>
  <c r="F39" i="24"/>
  <c r="N40" i="27"/>
  <c r="M41" i="21"/>
  <c r="P39" i="24"/>
  <c r="T40" i="27"/>
  <c r="C41" i="21"/>
  <c r="T39" i="24"/>
  <c r="T40" i="26"/>
  <c r="J41" i="21"/>
  <c r="Y41" i="7"/>
  <c r="R40" i="26"/>
  <c r="V42" i="22"/>
  <c r="E40" i="25"/>
  <c r="K40" i="27"/>
  <c r="X42" i="22"/>
  <c r="Y40" i="25"/>
  <c r="U40" i="27"/>
  <c r="T41" i="21"/>
  <c r="W41" i="7"/>
  <c r="H40" i="26"/>
  <c r="D42" i="22"/>
  <c r="N39" i="24"/>
  <c r="S40" i="27"/>
  <c r="J41" i="7"/>
  <c r="O40" i="25"/>
  <c r="S40" i="28"/>
  <c r="Q42" i="22"/>
  <c r="N40" i="25"/>
  <c r="I40" i="28"/>
  <c r="I41" i="21"/>
  <c r="K39" i="24"/>
  <c r="J40" i="26"/>
  <c r="L42" i="22"/>
  <c r="V39" i="24"/>
  <c r="W40" i="27"/>
  <c r="V43" i="22"/>
  <c r="H41" i="25"/>
  <c r="F42" i="21"/>
  <c r="W40" i="24"/>
  <c r="Q41" i="27"/>
  <c r="J41" i="27"/>
  <c r="U43" i="22"/>
  <c r="I41" i="25"/>
  <c r="T43" i="22"/>
  <c r="V41" i="27"/>
  <c r="M43" i="22"/>
  <c r="X41" i="25"/>
  <c r="J42" i="21"/>
  <c r="P40" i="24"/>
  <c r="G41" i="27"/>
  <c r="G41" i="28"/>
  <c r="C42" i="7"/>
  <c r="X41" i="26"/>
  <c r="E42" i="7"/>
  <c r="T41" i="26"/>
  <c r="N41" i="28"/>
  <c r="S42" i="21"/>
  <c r="O41" i="26"/>
  <c r="V42" i="7"/>
  <c r="P41" i="26"/>
  <c r="X42" i="7"/>
  <c r="L41" i="26"/>
  <c r="V41" i="28"/>
  <c r="E42" i="21"/>
  <c r="K42" i="7"/>
  <c r="N41" i="26"/>
  <c r="J41" i="25"/>
  <c r="N43" i="22"/>
  <c r="T40" i="24"/>
  <c r="L42" i="21"/>
  <c r="G40" i="24"/>
  <c r="I41" i="26"/>
  <c r="F41" i="27"/>
  <c r="J42" i="7"/>
  <c r="V41" i="25"/>
  <c r="L42" i="7"/>
  <c r="B41" i="25"/>
  <c r="X41" i="28"/>
  <c r="T42" i="7"/>
  <c r="H41" i="28"/>
  <c r="N42" i="21"/>
  <c r="S40" i="24"/>
  <c r="M41" i="27"/>
  <c r="X43" i="22"/>
  <c r="T41" i="25"/>
  <c r="R41" i="27"/>
  <c r="T41" i="28"/>
  <c r="B43" i="22"/>
  <c r="X40" i="24"/>
  <c r="C42" i="21"/>
  <c r="J41" i="26"/>
  <c r="R42" i="21"/>
  <c r="L40" i="24"/>
  <c r="O42" i="21"/>
  <c r="Y42" i="7"/>
  <c r="U41" i="26"/>
  <c r="S41" i="27"/>
  <c r="W43" i="22"/>
  <c r="Y41" i="25"/>
  <c r="D42" i="21"/>
  <c r="V40" i="24"/>
  <c r="S41" i="26"/>
  <c r="B41" i="28"/>
  <c r="O41" i="28"/>
  <c r="Y43" i="22"/>
  <c r="C41" i="28"/>
  <c r="G43" i="22"/>
  <c r="Q41" i="25"/>
  <c r="W42" i="21"/>
  <c r="N40" i="24"/>
  <c r="K41" i="26"/>
  <c r="X41" i="27"/>
  <c r="B42" i="7"/>
  <c r="O41" i="25"/>
  <c r="T42" i="21"/>
  <c r="I41" i="27"/>
  <c r="S43" i="22"/>
  <c r="G41" i="25"/>
  <c r="P43" i="22"/>
  <c r="D41" i="25"/>
  <c r="B41" i="27"/>
  <c r="Q41" i="28"/>
  <c r="M42" i="21"/>
  <c r="S42" i="7"/>
  <c r="M41" i="26"/>
  <c r="I43" i="22"/>
  <c r="E41" i="25"/>
  <c r="D41" i="27"/>
  <c r="I40" i="24"/>
  <c r="I42" i="21"/>
  <c r="O42" i="7"/>
  <c r="V41" i="26"/>
  <c r="H42" i="7"/>
  <c r="F41" i="25"/>
  <c r="U41" i="28"/>
  <c r="U42" i="21"/>
  <c r="B40" i="24"/>
  <c r="W41" i="26"/>
  <c r="L41" i="25"/>
  <c r="Q42" i="21"/>
  <c r="W42" i="7"/>
  <c r="G41" i="26"/>
  <c r="P42" i="7"/>
  <c r="N41" i="25"/>
  <c r="P41" i="28"/>
  <c r="J43" i="22"/>
  <c r="Y40" i="24"/>
  <c r="L43" i="22"/>
  <c r="E40" i="24"/>
  <c r="P41" i="27"/>
  <c r="F40" i="24"/>
  <c r="L41" i="27"/>
  <c r="T41" i="27"/>
  <c r="F43" i="22"/>
  <c r="U40" i="24"/>
  <c r="H43" i="22"/>
  <c r="M40" i="24"/>
  <c r="W41" i="27"/>
  <c r="W41" i="28"/>
  <c r="R43" i="22"/>
  <c r="Q40" i="24"/>
  <c r="D42" i="7"/>
  <c r="M41" i="28"/>
  <c r="G42" i="7"/>
  <c r="F41" i="26"/>
  <c r="K43" i="22"/>
  <c r="S41" i="25"/>
  <c r="E41" i="28"/>
  <c r="B42" i="21"/>
  <c r="D40" i="24"/>
  <c r="V42" i="21"/>
  <c r="H40" i="24"/>
  <c r="Y41" i="27"/>
  <c r="L41" i="28"/>
  <c r="R41" i="28"/>
  <c r="D41" i="26"/>
  <c r="F42" i="7"/>
  <c r="W41" i="25"/>
  <c r="G42" i="21"/>
  <c r="Q42" i="7"/>
  <c r="R41" i="26"/>
  <c r="C41" i="27"/>
  <c r="R42" i="7"/>
  <c r="H41" i="26"/>
  <c r="M42" i="7"/>
  <c r="U41" i="27"/>
  <c r="N42" i="7"/>
  <c r="R41" i="25"/>
  <c r="Q43" i="22"/>
  <c r="M41" i="25"/>
  <c r="N41" i="27"/>
  <c r="D41" i="28"/>
  <c r="H42" i="21"/>
  <c r="R40" i="24"/>
  <c r="C41" i="26"/>
  <c r="C43" i="22"/>
  <c r="K41" i="25"/>
  <c r="S41" i="28"/>
  <c r="U41" i="25"/>
  <c r="Y42" i="21"/>
  <c r="J40" i="24"/>
  <c r="Q41" i="26"/>
  <c r="O43" i="22"/>
  <c r="C41" i="25"/>
  <c r="K41" i="28"/>
  <c r="J41" i="28"/>
  <c r="X42" i="21"/>
  <c r="K40" i="24"/>
  <c r="E41" i="27"/>
  <c r="O40" i="24"/>
  <c r="I41" i="28"/>
  <c r="Y41" i="28"/>
  <c r="P42" i="21"/>
  <c r="C40" i="24"/>
  <c r="Y41" i="26"/>
  <c r="I42" i="7"/>
  <c r="B41" i="26"/>
  <c r="F41" i="28"/>
  <c r="E43" i="22"/>
  <c r="P41" i="25"/>
  <c r="K42" i="21"/>
  <c r="U42" i="7"/>
  <c r="E41" i="26"/>
  <c r="K41" i="27"/>
  <c r="H41" i="27"/>
  <c r="D43" i="22"/>
  <c r="O41" i="27"/>
  <c r="D43" i="7"/>
  <c r="T42" i="26"/>
  <c r="Q42" i="28"/>
  <c r="V44" i="22"/>
  <c r="W42" i="25"/>
  <c r="J42" i="28"/>
  <c r="S43" i="21"/>
  <c r="B41" i="24"/>
  <c r="M42" i="26"/>
  <c r="X43" i="21"/>
  <c r="Y41" i="24"/>
  <c r="W42" i="26"/>
  <c r="D44" i="22"/>
  <c r="S41" i="24"/>
  <c r="K42" i="27"/>
  <c r="I43" i="21"/>
  <c r="H41" i="24"/>
  <c r="G42" i="27"/>
  <c r="Y43" i="7"/>
  <c r="L42" i="26"/>
  <c r="M42" i="28"/>
  <c r="S43" i="7"/>
  <c r="H42" i="26"/>
  <c r="W42" i="28"/>
  <c r="N43" i="21"/>
  <c r="T43" i="7"/>
  <c r="I42" i="26"/>
  <c r="S42" i="28"/>
  <c r="G43" i="7"/>
  <c r="L42" i="25"/>
  <c r="C42" i="28"/>
  <c r="C44" i="22"/>
  <c r="W41" i="24"/>
  <c r="C42" i="27"/>
  <c r="M43" i="21"/>
  <c r="O41" i="24"/>
  <c r="Y42" i="27"/>
  <c r="U44" i="22"/>
  <c r="B42" i="25"/>
  <c r="P42" i="27"/>
  <c r="K44" i="22"/>
  <c r="L41" i="24"/>
  <c r="F42" i="27"/>
  <c r="J43" i="21"/>
  <c r="P43" i="7"/>
  <c r="R42" i="26"/>
  <c r="K42" i="28"/>
  <c r="J43" i="7"/>
  <c r="N42" i="26"/>
  <c r="K43" i="21"/>
  <c r="U41" i="24"/>
  <c r="U42" i="26"/>
  <c r="E44" i="22"/>
  <c r="D41" i="24"/>
  <c r="W42" i="27"/>
  <c r="Q44" i="22"/>
  <c r="X41" i="24"/>
  <c r="T42" i="27"/>
  <c r="G44" i="22"/>
  <c r="C41" i="24"/>
  <c r="L42" i="27"/>
  <c r="H44" i="22"/>
  <c r="K42" i="25"/>
  <c r="H42" i="27"/>
  <c r="F44" i="22"/>
  <c r="G42" i="25"/>
  <c r="B42" i="28"/>
  <c r="C43" i="21"/>
  <c r="M41" i="24"/>
  <c r="O42" i="26"/>
  <c r="P43" i="21"/>
  <c r="I41" i="24"/>
  <c r="S42" i="26"/>
  <c r="Q43" i="21"/>
  <c r="G41" i="24"/>
  <c r="U42" i="27"/>
  <c r="D43" i="21"/>
  <c r="N43" i="7"/>
  <c r="V42" i="26"/>
  <c r="R44" i="22"/>
  <c r="C42" i="25"/>
  <c r="B42" i="27"/>
  <c r="W44" i="22"/>
  <c r="V42" i="25"/>
  <c r="X42" i="27"/>
  <c r="E43" i="7"/>
  <c r="U42" i="25"/>
  <c r="P42" i="28"/>
  <c r="L44" i="22"/>
  <c r="Q42" i="25"/>
  <c r="R42" i="28"/>
  <c r="U43" i="21"/>
  <c r="R41" i="24"/>
  <c r="M42" i="27"/>
  <c r="O43" i="21"/>
  <c r="N41" i="24"/>
  <c r="I42" i="27"/>
  <c r="M44" i="22"/>
  <c r="P41" i="24"/>
  <c r="D42" i="27"/>
  <c r="T43" i="21"/>
  <c r="Q41" i="24"/>
  <c r="E42" i="26"/>
  <c r="T44" i="22"/>
  <c r="M42" i="25"/>
  <c r="L42" i="28"/>
  <c r="P44" i="22"/>
  <c r="I42" i="25"/>
  <c r="N42" i="28"/>
  <c r="U43" i="7"/>
  <c r="D42" i="26"/>
  <c r="I42" i="28"/>
  <c r="O43" i="7"/>
  <c r="T42" i="25"/>
  <c r="O42" i="28"/>
  <c r="I44" i="22"/>
  <c r="T41" i="24"/>
  <c r="S42" i="27"/>
  <c r="Y43" i="21"/>
  <c r="K41" i="24"/>
  <c r="O42" i="27"/>
  <c r="J44" i="22"/>
  <c r="R42" i="25"/>
  <c r="N42" i="27"/>
  <c r="W43" i="21"/>
  <c r="V41" i="24"/>
  <c r="Q42" i="27"/>
  <c r="Q43" i="7"/>
  <c r="X42" i="25"/>
  <c r="E42" i="28"/>
  <c r="K43" i="7"/>
  <c r="H42" i="25"/>
  <c r="G42" i="28"/>
  <c r="F43" i="21"/>
  <c r="L43" i="7"/>
  <c r="J42" i="26"/>
  <c r="Y42" i="28"/>
  <c r="F43" i="7"/>
  <c r="F42" i="26"/>
  <c r="Y44" i="22"/>
  <c r="J42" i="25"/>
  <c r="V42" i="27"/>
  <c r="O44" i="22"/>
  <c r="F42" i="25"/>
  <c r="J42" i="27"/>
  <c r="B44" i="22"/>
  <c r="E42" i="25"/>
  <c r="H42" i="28"/>
  <c r="W43" i="7"/>
  <c r="P42" i="26"/>
  <c r="B43" i="21"/>
  <c r="H43" i="7"/>
  <c r="B42" i="26"/>
  <c r="U42" i="28"/>
  <c r="B43" i="7"/>
  <c r="X42" i="26"/>
  <c r="V43" i="21"/>
  <c r="E41" i="24"/>
  <c r="K42" i="26"/>
  <c r="L43" i="21"/>
  <c r="V43" i="7"/>
  <c r="C42" i="26"/>
  <c r="X44" i="22"/>
  <c r="S42" i="25"/>
  <c r="D42" i="28"/>
  <c r="N44" i="22"/>
  <c r="O42" i="25"/>
  <c r="F42" i="28"/>
  <c r="M43" i="7"/>
  <c r="D42" i="25"/>
  <c r="X42" i="28"/>
  <c r="S44" i="22"/>
  <c r="N42" i="25"/>
  <c r="R42" i="27"/>
  <c r="R43" i="21"/>
  <c r="X43" i="7"/>
  <c r="Y42" i="26"/>
  <c r="H43" i="21"/>
  <c r="R43" i="7"/>
  <c r="Q42" i="26"/>
  <c r="E43" i="21"/>
  <c r="J41" i="24"/>
  <c r="E42" i="27"/>
  <c r="G43" i="21"/>
  <c r="F41" i="24"/>
  <c r="G42" i="26"/>
  <c r="I43" i="7"/>
  <c r="P42" i="25"/>
  <c r="T42" i="28"/>
  <c r="C43" i="7"/>
  <c r="Y42" i="25"/>
  <c r="V42" i="28"/>
  <c r="E44" i="7"/>
  <c r="U43" i="28"/>
  <c r="C43" i="25"/>
  <c r="P44" i="21"/>
  <c r="H44" i="7"/>
  <c r="Y43" i="26"/>
  <c r="R43" i="28"/>
  <c r="F44" i="7"/>
  <c r="K43" i="26"/>
  <c r="E45" i="22"/>
  <c r="G43" i="27"/>
  <c r="Y43" i="25"/>
  <c r="B45" i="22"/>
  <c r="H43" i="27"/>
  <c r="O42" i="24"/>
  <c r="L44" i="21"/>
  <c r="Y44" i="7"/>
  <c r="I43" i="26"/>
  <c r="S43" i="28"/>
  <c r="W44" i="7"/>
  <c r="U43" i="26"/>
  <c r="N43" i="28"/>
  <c r="D44" i="7"/>
  <c r="C43" i="28"/>
  <c r="C43" i="26"/>
  <c r="E43" i="25"/>
  <c r="T45" i="22"/>
  <c r="O43" i="27"/>
  <c r="M45" i="22"/>
  <c r="B43" i="25"/>
  <c r="M43" i="27"/>
  <c r="V44" i="7"/>
  <c r="P43" i="26"/>
  <c r="M44" i="7"/>
  <c r="X43" i="28"/>
  <c r="V43" i="25"/>
  <c r="U45" i="22"/>
  <c r="C43" i="27"/>
  <c r="D43" i="25"/>
  <c r="V44" i="21"/>
  <c r="Y42" i="24"/>
  <c r="F43" i="27"/>
  <c r="R44" i="21"/>
  <c r="U42" i="24"/>
  <c r="R43" i="27"/>
  <c r="G44" i="21"/>
  <c r="R43" i="26"/>
  <c r="T42" i="24"/>
  <c r="I44" i="21"/>
  <c r="Q42" i="24"/>
  <c r="B44" i="21"/>
  <c r="J43" i="27"/>
  <c r="O44" i="21"/>
  <c r="I42" i="24"/>
  <c r="T43" i="26"/>
  <c r="K44" i="21"/>
  <c r="E42" i="24"/>
  <c r="B43" i="27"/>
  <c r="T44" i="7"/>
  <c r="R44" i="7"/>
  <c r="U44" i="7"/>
  <c r="H43" i="28"/>
  <c r="M43" i="26"/>
  <c r="E44" i="21"/>
  <c r="P42" i="24"/>
  <c r="X43" i="26"/>
  <c r="O45" i="22"/>
  <c r="L43" i="25"/>
  <c r="M43" i="28"/>
  <c r="W42" i="24"/>
  <c r="L45" i="22"/>
  <c r="Y43" i="27"/>
  <c r="L44" i="7"/>
  <c r="J43" i="28"/>
  <c r="S43" i="26"/>
  <c r="U44" i="21"/>
  <c r="C42" i="24"/>
  <c r="V43" i="27"/>
  <c r="H44" i="21"/>
  <c r="V42" i="24"/>
  <c r="L43" i="27"/>
  <c r="S44" i="21"/>
  <c r="N43" i="27"/>
  <c r="F42" i="24"/>
  <c r="H43" i="26"/>
  <c r="B43" i="26"/>
  <c r="V45" i="22"/>
  <c r="M43" i="25"/>
  <c r="E43" i="27"/>
  <c r="N44" i="7"/>
  <c r="F43" i="26"/>
  <c r="W45" i="22"/>
  <c r="Q43" i="28"/>
  <c r="T43" i="25"/>
  <c r="W44" i="21"/>
  <c r="R43" i="25"/>
  <c r="C44" i="7"/>
  <c r="T43" i="28"/>
  <c r="N45" i="22"/>
  <c r="J42" i="24"/>
  <c r="Q43" i="27"/>
  <c r="P45" i="22"/>
  <c r="S42" i="24"/>
  <c r="U43" i="27"/>
  <c r="U43" i="25"/>
  <c r="I45" i="22"/>
  <c r="W43" i="27"/>
  <c r="Q44" i="21"/>
  <c r="G42" i="24"/>
  <c r="D45" i="22"/>
  <c r="T43" i="27"/>
  <c r="F45" i="22"/>
  <c r="B42" i="24"/>
  <c r="P43" i="27"/>
  <c r="H45" i="22"/>
  <c r="R42" i="24"/>
  <c r="I43" i="27"/>
  <c r="Q43" i="26"/>
  <c r="B44" i="7"/>
  <c r="F43" i="28"/>
  <c r="R45" i="22"/>
  <c r="K43" i="27"/>
  <c r="I43" i="25"/>
  <c r="T44" i="21"/>
  <c r="X44" i="7"/>
  <c r="N43" i="26"/>
  <c r="Q45" i="22"/>
  <c r="F43" i="25"/>
  <c r="I43" i="28"/>
  <c r="K43" i="25"/>
  <c r="K44" i="7"/>
  <c r="D43" i="28"/>
  <c r="X44" i="21"/>
  <c r="J43" i="25"/>
  <c r="Y45" i="22"/>
  <c r="Y43" i="28"/>
  <c r="I44" i="7"/>
  <c r="O43" i="25"/>
  <c r="O43" i="28"/>
  <c r="G44" i="7"/>
  <c r="W43" i="25"/>
  <c r="L43" i="28"/>
  <c r="X42" i="24"/>
  <c r="C44" i="21"/>
  <c r="J43" i="26"/>
  <c r="J44" i="21"/>
  <c r="L43" i="26"/>
  <c r="M42" i="24"/>
  <c r="M44" i="21"/>
  <c r="K45" i="22"/>
  <c r="X43" i="25"/>
  <c r="E43" i="28"/>
  <c r="S45" i="22"/>
  <c r="G43" i="25"/>
  <c r="G43" i="28"/>
  <c r="W43" i="26"/>
  <c r="V43" i="26"/>
  <c r="Y44" i="21"/>
  <c r="N43" i="25"/>
  <c r="S44" i="7"/>
  <c r="V43" i="28"/>
  <c r="G45" i="22"/>
  <c r="H43" i="25"/>
  <c r="B43" i="28"/>
  <c r="L42" i="24"/>
  <c r="D43" i="26"/>
  <c r="J45" i="22"/>
  <c r="X43" i="27"/>
  <c r="K42" i="24"/>
  <c r="N44" i="21"/>
  <c r="G43" i="26"/>
  <c r="J44" i="7"/>
  <c r="Q44" i="7"/>
  <c r="S43" i="25"/>
  <c r="P43" i="28"/>
  <c r="O44" i="7"/>
  <c r="E43" i="26"/>
  <c r="K43" i="28"/>
  <c r="N42" i="24"/>
  <c r="D44" i="21"/>
  <c r="H42" i="24"/>
  <c r="D42" i="24"/>
  <c r="F44" i="21"/>
  <c r="P44" i="7"/>
  <c r="O43" i="26"/>
  <c r="X45" i="22"/>
  <c r="Q43" i="25"/>
  <c r="S43" i="27"/>
  <c r="P43" i="25"/>
  <c r="C45" i="22"/>
  <c r="W43" i="28"/>
  <c r="V45" i="7"/>
  <c r="Y44" i="26"/>
  <c r="S44" i="28"/>
  <c r="T46" i="22"/>
  <c r="T44" i="25"/>
  <c r="Y44" i="28"/>
  <c r="N45" i="21"/>
  <c r="P43" i="24"/>
  <c r="K44" i="27"/>
  <c r="E44" i="28"/>
  <c r="E45" i="7"/>
  <c r="M44" i="26"/>
  <c r="M46" i="22"/>
  <c r="H44" i="25"/>
  <c r="P44" i="27"/>
  <c r="B45" i="21"/>
  <c r="K43" i="24"/>
  <c r="N44" i="26"/>
  <c r="J45" i="7"/>
  <c r="U44" i="25"/>
  <c r="G44" i="28"/>
  <c r="W46" i="22"/>
  <c r="F43" i="24"/>
  <c r="N44" i="28"/>
  <c r="F45" i="7"/>
  <c r="M44" i="25"/>
  <c r="Q44" i="28"/>
  <c r="R45" i="21"/>
  <c r="D43" i="24"/>
  <c r="R44" i="26"/>
  <c r="R45" i="7"/>
  <c r="Q44" i="26"/>
  <c r="C44" i="28"/>
  <c r="L46" i="22"/>
  <c r="L44" i="25"/>
  <c r="D44" i="28"/>
  <c r="H46" i="22"/>
  <c r="O44" i="25"/>
  <c r="R44" i="28"/>
  <c r="L45" i="21"/>
  <c r="T43" i="24"/>
  <c r="G44" i="27"/>
  <c r="C45" i="7"/>
  <c r="G44" i="26"/>
  <c r="W44" i="28"/>
  <c r="F46" i="22"/>
  <c r="C44" i="25"/>
  <c r="U44" i="28"/>
  <c r="X46" i="22"/>
  <c r="Q44" i="25"/>
  <c r="X44" i="28"/>
  <c r="C46" i="22"/>
  <c r="U43" i="24"/>
  <c r="I44" i="27"/>
  <c r="K45" i="7"/>
  <c r="W44" i="26"/>
  <c r="Q44" i="27"/>
  <c r="B46" i="22"/>
  <c r="S44" i="25"/>
  <c r="J46" i="22"/>
  <c r="V44" i="25"/>
  <c r="H44" i="28"/>
  <c r="K46" i="22"/>
  <c r="B43" i="24"/>
  <c r="D44" i="27"/>
  <c r="I45" i="21"/>
  <c r="S45" i="7"/>
  <c r="B44" i="26"/>
  <c r="J44" i="27"/>
  <c r="D45" i="7"/>
  <c r="Y44" i="25"/>
  <c r="U46" i="22"/>
  <c r="X44" i="25"/>
  <c r="X44" i="27"/>
  <c r="C45" i="21"/>
  <c r="I45" i="7"/>
  <c r="U44" i="26"/>
  <c r="P46" i="22"/>
  <c r="W44" i="25"/>
  <c r="J44" i="28"/>
  <c r="T45" i="21"/>
  <c r="E43" i="24"/>
  <c r="O44" i="27"/>
  <c r="P45" i="21"/>
  <c r="J43" i="24"/>
  <c r="M44" i="27"/>
  <c r="K45" i="21"/>
  <c r="Q45" i="7"/>
  <c r="K44" i="26"/>
  <c r="N46" i="22"/>
  <c r="F44" i="25"/>
  <c r="P44" i="28"/>
  <c r="G46" i="22"/>
  <c r="V43" i="24"/>
  <c r="Y44" i="27"/>
  <c r="E46" i="22"/>
  <c r="I43" i="24"/>
  <c r="F44" i="27"/>
  <c r="S45" i="21"/>
  <c r="Y45" i="7"/>
  <c r="D44" i="26"/>
  <c r="B45" i="7"/>
  <c r="B44" i="25"/>
  <c r="B44" i="28"/>
  <c r="O46" i="22"/>
  <c r="Y43" i="24"/>
  <c r="B44" i="27"/>
  <c r="G45" i="7"/>
  <c r="O44" i="26"/>
  <c r="W44" i="27"/>
  <c r="V46" i="22"/>
  <c r="K44" i="25"/>
  <c r="O44" i="28"/>
  <c r="H45" i="21"/>
  <c r="M43" i="24"/>
  <c r="E44" i="27"/>
  <c r="G45" i="21"/>
  <c r="M45" i="7"/>
  <c r="C44" i="26"/>
  <c r="V45" i="21"/>
  <c r="X43" i="24"/>
  <c r="S44" i="27"/>
  <c r="K44" i="28"/>
  <c r="R46" i="22"/>
  <c r="I44" i="25"/>
  <c r="X45" i="21"/>
  <c r="N43" i="24"/>
  <c r="U44" i="27"/>
  <c r="O45" i="21"/>
  <c r="U45" i="7"/>
  <c r="S44" i="26"/>
  <c r="M45" i="21"/>
  <c r="W45" i="7"/>
  <c r="X44" i="26"/>
  <c r="H44" i="27"/>
  <c r="H45" i="7"/>
  <c r="N44" i="25"/>
  <c r="I46" i="22"/>
  <c r="Q43" i="24"/>
  <c r="V44" i="27"/>
  <c r="W45" i="21"/>
  <c r="C43" i="24"/>
  <c r="T44" i="26"/>
  <c r="U45" i="21"/>
  <c r="O43" i="24"/>
  <c r="H44" i="26"/>
  <c r="F44" i="28"/>
  <c r="P45" i="7"/>
  <c r="E44" i="25"/>
  <c r="Q46" i="22"/>
  <c r="P44" i="25"/>
  <c r="T44" i="27"/>
  <c r="J45" i="21"/>
  <c r="S43" i="24"/>
  <c r="F44" i="26"/>
  <c r="F45" i="21"/>
  <c r="H43" i="24"/>
  <c r="C44" i="27"/>
  <c r="I44" i="28"/>
  <c r="X45" i="7"/>
  <c r="E44" i="26"/>
  <c r="Y46" i="22"/>
  <c r="G44" i="25"/>
  <c r="L44" i="27"/>
  <c r="D45" i="21"/>
  <c r="L43" i="24"/>
  <c r="V44" i="26"/>
  <c r="E45" i="21"/>
  <c r="O45" i="7"/>
  <c r="L44" i="26"/>
  <c r="N44" i="27"/>
  <c r="S46" i="22"/>
  <c r="R43" i="24"/>
  <c r="R44" i="27"/>
  <c r="Q45" i="21"/>
  <c r="G43" i="24"/>
  <c r="P44" i="26"/>
  <c r="V44" i="28"/>
  <c r="L45" i="7"/>
  <c r="R44" i="25"/>
  <c r="N45" i="7"/>
  <c r="I44" i="26"/>
  <c r="M44" i="28"/>
  <c r="D46" i="22"/>
  <c r="D44" i="25"/>
  <c r="T44" i="28"/>
  <c r="Y45" i="21"/>
  <c r="W43" i="24"/>
  <c r="J44" i="26"/>
  <c r="L44" i="28"/>
  <c r="T45" i="7"/>
  <c r="J44" i="25"/>
  <c r="U44" i="24"/>
  <c r="C46" i="21"/>
  <c r="L46" i="7"/>
  <c r="L45" i="26"/>
  <c r="F46" i="21"/>
  <c r="L45" i="27"/>
  <c r="K48" i="7"/>
  <c r="T47" i="25"/>
  <c r="V47" i="28"/>
  <c r="D46" i="24"/>
  <c r="N47" i="26"/>
  <c r="H46" i="21"/>
  <c r="H46" i="7"/>
  <c r="N47" i="22"/>
  <c r="X48" i="21"/>
  <c r="P51" i="22"/>
  <c r="H50" i="7"/>
  <c r="O48" i="24"/>
  <c r="Q49" i="26"/>
  <c r="J49" i="27"/>
  <c r="T49" i="28"/>
  <c r="K46" i="21"/>
  <c r="I45" i="26"/>
  <c r="R45" i="27"/>
  <c r="O48" i="7"/>
  <c r="C47" i="26"/>
  <c r="M47" i="28"/>
  <c r="L46" i="24"/>
  <c r="D47" i="26"/>
  <c r="N46" i="21"/>
  <c r="M47" i="22"/>
  <c r="R45" i="28"/>
  <c r="E48" i="21"/>
  <c r="T50" i="21"/>
  <c r="K50" i="7"/>
  <c r="D48" i="24"/>
  <c r="U49" i="25"/>
  <c r="H49" i="27"/>
  <c r="S49" i="28"/>
  <c r="W52" i="21"/>
  <c r="H53" i="22"/>
  <c r="I53" i="22"/>
  <c r="X52" i="7"/>
  <c r="M50" i="24"/>
  <c r="R50" i="24"/>
  <c r="F51" i="25"/>
  <c r="O51" i="26"/>
  <c r="H51" i="26"/>
  <c r="Y51" i="27"/>
  <c r="J51" i="28"/>
  <c r="K51" i="28"/>
  <c r="S46" i="21"/>
  <c r="S45" i="26"/>
  <c r="X45" i="26"/>
  <c r="C48" i="7"/>
  <c r="O47" i="25"/>
  <c r="F47" i="28"/>
  <c r="K46" i="24"/>
  <c r="H47" i="26"/>
  <c r="J47" i="22"/>
  <c r="Q46" i="7"/>
  <c r="P45" i="28"/>
  <c r="Y48" i="21"/>
  <c r="D51" i="22"/>
  <c r="U50" i="7"/>
  <c r="K48" i="24"/>
  <c r="J49" i="26"/>
  <c r="P49" i="27"/>
  <c r="L49" i="28"/>
  <c r="U45" i="27"/>
  <c r="X45" i="25"/>
  <c r="B44" i="24"/>
  <c r="Y49" i="22"/>
  <c r="U47" i="25"/>
  <c r="I47" i="27"/>
  <c r="D48" i="7"/>
  <c r="O47" i="26"/>
  <c r="U47" i="28"/>
  <c r="G46" i="21"/>
  <c r="T45" i="26"/>
  <c r="B45" i="27"/>
  <c r="H50" i="21"/>
  <c r="S51" i="22"/>
  <c r="B48" i="24"/>
  <c r="M49" i="25"/>
  <c r="U49" i="26"/>
  <c r="W49" i="28"/>
  <c r="U52" i="21"/>
  <c r="B53" i="22"/>
  <c r="S53" i="22"/>
  <c r="R52" i="7"/>
  <c r="I50" i="24"/>
  <c r="L50" i="24"/>
  <c r="M51" i="25"/>
  <c r="C51" i="26"/>
  <c r="D51" i="26"/>
  <c r="T51" i="27"/>
  <c r="G51" i="28"/>
  <c r="F51" i="28"/>
  <c r="F54" i="21"/>
  <c r="V54" i="21"/>
  <c r="O54" i="21"/>
  <c r="H55" i="22"/>
  <c r="X55" i="22"/>
  <c r="G55" i="22"/>
  <c r="F54" i="7"/>
  <c r="V54" i="7"/>
  <c r="O54" i="7"/>
  <c r="J52" i="24"/>
  <c r="G52" i="24"/>
  <c r="Y52" i="24"/>
  <c r="N53" i="25"/>
  <c r="D53" i="25"/>
  <c r="S53" i="25"/>
  <c r="L53" i="26"/>
  <c r="Y53" i="26"/>
  <c r="M53" i="26"/>
  <c r="O53" i="27"/>
  <c r="E53" i="27"/>
  <c r="V53" i="27"/>
  <c r="S53" i="28"/>
  <c r="F53" i="28"/>
  <c r="X53" i="28"/>
  <c r="L45" i="28"/>
  <c r="U45" i="25"/>
  <c r="M45" i="25"/>
  <c r="N49" i="22"/>
  <c r="V47" i="25"/>
  <c r="P47" i="28"/>
  <c r="X48" i="7"/>
  <c r="J47" i="26"/>
  <c r="U47" i="22"/>
  <c r="Y47" i="22"/>
  <c r="K45" i="28"/>
  <c r="N48" i="21"/>
  <c r="H51" i="22"/>
  <c r="Y50" i="7"/>
  <c r="G48" i="24"/>
  <c r="R49" i="26"/>
  <c r="G49" i="27"/>
  <c r="I49" i="28"/>
  <c r="J46" i="21"/>
  <c r="X45" i="27"/>
  <c r="T45" i="28"/>
  <c r="F48" i="7"/>
  <c r="M47" i="26"/>
  <c r="C49" i="22"/>
  <c r="Q46" i="24"/>
  <c r="D47" i="27"/>
  <c r="D45" i="25"/>
  <c r="E44" i="24"/>
  <c r="K47" i="22"/>
  <c r="E50" i="21"/>
  <c r="R51" i="22"/>
  <c r="J50" i="7"/>
  <c r="B49" i="25"/>
  <c r="L49" i="26"/>
  <c r="X49" i="27"/>
  <c r="C52" i="21"/>
  <c r="J52" i="21"/>
  <c r="T53" i="22"/>
  <c r="D52" i="7"/>
  <c r="M52" i="7"/>
  <c r="N50" i="24"/>
  <c r="H51" i="25"/>
  <c r="N51" i="25"/>
  <c r="U51" i="26"/>
  <c r="B51" i="27"/>
  <c r="S51" i="27"/>
  <c r="N51" i="28"/>
  <c r="U46" i="21"/>
  <c r="U46" i="7"/>
  <c r="X45" i="28"/>
  <c r="S48" i="21"/>
  <c r="G46" i="24"/>
  <c r="T47" i="26"/>
  <c r="W49" i="22"/>
  <c r="I47" i="25"/>
  <c r="Q47" i="27"/>
  <c r="E45" i="28"/>
  <c r="J45" i="25"/>
  <c r="R44" i="24"/>
  <c r="K50" i="21"/>
  <c r="R50" i="21"/>
  <c r="I51" i="22"/>
  <c r="T50" i="7"/>
  <c r="V49" i="25"/>
  <c r="X49" i="26"/>
  <c r="F49" i="27"/>
  <c r="E46" i="21"/>
  <c r="L47" i="22"/>
  <c r="K45" i="27"/>
  <c r="F45" i="28"/>
  <c r="W48" i="7"/>
  <c r="S47" i="26"/>
  <c r="B47" i="28"/>
  <c r="F46" i="24"/>
  <c r="J47" i="27"/>
  <c r="R46" i="7"/>
  <c r="W44" i="24"/>
  <c r="O46" i="7"/>
  <c r="I50" i="21"/>
  <c r="V51" i="22"/>
  <c r="N50" i="7"/>
  <c r="J49" i="25"/>
  <c r="W49" i="26"/>
  <c r="T49" i="27"/>
  <c r="I52" i="21"/>
  <c r="P52" i="21"/>
  <c r="V53" i="22"/>
  <c r="F52" i="7"/>
  <c r="O52" i="7"/>
  <c r="D50" i="24"/>
  <c r="L51" i="25"/>
  <c r="C51" i="25"/>
  <c r="F51" i="26"/>
  <c r="N51" i="27"/>
  <c r="C51" i="27"/>
  <c r="H51" i="28"/>
  <c r="D54" i="21"/>
  <c r="T54" i="21"/>
  <c r="M54" i="21"/>
  <c r="B55" i="22"/>
  <c r="R55" i="22"/>
  <c r="U55" i="22"/>
  <c r="D54" i="7"/>
  <c r="T54" i="7"/>
  <c r="M54" i="7"/>
  <c r="F52" i="24"/>
  <c r="U52" i="24"/>
  <c r="T52" i="24"/>
  <c r="B53" i="25"/>
  <c r="P53" i="25"/>
  <c r="G53" i="25"/>
  <c r="H53" i="26"/>
  <c r="S53" i="26"/>
  <c r="B53" i="26"/>
  <c r="C53" i="27"/>
  <c r="M53" i="27"/>
  <c r="Q53" i="27"/>
  <c r="Y53" i="27"/>
  <c r="L53" i="28"/>
  <c r="K53" i="28"/>
  <c r="Y53" i="28"/>
  <c r="F56" i="21"/>
  <c r="N56" i="21"/>
  <c r="V56" i="21"/>
  <c r="G56" i="21"/>
  <c r="O56" i="21"/>
  <c r="W56" i="21"/>
  <c r="K57" i="22"/>
  <c r="S57" i="22"/>
  <c r="B57" i="22"/>
  <c r="R57" i="22"/>
  <c r="L57" i="22"/>
  <c r="B56" i="7"/>
  <c r="J56" i="7"/>
  <c r="R56" i="7"/>
  <c r="C56" i="7"/>
  <c r="K56" i="7"/>
  <c r="S56" i="7"/>
  <c r="L54" i="24"/>
  <c r="C54" i="24"/>
  <c r="N54" i="24"/>
  <c r="U54" i="24"/>
  <c r="R54" i="24"/>
  <c r="K54" i="24"/>
  <c r="Q54" i="24"/>
  <c r="P55" i="25"/>
  <c r="I55" i="25"/>
  <c r="B55" i="25"/>
  <c r="W55" i="25"/>
  <c r="Q55" i="25"/>
  <c r="H55" i="26"/>
  <c r="X55" i="26"/>
  <c r="Q55" i="26"/>
  <c r="K55" i="26"/>
  <c r="W55" i="26"/>
  <c r="N55" i="26"/>
  <c r="D55" i="27"/>
  <c r="T55" i="27"/>
  <c r="O55" i="27"/>
  <c r="M55" i="27"/>
  <c r="N55" i="27"/>
  <c r="I55" i="27"/>
  <c r="J55" i="28"/>
  <c r="M55" i="28"/>
  <c r="G55" i="28"/>
  <c r="N55" i="28"/>
  <c r="U55" i="28"/>
  <c r="O55" i="28"/>
  <c r="B47" i="22"/>
  <c r="J45" i="27"/>
  <c r="T47" i="22"/>
  <c r="K45" i="25"/>
  <c r="E45" i="27"/>
  <c r="K44" i="24"/>
  <c r="C44" i="24"/>
  <c r="P47" i="22"/>
  <c r="C45" i="25"/>
  <c r="I45" i="27"/>
  <c r="P44" i="24"/>
  <c r="C46" i="7"/>
  <c r="G45" i="28"/>
  <c r="G47" i="22"/>
  <c r="B45" i="25"/>
  <c r="W45" i="27"/>
  <c r="Q44" i="24"/>
  <c r="T44" i="24"/>
  <c r="W46" i="21"/>
  <c r="N44" i="24"/>
  <c r="U45" i="26"/>
  <c r="Q46" i="21"/>
  <c r="G45" i="26"/>
  <c r="S47" i="22"/>
  <c r="M45" i="27"/>
  <c r="W47" i="22"/>
  <c r="R45" i="25"/>
  <c r="J45" i="28"/>
  <c r="N46" i="7"/>
  <c r="M44" i="24"/>
  <c r="R46" i="21"/>
  <c r="H44" i="24"/>
  <c r="F45" i="27"/>
  <c r="Q47" i="22"/>
  <c r="V45" i="28"/>
  <c r="G45" i="25"/>
  <c r="D46" i="21"/>
  <c r="V44" i="24"/>
  <c r="C45" i="26"/>
  <c r="Y46" i="21"/>
  <c r="M45" i="26"/>
  <c r="C47" i="22"/>
  <c r="Q45" i="27"/>
  <c r="X47" i="22"/>
  <c r="S45" i="25"/>
  <c r="Y45" i="27"/>
  <c r="D44" i="24"/>
  <c r="F45" i="26"/>
  <c r="T46" i="21"/>
  <c r="O44" i="24"/>
  <c r="H45" i="27"/>
  <c r="G46" i="7"/>
  <c r="O45" i="28"/>
  <c r="P45" i="25"/>
  <c r="L46" i="21"/>
  <c r="G44" i="24"/>
  <c r="E45" i="26"/>
  <c r="F46" i="7"/>
  <c r="M45" i="28"/>
  <c r="X46" i="21"/>
  <c r="M46" i="7"/>
  <c r="Q45" i="25"/>
  <c r="H45" i="28"/>
  <c r="N45" i="26"/>
  <c r="K46" i="7"/>
  <c r="W45" i="28"/>
  <c r="Y46" i="7"/>
  <c r="J45" i="26"/>
  <c r="I45" i="28"/>
  <c r="O45" i="25"/>
  <c r="J44" i="24"/>
  <c r="D47" i="22"/>
  <c r="I44" i="24"/>
  <c r="N45" i="27"/>
  <c r="V47" i="22"/>
  <c r="O45" i="27"/>
  <c r="V45" i="26"/>
  <c r="O46" i="21"/>
  <c r="X46" i="7"/>
  <c r="Y45" i="26"/>
  <c r="P46" i="21"/>
  <c r="O45" i="26"/>
  <c r="J46" i="7"/>
  <c r="Y45" i="28"/>
  <c r="D46" i="7"/>
  <c r="R45" i="26"/>
  <c r="Q45" i="28"/>
  <c r="F45" i="25"/>
  <c r="M46" i="21"/>
  <c r="Q45" i="26"/>
  <c r="I46" i="7"/>
  <c r="Y45" i="25"/>
  <c r="U45" i="28"/>
  <c r="L45" i="25"/>
  <c r="F55" i="28"/>
  <c r="V55" i="28"/>
  <c r="E55" i="28"/>
  <c r="H55" i="28"/>
  <c r="X55" i="28"/>
  <c r="I55" i="28"/>
  <c r="L48" i="21"/>
  <c r="N46" i="24"/>
  <c r="H47" i="27"/>
  <c r="R49" i="22"/>
  <c r="P47" i="25"/>
  <c r="I47" i="28"/>
  <c r="W45" i="26"/>
  <c r="D45" i="26"/>
  <c r="S45" i="27"/>
  <c r="F50" i="21"/>
  <c r="W51" i="22"/>
  <c r="F48" i="24"/>
  <c r="E49" i="25"/>
  <c r="E49" i="27"/>
  <c r="X49" i="28"/>
  <c r="I45" i="25"/>
  <c r="T46" i="7"/>
  <c r="F47" i="22"/>
  <c r="T48" i="21"/>
  <c r="E46" i="24"/>
  <c r="P47" i="27"/>
  <c r="E48" i="7"/>
  <c r="C47" i="25"/>
  <c r="Y47" i="28"/>
  <c r="T45" i="27"/>
  <c r="H45" i="25"/>
  <c r="V46" i="7"/>
  <c r="M50" i="21"/>
  <c r="E51" i="22"/>
  <c r="R50" i="7"/>
  <c r="R49" i="25"/>
  <c r="H49" i="26"/>
  <c r="W49" i="27"/>
  <c r="G52" i="21"/>
  <c r="N52" i="21"/>
  <c r="X53" i="22"/>
  <c r="H52" i="7"/>
  <c r="Q52" i="7"/>
  <c r="X50" i="24"/>
  <c r="P51" i="25"/>
  <c r="E51" i="25"/>
  <c r="L51" i="26"/>
  <c r="J51" i="27"/>
  <c r="U51" i="27"/>
  <c r="X51" i="28"/>
  <c r="N45" i="25"/>
  <c r="F44" i="24"/>
  <c r="I46" i="21"/>
  <c r="R48" i="21"/>
  <c r="P46" i="24"/>
  <c r="N47" i="27"/>
  <c r="B49" i="22"/>
  <c r="R47" i="25"/>
  <c r="G47" i="28"/>
  <c r="C45" i="27"/>
  <c r="T45" i="25"/>
  <c r="V45" i="25"/>
  <c r="S50" i="21"/>
  <c r="Y51" i="22"/>
  <c r="I48" i="24"/>
  <c r="T49" i="25"/>
  <c r="I49" i="26"/>
  <c r="R49" i="28"/>
  <c r="R47" i="22"/>
  <c r="I47" i="22"/>
  <c r="C45" i="28"/>
  <c r="G48" i="21"/>
  <c r="N48" i="7"/>
  <c r="B47" i="26"/>
  <c r="K49" i="22"/>
  <c r="M46" i="24"/>
  <c r="T47" i="27"/>
  <c r="W45" i="25"/>
  <c r="P46" i="7"/>
  <c r="V46" i="21"/>
  <c r="P48" i="21"/>
  <c r="N51" i="22"/>
  <c r="F50" i="7"/>
  <c r="C48" i="24"/>
  <c r="V49" i="26"/>
  <c r="N49" i="27"/>
  <c r="E52" i="21"/>
  <c r="L52" i="21"/>
  <c r="R53" i="22"/>
  <c r="B52" i="7"/>
  <c r="K52" i="7"/>
  <c r="S50" i="24"/>
  <c r="D51" i="25"/>
  <c r="S51" i="25"/>
  <c r="P51" i="26"/>
  <c r="F51" i="27"/>
  <c r="K51" i="27"/>
  <c r="Y51" i="28"/>
  <c r="V51" i="28"/>
  <c r="N54" i="21"/>
  <c r="G54" i="21"/>
  <c r="W54" i="21"/>
  <c r="P55" i="22"/>
  <c r="Q55" i="22"/>
  <c r="W55" i="22"/>
  <c r="N54" i="7"/>
  <c r="G54" i="7"/>
  <c r="W54" i="7"/>
  <c r="E52" i="24"/>
  <c r="D52" i="24"/>
  <c r="X52" i="24"/>
  <c r="K53" i="25"/>
  <c r="Y53" i="25"/>
  <c r="Q53" i="25"/>
  <c r="C53" i="26"/>
  <c r="U53" i="26"/>
  <c r="K53" i="26"/>
  <c r="H53" i="27"/>
  <c r="F53" i="27"/>
  <c r="B53" i="28"/>
  <c r="T53" i="28"/>
  <c r="E53" i="28"/>
  <c r="S46" i="7"/>
  <c r="E46" i="7"/>
  <c r="S45" i="28"/>
  <c r="B48" i="21"/>
  <c r="W46" i="24"/>
  <c r="X47" i="26"/>
  <c r="L49" i="22"/>
  <c r="Y47" i="25"/>
  <c r="Y47" i="27"/>
  <c r="N45" i="28"/>
  <c r="E45" i="25"/>
  <c r="H45" i="26"/>
  <c r="W50" i="21"/>
  <c r="G51" i="22"/>
  <c r="Q48" i="24"/>
  <c r="H49" i="25"/>
  <c r="K49" i="26"/>
  <c r="U49" i="28"/>
  <c r="S44" i="24"/>
  <c r="L44" i="24"/>
  <c r="W46" i="7"/>
  <c r="Q49" i="22"/>
  <c r="E47" i="25"/>
  <c r="M47" i="27"/>
  <c r="U48" i="7"/>
  <c r="J47" i="25"/>
  <c r="W47" i="28"/>
  <c r="H47" i="22"/>
  <c r="V45" i="27"/>
  <c r="G45" i="27"/>
  <c r="L50" i="21"/>
  <c r="C50" i="7"/>
  <c r="J48" i="24"/>
  <c r="X49" i="25"/>
  <c r="E49" i="26"/>
  <c r="P49" i="28"/>
  <c r="S52" i="21"/>
  <c r="D53" i="22"/>
  <c r="W53" i="22"/>
  <c r="T52" i="7"/>
  <c r="E50" i="24"/>
  <c r="G50" i="24"/>
  <c r="R51" i="25"/>
  <c r="G51" i="26"/>
  <c r="N51" i="26"/>
  <c r="O51" i="27"/>
  <c r="O51" i="28"/>
  <c r="P51" i="28"/>
  <c r="K45" i="26"/>
  <c r="B45" i="26"/>
  <c r="X44" i="24"/>
  <c r="X49" i="22"/>
  <c r="W47" i="25"/>
  <c r="J47" i="28"/>
  <c r="P48" i="7"/>
  <c r="Q47" i="26"/>
  <c r="B46" i="7"/>
  <c r="O47" i="22"/>
  <c r="B45" i="28"/>
  <c r="I48" i="21"/>
  <c r="M50" i="7"/>
  <c r="L48" i="24"/>
  <c r="W49" i="25"/>
  <c r="U49" i="27"/>
  <c r="V49" i="28"/>
  <c r="P45" i="26"/>
  <c r="Y44" i="24"/>
  <c r="E47" i="22"/>
  <c r="I49" i="22"/>
  <c r="B46" i="24"/>
  <c r="K47" i="27"/>
  <c r="M48" i="7"/>
  <c r="H47" i="25"/>
  <c r="D47" i="28"/>
  <c r="B46" i="21"/>
  <c r="P45" i="27"/>
  <c r="D45" i="28"/>
  <c r="P50" i="21"/>
  <c r="G50" i="7"/>
  <c r="R48" i="24"/>
  <c r="P49" i="25"/>
  <c r="I49" i="27"/>
  <c r="Q49" i="28"/>
  <c r="Y52" i="21"/>
  <c r="F53" i="22"/>
  <c r="E53" i="22"/>
  <c r="V52" i="7"/>
  <c r="Q50" i="24"/>
  <c r="W50" i="24"/>
  <c r="W51" i="25"/>
  <c r="K51" i="26"/>
  <c r="Y51" i="26"/>
  <c r="G51" i="27"/>
  <c r="W51" i="28"/>
  <c r="C51" i="28"/>
  <c r="L54" i="21"/>
  <c r="E54" i="21"/>
  <c r="U54" i="21"/>
  <c r="J55" i="22"/>
  <c r="E55" i="22"/>
  <c r="K55" i="22"/>
  <c r="L54" i="7"/>
  <c r="E54" i="7"/>
  <c r="U54" i="7"/>
  <c r="V52" i="24"/>
  <c r="W52" i="24"/>
  <c r="M52" i="24"/>
  <c r="R53" i="25"/>
  <c r="T53" i="25"/>
  <c r="C53" i="25"/>
  <c r="X53" i="26"/>
  <c r="O53" i="26"/>
  <c r="Q53" i="26"/>
  <c r="S53" i="27"/>
  <c r="J53" i="27"/>
  <c r="L53" i="27"/>
  <c r="C53" i="28"/>
  <c r="I53" i="28"/>
  <c r="P53" i="28"/>
  <c r="B56" i="21"/>
  <c r="J56" i="21"/>
  <c r="R56" i="21"/>
  <c r="C56" i="21"/>
  <c r="K56" i="21"/>
  <c r="S56" i="21"/>
  <c r="C57" i="22"/>
  <c r="G57" i="22"/>
  <c r="O57" i="22"/>
  <c r="W57" i="22"/>
  <c r="J57" i="22"/>
  <c r="D57" i="22"/>
  <c r="T57" i="22"/>
  <c r="F56" i="7"/>
  <c r="N56" i="7"/>
  <c r="V56" i="7"/>
  <c r="G56" i="7"/>
  <c r="O56" i="7"/>
  <c r="W56" i="7"/>
  <c r="D54" i="24"/>
  <c r="T54" i="24"/>
  <c r="Y54" i="24"/>
  <c r="J54" i="24"/>
  <c r="G54" i="24"/>
  <c r="V54" i="24"/>
  <c r="H55" i="25"/>
  <c r="X55" i="25"/>
  <c r="S55" i="25"/>
  <c r="M55" i="25"/>
  <c r="O55" i="25"/>
  <c r="J55" i="25"/>
  <c r="P55" i="26"/>
  <c r="I55" i="26"/>
  <c r="Y55" i="26"/>
  <c r="G55" i="26"/>
  <c r="J55" i="26"/>
  <c r="V55" i="26"/>
  <c r="L55" i="27"/>
  <c r="E55" i="27"/>
  <c r="B55" i="27"/>
  <c r="W55" i="27"/>
  <c r="F55" i="27"/>
  <c r="K55" i="27"/>
  <c r="C55" i="28"/>
  <c r="L55" i="28"/>
  <c r="Q55" i="28"/>
  <c r="K55" i="28"/>
  <c r="P55" i="28"/>
  <c r="Y55" i="28"/>
  <c r="R48" i="7"/>
  <c r="R47" i="26"/>
  <c r="O49" i="22"/>
  <c r="J46" i="24"/>
  <c r="C47" i="27"/>
  <c r="Q48" i="21"/>
  <c r="V50" i="21"/>
  <c r="Q50" i="7"/>
  <c r="H48" i="24"/>
  <c r="B49" i="26"/>
  <c r="D49" i="27"/>
  <c r="G49" i="28"/>
  <c r="P49" i="22"/>
  <c r="L47" i="25"/>
  <c r="O47" i="28"/>
  <c r="L48" i="7"/>
  <c r="I47" i="26"/>
  <c r="S47" i="28"/>
  <c r="D50" i="21"/>
  <c r="K51" i="22"/>
  <c r="U48" i="24"/>
  <c r="C49" i="25"/>
  <c r="T49" i="26"/>
  <c r="E49" i="28"/>
  <c r="O52" i="21"/>
  <c r="V52" i="21"/>
  <c r="O53" i="22"/>
  <c r="P52" i="7"/>
  <c r="Y52" i="7"/>
  <c r="T50" i="24"/>
  <c r="G51" i="25"/>
  <c r="Y51" i="25"/>
  <c r="T51" i="26"/>
  <c r="D51" i="27"/>
  <c r="P51" i="27"/>
  <c r="U51" i="28"/>
  <c r="U49" i="22"/>
  <c r="M47" i="25"/>
  <c r="E47" i="27"/>
  <c r="Y48" i="7"/>
  <c r="G47" i="26"/>
  <c r="E47" i="28"/>
  <c r="J50" i="21"/>
  <c r="E50" i="7"/>
  <c r="N48" i="24"/>
  <c r="G49" i="25"/>
  <c r="C49" i="27"/>
  <c r="O49" i="28"/>
  <c r="D48" i="21"/>
  <c r="X46" i="24"/>
  <c r="V47" i="27"/>
  <c r="J49" i="22"/>
  <c r="F47" i="25"/>
  <c r="L47" i="28"/>
  <c r="Q50" i="21"/>
  <c r="M51" i="22"/>
  <c r="V50" i="7"/>
  <c r="D49" i="25"/>
  <c r="S49" i="26"/>
  <c r="O49" i="27"/>
  <c r="M52" i="21"/>
  <c r="T52" i="21"/>
  <c r="C53" i="22"/>
  <c r="J52" i="7"/>
  <c r="S52" i="7"/>
  <c r="O50" i="24"/>
  <c r="T51" i="25"/>
  <c r="J51" i="25"/>
  <c r="Q51" i="26"/>
  <c r="V51" i="27"/>
  <c r="X51" i="27"/>
  <c r="B51" i="28"/>
  <c r="B54" i="21"/>
  <c r="R54" i="21"/>
  <c r="K54" i="21"/>
  <c r="D55" i="22"/>
  <c r="T55" i="22"/>
  <c r="Y55" i="22"/>
  <c r="B54" i="7"/>
  <c r="R54" i="7"/>
  <c r="K54" i="7"/>
  <c r="B52" i="24"/>
  <c r="P52" i="24"/>
  <c r="O52" i="24"/>
  <c r="F53" i="25"/>
  <c r="U53" i="25"/>
  <c r="W53" i="25"/>
  <c r="D53" i="26"/>
  <c r="N53" i="26"/>
  <c r="R53" i="26"/>
  <c r="G53" i="27"/>
  <c r="R53" i="27"/>
  <c r="T53" i="27"/>
  <c r="R53" i="28"/>
  <c r="W53" i="28"/>
  <c r="H53" i="28"/>
  <c r="M49" i="22"/>
  <c r="Y46" i="24"/>
  <c r="G47" i="27"/>
  <c r="Q48" i="7"/>
  <c r="D47" i="25"/>
  <c r="C47" i="28"/>
  <c r="N50" i="21"/>
  <c r="I50" i="7"/>
  <c r="V48" i="24"/>
  <c r="L49" i="25"/>
  <c r="M49" i="27"/>
  <c r="F49" i="28"/>
  <c r="V49" i="22"/>
  <c r="N47" i="25"/>
  <c r="R47" i="28"/>
  <c r="C46" i="24"/>
  <c r="F47" i="26"/>
  <c r="U48" i="21"/>
  <c r="B51" i="22"/>
  <c r="S50" i="7"/>
  <c r="S48" i="24"/>
  <c r="Q49" i="25"/>
  <c r="Y49" i="27"/>
  <c r="M49" i="28"/>
  <c r="B52" i="21"/>
  <c r="L53" i="22"/>
  <c r="Q53" i="22"/>
  <c r="E52" i="7"/>
  <c r="U50" i="24"/>
  <c r="V50" i="24"/>
  <c r="Q51" i="25"/>
  <c r="W51" i="26"/>
  <c r="B51" i="26"/>
  <c r="L51" i="27"/>
  <c r="T51" i="28"/>
  <c r="L51" i="28"/>
  <c r="S48" i="7"/>
  <c r="K47" i="26"/>
  <c r="H47" i="28"/>
  <c r="T46" i="24"/>
  <c r="B47" i="27"/>
  <c r="H48" i="21"/>
  <c r="L51" i="22"/>
  <c r="D50" i="7"/>
  <c r="X48" i="24"/>
  <c r="G49" i="26"/>
  <c r="S49" i="27"/>
  <c r="C49" i="28"/>
  <c r="F49" i="22"/>
  <c r="K47" i="25"/>
  <c r="Q47" i="28"/>
  <c r="T48" i="7"/>
  <c r="Y47" i="26"/>
  <c r="F48" i="21"/>
  <c r="F51" i="22"/>
  <c r="W50" i="7"/>
  <c r="W48" i="24"/>
  <c r="F49" i="26"/>
  <c r="K49" i="27"/>
  <c r="D49" i="28"/>
  <c r="H52" i="21"/>
  <c r="N53" i="22"/>
  <c r="U53" i="22"/>
  <c r="G52" i="7"/>
  <c r="H50" i="24"/>
  <c r="K50" i="24"/>
  <c r="V51" i="25"/>
  <c r="E51" i="26"/>
  <c r="M51" i="26"/>
  <c r="H51" i="27"/>
  <c r="I51" i="28"/>
  <c r="M51" i="28"/>
  <c r="P54" i="21"/>
  <c r="I54" i="21"/>
  <c r="Y54" i="21"/>
  <c r="N55" i="22"/>
  <c r="M55" i="22"/>
  <c r="S55" i="22"/>
  <c r="P54" i="7"/>
  <c r="I54" i="7"/>
  <c r="Y54" i="7"/>
  <c r="K52" i="24"/>
  <c r="I52" i="24"/>
  <c r="C52" i="24"/>
  <c r="E53" i="25"/>
  <c r="L53" i="25"/>
  <c r="M53" i="25"/>
  <c r="I53" i="26"/>
  <c r="G53" i="26"/>
  <c r="V53" i="26"/>
  <c r="B53" i="27"/>
  <c r="U53" i="27"/>
  <c r="D53" i="27"/>
  <c r="U53" i="28"/>
  <c r="N53" i="28"/>
  <c r="O53" i="28"/>
  <c r="H56" i="21"/>
  <c r="P56" i="21"/>
  <c r="X56" i="21"/>
  <c r="I56" i="21"/>
  <c r="Q56" i="21"/>
  <c r="Y56" i="21"/>
  <c r="I57" i="22"/>
  <c r="Q57" i="22"/>
  <c r="Y57" i="22"/>
  <c r="N57" i="22"/>
  <c r="H57" i="22"/>
  <c r="X57" i="22"/>
  <c r="H56" i="7"/>
  <c r="P56" i="7"/>
  <c r="X56" i="7"/>
  <c r="I56" i="7"/>
  <c r="Q56" i="7"/>
  <c r="Y56" i="7"/>
  <c r="P54" i="24"/>
  <c r="I54" i="24"/>
  <c r="E54" i="24"/>
  <c r="B54" i="24"/>
  <c r="W54" i="24"/>
  <c r="D55" i="25"/>
  <c r="T55" i="25"/>
  <c r="N55" i="25"/>
  <c r="G55" i="25"/>
  <c r="E55" i="25"/>
  <c r="F55" i="25"/>
  <c r="U55" i="25"/>
  <c r="L55" i="26"/>
  <c r="E55" i="26"/>
  <c r="U55" i="26"/>
  <c r="S55" i="26"/>
  <c r="B55" i="26"/>
  <c r="F55" i="26"/>
  <c r="P55" i="27"/>
  <c r="J55" i="27"/>
  <c r="G55" i="27"/>
  <c r="C55" i="27"/>
  <c r="Q55" i="27"/>
  <c r="V55" i="27"/>
  <c r="R55" i="28"/>
  <c r="D55" i="28"/>
  <c r="W55" i="28"/>
  <c r="W47" i="26"/>
  <c r="X47" i="28"/>
  <c r="O50" i="21"/>
  <c r="Q51" i="22"/>
  <c r="X50" i="7"/>
  <c r="I49" i="25"/>
  <c r="O49" i="26"/>
  <c r="B49" i="28"/>
  <c r="O48" i="21"/>
  <c r="V48" i="7"/>
  <c r="P47" i="26"/>
  <c r="S49" i="22"/>
  <c r="U46" i="24"/>
  <c r="S47" i="27"/>
  <c r="V48" i="21"/>
  <c r="J51" i="22"/>
  <c r="B50" i="7"/>
  <c r="P48" i="24"/>
  <c r="N49" i="26"/>
  <c r="V49" i="27"/>
  <c r="Y49" i="28"/>
  <c r="F52" i="21"/>
  <c r="P53" i="22"/>
  <c r="Y53" i="22"/>
  <c r="I52" i="7"/>
  <c r="C50" i="24"/>
  <c r="P50" i="24"/>
  <c r="I51" i="25"/>
  <c r="J51" i="26"/>
  <c r="X51" i="26"/>
  <c r="W51" i="27"/>
  <c r="Q51" i="28"/>
  <c r="C48" i="21"/>
  <c r="J48" i="7"/>
  <c r="U47" i="26"/>
  <c r="G49" i="22"/>
  <c r="R46" i="24"/>
  <c r="L47" i="27"/>
  <c r="C50" i="21"/>
  <c r="T51" i="22"/>
  <c r="L50" i="7"/>
  <c r="F49" i="25"/>
  <c r="C49" i="26"/>
  <c r="L49" i="27"/>
  <c r="K49" i="28"/>
  <c r="G48" i="7"/>
  <c r="S47" i="25"/>
  <c r="K47" i="28"/>
  <c r="S46" i="24"/>
  <c r="V47" i="26"/>
  <c r="M48" i="21"/>
  <c r="X50" i="21"/>
  <c r="O50" i="7"/>
  <c r="T48" i="24"/>
  <c r="K49" i="25"/>
  <c r="Q49" i="27"/>
  <c r="N49" i="28"/>
  <c r="D52" i="21"/>
  <c r="J53" i="22"/>
  <c r="M53" i="22"/>
  <c r="C52" i="7"/>
  <c r="Y50" i="24"/>
  <c r="F50" i="24"/>
  <c r="K51" i="25"/>
  <c r="S51" i="26"/>
  <c r="R51" i="26"/>
  <c r="Q51" i="27"/>
  <c r="D51" i="28"/>
  <c r="S51" i="28"/>
  <c r="J54" i="21"/>
  <c r="C54" i="21"/>
  <c r="S54" i="21"/>
  <c r="L55" i="22"/>
  <c r="I55" i="22"/>
  <c r="O55" i="22"/>
  <c r="J54" i="7"/>
  <c r="C54" i="7"/>
  <c r="S54" i="7"/>
  <c r="R52" i="24"/>
  <c r="Q52" i="24"/>
  <c r="S52" i="24"/>
  <c r="V53" i="25"/>
  <c r="O53" i="25"/>
  <c r="X53" i="25"/>
  <c r="T53" i="26"/>
  <c r="J53" i="26"/>
  <c r="F53" i="26"/>
  <c r="W53" i="27"/>
  <c r="P53" i="27"/>
  <c r="N53" i="27"/>
  <c r="D53" i="28"/>
  <c r="V53" i="28"/>
  <c r="M53" i="28"/>
  <c r="B48" i="7"/>
  <c r="E47" i="26"/>
  <c r="T47" i="28"/>
  <c r="V46" i="24"/>
  <c r="R47" i="27"/>
  <c r="G50" i="21"/>
  <c r="X51" i="22"/>
  <c r="P50" i="7"/>
  <c r="N49" i="25"/>
  <c r="M49" i="26"/>
  <c r="B49" i="27"/>
  <c r="J48" i="21"/>
  <c r="H46" i="24"/>
  <c r="F47" i="27"/>
  <c r="T49" i="22"/>
  <c r="G47" i="25"/>
  <c r="O47" i="27"/>
  <c r="U50" i="21"/>
  <c r="U51" i="22"/>
  <c r="E48" i="24"/>
  <c r="O49" i="25"/>
  <c r="D49" i="26"/>
  <c r="R49" i="27"/>
  <c r="K52" i="21"/>
  <c r="R52" i="21"/>
  <c r="G53" i="22"/>
  <c r="L52" i="7"/>
  <c r="U52" i="7"/>
  <c r="J50" i="24"/>
  <c r="X51" i="25"/>
  <c r="O51" i="25"/>
  <c r="V51" i="26"/>
  <c r="R51" i="27"/>
  <c r="M51" i="27"/>
  <c r="R51" i="28"/>
  <c r="E49" i="22"/>
  <c r="I46" i="24"/>
  <c r="X47" i="27"/>
  <c r="I48" i="7"/>
  <c r="X47" i="25"/>
  <c r="N47" i="28"/>
  <c r="B50" i="21"/>
  <c r="O51" i="22"/>
  <c r="Y48" i="24"/>
  <c r="S49" i="25"/>
  <c r="P49" i="26"/>
  <c r="H49" i="28"/>
  <c r="W48" i="21"/>
  <c r="O46" i="24"/>
  <c r="L47" i="26"/>
  <c r="D49" i="22"/>
  <c r="Q47" i="25"/>
  <c r="W47" i="27"/>
  <c r="Y50" i="21"/>
  <c r="C51" i="22"/>
  <c r="M48" i="24"/>
  <c r="Y49" i="25"/>
  <c r="Y49" i="26"/>
  <c r="J49" i="28"/>
  <c r="Q52" i="21"/>
  <c r="X52" i="21"/>
  <c r="K53" i="22"/>
  <c r="N52" i="7"/>
  <c r="W52" i="7"/>
  <c r="B50" i="24"/>
  <c r="B51" i="25"/>
  <c r="U51" i="25"/>
  <c r="I51" i="26"/>
  <c r="I51" i="27"/>
  <c r="E51" i="27"/>
  <c r="E51" i="28"/>
  <c r="H54" i="21"/>
  <c r="X54" i="21"/>
  <c r="Q54" i="21"/>
  <c r="F55" i="22"/>
  <c r="V55" i="22"/>
  <c r="C55" i="22"/>
  <c r="H54" i="7"/>
  <c r="X54" i="7"/>
  <c r="Q54" i="7"/>
  <c r="N52" i="24"/>
  <c r="L52" i="24"/>
  <c r="H52" i="24"/>
  <c r="J53" i="25"/>
  <c r="I53" i="25"/>
  <c r="H53" i="25"/>
  <c r="P53" i="26"/>
  <c r="E53" i="26"/>
  <c r="W53" i="26"/>
  <c r="K53" i="27"/>
  <c r="X53" i="27"/>
  <c r="I53" i="27"/>
  <c r="J53" i="28"/>
  <c r="G53" i="28"/>
  <c r="Q53" i="28"/>
  <c r="D56" i="21"/>
  <c r="L56" i="21"/>
  <c r="T56" i="21"/>
  <c r="E56" i="21"/>
  <c r="M56" i="21"/>
  <c r="U56" i="21"/>
  <c r="E57" i="22"/>
  <c r="M57" i="22"/>
  <c r="U57" i="22"/>
  <c r="F57" i="22"/>
  <c r="V57" i="22"/>
  <c r="P57" i="22"/>
  <c r="D56" i="7"/>
  <c r="L56" i="7"/>
  <c r="T56" i="7"/>
  <c r="E56" i="7"/>
  <c r="M56" i="7"/>
  <c r="U56" i="7"/>
  <c r="H54" i="24"/>
  <c r="X54" i="24"/>
  <c r="S54" i="24"/>
  <c r="O54" i="24"/>
  <c r="M54" i="24"/>
  <c r="F54" i="24"/>
  <c r="L55" i="25"/>
  <c r="C55" i="25"/>
  <c r="Y55" i="25"/>
  <c r="R55" i="25"/>
  <c r="K55" i="25"/>
  <c r="V55" i="25"/>
  <c r="D55" i="26"/>
  <c r="T55" i="26"/>
  <c r="M55" i="26"/>
  <c r="C55" i="26"/>
  <c r="O55" i="26"/>
  <c r="R55" i="26"/>
  <c r="H55" i="27"/>
  <c r="X55" i="27"/>
  <c r="U55" i="27"/>
  <c r="R55" i="27"/>
  <c r="Y55" i="27"/>
  <c r="S55" i="27"/>
  <c r="B55" i="28"/>
  <c r="S55" i="28"/>
  <c r="T55" i="28"/>
  <c r="K48" i="21"/>
  <c r="A26" i="21"/>
  <c r="A59" i="21"/>
  <c r="A127" i="21"/>
  <c r="B58" i="21"/>
  <c r="D58" i="21"/>
  <c r="F58" i="21"/>
  <c r="H58" i="21"/>
  <c r="J58" i="21"/>
  <c r="L58" i="21"/>
  <c r="N58" i="21"/>
  <c r="P58" i="21"/>
  <c r="R58" i="21"/>
  <c r="T58" i="21"/>
  <c r="V58" i="21"/>
  <c r="X58" i="21"/>
  <c r="C58" i="21"/>
  <c r="E58" i="21"/>
  <c r="G58" i="21"/>
  <c r="I58" i="21"/>
  <c r="K58" i="21"/>
  <c r="M58" i="21"/>
  <c r="O58" i="21"/>
  <c r="Q58" i="21"/>
  <c r="S58" i="21"/>
  <c r="U58" i="21"/>
  <c r="W58" i="21"/>
  <c r="Y58" i="21"/>
  <c r="A92" i="21"/>
  <c r="C59" i="22"/>
  <c r="E59" i="22"/>
  <c r="G59" i="22"/>
  <c r="I59" i="22"/>
  <c r="K59" i="22"/>
  <c r="M59" i="22"/>
  <c r="O59" i="22"/>
  <c r="Q59" i="22"/>
  <c r="S59" i="22"/>
  <c r="U59" i="22"/>
  <c r="W59" i="22"/>
  <c r="Y59" i="22"/>
  <c r="B59" i="22"/>
  <c r="D59" i="22"/>
  <c r="F59" i="22"/>
  <c r="H59" i="22"/>
  <c r="J59" i="22"/>
  <c r="L59" i="22"/>
  <c r="N59" i="22"/>
  <c r="P59" i="22"/>
  <c r="R59" i="22"/>
  <c r="T59" i="22"/>
  <c r="V59" i="22"/>
  <c r="X59" i="22"/>
  <c r="A129" i="22"/>
  <c r="A26" i="22"/>
  <c r="A60" i="22"/>
  <c r="A95" i="22"/>
  <c r="AC126" i="7"/>
  <c r="Z92" i="7"/>
  <c r="AB92" i="7"/>
  <c r="AA92" i="7"/>
  <c r="C58" i="7"/>
  <c r="E58" i="7"/>
  <c r="G58" i="7"/>
  <c r="I58" i="7"/>
  <c r="K58" i="7"/>
  <c r="M58" i="7"/>
  <c r="O58" i="7"/>
  <c r="Q58" i="7"/>
  <c r="S58" i="7"/>
  <c r="U58" i="7"/>
  <c r="W58" i="7"/>
  <c r="Y58" i="7"/>
  <c r="B58" i="7"/>
  <c r="D58" i="7"/>
  <c r="F58" i="7"/>
  <c r="H58" i="7"/>
  <c r="J58" i="7"/>
  <c r="L58" i="7"/>
  <c r="N58" i="7"/>
  <c r="P58" i="7"/>
  <c r="R58" i="7"/>
  <c r="T58" i="7"/>
  <c r="V58" i="7"/>
  <c r="X58" i="7"/>
  <c r="A128" i="7"/>
  <c r="Y127" i="7"/>
  <c r="W127" i="7"/>
  <c r="U127" i="7"/>
  <c r="S127" i="7"/>
  <c r="Q127" i="7"/>
  <c r="O127" i="7"/>
  <c r="M127" i="7"/>
  <c r="K127" i="7"/>
  <c r="I127" i="7"/>
  <c r="G127" i="7"/>
  <c r="E127" i="7"/>
  <c r="C127" i="7"/>
  <c r="X127" i="7"/>
  <c r="V127" i="7"/>
  <c r="T127" i="7"/>
  <c r="R127" i="7"/>
  <c r="P127" i="7"/>
  <c r="N127" i="7"/>
  <c r="L127" i="7"/>
  <c r="J127" i="7"/>
  <c r="H127" i="7"/>
  <c r="F127" i="7"/>
  <c r="D127" i="7"/>
  <c r="B127" i="7"/>
  <c r="Z126" i="7"/>
  <c r="AB126" i="7"/>
  <c r="AA126" i="7"/>
  <c r="X93" i="7"/>
  <c r="V93" i="7"/>
  <c r="T93" i="7"/>
  <c r="R93" i="7"/>
  <c r="P93" i="7"/>
  <c r="N93" i="7"/>
  <c r="L93" i="7"/>
  <c r="J93" i="7"/>
  <c r="H93" i="7"/>
  <c r="F93" i="7"/>
  <c r="D93" i="7"/>
  <c r="B93" i="7"/>
  <c r="Y93" i="7"/>
  <c r="W93" i="7"/>
  <c r="U93" i="7"/>
  <c r="S93" i="7"/>
  <c r="Q93" i="7"/>
  <c r="O93" i="7"/>
  <c r="M93" i="7"/>
  <c r="K93" i="7"/>
  <c r="I93" i="7"/>
  <c r="G93" i="7"/>
  <c r="E93" i="7"/>
  <c r="C93" i="7"/>
  <c r="A25" i="7"/>
  <c r="A59" i="7"/>
  <c r="A94" i="7"/>
  <c r="B56" i="24"/>
  <c r="F56" i="24"/>
  <c r="J56" i="24"/>
  <c r="N56" i="24"/>
  <c r="R56" i="24"/>
  <c r="V56" i="24"/>
  <c r="G56" i="24"/>
  <c r="L56" i="24"/>
  <c r="Q56" i="24"/>
  <c r="W56" i="24"/>
  <c r="C56" i="24"/>
  <c r="H56" i="24"/>
  <c r="M56" i="24"/>
  <c r="S56" i="24"/>
  <c r="X56" i="24"/>
  <c r="E56" i="24"/>
  <c r="K56" i="24"/>
  <c r="P56" i="24"/>
  <c r="U56" i="24"/>
  <c r="O56" i="24"/>
  <c r="D56" i="24"/>
  <c r="Y56" i="24"/>
  <c r="T56" i="24"/>
  <c r="A124" i="24"/>
  <c r="I56" i="24"/>
  <c r="A24" i="24"/>
  <c r="A57" i="24"/>
  <c r="A91" i="24"/>
  <c r="A24" i="25"/>
  <c r="A58" i="25"/>
  <c r="A93" i="25"/>
  <c r="AC91" i="25"/>
  <c r="AB91" i="25"/>
  <c r="Z91" i="25"/>
  <c r="AA91" i="25"/>
  <c r="E57" i="25"/>
  <c r="I57" i="25"/>
  <c r="M57" i="25"/>
  <c r="Q57" i="25"/>
  <c r="U57" i="25"/>
  <c r="Y57" i="25"/>
  <c r="F57" i="25"/>
  <c r="K57" i="25"/>
  <c r="P57" i="25"/>
  <c r="V57" i="25"/>
  <c r="A127" i="25"/>
  <c r="D57" i="25"/>
  <c r="J57" i="25"/>
  <c r="O57" i="25"/>
  <c r="T57" i="25"/>
  <c r="G57" i="25"/>
  <c r="R57" i="25"/>
  <c r="B57" i="25"/>
  <c r="N57" i="25"/>
  <c r="W57" i="25"/>
  <c r="C57" i="25"/>
  <c r="S57" i="25"/>
  <c r="H57" i="25"/>
  <c r="L57" i="25"/>
  <c r="X57" i="25"/>
  <c r="D57" i="26"/>
  <c r="H57" i="26"/>
  <c r="L57" i="26"/>
  <c r="P57" i="26"/>
  <c r="T57" i="26"/>
  <c r="X57" i="26"/>
  <c r="E57" i="26"/>
  <c r="I57" i="26"/>
  <c r="M57" i="26"/>
  <c r="Q57" i="26"/>
  <c r="U57" i="26"/>
  <c r="Y57" i="26"/>
  <c r="B57" i="26"/>
  <c r="J57" i="26"/>
  <c r="R57" i="26"/>
  <c r="F57" i="26"/>
  <c r="N57" i="26"/>
  <c r="V57" i="26"/>
  <c r="G57" i="26"/>
  <c r="O57" i="26"/>
  <c r="W57" i="26"/>
  <c r="K57" i="26"/>
  <c r="S57" i="26"/>
  <c r="A125" i="26"/>
  <c r="C57" i="26"/>
  <c r="A25" i="26"/>
  <c r="A58" i="26"/>
  <c r="A92" i="26"/>
  <c r="A24" i="27"/>
  <c r="A58" i="27"/>
  <c r="A93" i="27"/>
  <c r="E57" i="27"/>
  <c r="I57" i="27"/>
  <c r="M57" i="27"/>
  <c r="Q57" i="27"/>
  <c r="U57" i="27"/>
  <c r="Y57" i="27"/>
  <c r="C57" i="27"/>
  <c r="H57" i="27"/>
  <c r="N57" i="27"/>
  <c r="S57" i="27"/>
  <c r="X57" i="27"/>
  <c r="F57" i="27"/>
  <c r="K57" i="27"/>
  <c r="P57" i="27"/>
  <c r="V57" i="27"/>
  <c r="B57" i="27"/>
  <c r="L57" i="27"/>
  <c r="W57" i="27"/>
  <c r="D57" i="27"/>
  <c r="O57" i="27"/>
  <c r="G57" i="27"/>
  <c r="R57" i="27"/>
  <c r="J57" i="27"/>
  <c r="T57" i="27"/>
  <c r="A127" i="27"/>
  <c r="A26" i="28"/>
  <c r="A58" i="28"/>
  <c r="A91" i="28"/>
  <c r="C57" i="28"/>
  <c r="K57" i="28"/>
  <c r="S57" i="28"/>
  <c r="D57" i="28"/>
  <c r="T57" i="28"/>
  <c r="J57" i="28"/>
  <c r="V57" i="28"/>
  <c r="I57" i="28"/>
  <c r="Q57" i="28"/>
  <c r="Y57" i="28"/>
  <c r="P57" i="28"/>
  <c r="F57" i="28"/>
  <c r="G57" i="28"/>
  <c r="O57" i="28"/>
  <c r="W57" i="28"/>
  <c r="L57" i="28"/>
  <c r="B57" i="28"/>
  <c r="R57" i="28"/>
  <c r="E57" i="28"/>
  <c r="M57" i="28"/>
  <c r="U57" i="28"/>
  <c r="H57" i="28"/>
  <c r="X57" i="28"/>
  <c r="N57" i="28"/>
  <c r="B59" i="15" l="1"/>
  <c r="AC63" i="19"/>
  <c r="AB68" i="19"/>
  <c r="AA68" i="19"/>
  <c r="Z68" i="19"/>
  <c r="AB64" i="19"/>
  <c r="AA64" i="19"/>
  <c r="Z64" i="19"/>
  <c r="Z45" i="19"/>
  <c r="AA45" i="19"/>
  <c r="AB45" i="19"/>
  <c r="AC57" i="19"/>
  <c r="AB52" i="19"/>
  <c r="Z52" i="19"/>
  <c r="AA52" i="19"/>
  <c r="AC62" i="19"/>
  <c r="AC65" i="19"/>
  <c r="AA65" i="19"/>
  <c r="AB65" i="19"/>
  <c r="Z65" i="19"/>
  <c r="Z63" i="19"/>
  <c r="AB63" i="19"/>
  <c r="AA63" i="19"/>
  <c r="AC64" i="19"/>
  <c r="AC56" i="19"/>
  <c r="AB47" i="19"/>
  <c r="Z47" i="19"/>
  <c r="AA47" i="19"/>
  <c r="AC53" i="19"/>
  <c r="AA46" i="19"/>
  <c r="AB46" i="19"/>
  <c r="Z46" i="19"/>
  <c r="AA51" i="19"/>
  <c r="AB51" i="19"/>
  <c r="Z51" i="19"/>
  <c r="AB61" i="19"/>
  <c r="AA61" i="19"/>
  <c r="Z61" i="19"/>
  <c r="AB54" i="19"/>
  <c r="AA54" i="19"/>
  <c r="Z54" i="19"/>
  <c r="AB57" i="19"/>
  <c r="AA57" i="19"/>
  <c r="Z57" i="19"/>
  <c r="AC55" i="19"/>
  <c r="AC49" i="19"/>
  <c r="AC66" i="19"/>
  <c r="Z67" i="19"/>
  <c r="AB67" i="19"/>
  <c r="AA67" i="19"/>
  <c r="AA62" i="19"/>
  <c r="Z62" i="19"/>
  <c r="AB62" i="19"/>
  <c r="AB55" i="19"/>
  <c r="AA55" i="19"/>
  <c r="Z55" i="19"/>
  <c r="AC50" i="19"/>
  <c r="AC60" i="19"/>
  <c r="AB58" i="19"/>
  <c r="AA58" i="19"/>
  <c r="Z58" i="19"/>
  <c r="AC52" i="19"/>
  <c r="AC58" i="19"/>
  <c r="AB44" i="19"/>
  <c r="AA44" i="19"/>
  <c r="Z44" i="19"/>
  <c r="AC67" i="19"/>
  <c r="Z66" i="19"/>
  <c r="AB66" i="19"/>
  <c r="AA66" i="19"/>
  <c r="Z49" i="19"/>
  <c r="AA49" i="19"/>
  <c r="AB49" i="19"/>
  <c r="Z59" i="19"/>
  <c r="AA59" i="19"/>
  <c r="AB59" i="19"/>
  <c r="AA48" i="19"/>
  <c r="Z48" i="19"/>
  <c r="AB48" i="19"/>
  <c r="Z50" i="19"/>
  <c r="AB50" i="19"/>
  <c r="AA50" i="19"/>
  <c r="AC48" i="19"/>
  <c r="AB56" i="19"/>
  <c r="Z56" i="19"/>
  <c r="AA56" i="19"/>
  <c r="AB60" i="19"/>
  <c r="AA60" i="19"/>
  <c r="Z60" i="19"/>
  <c r="AC51" i="19"/>
  <c r="AC59" i="19"/>
  <c r="AC46" i="19"/>
  <c r="AA53" i="19"/>
  <c r="AB53" i="19"/>
  <c r="Z53" i="19"/>
  <c r="AC45" i="19"/>
  <c r="AC56" i="22"/>
  <c r="Z48" i="22"/>
  <c r="AC48" i="26"/>
  <c r="AB54" i="22"/>
  <c r="Z51" i="24"/>
  <c r="AC54" i="25"/>
  <c r="AB56" i="28"/>
  <c r="AB55" i="24"/>
  <c r="AB46" i="27"/>
  <c r="AC57" i="7"/>
  <c r="AB56" i="27"/>
  <c r="AC52" i="27"/>
  <c r="AD51" i="21"/>
  <c r="AC48" i="22"/>
  <c r="AC50" i="28"/>
  <c r="AC49" i="7"/>
  <c r="AB46" i="26"/>
  <c r="AA51" i="21"/>
  <c r="AB52" i="25"/>
  <c r="AB51" i="24"/>
  <c r="AB52" i="27"/>
  <c r="Z56" i="28"/>
  <c r="AA49" i="7"/>
  <c r="AC43" i="23"/>
  <c r="AA52" i="27"/>
  <c r="Z49" i="7"/>
  <c r="AB51" i="21"/>
  <c r="AD57" i="21"/>
  <c r="AD55" i="21"/>
  <c r="AA51" i="24"/>
  <c r="AC56" i="27"/>
  <c r="Z55" i="24"/>
  <c r="AB49" i="7"/>
  <c r="AC45" i="24"/>
  <c r="AC48" i="28"/>
  <c r="J59" i="20"/>
  <c r="D59" i="20"/>
  <c r="I59" i="20"/>
  <c r="O59" i="20"/>
  <c r="X59" i="20"/>
  <c r="G59" i="20"/>
  <c r="U59" i="20"/>
  <c r="V59" i="20"/>
  <c r="E59" i="20"/>
  <c r="P59" i="20"/>
  <c r="B59" i="20"/>
  <c r="F59" i="20"/>
  <c r="H59" i="20"/>
  <c r="AD53" i="21"/>
  <c r="AB47" i="21"/>
  <c r="AA57" i="21"/>
  <c r="AB53" i="21"/>
  <c r="AD47" i="21"/>
  <c r="AC51" i="21"/>
  <c r="AA49" i="21"/>
  <c r="AA55" i="21"/>
  <c r="AD49" i="21"/>
  <c r="I95" i="22"/>
  <c r="Q95" i="22"/>
  <c r="Y95" i="22"/>
  <c r="D95" i="22"/>
  <c r="T95" i="22"/>
  <c r="B95" i="22"/>
  <c r="J95" i="22"/>
  <c r="R95" i="22"/>
  <c r="L95" i="22"/>
  <c r="C95" i="22"/>
  <c r="K95" i="22"/>
  <c r="S95" i="22"/>
  <c r="E95" i="22"/>
  <c r="M95" i="22"/>
  <c r="U95" i="22"/>
  <c r="V95" i="22"/>
  <c r="O95" i="22"/>
  <c r="W95" i="22"/>
  <c r="F95" i="22"/>
  <c r="X95" i="22"/>
  <c r="G95" i="22"/>
  <c r="P95" i="22"/>
  <c r="H95" i="22"/>
  <c r="N95" i="22"/>
  <c r="AC54" i="22"/>
  <c r="Z56" i="22"/>
  <c r="AA58" i="22"/>
  <c r="AA50" i="22"/>
  <c r="AC50" i="22"/>
  <c r="AC58" i="22"/>
  <c r="Z52" i="22"/>
  <c r="AC52" i="22"/>
  <c r="AC55" i="7"/>
  <c r="Z55" i="7"/>
  <c r="AA57" i="7"/>
  <c r="AC51" i="7"/>
  <c r="Z51" i="7"/>
  <c r="AA47" i="7"/>
  <c r="AC53" i="7"/>
  <c r="AB53" i="7"/>
  <c r="Z53" i="24"/>
  <c r="AA47" i="24"/>
  <c r="AC47" i="24"/>
  <c r="AA55" i="24"/>
  <c r="AA45" i="24"/>
  <c r="AC53" i="24"/>
  <c r="AC49" i="24"/>
  <c r="Z49" i="24"/>
  <c r="AC51" i="24"/>
  <c r="Z56" i="25"/>
  <c r="AB56" i="25"/>
  <c r="Z52" i="25"/>
  <c r="AA56" i="25"/>
  <c r="AB46" i="25"/>
  <c r="AA52" i="25"/>
  <c r="AC46" i="25"/>
  <c r="Z48" i="25"/>
  <c r="AC52" i="25"/>
  <c r="AC50" i="25"/>
  <c r="AB50" i="25"/>
  <c r="AC56" i="25"/>
  <c r="AC48" i="25"/>
  <c r="AB54" i="25"/>
  <c r="AA56" i="26"/>
  <c r="AA54" i="26"/>
  <c r="AC56" i="26"/>
  <c r="Z54" i="26"/>
  <c r="AB56" i="26"/>
  <c r="AA50" i="26"/>
  <c r="AC52" i="26"/>
  <c r="AA46" i="26"/>
  <c r="Z46" i="26"/>
  <c r="AA48" i="26"/>
  <c r="AB52" i="26"/>
  <c r="Z56" i="26"/>
  <c r="AB54" i="26"/>
  <c r="AC54" i="26"/>
  <c r="AC46" i="26"/>
  <c r="AC50" i="26"/>
  <c r="AC54" i="27"/>
  <c r="AC50" i="27"/>
  <c r="Z52" i="27"/>
  <c r="AA56" i="27"/>
  <c r="AB50" i="27"/>
  <c r="AC46" i="27"/>
  <c r="AB48" i="27"/>
  <c r="Z56" i="27"/>
  <c r="Z54" i="27"/>
  <c r="AC48" i="27"/>
  <c r="AA56" i="28"/>
  <c r="AC56" i="28"/>
  <c r="AC54" i="28"/>
  <c r="AC46" i="28"/>
  <c r="Z52" i="28"/>
  <c r="AB54" i="28"/>
  <c r="AB46" i="28"/>
  <c r="AA50" i="28"/>
  <c r="AB48" i="28"/>
  <c r="AC52" i="28"/>
  <c r="AB50" i="28"/>
  <c r="AA48" i="28"/>
  <c r="AB51" i="7"/>
  <c r="AA51" i="7"/>
  <c r="AA53" i="7"/>
  <c r="Z53" i="7"/>
  <c r="Z50" i="26"/>
  <c r="AB50" i="26"/>
  <c r="AC57" i="21"/>
  <c r="AB57" i="21"/>
  <c r="Z46" i="27"/>
  <c r="Z50" i="27"/>
  <c r="AA50" i="27"/>
  <c r="AA46" i="27"/>
  <c r="AA48" i="22"/>
  <c r="AA46" i="25"/>
  <c r="Z46" i="25"/>
  <c r="Z48" i="28"/>
  <c r="Z50" i="28"/>
  <c r="AB48" i="22"/>
  <c r="AA54" i="22"/>
  <c r="Z54" i="22"/>
  <c r="AB52" i="22"/>
  <c r="Z54" i="25"/>
  <c r="AB55" i="21"/>
  <c r="AA54" i="25"/>
  <c r="AC55" i="21"/>
  <c r="AB54" i="27"/>
  <c r="AA52" i="22"/>
  <c r="AA54" i="27"/>
  <c r="AA56" i="22"/>
  <c r="AA49" i="24"/>
  <c r="AB49" i="24"/>
  <c r="Z57" i="7"/>
  <c r="AA50" i="25"/>
  <c r="AC49" i="21"/>
  <c r="AB57" i="7"/>
  <c r="Z58" i="22"/>
  <c r="AA48" i="25"/>
  <c r="AB52" i="28"/>
  <c r="Z54" i="28"/>
  <c r="Z48" i="26"/>
  <c r="AB55" i="7"/>
  <c r="AA52" i="26"/>
  <c r="Z52" i="26"/>
  <c r="AA55" i="7"/>
  <c r="AB58" i="22"/>
  <c r="AA54" i="28"/>
  <c r="AB47" i="24"/>
  <c r="Z50" i="25"/>
  <c r="AB48" i="25"/>
  <c r="AB47" i="7"/>
  <c r="Z47" i="7"/>
  <c r="AA52" i="28"/>
  <c r="Z48" i="27"/>
  <c r="Z50" i="22"/>
  <c r="Z47" i="24"/>
  <c r="AC47" i="21"/>
  <c r="AB48" i="26"/>
  <c r="AB53" i="24"/>
  <c r="AA47" i="21"/>
  <c r="AA53" i="24"/>
  <c r="Z46" i="28"/>
  <c r="Z45" i="24"/>
  <c r="AB56" i="22"/>
  <c r="AA53" i="21"/>
  <c r="AB49" i="21"/>
  <c r="AB50" i="22"/>
  <c r="AC53" i="21"/>
  <c r="AA46" i="28"/>
  <c r="AB45" i="24"/>
  <c r="AA48" i="27"/>
  <c r="B127" i="25"/>
  <c r="F127" i="25"/>
  <c r="J127" i="25"/>
  <c r="N127" i="25"/>
  <c r="R127" i="25"/>
  <c r="V127" i="25"/>
  <c r="D127" i="25"/>
  <c r="H127" i="25"/>
  <c r="L127" i="25"/>
  <c r="P127" i="25"/>
  <c r="T127" i="25"/>
  <c r="X127" i="25"/>
  <c r="E127" i="25"/>
  <c r="M127" i="25"/>
  <c r="U127" i="25"/>
  <c r="I127" i="25"/>
  <c r="Q127" i="25"/>
  <c r="Y127" i="25"/>
  <c r="C127" i="25"/>
  <c r="S127" i="25"/>
  <c r="K127" i="25"/>
  <c r="O127" i="25"/>
  <c r="W127" i="25"/>
  <c r="G127" i="25"/>
  <c r="E93" i="25"/>
  <c r="I93" i="25"/>
  <c r="M93" i="25"/>
  <c r="Q93" i="25"/>
  <c r="U93" i="25"/>
  <c r="Y93" i="25"/>
  <c r="C93" i="25"/>
  <c r="G93" i="25"/>
  <c r="K93" i="25"/>
  <c r="O93" i="25"/>
  <c r="S93" i="25"/>
  <c r="W93" i="25"/>
  <c r="D93" i="25"/>
  <c r="L93" i="25"/>
  <c r="T93" i="25"/>
  <c r="F93" i="25"/>
  <c r="N93" i="25"/>
  <c r="V93" i="25"/>
  <c r="H93" i="25"/>
  <c r="P93" i="25"/>
  <c r="X93" i="25"/>
  <c r="B93" i="25"/>
  <c r="J93" i="25"/>
  <c r="R93" i="25"/>
  <c r="AC91" i="26"/>
  <c r="Z91" i="26"/>
  <c r="AB91" i="26"/>
  <c r="AA91" i="26"/>
  <c r="E92" i="26"/>
  <c r="I92" i="26"/>
  <c r="M92" i="26"/>
  <c r="Q92" i="26"/>
  <c r="U92" i="26"/>
  <c r="Y92" i="26"/>
  <c r="B92" i="26"/>
  <c r="G92" i="26"/>
  <c r="L92" i="26"/>
  <c r="R92" i="26"/>
  <c r="W92" i="26"/>
  <c r="D92" i="26"/>
  <c r="K92" i="26"/>
  <c r="S92" i="26"/>
  <c r="J92" i="26"/>
  <c r="F92" i="26"/>
  <c r="N92" i="26"/>
  <c r="T92" i="26"/>
  <c r="P92" i="26"/>
  <c r="H92" i="26"/>
  <c r="O92" i="26"/>
  <c r="V92" i="26"/>
  <c r="C92" i="26"/>
  <c r="X92" i="26"/>
  <c r="AC124" i="26"/>
  <c r="C125" i="26"/>
  <c r="G125" i="26"/>
  <c r="K125" i="26"/>
  <c r="O125" i="26"/>
  <c r="S125" i="26"/>
  <c r="W125" i="26"/>
  <c r="B125" i="26"/>
  <c r="H125" i="26"/>
  <c r="M125" i="26"/>
  <c r="R125" i="26"/>
  <c r="X125" i="26"/>
  <c r="E125" i="26"/>
  <c r="J125" i="26"/>
  <c r="P125" i="26"/>
  <c r="U125" i="26"/>
  <c r="I125" i="26"/>
  <c r="T125" i="26"/>
  <c r="L125" i="26"/>
  <c r="V125" i="26"/>
  <c r="D125" i="26"/>
  <c r="N125" i="26"/>
  <c r="Y125" i="26"/>
  <c r="F125" i="26"/>
  <c r="Q125" i="26"/>
  <c r="Z124" i="26"/>
  <c r="AB124" i="26"/>
  <c r="AA124" i="26"/>
  <c r="B127" i="27"/>
  <c r="F127" i="27"/>
  <c r="J127" i="27"/>
  <c r="N127" i="27"/>
  <c r="R127" i="27"/>
  <c r="V127" i="27"/>
  <c r="E127" i="27"/>
  <c r="K127" i="27"/>
  <c r="P127" i="27"/>
  <c r="U127" i="27"/>
  <c r="G127" i="27"/>
  <c r="M127" i="27"/>
  <c r="T127" i="27"/>
  <c r="H127" i="27"/>
  <c r="O127" i="27"/>
  <c r="W127" i="27"/>
  <c r="C127" i="27"/>
  <c r="Q127" i="27"/>
  <c r="S127" i="27"/>
  <c r="D127" i="27"/>
  <c r="L127" i="27"/>
  <c r="Y127" i="27"/>
  <c r="X127" i="27"/>
  <c r="I127" i="27"/>
  <c r="E93" i="27"/>
  <c r="I93" i="27"/>
  <c r="M93" i="27"/>
  <c r="Q93" i="27"/>
  <c r="U93" i="27"/>
  <c r="Y93" i="27"/>
  <c r="D93" i="27"/>
  <c r="J93" i="27"/>
  <c r="O93" i="27"/>
  <c r="T93" i="27"/>
  <c r="F93" i="27"/>
  <c r="L93" i="27"/>
  <c r="S93" i="27"/>
  <c r="G93" i="27"/>
  <c r="N93" i="27"/>
  <c r="V93" i="27"/>
  <c r="K93" i="27"/>
  <c r="X93" i="27"/>
  <c r="C93" i="27"/>
  <c r="H93" i="27"/>
  <c r="B93" i="27"/>
  <c r="P93" i="27"/>
  <c r="R93" i="27"/>
  <c r="W93" i="27"/>
  <c r="AC126" i="27"/>
  <c r="AC92" i="27"/>
  <c r="Z92" i="27"/>
  <c r="AB92" i="27"/>
  <c r="AA92" i="27"/>
  <c r="AB126" i="27"/>
  <c r="Z126" i="27"/>
  <c r="AA126" i="27"/>
  <c r="AB122" i="28"/>
  <c r="AA122" i="28"/>
  <c r="Z122" i="28"/>
  <c r="D123" i="28"/>
  <c r="H123" i="28"/>
  <c r="L123" i="28"/>
  <c r="P123" i="28"/>
  <c r="T123" i="28"/>
  <c r="X123" i="28"/>
  <c r="B123" i="28"/>
  <c r="G123" i="28"/>
  <c r="M123" i="28"/>
  <c r="R123" i="28"/>
  <c r="W123" i="28"/>
  <c r="C123" i="28"/>
  <c r="N123" i="28"/>
  <c r="S123" i="28"/>
  <c r="Y123" i="28"/>
  <c r="I123" i="28"/>
  <c r="E123" i="28"/>
  <c r="O123" i="28"/>
  <c r="F123" i="28"/>
  <c r="J123" i="28"/>
  <c r="Q123" i="28"/>
  <c r="U123" i="28"/>
  <c r="K123" i="28"/>
  <c r="V123" i="28"/>
  <c r="AC122" i="28"/>
  <c r="B91" i="28"/>
  <c r="F91" i="28"/>
  <c r="J91" i="28"/>
  <c r="N91" i="28"/>
  <c r="R91" i="28"/>
  <c r="V91" i="28"/>
  <c r="C91" i="28"/>
  <c r="H91" i="28"/>
  <c r="M91" i="28"/>
  <c r="S91" i="28"/>
  <c r="X91" i="28"/>
  <c r="I91" i="28"/>
  <c r="O91" i="28"/>
  <c r="T91" i="28"/>
  <c r="D91" i="28"/>
  <c r="Y91" i="28"/>
  <c r="L91" i="28"/>
  <c r="W91" i="28"/>
  <c r="E91" i="28"/>
  <c r="P91" i="28"/>
  <c r="K91" i="28"/>
  <c r="G91" i="28"/>
  <c r="Q91" i="28"/>
  <c r="U91" i="28"/>
  <c r="AA43" i="20"/>
  <c r="AC58" i="20"/>
  <c r="AC44" i="20"/>
  <c r="AC51" i="20"/>
  <c r="AC93" i="20"/>
  <c r="AC128" i="20"/>
  <c r="AC40" i="20"/>
  <c r="AC42" i="20"/>
  <c r="AC49" i="20"/>
  <c r="AC54" i="20"/>
  <c r="AC43" i="20"/>
  <c r="A26" i="20"/>
  <c r="A95" i="20"/>
  <c r="A60" i="20"/>
  <c r="A130" i="20"/>
  <c r="AC53" i="20"/>
  <c r="AC52" i="20"/>
  <c r="AC57" i="20"/>
  <c r="AC45" i="20"/>
  <c r="AC47" i="20"/>
  <c r="AC55" i="20"/>
  <c r="AC38" i="20"/>
  <c r="AC56" i="20"/>
  <c r="AC48" i="20"/>
  <c r="AC46" i="20"/>
  <c r="AC50" i="20"/>
  <c r="AC41" i="20"/>
  <c r="AC39" i="20"/>
  <c r="Y94" i="20"/>
  <c r="W94" i="20"/>
  <c r="U94" i="20"/>
  <c r="S94" i="20"/>
  <c r="Q94" i="20"/>
  <c r="O94" i="20"/>
  <c r="M94" i="20"/>
  <c r="K94" i="20"/>
  <c r="I94" i="20"/>
  <c r="G94" i="20"/>
  <c r="E94" i="20"/>
  <c r="C94" i="20"/>
  <c r="X94" i="20"/>
  <c r="V94" i="20"/>
  <c r="T94" i="20"/>
  <c r="R94" i="20"/>
  <c r="P94" i="20"/>
  <c r="N94" i="20"/>
  <c r="L94" i="20"/>
  <c r="J94" i="20"/>
  <c r="H94" i="20"/>
  <c r="F94" i="20"/>
  <c r="D94" i="20"/>
  <c r="B94" i="20"/>
  <c r="X129" i="20"/>
  <c r="V129" i="20"/>
  <c r="T129" i="20"/>
  <c r="R129" i="20"/>
  <c r="P129" i="20"/>
  <c r="N129" i="20"/>
  <c r="L129" i="20"/>
  <c r="J129" i="20"/>
  <c r="H129" i="20"/>
  <c r="F129" i="20"/>
  <c r="D129" i="20"/>
  <c r="B129" i="20"/>
  <c r="Y129" i="20"/>
  <c r="W129" i="20"/>
  <c r="U129" i="20"/>
  <c r="S129" i="20"/>
  <c r="Q129" i="20"/>
  <c r="O129" i="20"/>
  <c r="M129" i="20"/>
  <c r="K129" i="20"/>
  <c r="I129" i="20"/>
  <c r="G129" i="20"/>
  <c r="E129" i="20"/>
  <c r="C129" i="20"/>
  <c r="AA93" i="20"/>
  <c r="Z93" i="20"/>
  <c r="AB93" i="20"/>
  <c r="Z128" i="20"/>
  <c r="AB128" i="20"/>
  <c r="AA128" i="20"/>
  <c r="AC49" i="22"/>
  <c r="AD52" i="21"/>
  <c r="AD38" i="21"/>
  <c r="AD45" i="21"/>
  <c r="AD43" i="21"/>
  <c r="AC42" i="22"/>
  <c r="AD48" i="21"/>
  <c r="AD50" i="21"/>
  <c r="AD46" i="21"/>
  <c r="AD42" i="21"/>
  <c r="AD91" i="21"/>
  <c r="AB126" i="21"/>
  <c r="AA126" i="21"/>
  <c r="AC126" i="21"/>
  <c r="Y92" i="21"/>
  <c r="W92" i="21"/>
  <c r="U92" i="21"/>
  <c r="S92" i="21"/>
  <c r="Q92" i="21"/>
  <c r="O92" i="21"/>
  <c r="M92" i="21"/>
  <c r="K92" i="21"/>
  <c r="I92" i="21"/>
  <c r="G92" i="21"/>
  <c r="E92" i="21"/>
  <c r="C92" i="21"/>
  <c r="X92" i="21"/>
  <c r="V92" i="21"/>
  <c r="T92" i="21"/>
  <c r="R92" i="21"/>
  <c r="P92" i="21"/>
  <c r="N92" i="21"/>
  <c r="L92" i="21"/>
  <c r="J92" i="21"/>
  <c r="H92" i="21"/>
  <c r="F92" i="21"/>
  <c r="D92" i="21"/>
  <c r="B92" i="21"/>
  <c r="Y127" i="21"/>
  <c r="W127" i="21"/>
  <c r="U127" i="21"/>
  <c r="S127" i="21"/>
  <c r="Q127" i="21"/>
  <c r="O127" i="21"/>
  <c r="M127" i="21"/>
  <c r="K127" i="21"/>
  <c r="I127" i="21"/>
  <c r="G127" i="21"/>
  <c r="E127" i="21"/>
  <c r="C127" i="21"/>
  <c r="X127" i="21"/>
  <c r="T127" i="21"/>
  <c r="P127" i="21"/>
  <c r="L127" i="21"/>
  <c r="H127" i="21"/>
  <c r="D127" i="21"/>
  <c r="V127" i="21"/>
  <c r="R127" i="21"/>
  <c r="N127" i="21"/>
  <c r="J127" i="21"/>
  <c r="F127" i="21"/>
  <c r="B127" i="21"/>
  <c r="AD54" i="21"/>
  <c r="AD56" i="21"/>
  <c r="AD44" i="21"/>
  <c r="AD41" i="21"/>
  <c r="AD40" i="21"/>
  <c r="AD39" i="21"/>
  <c r="AD37" i="21"/>
  <c r="AA91" i="21"/>
  <c r="AC91" i="21"/>
  <c r="AB91" i="21"/>
  <c r="AD126" i="21"/>
  <c r="AC50" i="23"/>
  <c r="AC37" i="23"/>
  <c r="AC128" i="22"/>
  <c r="AC57" i="23"/>
  <c r="Y129" i="22"/>
  <c r="W129" i="22"/>
  <c r="U129" i="22"/>
  <c r="S129" i="22"/>
  <c r="Q129" i="22"/>
  <c r="O129" i="22"/>
  <c r="M129" i="22"/>
  <c r="K129" i="22"/>
  <c r="I129" i="22"/>
  <c r="G129" i="22"/>
  <c r="E129" i="22"/>
  <c r="C129" i="22"/>
  <c r="V129" i="22"/>
  <c r="R129" i="22"/>
  <c r="N129" i="22"/>
  <c r="J129" i="22"/>
  <c r="F129" i="22"/>
  <c r="B129" i="22"/>
  <c r="X129" i="22"/>
  <c r="T129" i="22"/>
  <c r="P129" i="22"/>
  <c r="L129" i="22"/>
  <c r="H129" i="22"/>
  <c r="D129" i="22"/>
  <c r="AC57" i="22"/>
  <c r="AC55" i="22"/>
  <c r="AC53" i="22"/>
  <c r="AC46" i="22"/>
  <c r="AC45" i="22"/>
  <c r="AC43" i="22"/>
  <c r="AC40" i="22"/>
  <c r="AC38" i="22"/>
  <c r="AB94" i="22"/>
  <c r="AA94" i="22"/>
  <c r="Z94" i="22"/>
  <c r="AA128" i="22"/>
  <c r="Z128" i="22"/>
  <c r="AB128" i="22"/>
  <c r="AC47" i="22"/>
  <c r="AC51" i="22"/>
  <c r="AC44" i="22"/>
  <c r="AC41" i="22"/>
  <c r="AC39" i="22"/>
  <c r="AC94" i="22"/>
  <c r="AC125" i="23"/>
  <c r="AC91" i="23"/>
  <c r="AC54" i="15"/>
  <c r="AC40" i="15"/>
  <c r="AC42" i="23"/>
  <c r="AC47" i="15"/>
  <c r="AC40" i="23"/>
  <c r="AC56" i="23"/>
  <c r="AC47" i="23"/>
  <c r="AC49" i="23"/>
  <c r="AC54" i="23"/>
  <c r="AC44" i="23"/>
  <c r="AC41" i="23"/>
  <c r="AC39" i="23"/>
  <c r="AC48" i="23"/>
  <c r="AC58" i="23"/>
  <c r="AC46" i="23"/>
  <c r="Z125" i="23"/>
  <c r="AB125" i="23"/>
  <c r="AA125" i="23"/>
  <c r="X126" i="23"/>
  <c r="V126" i="23"/>
  <c r="T126" i="23"/>
  <c r="R126" i="23"/>
  <c r="P126" i="23"/>
  <c r="N126" i="23"/>
  <c r="L126" i="23"/>
  <c r="J126" i="23"/>
  <c r="H126" i="23"/>
  <c r="F126" i="23"/>
  <c r="D126" i="23"/>
  <c r="B126" i="23"/>
  <c r="W126" i="23"/>
  <c r="S126" i="23"/>
  <c r="O126" i="23"/>
  <c r="K126" i="23"/>
  <c r="G126" i="23"/>
  <c r="C126" i="23"/>
  <c r="Y126" i="23"/>
  <c r="U126" i="23"/>
  <c r="Q126" i="23"/>
  <c r="M126" i="23"/>
  <c r="I126" i="23"/>
  <c r="E126" i="23"/>
  <c r="A26" i="23"/>
  <c r="A59" i="23"/>
  <c r="A93" i="23"/>
  <c r="AC52" i="23"/>
  <c r="AC45" i="23"/>
  <c r="AC38" i="23"/>
  <c r="AC53" i="23"/>
  <c r="AC51" i="23"/>
  <c r="AC55" i="23"/>
  <c r="X92" i="23"/>
  <c r="V92" i="23"/>
  <c r="T92" i="23"/>
  <c r="R92" i="23"/>
  <c r="P92" i="23"/>
  <c r="N92" i="23"/>
  <c r="L92" i="23"/>
  <c r="J92" i="23"/>
  <c r="H92" i="23"/>
  <c r="F92" i="23"/>
  <c r="D92" i="23"/>
  <c r="B92" i="23"/>
  <c r="Y92" i="23"/>
  <c r="W92" i="23"/>
  <c r="U92" i="23"/>
  <c r="S92" i="23"/>
  <c r="Q92" i="23"/>
  <c r="O92" i="23"/>
  <c r="M92" i="23"/>
  <c r="K92" i="23"/>
  <c r="I92" i="23"/>
  <c r="G92" i="23"/>
  <c r="E92" i="23"/>
  <c r="C92" i="23"/>
  <c r="Z91" i="23"/>
  <c r="AB91" i="23"/>
  <c r="AA91" i="23"/>
  <c r="AC93" i="15"/>
  <c r="AC58" i="15"/>
  <c r="AC51" i="15"/>
  <c r="AC56" i="15"/>
  <c r="AC42" i="15"/>
  <c r="AC45" i="15"/>
  <c r="AC50" i="15"/>
  <c r="AC39" i="15"/>
  <c r="X94" i="15"/>
  <c r="V94" i="15"/>
  <c r="T94" i="15"/>
  <c r="R94" i="15"/>
  <c r="P94" i="15"/>
  <c r="N94" i="15"/>
  <c r="L94" i="15"/>
  <c r="W94" i="15"/>
  <c r="S94" i="15"/>
  <c r="O94" i="15"/>
  <c r="K94" i="15"/>
  <c r="I94" i="15"/>
  <c r="G94" i="15"/>
  <c r="E94" i="15"/>
  <c r="C94" i="15"/>
  <c r="Y94" i="15"/>
  <c r="U94" i="15"/>
  <c r="Q94" i="15"/>
  <c r="M94" i="15"/>
  <c r="J94" i="15"/>
  <c r="H94" i="15"/>
  <c r="F94" i="15"/>
  <c r="D94" i="15"/>
  <c r="B94" i="15"/>
  <c r="A95" i="15"/>
  <c r="A26" i="15"/>
  <c r="A60" i="15"/>
  <c r="AA93" i="15"/>
  <c r="Z93" i="15"/>
  <c r="AB93" i="15"/>
  <c r="AA128" i="15"/>
  <c r="Z128" i="15"/>
  <c r="AB128" i="15"/>
  <c r="AC49" i="15"/>
  <c r="AC46" i="15"/>
  <c r="AC44" i="15"/>
  <c r="AC53" i="15"/>
  <c r="AC59" i="15"/>
  <c r="AC52" i="15"/>
  <c r="AC38" i="15"/>
  <c r="AC57" i="15"/>
  <c r="AC55" i="15"/>
  <c r="AC43" i="15"/>
  <c r="AC41" i="15"/>
  <c r="AC48" i="15"/>
  <c r="X129" i="15"/>
  <c r="V129" i="15"/>
  <c r="T129" i="15"/>
  <c r="R129" i="15"/>
  <c r="P129" i="15"/>
  <c r="N129" i="15"/>
  <c r="L129" i="15"/>
  <c r="J129" i="15"/>
  <c r="H129" i="15"/>
  <c r="F129" i="15"/>
  <c r="D129" i="15"/>
  <c r="B129" i="15"/>
  <c r="W129" i="15"/>
  <c r="S129" i="15"/>
  <c r="O129" i="15"/>
  <c r="K129" i="15"/>
  <c r="G129" i="15"/>
  <c r="C129" i="15"/>
  <c r="Y129" i="15"/>
  <c r="U129" i="15"/>
  <c r="Q129" i="15"/>
  <c r="M129" i="15"/>
  <c r="I129" i="15"/>
  <c r="E129" i="15"/>
  <c r="AC128" i="15"/>
  <c r="AC50" i="7"/>
  <c r="AC127" i="7"/>
  <c r="AC43" i="7"/>
  <c r="AC48" i="7"/>
  <c r="AC44" i="24"/>
  <c r="AC37" i="24"/>
  <c r="AC54" i="7"/>
  <c r="AC56" i="7"/>
  <c r="AC46" i="7"/>
  <c r="AC44" i="7"/>
  <c r="AC39" i="7"/>
  <c r="AC52" i="7"/>
  <c r="AC45" i="7"/>
  <c r="AC42" i="7"/>
  <c r="AC40" i="7"/>
  <c r="AC38" i="7"/>
  <c r="AC55" i="25"/>
  <c r="AC42" i="24"/>
  <c r="AC41" i="25"/>
  <c r="AC54" i="24"/>
  <c r="AC50" i="24"/>
  <c r="AC48" i="24"/>
  <c r="AC43" i="24"/>
  <c r="AC41" i="24"/>
  <c r="AC40" i="24"/>
  <c r="AC39" i="24"/>
  <c r="AC38" i="24"/>
  <c r="AC123" i="24"/>
  <c r="AC90" i="24"/>
  <c r="C91" i="24"/>
  <c r="E91" i="24"/>
  <c r="G91" i="24"/>
  <c r="I91" i="24"/>
  <c r="K91" i="24"/>
  <c r="M91" i="24"/>
  <c r="O91" i="24"/>
  <c r="Q91" i="24"/>
  <c r="S91" i="24"/>
  <c r="U91" i="24"/>
  <c r="W91" i="24"/>
  <c r="Y91" i="24"/>
  <c r="B91" i="24"/>
  <c r="D91" i="24"/>
  <c r="F91" i="24"/>
  <c r="H91" i="24"/>
  <c r="J91" i="24"/>
  <c r="L91" i="24"/>
  <c r="N91" i="24"/>
  <c r="P91" i="24"/>
  <c r="R91" i="24"/>
  <c r="T91" i="24"/>
  <c r="V91" i="24"/>
  <c r="X91" i="24"/>
  <c r="C124" i="24"/>
  <c r="E124" i="24"/>
  <c r="G124" i="24"/>
  <c r="I124" i="24"/>
  <c r="K124" i="24"/>
  <c r="M124" i="24"/>
  <c r="O124" i="24"/>
  <c r="Q124" i="24"/>
  <c r="S124" i="24"/>
  <c r="U124" i="24"/>
  <c r="W124" i="24"/>
  <c r="Y124" i="24"/>
  <c r="B124" i="24"/>
  <c r="D124" i="24"/>
  <c r="F124" i="24"/>
  <c r="H124" i="24"/>
  <c r="J124" i="24"/>
  <c r="L124" i="24"/>
  <c r="N124" i="24"/>
  <c r="P124" i="24"/>
  <c r="R124" i="24"/>
  <c r="T124" i="24"/>
  <c r="V124" i="24"/>
  <c r="X124" i="24"/>
  <c r="AC52" i="24"/>
  <c r="AC46" i="24"/>
  <c r="AA123" i="24"/>
  <c r="Z123" i="24"/>
  <c r="AB123" i="24"/>
  <c r="AB90" i="24"/>
  <c r="AA90" i="24"/>
  <c r="Z90" i="24"/>
  <c r="AC49" i="26"/>
  <c r="AC42" i="26"/>
  <c r="AC53" i="25"/>
  <c r="Z47" i="25"/>
  <c r="AB47" i="25"/>
  <c r="AC49" i="25"/>
  <c r="AC44" i="25"/>
  <c r="AC42" i="25"/>
  <c r="AC39" i="25"/>
  <c r="AC126" i="25"/>
  <c r="AA47" i="25"/>
  <c r="AC47" i="25"/>
  <c r="AC45" i="25"/>
  <c r="AC51" i="25"/>
  <c r="AC43" i="25"/>
  <c r="AC40" i="25"/>
  <c r="AC38" i="25"/>
  <c r="AA126" i="25"/>
  <c r="Z126" i="25"/>
  <c r="AB126" i="25"/>
  <c r="AC44" i="28"/>
  <c r="AC51" i="28"/>
  <c r="AC39" i="27"/>
  <c r="AC37" i="28"/>
  <c r="AC53" i="27"/>
  <c r="AC45" i="26"/>
  <c r="AC55" i="26"/>
  <c r="AC51" i="26"/>
  <c r="AC44" i="26"/>
  <c r="AC37" i="26"/>
  <c r="AC38" i="26"/>
  <c r="AC53" i="26"/>
  <c r="AC47" i="26"/>
  <c r="AC43" i="26"/>
  <c r="AC41" i="26"/>
  <c r="AC40" i="26"/>
  <c r="AC39" i="26"/>
  <c r="AC55" i="27"/>
  <c r="AC51" i="27"/>
  <c r="AC47" i="27"/>
  <c r="AC44" i="27"/>
  <c r="AC40" i="27"/>
  <c r="AC38" i="27"/>
  <c r="AC45" i="27"/>
  <c r="AC49" i="27"/>
  <c r="AC43" i="27"/>
  <c r="AC42" i="27"/>
  <c r="AC41" i="27"/>
  <c r="AC53" i="28"/>
  <c r="AC45" i="28"/>
  <c r="AC41" i="28"/>
  <c r="AC39" i="28"/>
  <c r="AC90" i="28"/>
  <c r="A124" i="28"/>
  <c r="AC49" i="28"/>
  <c r="AC47" i="28"/>
  <c r="AC55" i="28"/>
  <c r="AC43" i="28"/>
  <c r="AC42" i="28"/>
  <c r="AC40" i="28"/>
  <c r="AC38" i="28"/>
  <c r="AC36" i="28"/>
  <c r="AB90" i="28"/>
  <c r="AA90" i="28"/>
  <c r="Z90" i="28"/>
  <c r="Z50" i="24"/>
  <c r="AB50" i="24"/>
  <c r="AA50" i="24"/>
  <c r="Z49" i="27"/>
  <c r="AA49" i="27"/>
  <c r="AB49" i="27"/>
  <c r="Z48" i="7"/>
  <c r="AB48" i="7"/>
  <c r="AA48" i="7"/>
  <c r="Z49" i="28"/>
  <c r="AB49" i="28"/>
  <c r="AA49" i="28"/>
  <c r="Z55" i="26"/>
  <c r="AA55" i="26"/>
  <c r="AB55" i="26"/>
  <c r="AB53" i="27"/>
  <c r="Z53" i="27"/>
  <c r="AA53" i="27"/>
  <c r="Z47" i="27"/>
  <c r="AB47" i="27"/>
  <c r="AA47" i="27"/>
  <c r="AB51" i="26"/>
  <c r="Z51" i="26"/>
  <c r="AA51" i="26"/>
  <c r="AB52" i="21"/>
  <c r="AC52" i="21"/>
  <c r="AA52" i="21"/>
  <c r="AA51" i="22"/>
  <c r="Z51" i="22"/>
  <c r="AB51" i="22"/>
  <c r="AB54" i="7"/>
  <c r="Z54" i="7"/>
  <c r="AA54" i="7"/>
  <c r="AB54" i="21"/>
  <c r="AC54" i="21"/>
  <c r="AA54" i="21"/>
  <c r="Z55" i="27"/>
  <c r="AB55" i="27"/>
  <c r="AA55" i="27"/>
  <c r="AA46" i="21"/>
  <c r="AB46" i="21"/>
  <c r="AC46" i="21"/>
  <c r="AB45" i="28"/>
  <c r="Z45" i="28"/>
  <c r="AA45" i="28"/>
  <c r="AA46" i="7"/>
  <c r="AB46" i="7"/>
  <c r="Z46" i="7"/>
  <c r="AA49" i="22"/>
  <c r="Z49" i="22"/>
  <c r="AB49" i="22"/>
  <c r="Z45" i="25"/>
  <c r="AA45" i="25"/>
  <c r="AB45" i="25"/>
  <c r="Z47" i="22"/>
  <c r="AA47" i="22"/>
  <c r="AB47" i="22"/>
  <c r="Z56" i="7"/>
  <c r="AB56" i="7"/>
  <c r="AA56" i="7"/>
  <c r="Z53" i="25"/>
  <c r="AB53" i="25"/>
  <c r="AA53" i="25"/>
  <c r="AB47" i="28"/>
  <c r="AA47" i="28"/>
  <c r="Z47" i="28"/>
  <c r="AA51" i="27"/>
  <c r="Z51" i="27"/>
  <c r="AB51" i="27"/>
  <c r="AB49" i="25"/>
  <c r="Z49" i="25"/>
  <c r="AA49" i="25"/>
  <c r="AA48" i="24"/>
  <c r="AB48" i="24"/>
  <c r="Z48" i="24"/>
  <c r="AB44" i="24"/>
  <c r="Z44" i="24"/>
  <c r="AA44" i="24"/>
  <c r="AB44" i="28"/>
  <c r="AA44" i="28"/>
  <c r="Z44" i="28"/>
  <c r="AA45" i="7"/>
  <c r="AB45" i="7"/>
  <c r="Z45" i="7"/>
  <c r="Z44" i="26"/>
  <c r="AA44" i="26"/>
  <c r="AB44" i="26"/>
  <c r="Z43" i="24"/>
  <c r="AB43" i="24"/>
  <c r="AA43" i="24"/>
  <c r="Z46" i="22"/>
  <c r="AB46" i="22"/>
  <c r="AA46" i="22"/>
  <c r="AB45" i="21"/>
  <c r="AC45" i="21"/>
  <c r="AA45" i="21"/>
  <c r="AB43" i="28"/>
  <c r="AA43" i="28"/>
  <c r="Z43" i="28"/>
  <c r="Z43" i="26"/>
  <c r="AA43" i="26"/>
  <c r="AB43" i="26"/>
  <c r="AB43" i="27"/>
  <c r="Z43" i="27"/>
  <c r="AA43" i="27"/>
  <c r="AA43" i="25"/>
  <c r="Z43" i="25"/>
  <c r="AB43" i="25"/>
  <c r="Z44" i="22"/>
  <c r="AA44" i="22"/>
  <c r="AB44" i="22"/>
  <c r="AA42" i="27"/>
  <c r="Z42" i="27"/>
  <c r="AB42" i="27"/>
  <c r="AB41" i="24"/>
  <c r="AA41" i="24"/>
  <c r="Z41" i="24"/>
  <c r="Z41" i="26"/>
  <c r="AA41" i="26"/>
  <c r="AB41" i="26"/>
  <c r="AB42" i="21"/>
  <c r="AA42" i="21"/>
  <c r="AC42" i="21"/>
  <c r="Z40" i="24"/>
  <c r="AA40" i="24"/>
  <c r="AB40" i="24"/>
  <c r="Z41" i="27"/>
  <c r="AB41" i="27"/>
  <c r="AA41" i="27"/>
  <c r="AB42" i="7"/>
  <c r="AA42" i="7"/>
  <c r="Z42" i="7"/>
  <c r="Z41" i="28"/>
  <c r="AA41" i="28"/>
  <c r="AB41" i="28"/>
  <c r="Z41" i="25"/>
  <c r="AB41" i="25"/>
  <c r="AA41" i="25"/>
  <c r="AB41" i="21"/>
  <c r="AC41" i="21"/>
  <c r="AA41" i="21"/>
  <c r="AB40" i="25"/>
  <c r="AA40" i="25"/>
  <c r="Z40" i="25"/>
  <c r="AB40" i="26"/>
  <c r="AA40" i="26"/>
  <c r="Z40" i="26"/>
  <c r="AB40" i="28"/>
  <c r="AA40" i="28"/>
  <c r="Z40" i="28"/>
  <c r="Z40" i="27"/>
  <c r="AA40" i="27"/>
  <c r="AB40" i="27"/>
  <c r="AA39" i="24"/>
  <c r="Z39" i="24"/>
  <c r="AB39" i="24"/>
  <c r="Z39" i="25"/>
  <c r="AB39" i="25"/>
  <c r="AA39" i="25"/>
  <c r="AB39" i="28"/>
  <c r="AA39" i="28"/>
  <c r="Z39" i="28"/>
  <c r="Z39" i="27"/>
  <c r="AB39" i="27"/>
  <c r="AA39" i="27"/>
  <c r="AA41" i="22"/>
  <c r="Z41" i="22"/>
  <c r="AB41" i="22"/>
  <c r="AA37" i="26"/>
  <c r="AB37" i="26"/>
  <c r="Z37" i="26"/>
  <c r="AB51" i="20"/>
  <c r="AA51" i="20"/>
  <c r="Z51" i="20"/>
  <c r="AB45" i="20"/>
  <c r="Z45" i="20"/>
  <c r="AA45" i="20"/>
  <c r="AB54" i="23"/>
  <c r="AA54" i="23"/>
  <c r="Z54" i="23"/>
  <c r="AB47" i="20"/>
  <c r="Z47" i="20"/>
  <c r="AA47" i="20"/>
  <c r="Z52" i="20"/>
  <c r="AB52" i="20"/>
  <c r="AA52" i="20"/>
  <c r="AA40" i="22"/>
  <c r="AB40" i="22"/>
  <c r="Z40" i="22"/>
  <c r="AB38" i="15"/>
  <c r="AA38" i="15"/>
  <c r="Z38" i="15"/>
  <c r="AB56" i="20"/>
  <c r="Z56" i="20"/>
  <c r="AA56" i="20"/>
  <c r="AA39" i="15"/>
  <c r="AB39" i="15"/>
  <c r="Z39" i="15"/>
  <c r="AA50" i="20"/>
  <c r="AB50" i="20"/>
  <c r="Z50" i="20"/>
  <c r="Z41" i="20"/>
  <c r="AA41" i="20"/>
  <c r="AB41" i="20"/>
  <c r="Z58" i="23"/>
  <c r="AA58" i="23"/>
  <c r="AB58" i="23"/>
  <c r="Z41" i="23"/>
  <c r="AB41" i="23"/>
  <c r="AA41" i="23"/>
  <c r="Z43" i="23"/>
  <c r="AA43" i="23"/>
  <c r="AB43" i="23"/>
  <c r="Z57" i="23"/>
  <c r="AA57" i="23"/>
  <c r="AB57" i="23"/>
  <c r="AB38" i="7"/>
  <c r="Z38" i="7"/>
  <c r="AA38" i="7"/>
  <c r="Z57" i="15"/>
  <c r="AB57" i="15"/>
  <c r="AA57" i="15"/>
  <c r="AA46" i="20"/>
  <c r="Z46" i="20"/>
  <c r="AB46" i="20"/>
  <c r="AA55" i="15"/>
  <c r="Z55" i="15"/>
  <c r="AB55" i="15"/>
  <c r="AA43" i="15"/>
  <c r="Z43" i="15"/>
  <c r="AB43" i="15"/>
  <c r="AA38" i="25"/>
  <c r="AB38" i="25"/>
  <c r="Z38" i="25"/>
  <c r="AA41" i="15"/>
  <c r="Z41" i="15"/>
  <c r="AB41" i="15"/>
  <c r="Z46" i="23"/>
  <c r="AA46" i="23"/>
  <c r="AB46" i="23"/>
  <c r="AA39" i="23"/>
  <c r="Z39" i="23"/>
  <c r="AB39" i="23"/>
  <c r="AB48" i="23"/>
  <c r="Z48" i="23"/>
  <c r="AA48" i="23"/>
  <c r="AA48" i="20"/>
  <c r="Z48" i="20"/>
  <c r="AB48" i="20"/>
  <c r="AB43" i="20"/>
  <c r="Z43" i="20"/>
  <c r="AB44" i="15"/>
  <c r="Z44" i="15"/>
  <c r="AA44" i="15"/>
  <c r="AB49" i="15"/>
  <c r="AA49" i="15"/>
  <c r="Z49" i="15"/>
  <c r="Z42" i="15"/>
  <c r="AA42" i="15"/>
  <c r="AB42" i="15"/>
  <c r="AA40" i="20"/>
  <c r="Z40" i="20"/>
  <c r="AB40" i="20"/>
  <c r="AB40" i="23"/>
  <c r="Z40" i="23"/>
  <c r="AA40" i="23"/>
  <c r="AA52" i="15"/>
  <c r="Z52" i="15"/>
  <c r="AB52" i="15"/>
  <c r="AA38" i="22"/>
  <c r="AB38" i="22"/>
  <c r="Z38" i="22"/>
  <c r="Z38" i="23"/>
  <c r="AA38" i="23"/>
  <c r="AB38" i="23"/>
  <c r="AB45" i="23"/>
  <c r="AA45" i="23"/>
  <c r="Z45" i="23"/>
  <c r="Z42" i="20"/>
  <c r="AA42" i="20"/>
  <c r="AB42" i="20"/>
  <c r="AA39" i="21"/>
  <c r="AB39" i="21"/>
  <c r="AC39" i="21"/>
  <c r="Z53" i="20"/>
  <c r="AB53" i="20"/>
  <c r="AA53" i="20"/>
  <c r="AB42" i="23"/>
  <c r="AA42" i="23"/>
  <c r="Z42" i="23"/>
  <c r="AB56" i="23"/>
  <c r="AA56" i="23"/>
  <c r="Z56" i="23"/>
  <c r="Z36" i="28"/>
  <c r="AB36" i="28"/>
  <c r="AA36" i="28"/>
  <c r="Z51" i="15"/>
  <c r="AA51" i="15"/>
  <c r="AB51" i="15"/>
  <c r="AB55" i="28"/>
  <c r="AA55" i="28"/>
  <c r="Z55" i="28"/>
  <c r="AA51" i="25"/>
  <c r="AB51" i="25"/>
  <c r="Z51" i="25"/>
  <c r="AB50" i="21"/>
  <c r="AA50" i="21"/>
  <c r="AC50" i="21"/>
  <c r="AB50" i="7"/>
  <c r="AA50" i="7"/>
  <c r="Z50" i="7"/>
  <c r="AB54" i="24"/>
  <c r="AA54" i="24"/>
  <c r="Z54" i="24"/>
  <c r="AB52" i="24"/>
  <c r="Z52" i="24"/>
  <c r="AA52" i="24"/>
  <c r="Z51" i="28"/>
  <c r="AA51" i="28"/>
  <c r="AB51" i="28"/>
  <c r="Z49" i="26"/>
  <c r="AA49" i="26"/>
  <c r="AB49" i="26"/>
  <c r="AA56" i="21"/>
  <c r="AB56" i="21"/>
  <c r="AC56" i="21"/>
  <c r="AB46" i="24"/>
  <c r="AA46" i="24"/>
  <c r="Z46" i="24"/>
  <c r="Z45" i="26"/>
  <c r="AB45" i="26"/>
  <c r="AA45" i="26"/>
  <c r="AB48" i="21"/>
  <c r="AC48" i="21"/>
  <c r="AA48" i="21"/>
  <c r="AB53" i="28"/>
  <c r="Z53" i="28"/>
  <c r="AA53" i="28"/>
  <c r="AB52" i="7"/>
  <c r="AA52" i="7"/>
  <c r="Z52" i="7"/>
  <c r="AB47" i="26"/>
  <c r="AA47" i="26"/>
  <c r="Z47" i="26"/>
  <c r="Z55" i="25"/>
  <c r="AA55" i="25"/>
  <c r="AB55" i="25"/>
  <c r="AA57" i="22"/>
  <c r="Z57" i="22"/>
  <c r="AB57" i="22"/>
  <c r="AB53" i="26"/>
  <c r="Z53" i="26"/>
  <c r="AA53" i="26"/>
  <c r="AB55" i="22"/>
  <c r="Z55" i="22"/>
  <c r="AA55" i="22"/>
  <c r="AB53" i="22"/>
  <c r="Z53" i="22"/>
  <c r="AA53" i="22"/>
  <c r="Z45" i="27"/>
  <c r="AA45" i="27"/>
  <c r="AB45" i="27"/>
  <c r="AA44" i="27"/>
  <c r="Z44" i="27"/>
  <c r="AB44" i="27"/>
  <c r="AB44" i="25"/>
  <c r="AA44" i="25"/>
  <c r="Z44" i="25"/>
  <c r="Z44" i="7"/>
  <c r="AB44" i="7"/>
  <c r="AA44" i="7"/>
  <c r="AB42" i="24"/>
  <c r="Z42" i="24"/>
  <c r="AA42" i="24"/>
  <c r="AB44" i="21"/>
  <c r="AA44" i="21"/>
  <c r="AC44" i="21"/>
  <c r="Z45" i="22"/>
  <c r="AB45" i="22"/>
  <c r="AA45" i="22"/>
  <c r="AA43" i="7"/>
  <c r="AB43" i="7"/>
  <c r="Z43" i="7"/>
  <c r="Z42" i="26"/>
  <c r="AB42" i="26"/>
  <c r="AA42" i="26"/>
  <c r="AB43" i="21"/>
  <c r="AA43" i="21"/>
  <c r="AC43" i="21"/>
  <c r="AB42" i="28"/>
  <c r="AA42" i="28"/>
  <c r="Z42" i="28"/>
  <c r="AA42" i="25"/>
  <c r="Z42" i="25"/>
  <c r="AB42" i="25"/>
  <c r="Z43" i="22"/>
  <c r="AA43" i="22"/>
  <c r="AB43" i="22"/>
  <c r="AB42" i="22"/>
  <c r="Z42" i="22"/>
  <c r="AA42" i="22"/>
  <c r="AA41" i="7"/>
  <c r="AB41" i="7"/>
  <c r="Z41" i="7"/>
  <c r="AA38" i="28"/>
  <c r="Z38" i="28"/>
  <c r="AB38" i="28"/>
  <c r="Z38" i="24"/>
  <c r="AB38" i="24"/>
  <c r="AA38" i="24"/>
  <c r="AB40" i="21"/>
  <c r="AC40" i="21"/>
  <c r="AA40" i="21"/>
  <c r="Z40" i="7"/>
  <c r="AB40" i="7"/>
  <c r="AA40" i="7"/>
  <c r="AA39" i="26"/>
  <c r="Z39" i="26"/>
  <c r="AB39" i="26"/>
  <c r="AA58" i="15"/>
  <c r="Z58" i="15"/>
  <c r="AB58" i="15"/>
  <c r="AA49" i="23"/>
  <c r="AB49" i="23"/>
  <c r="Z49" i="23"/>
  <c r="Z52" i="23"/>
  <c r="AA52" i="23"/>
  <c r="AB52" i="23"/>
  <c r="AB56" i="15"/>
  <c r="Z56" i="15"/>
  <c r="AA56" i="15"/>
  <c r="AB53" i="15"/>
  <c r="Z53" i="15"/>
  <c r="AA53" i="15"/>
  <c r="Z49" i="20"/>
  <c r="AB49" i="20"/>
  <c r="AA49" i="20"/>
  <c r="AB37" i="24"/>
  <c r="AA37" i="24"/>
  <c r="Z37" i="24"/>
  <c r="AB38" i="27"/>
  <c r="Z38" i="27"/>
  <c r="AA38" i="27"/>
  <c r="Z38" i="26"/>
  <c r="AB38" i="26"/>
  <c r="AA38" i="26"/>
  <c r="AA48" i="15"/>
  <c r="Z48" i="15"/>
  <c r="AB48" i="15"/>
  <c r="Z58" i="20"/>
  <c r="AA58" i="20"/>
  <c r="AB58" i="20"/>
  <c r="AA39" i="7"/>
  <c r="Z39" i="7"/>
  <c r="AB39" i="7"/>
  <c r="Z50" i="15"/>
  <c r="AB50" i="15"/>
  <c r="AA50" i="15"/>
  <c r="Z40" i="15"/>
  <c r="AB40" i="15"/>
  <c r="AA40" i="15"/>
  <c r="AB44" i="23"/>
  <c r="Z44" i="23"/>
  <c r="AA44" i="23"/>
  <c r="Z39" i="22"/>
  <c r="AB39" i="22"/>
  <c r="AA39" i="22"/>
  <c r="Z38" i="20"/>
  <c r="AA38" i="20"/>
  <c r="AB38" i="20"/>
  <c r="Z54" i="20"/>
  <c r="AA54" i="20"/>
  <c r="AB54" i="20"/>
  <c r="AC37" i="21"/>
  <c r="AA37" i="21"/>
  <c r="AB37" i="21"/>
  <c r="Z45" i="15"/>
  <c r="AA45" i="15"/>
  <c r="AB45" i="15"/>
  <c r="AA51" i="23"/>
  <c r="Z51" i="23"/>
  <c r="AB51" i="23"/>
  <c r="AA55" i="23"/>
  <c r="AB55" i="23"/>
  <c r="Z55" i="23"/>
  <c r="AB50" i="23"/>
  <c r="Z50" i="23"/>
  <c r="AA50" i="23"/>
  <c r="Z39" i="20"/>
  <c r="AA39" i="20"/>
  <c r="AB39" i="20"/>
  <c r="AB55" i="20"/>
  <c r="Z55" i="20"/>
  <c r="AA55" i="20"/>
  <c r="AA53" i="23"/>
  <c r="Z53" i="23"/>
  <c r="AB53" i="23"/>
  <c r="Z54" i="15"/>
  <c r="AB54" i="15"/>
  <c r="AA54" i="15"/>
  <c r="Z37" i="28"/>
  <c r="AB37" i="28"/>
  <c r="AA37" i="28"/>
  <c r="Z47" i="15"/>
  <c r="AA47" i="15"/>
  <c r="AB47" i="15"/>
  <c r="Z37" i="23"/>
  <c r="AB37" i="23"/>
  <c r="AA37" i="23"/>
  <c r="AC38" i="21"/>
  <c r="AB38" i="21"/>
  <c r="AA38" i="21"/>
  <c r="AA59" i="15"/>
  <c r="AB59" i="15"/>
  <c r="Z59" i="15"/>
  <c r="AB46" i="15"/>
  <c r="AA46" i="15"/>
  <c r="Z46" i="15"/>
  <c r="AB47" i="23"/>
  <c r="Z47" i="23"/>
  <c r="AA47" i="23"/>
  <c r="AB57" i="20"/>
  <c r="Z57" i="20"/>
  <c r="AA57" i="20"/>
  <c r="AB44" i="20"/>
  <c r="Z44" i="20"/>
  <c r="AA44" i="20"/>
  <c r="AB58" i="21"/>
  <c r="AA58" i="21"/>
  <c r="AC58" i="21"/>
  <c r="A27" i="21"/>
  <c r="A60" i="21"/>
  <c r="A128" i="21"/>
  <c r="AD58" i="21"/>
  <c r="C59" i="21"/>
  <c r="E59" i="21"/>
  <c r="G59" i="21"/>
  <c r="I59" i="21"/>
  <c r="B59" i="21"/>
  <c r="D59" i="21"/>
  <c r="F59" i="21"/>
  <c r="H59" i="21"/>
  <c r="K59" i="21"/>
  <c r="M59" i="21"/>
  <c r="O59" i="21"/>
  <c r="Q59" i="21"/>
  <c r="S59" i="21"/>
  <c r="U59" i="21"/>
  <c r="W59" i="21"/>
  <c r="Y59" i="21"/>
  <c r="A93" i="21"/>
  <c r="J59" i="21"/>
  <c r="L59" i="21"/>
  <c r="N59" i="21"/>
  <c r="P59" i="21"/>
  <c r="R59" i="21"/>
  <c r="T59" i="21"/>
  <c r="V59" i="21"/>
  <c r="X59" i="21"/>
  <c r="B60" i="22"/>
  <c r="D60" i="22"/>
  <c r="F60" i="22"/>
  <c r="H60" i="22"/>
  <c r="J60" i="22"/>
  <c r="L60" i="22"/>
  <c r="N60" i="22"/>
  <c r="P60" i="22"/>
  <c r="R60" i="22"/>
  <c r="T60" i="22"/>
  <c r="V60" i="22"/>
  <c r="X60" i="22"/>
  <c r="A130" i="22"/>
  <c r="C60" i="22"/>
  <c r="E60" i="22"/>
  <c r="G60" i="22"/>
  <c r="I60" i="22"/>
  <c r="K60" i="22"/>
  <c r="M60" i="22"/>
  <c r="O60" i="22"/>
  <c r="Q60" i="22"/>
  <c r="S60" i="22"/>
  <c r="U60" i="22"/>
  <c r="W60" i="22"/>
  <c r="Y60" i="22"/>
  <c r="AC59" i="22"/>
  <c r="A27" i="22"/>
  <c r="A61" i="22"/>
  <c r="A96" i="22"/>
  <c r="Z59" i="22"/>
  <c r="AA59" i="22"/>
  <c r="AB59" i="22"/>
  <c r="B59" i="7"/>
  <c r="D59" i="7"/>
  <c r="F59" i="7"/>
  <c r="H59" i="7"/>
  <c r="J59" i="7"/>
  <c r="L59" i="7"/>
  <c r="N59" i="7"/>
  <c r="P59" i="7"/>
  <c r="R59" i="7"/>
  <c r="T59" i="7"/>
  <c r="V59" i="7"/>
  <c r="X59" i="7"/>
  <c r="C59" i="7"/>
  <c r="E59" i="7"/>
  <c r="G59" i="7"/>
  <c r="I59" i="7"/>
  <c r="K59" i="7"/>
  <c r="M59" i="7"/>
  <c r="O59" i="7"/>
  <c r="Q59" i="7"/>
  <c r="S59" i="7"/>
  <c r="U59" i="7"/>
  <c r="W59" i="7"/>
  <c r="Y59" i="7"/>
  <c r="A129" i="7"/>
  <c r="AA93" i="7"/>
  <c r="Z93" i="7"/>
  <c r="AB93" i="7"/>
  <c r="AA127" i="7"/>
  <c r="Z127" i="7"/>
  <c r="AB127" i="7"/>
  <c r="Y128" i="7"/>
  <c r="W128" i="7"/>
  <c r="U128" i="7"/>
  <c r="S128" i="7"/>
  <c r="Q128" i="7"/>
  <c r="O128" i="7"/>
  <c r="M128" i="7"/>
  <c r="K128" i="7"/>
  <c r="I128" i="7"/>
  <c r="G128" i="7"/>
  <c r="E128" i="7"/>
  <c r="C128" i="7"/>
  <c r="X128" i="7"/>
  <c r="V128" i="7"/>
  <c r="T128" i="7"/>
  <c r="R128" i="7"/>
  <c r="P128" i="7"/>
  <c r="N128" i="7"/>
  <c r="L128" i="7"/>
  <c r="J128" i="7"/>
  <c r="H128" i="7"/>
  <c r="F128" i="7"/>
  <c r="D128" i="7"/>
  <c r="B128" i="7"/>
  <c r="Z58" i="7"/>
  <c r="AB58" i="7"/>
  <c r="AA58" i="7"/>
  <c r="X94" i="7"/>
  <c r="V94" i="7"/>
  <c r="T94" i="7"/>
  <c r="R94" i="7"/>
  <c r="P94" i="7"/>
  <c r="N94" i="7"/>
  <c r="L94" i="7"/>
  <c r="J94" i="7"/>
  <c r="H94" i="7"/>
  <c r="F94" i="7"/>
  <c r="D94" i="7"/>
  <c r="B94" i="7"/>
  <c r="Y94" i="7"/>
  <c r="W94" i="7"/>
  <c r="U94" i="7"/>
  <c r="S94" i="7"/>
  <c r="Q94" i="7"/>
  <c r="O94" i="7"/>
  <c r="M94" i="7"/>
  <c r="K94" i="7"/>
  <c r="I94" i="7"/>
  <c r="G94" i="7"/>
  <c r="E94" i="7"/>
  <c r="C94" i="7"/>
  <c r="A26" i="7"/>
  <c r="A60" i="7"/>
  <c r="A95" i="7"/>
  <c r="AC93" i="7"/>
  <c r="AC58" i="7"/>
  <c r="E57" i="24"/>
  <c r="I57" i="24"/>
  <c r="C57" i="24"/>
  <c r="H57" i="24"/>
  <c r="M57" i="24"/>
  <c r="Q57" i="24"/>
  <c r="U57" i="24"/>
  <c r="Y57" i="24"/>
  <c r="D57" i="24"/>
  <c r="J57" i="24"/>
  <c r="N57" i="24"/>
  <c r="R57" i="24"/>
  <c r="V57" i="24"/>
  <c r="B57" i="24"/>
  <c r="G57" i="24"/>
  <c r="L57" i="24"/>
  <c r="P57" i="24"/>
  <c r="T57" i="24"/>
  <c r="X57" i="24"/>
  <c r="K57" i="24"/>
  <c r="S57" i="24"/>
  <c r="A125" i="24"/>
  <c r="O57" i="24"/>
  <c r="F57" i="24"/>
  <c r="W57" i="24"/>
  <c r="AC56" i="24"/>
  <c r="A25" i="24"/>
  <c r="A58" i="24"/>
  <c r="A92" i="24"/>
  <c r="Z56" i="24"/>
  <c r="AA56" i="24"/>
  <c r="AB56" i="24"/>
  <c r="AB92" i="25"/>
  <c r="AA92" i="25"/>
  <c r="Z92" i="25"/>
  <c r="AC57" i="25"/>
  <c r="AC92" i="25"/>
  <c r="D58" i="25"/>
  <c r="H58" i="25"/>
  <c r="L58" i="25"/>
  <c r="P58" i="25"/>
  <c r="T58" i="25"/>
  <c r="X58" i="25"/>
  <c r="B58" i="25"/>
  <c r="G58" i="25"/>
  <c r="M58" i="25"/>
  <c r="R58" i="25"/>
  <c r="W58" i="25"/>
  <c r="F58" i="25"/>
  <c r="K58" i="25"/>
  <c r="Q58" i="25"/>
  <c r="V58" i="25"/>
  <c r="C58" i="25"/>
  <c r="N58" i="25"/>
  <c r="Y58" i="25"/>
  <c r="E58" i="25"/>
  <c r="S58" i="25"/>
  <c r="I58" i="25"/>
  <c r="U58" i="25"/>
  <c r="A128" i="25"/>
  <c r="O58" i="25"/>
  <c r="J58" i="25"/>
  <c r="AB57" i="25"/>
  <c r="AA57" i="25"/>
  <c r="Z57" i="25"/>
  <c r="A25" i="25"/>
  <c r="A94" i="25"/>
  <c r="A59" i="25"/>
  <c r="D58" i="26"/>
  <c r="H58" i="26"/>
  <c r="L58" i="26"/>
  <c r="P58" i="26"/>
  <c r="T58" i="26"/>
  <c r="X58" i="26"/>
  <c r="E58" i="26"/>
  <c r="I58" i="26"/>
  <c r="M58" i="26"/>
  <c r="Q58" i="26"/>
  <c r="U58" i="26"/>
  <c r="Y58" i="26"/>
  <c r="F58" i="26"/>
  <c r="N58" i="26"/>
  <c r="V58" i="26"/>
  <c r="A126" i="26"/>
  <c r="B58" i="26"/>
  <c r="J58" i="26"/>
  <c r="R58" i="26"/>
  <c r="C58" i="26"/>
  <c r="K58" i="26"/>
  <c r="S58" i="26"/>
  <c r="O58" i="26"/>
  <c r="W58" i="26"/>
  <c r="G58" i="26"/>
  <c r="AA57" i="26"/>
  <c r="AC57" i="26"/>
  <c r="A26" i="26"/>
  <c r="A59" i="26"/>
  <c r="A93" i="26"/>
  <c r="Z57" i="26"/>
  <c r="AB57" i="26"/>
  <c r="AC57" i="28"/>
  <c r="AB57" i="28"/>
  <c r="Z57" i="27"/>
  <c r="AA57" i="27"/>
  <c r="AB57" i="27"/>
  <c r="AC57" i="27"/>
  <c r="B58" i="27"/>
  <c r="F58" i="27"/>
  <c r="J58" i="27"/>
  <c r="N58" i="27"/>
  <c r="R58" i="27"/>
  <c r="V58" i="27"/>
  <c r="C58" i="27"/>
  <c r="H58" i="27"/>
  <c r="M58" i="27"/>
  <c r="S58" i="27"/>
  <c r="X58" i="27"/>
  <c r="E58" i="27"/>
  <c r="K58" i="27"/>
  <c r="P58" i="27"/>
  <c r="U58" i="27"/>
  <c r="A128" i="27"/>
  <c r="G58" i="27"/>
  <c r="Q58" i="27"/>
  <c r="I58" i="27"/>
  <c r="T58" i="27"/>
  <c r="L58" i="27"/>
  <c r="W58" i="27"/>
  <c r="D58" i="27"/>
  <c r="O58" i="27"/>
  <c r="Y58" i="27"/>
  <c r="A25" i="27"/>
  <c r="A59" i="27"/>
  <c r="A94" i="27"/>
  <c r="C58" i="28"/>
  <c r="K58" i="28"/>
  <c r="S58" i="28"/>
  <c r="D58" i="28"/>
  <c r="T58" i="28"/>
  <c r="J58" i="28"/>
  <c r="E58" i="28"/>
  <c r="M58" i="28"/>
  <c r="U58" i="28"/>
  <c r="H58" i="28"/>
  <c r="X58" i="28"/>
  <c r="N58" i="28"/>
  <c r="G58" i="28"/>
  <c r="O58" i="28"/>
  <c r="W58" i="28"/>
  <c r="L58" i="28"/>
  <c r="B58" i="28"/>
  <c r="R58" i="28"/>
  <c r="I58" i="28"/>
  <c r="Q58" i="28"/>
  <c r="Y58" i="28"/>
  <c r="P58" i="28"/>
  <c r="F58" i="28"/>
  <c r="V58" i="28"/>
  <c r="Z57" i="28"/>
  <c r="AA57" i="28"/>
  <c r="A59" i="28"/>
  <c r="A92" i="28"/>
  <c r="A27" i="28"/>
  <c r="AC69" i="19" l="1"/>
  <c r="Z69" i="19"/>
  <c r="AA69" i="19"/>
  <c r="AB69" i="19"/>
  <c r="AC59" i="20"/>
  <c r="AB59" i="20"/>
  <c r="AC123" i="28"/>
  <c r="AA59" i="20"/>
  <c r="Z59" i="20"/>
  <c r="I96" i="22"/>
  <c r="Q96" i="22"/>
  <c r="Y96" i="22"/>
  <c r="L96" i="22"/>
  <c r="B96" i="22"/>
  <c r="J96" i="22"/>
  <c r="R96" i="22"/>
  <c r="D96" i="22"/>
  <c r="T96" i="22"/>
  <c r="C96" i="22"/>
  <c r="K96" i="22"/>
  <c r="S96" i="22"/>
  <c r="E96" i="22"/>
  <c r="M96" i="22"/>
  <c r="U96" i="22"/>
  <c r="P96" i="22"/>
  <c r="F96" i="22"/>
  <c r="V96" i="22"/>
  <c r="X96" i="22"/>
  <c r="N96" i="22"/>
  <c r="O96" i="22"/>
  <c r="W96" i="22"/>
  <c r="G96" i="22"/>
  <c r="H96" i="22"/>
  <c r="E94" i="25"/>
  <c r="I94" i="25"/>
  <c r="M94" i="25"/>
  <c r="Q94" i="25"/>
  <c r="U94" i="25"/>
  <c r="Y94" i="25"/>
  <c r="C94" i="25"/>
  <c r="G94" i="25"/>
  <c r="K94" i="25"/>
  <c r="O94" i="25"/>
  <c r="S94" i="25"/>
  <c r="W94" i="25"/>
  <c r="D94" i="25"/>
  <c r="L94" i="25"/>
  <c r="T94" i="25"/>
  <c r="F94" i="25"/>
  <c r="N94" i="25"/>
  <c r="V94" i="25"/>
  <c r="H94" i="25"/>
  <c r="P94" i="25"/>
  <c r="X94" i="25"/>
  <c r="B94" i="25"/>
  <c r="J94" i="25"/>
  <c r="R94" i="25"/>
  <c r="B128" i="25"/>
  <c r="F128" i="25"/>
  <c r="J128" i="25"/>
  <c r="N128" i="25"/>
  <c r="R128" i="25"/>
  <c r="D128" i="25"/>
  <c r="H128" i="25"/>
  <c r="L128" i="25"/>
  <c r="P128" i="25"/>
  <c r="T128" i="25"/>
  <c r="E128" i="25"/>
  <c r="M128" i="25"/>
  <c r="U128" i="25"/>
  <c r="Y128" i="25"/>
  <c r="I128" i="25"/>
  <c r="Q128" i="25"/>
  <c r="W128" i="25"/>
  <c r="K128" i="25"/>
  <c r="X128" i="25"/>
  <c r="C128" i="25"/>
  <c r="S128" i="25"/>
  <c r="V128" i="25"/>
  <c r="G128" i="25"/>
  <c r="O128" i="25"/>
  <c r="AC92" i="26"/>
  <c r="E93" i="26"/>
  <c r="I93" i="26"/>
  <c r="M93" i="26"/>
  <c r="Q93" i="26"/>
  <c r="U93" i="26"/>
  <c r="Y93" i="26"/>
  <c r="D93" i="26"/>
  <c r="J93" i="26"/>
  <c r="O93" i="26"/>
  <c r="T93" i="26"/>
  <c r="B93" i="26"/>
  <c r="H93" i="26"/>
  <c r="P93" i="26"/>
  <c r="W93" i="26"/>
  <c r="G93" i="26"/>
  <c r="C93" i="26"/>
  <c r="K93" i="26"/>
  <c r="R93" i="26"/>
  <c r="X93" i="26"/>
  <c r="N93" i="26"/>
  <c r="F93" i="26"/>
  <c r="L93" i="26"/>
  <c r="S93" i="26"/>
  <c r="V93" i="26"/>
  <c r="AC125" i="26"/>
  <c r="C126" i="26"/>
  <c r="G126" i="26"/>
  <c r="K126" i="26"/>
  <c r="O126" i="26"/>
  <c r="S126" i="26"/>
  <c r="W126" i="26"/>
  <c r="E126" i="26"/>
  <c r="J126" i="26"/>
  <c r="P126" i="26"/>
  <c r="U126" i="26"/>
  <c r="B126" i="26"/>
  <c r="H126" i="26"/>
  <c r="M126" i="26"/>
  <c r="R126" i="26"/>
  <c r="X126" i="26"/>
  <c r="F126" i="26"/>
  <c r="Q126" i="26"/>
  <c r="I126" i="26"/>
  <c r="T126" i="26"/>
  <c r="L126" i="26"/>
  <c r="V126" i="26"/>
  <c r="Y126" i="26"/>
  <c r="D126" i="26"/>
  <c r="N126" i="26"/>
  <c r="Z92" i="26"/>
  <c r="AA92" i="26"/>
  <c r="AB92" i="26"/>
  <c r="Z125" i="26"/>
  <c r="AA125" i="26"/>
  <c r="AB125" i="26"/>
  <c r="AC93" i="27"/>
  <c r="AC127" i="27"/>
  <c r="E94" i="27"/>
  <c r="I94" i="27"/>
  <c r="M94" i="27"/>
  <c r="Q94" i="27"/>
  <c r="U94" i="27"/>
  <c r="Y94" i="27"/>
  <c r="B94" i="27"/>
  <c r="G94" i="27"/>
  <c r="L94" i="27"/>
  <c r="R94" i="27"/>
  <c r="W94" i="27"/>
  <c r="C94" i="27"/>
  <c r="J94" i="27"/>
  <c r="P94" i="27"/>
  <c r="X94" i="27"/>
  <c r="D94" i="27"/>
  <c r="K94" i="27"/>
  <c r="S94" i="27"/>
  <c r="O94" i="27"/>
  <c r="H94" i="27"/>
  <c r="F94" i="27"/>
  <c r="T94" i="27"/>
  <c r="V94" i="27"/>
  <c r="N94" i="27"/>
  <c r="B128" i="27"/>
  <c r="F128" i="27"/>
  <c r="J128" i="27"/>
  <c r="N128" i="27"/>
  <c r="R128" i="27"/>
  <c r="V128" i="27"/>
  <c r="C128" i="27"/>
  <c r="H128" i="27"/>
  <c r="M128" i="27"/>
  <c r="S128" i="27"/>
  <c r="X128" i="27"/>
  <c r="D128" i="27"/>
  <c r="K128" i="27"/>
  <c r="Q128" i="27"/>
  <c r="Y128" i="27"/>
  <c r="E128" i="27"/>
  <c r="L128" i="27"/>
  <c r="T128" i="27"/>
  <c r="G128" i="27"/>
  <c r="U128" i="27"/>
  <c r="I128" i="27"/>
  <c r="W128" i="27"/>
  <c r="P128" i="27"/>
  <c r="O128" i="27"/>
  <c r="Z93" i="27"/>
  <c r="AA93" i="27"/>
  <c r="AB93" i="27"/>
  <c r="AB127" i="27"/>
  <c r="AA127" i="27"/>
  <c r="Z127" i="27"/>
  <c r="D124" i="28"/>
  <c r="H124" i="28"/>
  <c r="L124" i="28"/>
  <c r="P124" i="28"/>
  <c r="T124" i="28"/>
  <c r="X124" i="28"/>
  <c r="E124" i="28"/>
  <c r="J124" i="28"/>
  <c r="O124" i="28"/>
  <c r="U124" i="28"/>
  <c r="K124" i="28"/>
  <c r="Q124" i="28"/>
  <c r="V124" i="28"/>
  <c r="F124" i="28"/>
  <c r="B124" i="28"/>
  <c r="M124" i="28"/>
  <c r="W124" i="28"/>
  <c r="C124" i="28"/>
  <c r="N124" i="28"/>
  <c r="Y124" i="28"/>
  <c r="G124" i="28"/>
  <c r="R124" i="28"/>
  <c r="S124" i="28"/>
  <c r="I124" i="28"/>
  <c r="AB123" i="28"/>
  <c r="AA123" i="28"/>
  <c r="Z123" i="28"/>
  <c r="B92" i="28"/>
  <c r="F92" i="28"/>
  <c r="J92" i="28"/>
  <c r="N92" i="28"/>
  <c r="R92" i="28"/>
  <c r="V92" i="28"/>
  <c r="E92" i="28"/>
  <c r="K92" i="28"/>
  <c r="P92" i="28"/>
  <c r="U92" i="28"/>
  <c r="G92" i="28"/>
  <c r="L92" i="28"/>
  <c r="Q92" i="28"/>
  <c r="W92" i="28"/>
  <c r="I92" i="28"/>
  <c r="T92" i="28"/>
  <c r="H92" i="28"/>
  <c r="C92" i="28"/>
  <c r="M92" i="28"/>
  <c r="X92" i="28"/>
  <c r="S92" i="28"/>
  <c r="D92" i="28"/>
  <c r="O92" i="28"/>
  <c r="Y92" i="28"/>
  <c r="AC94" i="20"/>
  <c r="AC129" i="20"/>
  <c r="K60" i="20"/>
  <c r="C60" i="20"/>
  <c r="O60" i="20"/>
  <c r="Q60" i="20"/>
  <c r="U60" i="20"/>
  <c r="M60" i="20"/>
  <c r="S60" i="20"/>
  <c r="L60" i="20"/>
  <c r="V60" i="20"/>
  <c r="R60" i="20"/>
  <c r="P60" i="20"/>
  <c r="Y60" i="20"/>
  <c r="B60" i="20"/>
  <c r="G60" i="20"/>
  <c r="E60" i="20"/>
  <c r="W60" i="20"/>
  <c r="I60" i="20"/>
  <c r="X60" i="20"/>
  <c r="D60" i="20"/>
  <c r="F60" i="20"/>
  <c r="H60" i="20"/>
  <c r="N60" i="20"/>
  <c r="T60" i="20"/>
  <c r="J60" i="20"/>
  <c r="A61" i="20"/>
  <c r="A131" i="20"/>
  <c r="A27" i="20"/>
  <c r="A96" i="20"/>
  <c r="AA129" i="20"/>
  <c r="Z129" i="20"/>
  <c r="AB129" i="20"/>
  <c r="Z94" i="20"/>
  <c r="AB94" i="20"/>
  <c r="AA94" i="20"/>
  <c r="X130" i="20"/>
  <c r="V130" i="20"/>
  <c r="T130" i="20"/>
  <c r="R130" i="20"/>
  <c r="P130" i="20"/>
  <c r="N130" i="20"/>
  <c r="L130" i="20"/>
  <c r="J130" i="20"/>
  <c r="H130" i="20"/>
  <c r="F130" i="20"/>
  <c r="D130" i="20"/>
  <c r="B130" i="20"/>
  <c r="Y130" i="20"/>
  <c r="W130" i="20"/>
  <c r="U130" i="20"/>
  <c r="S130" i="20"/>
  <c r="Q130" i="20"/>
  <c r="O130" i="20"/>
  <c r="M130" i="20"/>
  <c r="K130" i="20"/>
  <c r="I130" i="20"/>
  <c r="G130" i="20"/>
  <c r="E130" i="20"/>
  <c r="C130" i="20"/>
  <c r="Y95" i="20"/>
  <c r="W95" i="20"/>
  <c r="U95" i="20"/>
  <c r="S95" i="20"/>
  <c r="Q95" i="20"/>
  <c r="O95" i="20"/>
  <c r="M95" i="20"/>
  <c r="K95" i="20"/>
  <c r="I95" i="20"/>
  <c r="G95" i="20"/>
  <c r="E95" i="20"/>
  <c r="C95" i="20"/>
  <c r="X95" i="20"/>
  <c r="V95" i="20"/>
  <c r="T95" i="20"/>
  <c r="R95" i="20"/>
  <c r="P95" i="20"/>
  <c r="N95" i="20"/>
  <c r="L95" i="20"/>
  <c r="J95" i="20"/>
  <c r="H95" i="20"/>
  <c r="F95" i="20"/>
  <c r="D95" i="20"/>
  <c r="B95" i="20"/>
  <c r="AD59" i="21"/>
  <c r="AD127" i="21"/>
  <c r="Y93" i="21"/>
  <c r="W93" i="21"/>
  <c r="U93" i="21"/>
  <c r="S93" i="21"/>
  <c r="Q93" i="21"/>
  <c r="O93" i="21"/>
  <c r="M93" i="21"/>
  <c r="K93" i="21"/>
  <c r="I93" i="21"/>
  <c r="G93" i="21"/>
  <c r="E93" i="21"/>
  <c r="C93" i="21"/>
  <c r="X93" i="21"/>
  <c r="V93" i="21"/>
  <c r="T93" i="21"/>
  <c r="R93" i="21"/>
  <c r="P93" i="21"/>
  <c r="N93" i="21"/>
  <c r="L93" i="21"/>
  <c r="J93" i="21"/>
  <c r="H93" i="21"/>
  <c r="F93" i="21"/>
  <c r="D93" i="21"/>
  <c r="B93" i="21"/>
  <c r="Y128" i="21"/>
  <c r="W128" i="21"/>
  <c r="U128" i="21"/>
  <c r="S128" i="21"/>
  <c r="Q128" i="21"/>
  <c r="O128" i="21"/>
  <c r="M128" i="21"/>
  <c r="K128" i="21"/>
  <c r="I128" i="21"/>
  <c r="G128" i="21"/>
  <c r="E128" i="21"/>
  <c r="C128" i="21"/>
  <c r="X128" i="21"/>
  <c r="T128" i="21"/>
  <c r="P128" i="21"/>
  <c r="L128" i="21"/>
  <c r="H128" i="21"/>
  <c r="D128" i="21"/>
  <c r="V128" i="21"/>
  <c r="R128" i="21"/>
  <c r="N128" i="21"/>
  <c r="J128" i="21"/>
  <c r="F128" i="21"/>
  <c r="B128" i="21"/>
  <c r="AB127" i="21"/>
  <c r="AA127" i="21"/>
  <c r="AC127" i="21"/>
  <c r="AA92" i="21"/>
  <c r="AB92" i="21"/>
  <c r="AC92" i="21"/>
  <c r="AD92" i="21"/>
  <c r="Y130" i="22"/>
  <c r="W130" i="22"/>
  <c r="U130" i="22"/>
  <c r="S130" i="22"/>
  <c r="Q130" i="22"/>
  <c r="O130" i="22"/>
  <c r="M130" i="22"/>
  <c r="K130" i="22"/>
  <c r="I130" i="22"/>
  <c r="G130" i="22"/>
  <c r="E130" i="22"/>
  <c r="C130" i="22"/>
  <c r="V130" i="22"/>
  <c r="R130" i="22"/>
  <c r="N130" i="22"/>
  <c r="J130" i="22"/>
  <c r="F130" i="22"/>
  <c r="B130" i="22"/>
  <c r="X130" i="22"/>
  <c r="T130" i="22"/>
  <c r="P130" i="22"/>
  <c r="L130" i="22"/>
  <c r="H130" i="22"/>
  <c r="D130" i="22"/>
  <c r="AA129" i="22"/>
  <c r="Z129" i="22"/>
  <c r="AB129" i="22"/>
  <c r="AC95" i="22"/>
  <c r="AB95" i="22"/>
  <c r="AA95" i="22"/>
  <c r="Z95" i="22"/>
  <c r="AC129" i="22"/>
  <c r="AC92" i="23"/>
  <c r="A127" i="23"/>
  <c r="C59" i="23"/>
  <c r="I59" i="23"/>
  <c r="Y59" i="23"/>
  <c r="F59" i="23"/>
  <c r="H59" i="23"/>
  <c r="L59" i="23"/>
  <c r="R59" i="23"/>
  <c r="X59" i="23"/>
  <c r="S59" i="23"/>
  <c r="E59" i="23"/>
  <c r="W59" i="23"/>
  <c r="B59" i="23"/>
  <c r="U59" i="23"/>
  <c r="M59" i="23"/>
  <c r="O59" i="23"/>
  <c r="K59" i="23"/>
  <c r="Q59" i="23"/>
  <c r="G59" i="23"/>
  <c r="D59" i="23"/>
  <c r="P59" i="23"/>
  <c r="J59" i="23"/>
  <c r="T59" i="23"/>
  <c r="N59" i="23"/>
  <c r="V59" i="23"/>
  <c r="AA126" i="23"/>
  <c r="Z126" i="23"/>
  <c r="AB126" i="23"/>
  <c r="AA92" i="23"/>
  <c r="Z92" i="23"/>
  <c r="AB92" i="23"/>
  <c r="X93" i="23"/>
  <c r="V93" i="23"/>
  <c r="T93" i="23"/>
  <c r="R93" i="23"/>
  <c r="P93" i="23"/>
  <c r="N93" i="23"/>
  <c r="L93" i="23"/>
  <c r="J93" i="23"/>
  <c r="H93" i="23"/>
  <c r="F93" i="23"/>
  <c r="D93" i="23"/>
  <c r="B93" i="23"/>
  <c r="Y93" i="23"/>
  <c r="W93" i="23"/>
  <c r="U93" i="23"/>
  <c r="S93" i="23"/>
  <c r="Q93" i="23"/>
  <c r="O93" i="23"/>
  <c r="M93" i="23"/>
  <c r="K93" i="23"/>
  <c r="I93" i="23"/>
  <c r="G93" i="23"/>
  <c r="E93" i="23"/>
  <c r="C93" i="23"/>
  <c r="A27" i="23"/>
  <c r="A94" i="23"/>
  <c r="A60" i="23"/>
  <c r="AC126" i="23"/>
  <c r="AC94" i="15"/>
  <c r="Z129" i="15"/>
  <c r="AB129" i="15"/>
  <c r="AA129" i="15"/>
  <c r="A130" i="15"/>
  <c r="T60" i="15"/>
  <c r="Q60" i="15"/>
  <c r="M60" i="15"/>
  <c r="K60" i="15"/>
  <c r="G60" i="15"/>
  <c r="J60" i="15"/>
  <c r="W60" i="15"/>
  <c r="F60" i="15"/>
  <c r="S60" i="15"/>
  <c r="B60" i="15"/>
  <c r="I60" i="15"/>
  <c r="V60" i="15"/>
  <c r="N60" i="15"/>
  <c r="Y60" i="15"/>
  <c r="H60" i="15"/>
  <c r="R60" i="15"/>
  <c r="C60" i="15"/>
  <c r="D60" i="15"/>
  <c r="X60" i="15"/>
  <c r="P60" i="15"/>
  <c r="O60" i="15"/>
  <c r="E60" i="15"/>
  <c r="L60" i="15"/>
  <c r="U60" i="15"/>
  <c r="X95" i="15"/>
  <c r="V95" i="15"/>
  <c r="T95" i="15"/>
  <c r="R95" i="15"/>
  <c r="P95" i="15"/>
  <c r="N95" i="15"/>
  <c r="L95" i="15"/>
  <c r="J95" i="15"/>
  <c r="H95" i="15"/>
  <c r="F95" i="15"/>
  <c r="D95" i="15"/>
  <c r="B95" i="15"/>
  <c r="Y95" i="15"/>
  <c r="W95" i="15"/>
  <c r="U95" i="15"/>
  <c r="S95" i="15"/>
  <c r="Q95" i="15"/>
  <c r="O95" i="15"/>
  <c r="K95" i="15"/>
  <c r="G95" i="15"/>
  <c r="C95" i="15"/>
  <c r="M95" i="15"/>
  <c r="I95" i="15"/>
  <c r="E95" i="15"/>
  <c r="AC129" i="15"/>
  <c r="A27" i="15"/>
  <c r="A61" i="15"/>
  <c r="A96" i="15"/>
  <c r="Z94" i="15"/>
  <c r="AB94" i="15"/>
  <c r="AA94" i="15"/>
  <c r="C125" i="24"/>
  <c r="E125" i="24"/>
  <c r="G125" i="24"/>
  <c r="I125" i="24"/>
  <c r="K125" i="24"/>
  <c r="M125" i="24"/>
  <c r="O125" i="24"/>
  <c r="Q125" i="24"/>
  <c r="S125" i="24"/>
  <c r="U125" i="24"/>
  <c r="W125" i="24"/>
  <c r="Y125" i="24"/>
  <c r="B125" i="24"/>
  <c r="D125" i="24"/>
  <c r="F125" i="24"/>
  <c r="H125" i="24"/>
  <c r="J125" i="24"/>
  <c r="L125" i="24"/>
  <c r="N125" i="24"/>
  <c r="P125" i="24"/>
  <c r="R125" i="24"/>
  <c r="T125" i="24"/>
  <c r="V125" i="24"/>
  <c r="X125" i="24"/>
  <c r="AC124" i="24"/>
  <c r="AC91" i="24"/>
  <c r="C92" i="24"/>
  <c r="E92" i="24"/>
  <c r="G92" i="24"/>
  <c r="I92" i="24"/>
  <c r="K92" i="24"/>
  <c r="M92" i="24"/>
  <c r="O92" i="24"/>
  <c r="Q92" i="24"/>
  <c r="S92" i="24"/>
  <c r="U92" i="24"/>
  <c r="W92" i="24"/>
  <c r="Y92" i="24"/>
  <c r="B92" i="24"/>
  <c r="D92" i="24"/>
  <c r="F92" i="24"/>
  <c r="H92" i="24"/>
  <c r="J92" i="24"/>
  <c r="L92" i="24"/>
  <c r="N92" i="24"/>
  <c r="P92" i="24"/>
  <c r="R92" i="24"/>
  <c r="T92" i="24"/>
  <c r="V92" i="24"/>
  <c r="X92" i="24"/>
  <c r="AA124" i="24"/>
  <c r="Z124" i="24"/>
  <c r="AB124" i="24"/>
  <c r="AB91" i="24"/>
  <c r="AA91" i="24"/>
  <c r="Z91" i="24"/>
  <c r="AC127" i="25"/>
  <c r="AA127" i="25"/>
  <c r="Z127" i="25"/>
  <c r="AB127" i="25"/>
  <c r="AC58" i="28"/>
  <c r="AC91" i="28"/>
  <c r="AB91" i="28"/>
  <c r="AA91" i="28"/>
  <c r="Z91" i="28"/>
  <c r="A125" i="28"/>
  <c r="AA59" i="21"/>
  <c r="AB59" i="21"/>
  <c r="AC128" i="7"/>
  <c r="AC59" i="21"/>
  <c r="A28" i="21"/>
  <c r="A129" i="21"/>
  <c r="A61" i="21"/>
  <c r="C60" i="21"/>
  <c r="E60" i="21"/>
  <c r="G60" i="21"/>
  <c r="I60" i="21"/>
  <c r="K60" i="21"/>
  <c r="M60" i="21"/>
  <c r="O60" i="21"/>
  <c r="Q60" i="21"/>
  <c r="S60" i="21"/>
  <c r="U60" i="21"/>
  <c r="W60" i="21"/>
  <c r="Y60" i="21"/>
  <c r="B60" i="21"/>
  <c r="D60" i="21"/>
  <c r="F60" i="21"/>
  <c r="H60" i="21"/>
  <c r="J60" i="21"/>
  <c r="L60" i="21"/>
  <c r="N60" i="21"/>
  <c r="P60" i="21"/>
  <c r="R60" i="21"/>
  <c r="T60" i="21"/>
  <c r="V60" i="21"/>
  <c r="X60" i="21"/>
  <c r="A94" i="21"/>
  <c r="C61" i="22"/>
  <c r="E61" i="22"/>
  <c r="G61" i="22"/>
  <c r="I61" i="22"/>
  <c r="K61" i="22"/>
  <c r="M61" i="22"/>
  <c r="O61" i="22"/>
  <c r="Q61" i="22"/>
  <c r="S61" i="22"/>
  <c r="U61" i="22"/>
  <c r="W61" i="22"/>
  <c r="Y61" i="22"/>
  <c r="B61" i="22"/>
  <c r="D61" i="22"/>
  <c r="F61" i="22"/>
  <c r="H61" i="22"/>
  <c r="J61" i="22"/>
  <c r="L61" i="22"/>
  <c r="N61" i="22"/>
  <c r="P61" i="22"/>
  <c r="R61" i="22"/>
  <c r="T61" i="22"/>
  <c r="V61" i="22"/>
  <c r="X61" i="22"/>
  <c r="A131" i="22"/>
  <c r="AC60" i="22"/>
  <c r="A28" i="22"/>
  <c r="A62" i="22"/>
  <c r="A97" i="22"/>
  <c r="AB60" i="22"/>
  <c r="AA60" i="22"/>
  <c r="Z60" i="22"/>
  <c r="C60" i="7"/>
  <c r="E60" i="7"/>
  <c r="G60" i="7"/>
  <c r="I60" i="7"/>
  <c r="K60" i="7"/>
  <c r="M60" i="7"/>
  <c r="O60" i="7"/>
  <c r="Q60" i="7"/>
  <c r="S60" i="7"/>
  <c r="U60" i="7"/>
  <c r="W60" i="7"/>
  <c r="Y60" i="7"/>
  <c r="B60" i="7"/>
  <c r="D60" i="7"/>
  <c r="F60" i="7"/>
  <c r="H60" i="7"/>
  <c r="J60" i="7"/>
  <c r="L60" i="7"/>
  <c r="N60" i="7"/>
  <c r="P60" i="7"/>
  <c r="R60" i="7"/>
  <c r="T60" i="7"/>
  <c r="V60" i="7"/>
  <c r="X60" i="7"/>
  <c r="A130" i="7"/>
  <c r="Z94" i="7"/>
  <c r="AB94" i="7"/>
  <c r="AA94" i="7"/>
  <c r="AC59" i="7"/>
  <c r="X95" i="7"/>
  <c r="V95" i="7"/>
  <c r="T95" i="7"/>
  <c r="R95" i="7"/>
  <c r="P95" i="7"/>
  <c r="N95" i="7"/>
  <c r="L95" i="7"/>
  <c r="J95" i="7"/>
  <c r="H95" i="7"/>
  <c r="F95" i="7"/>
  <c r="D95" i="7"/>
  <c r="B95" i="7"/>
  <c r="Y95" i="7"/>
  <c r="W95" i="7"/>
  <c r="U95" i="7"/>
  <c r="S95" i="7"/>
  <c r="Q95" i="7"/>
  <c r="O95" i="7"/>
  <c r="M95" i="7"/>
  <c r="K95" i="7"/>
  <c r="I95" i="7"/>
  <c r="G95" i="7"/>
  <c r="E95" i="7"/>
  <c r="C95" i="7"/>
  <c r="A27" i="7"/>
  <c r="A61" i="7"/>
  <c r="A96" i="7"/>
  <c r="AC94" i="7"/>
  <c r="Z128" i="7"/>
  <c r="AB128" i="7"/>
  <c r="AA128" i="7"/>
  <c r="Y129" i="7"/>
  <c r="W129" i="7"/>
  <c r="U129" i="7"/>
  <c r="S129" i="7"/>
  <c r="Q129" i="7"/>
  <c r="O129" i="7"/>
  <c r="M129" i="7"/>
  <c r="K129" i="7"/>
  <c r="I129" i="7"/>
  <c r="G129" i="7"/>
  <c r="E129" i="7"/>
  <c r="C129" i="7"/>
  <c r="X129" i="7"/>
  <c r="V129" i="7"/>
  <c r="T129" i="7"/>
  <c r="R129" i="7"/>
  <c r="P129" i="7"/>
  <c r="N129" i="7"/>
  <c r="L129" i="7"/>
  <c r="J129" i="7"/>
  <c r="H129" i="7"/>
  <c r="F129" i="7"/>
  <c r="D129" i="7"/>
  <c r="B129" i="7"/>
  <c r="Z59" i="7"/>
  <c r="AB59" i="7"/>
  <c r="AA59" i="7"/>
  <c r="A26" i="24"/>
  <c r="A59" i="24"/>
  <c r="A93" i="24"/>
  <c r="D58" i="24"/>
  <c r="H58" i="24"/>
  <c r="L58" i="24"/>
  <c r="P58" i="24"/>
  <c r="T58" i="24"/>
  <c r="X58" i="24"/>
  <c r="E58" i="24"/>
  <c r="I58" i="24"/>
  <c r="M58" i="24"/>
  <c r="Q58" i="24"/>
  <c r="U58" i="24"/>
  <c r="Y58" i="24"/>
  <c r="C58" i="24"/>
  <c r="G58" i="24"/>
  <c r="K58" i="24"/>
  <c r="O58" i="24"/>
  <c r="S58" i="24"/>
  <c r="W58" i="24"/>
  <c r="B58" i="24"/>
  <c r="R58" i="24"/>
  <c r="F58" i="24"/>
  <c r="V58" i="24"/>
  <c r="J58" i="24"/>
  <c r="N58" i="24"/>
  <c r="A126" i="24"/>
  <c r="AC57" i="24"/>
  <c r="Z57" i="24"/>
  <c r="AB57" i="24"/>
  <c r="AA57" i="24"/>
  <c r="C59" i="25"/>
  <c r="G59" i="25"/>
  <c r="K59" i="25"/>
  <c r="O59" i="25"/>
  <c r="S59" i="25"/>
  <c r="W59" i="25"/>
  <c r="D59" i="25"/>
  <c r="I59" i="25"/>
  <c r="N59" i="25"/>
  <c r="T59" i="25"/>
  <c r="Y59" i="25"/>
  <c r="B59" i="25"/>
  <c r="H59" i="25"/>
  <c r="M59" i="25"/>
  <c r="R59" i="25"/>
  <c r="X59" i="25"/>
  <c r="J59" i="25"/>
  <c r="U59" i="25"/>
  <c r="F59" i="25"/>
  <c r="V59" i="25"/>
  <c r="L59" i="25"/>
  <c r="P59" i="25"/>
  <c r="E59" i="25"/>
  <c r="Q59" i="25"/>
  <c r="A129" i="25"/>
  <c r="Z58" i="25"/>
  <c r="AA58" i="25"/>
  <c r="AB58" i="25"/>
  <c r="AC58" i="25"/>
  <c r="AA93" i="25"/>
  <c r="Z93" i="25"/>
  <c r="AB93" i="25"/>
  <c r="A26" i="25"/>
  <c r="A95" i="25"/>
  <c r="A60" i="25"/>
  <c r="AC93" i="25"/>
  <c r="Z58" i="26"/>
  <c r="AC58" i="26"/>
  <c r="A27" i="26"/>
  <c r="A60" i="26"/>
  <c r="A94" i="26"/>
  <c r="B59" i="26"/>
  <c r="F59" i="26"/>
  <c r="J59" i="26"/>
  <c r="N59" i="26"/>
  <c r="R59" i="26"/>
  <c r="V59" i="26"/>
  <c r="G59" i="26"/>
  <c r="L59" i="26"/>
  <c r="Q59" i="26"/>
  <c r="W59" i="26"/>
  <c r="D59" i="26"/>
  <c r="I59" i="26"/>
  <c r="O59" i="26"/>
  <c r="T59" i="26"/>
  <c r="Y59" i="26"/>
  <c r="E59" i="26"/>
  <c r="K59" i="26"/>
  <c r="P59" i="26"/>
  <c r="U59" i="26"/>
  <c r="M59" i="26"/>
  <c r="S59" i="26"/>
  <c r="C59" i="26"/>
  <c r="X59" i="26"/>
  <c r="A127" i="26"/>
  <c r="H59" i="26"/>
  <c r="AA58" i="26"/>
  <c r="AB58" i="26"/>
  <c r="AB58" i="28"/>
  <c r="AC58" i="27"/>
  <c r="B59" i="27"/>
  <c r="F59" i="27"/>
  <c r="J59" i="27"/>
  <c r="N59" i="27"/>
  <c r="R59" i="27"/>
  <c r="V59" i="27"/>
  <c r="G59" i="27"/>
  <c r="L59" i="27"/>
  <c r="Q59" i="27"/>
  <c r="W59" i="27"/>
  <c r="D59" i="27"/>
  <c r="I59" i="27"/>
  <c r="O59" i="27"/>
  <c r="T59" i="27"/>
  <c r="Y59" i="27"/>
  <c r="K59" i="27"/>
  <c r="U59" i="27"/>
  <c r="A129" i="27"/>
  <c r="C59" i="27"/>
  <c r="M59" i="27"/>
  <c r="X59" i="27"/>
  <c r="E59" i="27"/>
  <c r="P59" i="27"/>
  <c r="H59" i="27"/>
  <c r="S59" i="27"/>
  <c r="AA58" i="27"/>
  <c r="A26" i="27"/>
  <c r="A95" i="27"/>
  <c r="A60" i="27"/>
  <c r="Z58" i="27"/>
  <c r="AB58" i="27"/>
  <c r="F59" i="28"/>
  <c r="N59" i="28"/>
  <c r="V59" i="28"/>
  <c r="M59" i="28"/>
  <c r="C59" i="28"/>
  <c r="S59" i="28"/>
  <c r="H59" i="28"/>
  <c r="P59" i="28"/>
  <c r="X59" i="28"/>
  <c r="Q59" i="28"/>
  <c r="G59" i="28"/>
  <c r="W59" i="28"/>
  <c r="B59" i="28"/>
  <c r="J59" i="28"/>
  <c r="R59" i="28"/>
  <c r="E59" i="28"/>
  <c r="U59" i="28"/>
  <c r="K59" i="28"/>
  <c r="D59" i="28"/>
  <c r="L59" i="28"/>
  <c r="T59" i="28"/>
  <c r="I59" i="28"/>
  <c r="Y59" i="28"/>
  <c r="O59" i="28"/>
  <c r="A93" i="28"/>
  <c r="A60" i="28"/>
  <c r="A28" i="28"/>
  <c r="Z58" i="28"/>
  <c r="AA58" i="28"/>
  <c r="AC94" i="27" l="1"/>
  <c r="I97" i="22"/>
  <c r="Q97" i="22"/>
  <c r="Y97" i="22"/>
  <c r="D97" i="22"/>
  <c r="T97" i="22"/>
  <c r="B97" i="22"/>
  <c r="J97" i="22"/>
  <c r="R97" i="22"/>
  <c r="L97" i="22"/>
  <c r="C97" i="22"/>
  <c r="K97" i="22"/>
  <c r="S97" i="22"/>
  <c r="E97" i="22"/>
  <c r="M97" i="22"/>
  <c r="U97" i="22"/>
  <c r="O97" i="22"/>
  <c r="N97" i="22"/>
  <c r="P97" i="22"/>
  <c r="V97" i="22"/>
  <c r="W97" i="22"/>
  <c r="H97" i="22"/>
  <c r="F97" i="22"/>
  <c r="X97" i="22"/>
  <c r="G97" i="22"/>
  <c r="E95" i="25"/>
  <c r="I95" i="25"/>
  <c r="M95" i="25"/>
  <c r="Q95" i="25"/>
  <c r="U95" i="25"/>
  <c r="Y95" i="25"/>
  <c r="C95" i="25"/>
  <c r="G95" i="25"/>
  <c r="K95" i="25"/>
  <c r="O95" i="25"/>
  <c r="S95" i="25"/>
  <c r="W95" i="25"/>
  <c r="D95" i="25"/>
  <c r="L95" i="25"/>
  <c r="T95" i="25"/>
  <c r="F95" i="25"/>
  <c r="N95" i="25"/>
  <c r="V95" i="25"/>
  <c r="H95" i="25"/>
  <c r="P95" i="25"/>
  <c r="X95" i="25"/>
  <c r="B95" i="25"/>
  <c r="J95" i="25"/>
  <c r="R95" i="25"/>
  <c r="E129" i="25"/>
  <c r="I129" i="25"/>
  <c r="M129" i="25"/>
  <c r="Q129" i="25"/>
  <c r="U129" i="25"/>
  <c r="Y129" i="25"/>
  <c r="C129" i="25"/>
  <c r="G129" i="25"/>
  <c r="K129" i="25"/>
  <c r="O129" i="25"/>
  <c r="S129" i="25"/>
  <c r="W129" i="25"/>
  <c r="H129" i="25"/>
  <c r="P129" i="25"/>
  <c r="X129" i="25"/>
  <c r="D129" i="25"/>
  <c r="L129" i="25"/>
  <c r="T129" i="25"/>
  <c r="N129" i="25"/>
  <c r="B129" i="25"/>
  <c r="R129" i="25"/>
  <c r="F129" i="25"/>
  <c r="V129" i="25"/>
  <c r="J129" i="25"/>
  <c r="Z93" i="26"/>
  <c r="AB93" i="26"/>
  <c r="AA93" i="26"/>
  <c r="C127" i="26"/>
  <c r="G127" i="26"/>
  <c r="K127" i="26"/>
  <c r="O127" i="26"/>
  <c r="S127" i="26"/>
  <c r="W127" i="26"/>
  <c r="B127" i="26"/>
  <c r="H127" i="26"/>
  <c r="M127" i="26"/>
  <c r="R127" i="26"/>
  <c r="X127" i="26"/>
  <c r="E127" i="26"/>
  <c r="J127" i="26"/>
  <c r="P127" i="26"/>
  <c r="U127" i="26"/>
  <c r="D127" i="26"/>
  <c r="N127" i="26"/>
  <c r="Y127" i="26"/>
  <c r="F127" i="26"/>
  <c r="Q127" i="26"/>
  <c r="I127" i="26"/>
  <c r="T127" i="26"/>
  <c r="L127" i="26"/>
  <c r="V127" i="26"/>
  <c r="E94" i="26"/>
  <c r="I94" i="26"/>
  <c r="M94" i="26"/>
  <c r="Q94" i="26"/>
  <c r="U94" i="26"/>
  <c r="Y94" i="26"/>
  <c r="B94" i="26"/>
  <c r="G94" i="26"/>
  <c r="L94" i="26"/>
  <c r="R94" i="26"/>
  <c r="W94" i="26"/>
  <c r="F94" i="26"/>
  <c r="N94" i="26"/>
  <c r="T94" i="26"/>
  <c r="D94" i="26"/>
  <c r="H94" i="26"/>
  <c r="O94" i="26"/>
  <c r="V94" i="26"/>
  <c r="K94" i="26"/>
  <c r="C94" i="26"/>
  <c r="J94" i="26"/>
  <c r="P94" i="26"/>
  <c r="X94" i="26"/>
  <c r="S94" i="26"/>
  <c r="Z126" i="26"/>
  <c r="AB126" i="26"/>
  <c r="AA126" i="26"/>
  <c r="AC93" i="26"/>
  <c r="AC126" i="26"/>
  <c r="E95" i="27"/>
  <c r="I95" i="27"/>
  <c r="M95" i="27"/>
  <c r="Q95" i="27"/>
  <c r="U95" i="27"/>
  <c r="Y95" i="27"/>
  <c r="D95" i="27"/>
  <c r="J95" i="27"/>
  <c r="O95" i="27"/>
  <c r="T95" i="27"/>
  <c r="G95" i="27"/>
  <c r="N95" i="27"/>
  <c r="V95" i="27"/>
  <c r="B95" i="27"/>
  <c r="H95" i="27"/>
  <c r="P95" i="27"/>
  <c r="W95" i="27"/>
  <c r="F95" i="27"/>
  <c r="S95" i="27"/>
  <c r="L95" i="27"/>
  <c r="C95" i="27"/>
  <c r="K95" i="27"/>
  <c r="X95" i="27"/>
  <c r="R95" i="27"/>
  <c r="AB128" i="27"/>
  <c r="AA128" i="27"/>
  <c r="Z128" i="27"/>
  <c r="AC128" i="27"/>
  <c r="B129" i="27"/>
  <c r="F129" i="27"/>
  <c r="J129" i="27"/>
  <c r="N129" i="27"/>
  <c r="R129" i="27"/>
  <c r="V129" i="27"/>
  <c r="E129" i="27"/>
  <c r="K129" i="27"/>
  <c r="P129" i="27"/>
  <c r="U129" i="27"/>
  <c r="H129" i="27"/>
  <c r="O129" i="27"/>
  <c r="W129" i="27"/>
  <c r="C129" i="27"/>
  <c r="I129" i="27"/>
  <c r="Q129" i="27"/>
  <c r="X129" i="27"/>
  <c r="L129" i="27"/>
  <c r="Y129" i="27"/>
  <c r="M129" i="27"/>
  <c r="G129" i="27"/>
  <c r="T129" i="27"/>
  <c r="D129" i="27"/>
  <c r="S129" i="27"/>
  <c r="Z94" i="27"/>
  <c r="AA94" i="27"/>
  <c r="AB94" i="27"/>
  <c r="AC124" i="28"/>
  <c r="AB124" i="28"/>
  <c r="AA124" i="28"/>
  <c r="Z124" i="28"/>
  <c r="B93" i="28"/>
  <c r="F93" i="28"/>
  <c r="J93" i="28"/>
  <c r="N93" i="28"/>
  <c r="R93" i="28"/>
  <c r="V93" i="28"/>
  <c r="C93" i="28"/>
  <c r="H93" i="28"/>
  <c r="M93" i="28"/>
  <c r="S93" i="28"/>
  <c r="X93" i="28"/>
  <c r="D93" i="28"/>
  <c r="I93" i="28"/>
  <c r="O93" i="28"/>
  <c r="Y93" i="28"/>
  <c r="T93" i="28"/>
  <c r="G93" i="28"/>
  <c r="Q93" i="28"/>
  <c r="P93" i="28"/>
  <c r="K93" i="28"/>
  <c r="U93" i="28"/>
  <c r="L93" i="28"/>
  <c r="W93" i="28"/>
  <c r="E93" i="28"/>
  <c r="D125" i="28"/>
  <c r="H125" i="28"/>
  <c r="L125" i="28"/>
  <c r="P125" i="28"/>
  <c r="T125" i="28"/>
  <c r="X125" i="28"/>
  <c r="B125" i="28"/>
  <c r="G125" i="28"/>
  <c r="M125" i="28"/>
  <c r="R125" i="28"/>
  <c r="W125" i="28"/>
  <c r="C125" i="28"/>
  <c r="N125" i="28"/>
  <c r="S125" i="28"/>
  <c r="Y125" i="28"/>
  <c r="I125" i="28"/>
  <c r="J125" i="28"/>
  <c r="U125" i="28"/>
  <c r="K125" i="28"/>
  <c r="V125" i="28"/>
  <c r="E125" i="28"/>
  <c r="O125" i="28"/>
  <c r="F125" i="28"/>
  <c r="Q125" i="28"/>
  <c r="AC95" i="20"/>
  <c r="AC130" i="20"/>
  <c r="A28" i="20"/>
  <c r="A97" i="20"/>
  <c r="A62" i="20"/>
  <c r="A132" i="20"/>
  <c r="V61" i="20"/>
  <c r="S61" i="20"/>
  <c r="O61" i="20"/>
  <c r="G61" i="20"/>
  <c r="M61" i="20"/>
  <c r="I61" i="20"/>
  <c r="E61" i="20"/>
  <c r="L61" i="20"/>
  <c r="R61" i="20"/>
  <c r="Y61" i="20"/>
  <c r="U61" i="20"/>
  <c r="Q61" i="20"/>
  <c r="K61" i="20"/>
  <c r="H61" i="20"/>
  <c r="D61" i="20"/>
  <c r="X61" i="20"/>
  <c r="B61" i="20"/>
  <c r="T61" i="20"/>
  <c r="P61" i="20"/>
  <c r="W61" i="20"/>
  <c r="N61" i="20"/>
  <c r="J61" i="20"/>
  <c r="F61" i="20"/>
  <c r="C61" i="20"/>
  <c r="AC60" i="20"/>
  <c r="AB60" i="20"/>
  <c r="AA60" i="20"/>
  <c r="Z60" i="20"/>
  <c r="AA95" i="20"/>
  <c r="Z95" i="20"/>
  <c r="AB95" i="20"/>
  <c r="Z130" i="20"/>
  <c r="AB130" i="20"/>
  <c r="AA130" i="20"/>
  <c r="Y96" i="20"/>
  <c r="W96" i="20"/>
  <c r="U96" i="20"/>
  <c r="S96" i="20"/>
  <c r="Q96" i="20"/>
  <c r="O96" i="20"/>
  <c r="M96" i="20"/>
  <c r="K96" i="20"/>
  <c r="I96" i="20"/>
  <c r="G96" i="20"/>
  <c r="E96" i="20"/>
  <c r="C96" i="20"/>
  <c r="X96" i="20"/>
  <c r="V96" i="20"/>
  <c r="T96" i="20"/>
  <c r="R96" i="20"/>
  <c r="P96" i="20"/>
  <c r="N96" i="20"/>
  <c r="L96" i="20"/>
  <c r="J96" i="20"/>
  <c r="H96" i="20"/>
  <c r="F96" i="20"/>
  <c r="D96" i="20"/>
  <c r="B96" i="20"/>
  <c r="Y131" i="20"/>
  <c r="X131" i="20"/>
  <c r="V131" i="20"/>
  <c r="T131" i="20"/>
  <c r="R131" i="20"/>
  <c r="P131" i="20"/>
  <c r="N131" i="20"/>
  <c r="L131" i="20"/>
  <c r="J131" i="20"/>
  <c r="H131" i="20"/>
  <c r="F131" i="20"/>
  <c r="D131" i="20"/>
  <c r="B131" i="20"/>
  <c r="W131" i="20"/>
  <c r="U131" i="20"/>
  <c r="S131" i="20"/>
  <c r="Q131" i="20"/>
  <c r="O131" i="20"/>
  <c r="M131" i="20"/>
  <c r="K131" i="20"/>
  <c r="I131" i="20"/>
  <c r="G131" i="20"/>
  <c r="E131" i="20"/>
  <c r="C131" i="20"/>
  <c r="AD93" i="21"/>
  <c r="AB128" i="21"/>
  <c r="AA128" i="21"/>
  <c r="AC128" i="21"/>
  <c r="AA93" i="21"/>
  <c r="AC93" i="21"/>
  <c r="AB93" i="21"/>
  <c r="Y94" i="21"/>
  <c r="W94" i="21"/>
  <c r="U94" i="21"/>
  <c r="S94" i="21"/>
  <c r="Q94" i="21"/>
  <c r="O94" i="21"/>
  <c r="M94" i="21"/>
  <c r="K94" i="21"/>
  <c r="I94" i="21"/>
  <c r="G94" i="21"/>
  <c r="E94" i="21"/>
  <c r="C94" i="21"/>
  <c r="X94" i="21"/>
  <c r="V94" i="21"/>
  <c r="T94" i="21"/>
  <c r="R94" i="21"/>
  <c r="P94" i="21"/>
  <c r="N94" i="21"/>
  <c r="L94" i="21"/>
  <c r="J94" i="21"/>
  <c r="H94" i="21"/>
  <c r="F94" i="21"/>
  <c r="D94" i="21"/>
  <c r="B94" i="21"/>
  <c r="Y129" i="21"/>
  <c r="W129" i="21"/>
  <c r="U129" i="21"/>
  <c r="S129" i="21"/>
  <c r="Q129" i="21"/>
  <c r="O129" i="21"/>
  <c r="M129" i="21"/>
  <c r="K129" i="21"/>
  <c r="I129" i="21"/>
  <c r="G129" i="21"/>
  <c r="E129" i="21"/>
  <c r="C129" i="21"/>
  <c r="X129" i="21"/>
  <c r="T129" i="21"/>
  <c r="P129" i="21"/>
  <c r="L129" i="21"/>
  <c r="H129" i="21"/>
  <c r="D129" i="21"/>
  <c r="V129" i="21"/>
  <c r="R129" i="21"/>
  <c r="N129" i="21"/>
  <c r="J129" i="21"/>
  <c r="F129" i="21"/>
  <c r="B129" i="21"/>
  <c r="AD128" i="21"/>
  <c r="AA130" i="22"/>
  <c r="Z130" i="22"/>
  <c r="AB130" i="22"/>
  <c r="AC96" i="22"/>
  <c r="Y131" i="22"/>
  <c r="W131" i="22"/>
  <c r="U131" i="22"/>
  <c r="S131" i="22"/>
  <c r="Q131" i="22"/>
  <c r="O131" i="22"/>
  <c r="M131" i="22"/>
  <c r="K131" i="22"/>
  <c r="I131" i="22"/>
  <c r="G131" i="22"/>
  <c r="E131" i="22"/>
  <c r="C131" i="22"/>
  <c r="V131" i="22"/>
  <c r="R131" i="22"/>
  <c r="N131" i="22"/>
  <c r="J131" i="22"/>
  <c r="F131" i="22"/>
  <c r="B131" i="22"/>
  <c r="X131" i="22"/>
  <c r="T131" i="22"/>
  <c r="P131" i="22"/>
  <c r="L131" i="22"/>
  <c r="H131" i="22"/>
  <c r="D131" i="22"/>
  <c r="AC130" i="22"/>
  <c r="AB96" i="22"/>
  <c r="AA96" i="22"/>
  <c r="Z96" i="22"/>
  <c r="Y94" i="23"/>
  <c r="W94" i="23"/>
  <c r="U94" i="23"/>
  <c r="S94" i="23"/>
  <c r="Q94" i="23"/>
  <c r="O94" i="23"/>
  <c r="M94" i="23"/>
  <c r="K94" i="23"/>
  <c r="I94" i="23"/>
  <c r="X94" i="23"/>
  <c r="T94" i="23"/>
  <c r="P94" i="23"/>
  <c r="L94" i="23"/>
  <c r="H94" i="23"/>
  <c r="F94" i="23"/>
  <c r="D94" i="23"/>
  <c r="B94" i="23"/>
  <c r="V94" i="23"/>
  <c r="R94" i="23"/>
  <c r="N94" i="23"/>
  <c r="J94" i="23"/>
  <c r="G94" i="23"/>
  <c r="E94" i="23"/>
  <c r="C94" i="23"/>
  <c r="Z93" i="23"/>
  <c r="AB93" i="23"/>
  <c r="AA93" i="23"/>
  <c r="AA59" i="23"/>
  <c r="AB59" i="23"/>
  <c r="Z59" i="23"/>
  <c r="Y127" i="23"/>
  <c r="X127" i="23"/>
  <c r="V127" i="23"/>
  <c r="T127" i="23"/>
  <c r="R127" i="23"/>
  <c r="P127" i="23"/>
  <c r="N127" i="23"/>
  <c r="L127" i="23"/>
  <c r="J127" i="23"/>
  <c r="H127" i="23"/>
  <c r="F127" i="23"/>
  <c r="D127" i="23"/>
  <c r="B127" i="23"/>
  <c r="W127" i="23"/>
  <c r="S127" i="23"/>
  <c r="O127" i="23"/>
  <c r="K127" i="23"/>
  <c r="G127" i="23"/>
  <c r="C127" i="23"/>
  <c r="U127" i="23"/>
  <c r="Q127" i="23"/>
  <c r="M127" i="23"/>
  <c r="I127" i="23"/>
  <c r="E127" i="23"/>
  <c r="A128" i="23"/>
  <c r="V60" i="23"/>
  <c r="W60" i="23"/>
  <c r="L60" i="23"/>
  <c r="I60" i="23"/>
  <c r="E60" i="23"/>
  <c r="Y60" i="23"/>
  <c r="N60" i="23"/>
  <c r="J60" i="23"/>
  <c r="F60" i="23"/>
  <c r="M60" i="23"/>
  <c r="O60" i="23"/>
  <c r="D60" i="23"/>
  <c r="X60" i="23"/>
  <c r="P60" i="23"/>
  <c r="S60" i="23"/>
  <c r="K60" i="23"/>
  <c r="U60" i="23"/>
  <c r="Q60" i="23"/>
  <c r="B60" i="23"/>
  <c r="H60" i="23"/>
  <c r="G60" i="23"/>
  <c r="R60" i="23"/>
  <c r="C60" i="23"/>
  <c r="T60" i="23"/>
  <c r="A28" i="23"/>
  <c r="A61" i="23"/>
  <c r="A95" i="23"/>
  <c r="AC93" i="23"/>
  <c r="AC59" i="23"/>
  <c r="X96" i="15"/>
  <c r="V96" i="15"/>
  <c r="T96" i="15"/>
  <c r="R96" i="15"/>
  <c r="P96" i="15"/>
  <c r="N96" i="15"/>
  <c r="L96" i="15"/>
  <c r="J96" i="15"/>
  <c r="H96" i="15"/>
  <c r="F96" i="15"/>
  <c r="D96" i="15"/>
  <c r="B96" i="15"/>
  <c r="Y96" i="15"/>
  <c r="W96" i="15"/>
  <c r="U96" i="15"/>
  <c r="S96" i="15"/>
  <c r="Q96" i="15"/>
  <c r="O96" i="15"/>
  <c r="M96" i="15"/>
  <c r="K96" i="15"/>
  <c r="I96" i="15"/>
  <c r="G96" i="15"/>
  <c r="E96" i="15"/>
  <c r="C96" i="15"/>
  <c r="A28" i="15"/>
  <c r="A62" i="15"/>
  <c r="A97" i="15"/>
  <c r="AA95" i="15"/>
  <c r="Z95" i="15"/>
  <c r="AB95" i="15"/>
  <c r="AB60" i="15"/>
  <c r="AA60" i="15"/>
  <c r="Z60" i="15"/>
  <c r="X130" i="15"/>
  <c r="V130" i="15"/>
  <c r="T130" i="15"/>
  <c r="R130" i="15"/>
  <c r="P130" i="15"/>
  <c r="N130" i="15"/>
  <c r="L130" i="15"/>
  <c r="J130" i="15"/>
  <c r="H130" i="15"/>
  <c r="F130" i="15"/>
  <c r="D130" i="15"/>
  <c r="B130" i="15"/>
  <c r="W130" i="15"/>
  <c r="S130" i="15"/>
  <c r="O130" i="15"/>
  <c r="K130" i="15"/>
  <c r="G130" i="15"/>
  <c r="C130" i="15"/>
  <c r="Y130" i="15"/>
  <c r="U130" i="15"/>
  <c r="Q130" i="15"/>
  <c r="M130" i="15"/>
  <c r="I130" i="15"/>
  <c r="E130" i="15"/>
  <c r="A131" i="15"/>
  <c r="S61" i="15"/>
  <c r="U61" i="15"/>
  <c r="W61" i="15"/>
  <c r="Q61" i="15"/>
  <c r="D61" i="15"/>
  <c r="N61" i="15"/>
  <c r="H61" i="15"/>
  <c r="F61" i="15"/>
  <c r="T61" i="15"/>
  <c r="P61" i="15"/>
  <c r="V61" i="15"/>
  <c r="Y61" i="15"/>
  <c r="O61" i="15"/>
  <c r="B61" i="15"/>
  <c r="M61" i="15"/>
  <c r="I61" i="15"/>
  <c r="G61" i="15"/>
  <c r="C61" i="15"/>
  <c r="E61" i="15"/>
  <c r="K61" i="15"/>
  <c r="J61" i="15"/>
  <c r="L61" i="15"/>
  <c r="R61" i="15"/>
  <c r="X61" i="15"/>
  <c r="AC95" i="15"/>
  <c r="AC60" i="15"/>
  <c r="AC58" i="24"/>
  <c r="AC92" i="24"/>
  <c r="C93" i="24"/>
  <c r="E93" i="24"/>
  <c r="G93" i="24"/>
  <c r="I93" i="24"/>
  <c r="K93" i="24"/>
  <c r="M93" i="24"/>
  <c r="O93" i="24"/>
  <c r="Q93" i="24"/>
  <c r="S93" i="24"/>
  <c r="U93" i="24"/>
  <c r="W93" i="24"/>
  <c r="Y93" i="24"/>
  <c r="B93" i="24"/>
  <c r="D93" i="24"/>
  <c r="F93" i="24"/>
  <c r="H93" i="24"/>
  <c r="J93" i="24"/>
  <c r="L93" i="24"/>
  <c r="N93" i="24"/>
  <c r="P93" i="24"/>
  <c r="R93" i="24"/>
  <c r="T93" i="24"/>
  <c r="V93" i="24"/>
  <c r="X93" i="24"/>
  <c r="AC125" i="24"/>
  <c r="C126" i="24"/>
  <c r="E126" i="24"/>
  <c r="G126" i="24"/>
  <c r="I126" i="24"/>
  <c r="K126" i="24"/>
  <c r="M126" i="24"/>
  <c r="O126" i="24"/>
  <c r="Q126" i="24"/>
  <c r="S126" i="24"/>
  <c r="U126" i="24"/>
  <c r="W126" i="24"/>
  <c r="Y126" i="24"/>
  <c r="B126" i="24"/>
  <c r="D126" i="24"/>
  <c r="F126" i="24"/>
  <c r="H126" i="24"/>
  <c r="J126" i="24"/>
  <c r="L126" i="24"/>
  <c r="N126" i="24"/>
  <c r="P126" i="24"/>
  <c r="R126" i="24"/>
  <c r="T126" i="24"/>
  <c r="V126" i="24"/>
  <c r="X126" i="24"/>
  <c r="AB92" i="24"/>
  <c r="AA92" i="24"/>
  <c r="Z92" i="24"/>
  <c r="AA125" i="24"/>
  <c r="Z125" i="24"/>
  <c r="AB125" i="24"/>
  <c r="AA128" i="25"/>
  <c r="Z128" i="25"/>
  <c r="AB128" i="25"/>
  <c r="AC128" i="25"/>
  <c r="AB92" i="28"/>
  <c r="AA92" i="28"/>
  <c r="Z92" i="28"/>
  <c r="A126" i="28"/>
  <c r="AC92" i="28"/>
  <c r="AB60" i="21"/>
  <c r="AA60" i="21"/>
  <c r="AD60" i="21"/>
  <c r="B61" i="21"/>
  <c r="D61" i="21"/>
  <c r="F61" i="21"/>
  <c r="H61" i="21"/>
  <c r="J61" i="21"/>
  <c r="L61" i="21"/>
  <c r="N61" i="21"/>
  <c r="P61" i="21"/>
  <c r="R61" i="21"/>
  <c r="T61" i="21"/>
  <c r="V61" i="21"/>
  <c r="X61" i="21"/>
  <c r="A95" i="21"/>
  <c r="C61" i="21"/>
  <c r="E61" i="21"/>
  <c r="G61" i="21"/>
  <c r="I61" i="21"/>
  <c r="K61" i="21"/>
  <c r="M61" i="21"/>
  <c r="O61" i="21"/>
  <c r="Q61" i="21"/>
  <c r="S61" i="21"/>
  <c r="U61" i="21"/>
  <c r="W61" i="21"/>
  <c r="Y61" i="21"/>
  <c r="A29" i="21"/>
  <c r="A62" i="21"/>
  <c r="A130" i="21"/>
  <c r="AC60" i="21"/>
  <c r="B62" i="22"/>
  <c r="D62" i="22"/>
  <c r="F62" i="22"/>
  <c r="H62" i="22"/>
  <c r="J62" i="22"/>
  <c r="L62" i="22"/>
  <c r="N62" i="22"/>
  <c r="P62" i="22"/>
  <c r="R62" i="22"/>
  <c r="T62" i="22"/>
  <c r="V62" i="22"/>
  <c r="X62" i="22"/>
  <c r="A132" i="22"/>
  <c r="C62" i="22"/>
  <c r="E62" i="22"/>
  <c r="G62" i="22"/>
  <c r="I62" i="22"/>
  <c r="K62" i="22"/>
  <c r="M62" i="22"/>
  <c r="O62" i="22"/>
  <c r="Q62" i="22"/>
  <c r="S62" i="22"/>
  <c r="U62" i="22"/>
  <c r="W62" i="22"/>
  <c r="Y62" i="22"/>
  <c r="AC61" i="22"/>
  <c r="A29" i="22"/>
  <c r="A63" i="22"/>
  <c r="A98" i="22"/>
  <c r="AB61" i="22"/>
  <c r="Z61" i="22"/>
  <c r="AA61" i="22"/>
  <c r="AA129" i="7"/>
  <c r="Z129" i="7"/>
  <c r="AB129" i="7"/>
  <c r="X96" i="7"/>
  <c r="V96" i="7"/>
  <c r="T96" i="7"/>
  <c r="R96" i="7"/>
  <c r="P96" i="7"/>
  <c r="N96" i="7"/>
  <c r="L96" i="7"/>
  <c r="J96" i="7"/>
  <c r="H96" i="7"/>
  <c r="F96" i="7"/>
  <c r="D96" i="7"/>
  <c r="B96" i="7"/>
  <c r="Y96" i="7"/>
  <c r="W96" i="7"/>
  <c r="U96" i="7"/>
  <c r="S96" i="7"/>
  <c r="Q96" i="7"/>
  <c r="O96" i="7"/>
  <c r="M96" i="7"/>
  <c r="K96" i="7"/>
  <c r="I96" i="7"/>
  <c r="G96" i="7"/>
  <c r="E96" i="7"/>
  <c r="C96" i="7"/>
  <c r="A28" i="7"/>
  <c r="A62" i="7"/>
  <c r="A97" i="7"/>
  <c r="AC95" i="7"/>
  <c r="AC60" i="7"/>
  <c r="AC129" i="7"/>
  <c r="B61" i="7"/>
  <c r="D61" i="7"/>
  <c r="F61" i="7"/>
  <c r="H61" i="7"/>
  <c r="J61" i="7"/>
  <c r="L61" i="7"/>
  <c r="N61" i="7"/>
  <c r="P61" i="7"/>
  <c r="R61" i="7"/>
  <c r="T61" i="7"/>
  <c r="V61" i="7"/>
  <c r="X61" i="7"/>
  <c r="C61" i="7"/>
  <c r="E61" i="7"/>
  <c r="G61" i="7"/>
  <c r="I61" i="7"/>
  <c r="K61" i="7"/>
  <c r="M61" i="7"/>
  <c r="O61" i="7"/>
  <c r="Q61" i="7"/>
  <c r="S61" i="7"/>
  <c r="U61" i="7"/>
  <c r="W61" i="7"/>
  <c r="Y61" i="7"/>
  <c r="A131" i="7"/>
  <c r="AA95" i="7"/>
  <c r="Z95" i="7"/>
  <c r="AB95" i="7"/>
  <c r="Y130" i="7"/>
  <c r="W130" i="7"/>
  <c r="U130" i="7"/>
  <c r="S130" i="7"/>
  <c r="Q130" i="7"/>
  <c r="O130" i="7"/>
  <c r="M130" i="7"/>
  <c r="K130" i="7"/>
  <c r="I130" i="7"/>
  <c r="G130" i="7"/>
  <c r="E130" i="7"/>
  <c r="C130" i="7"/>
  <c r="X130" i="7"/>
  <c r="V130" i="7"/>
  <c r="T130" i="7"/>
  <c r="R130" i="7"/>
  <c r="P130" i="7"/>
  <c r="N130" i="7"/>
  <c r="L130" i="7"/>
  <c r="J130" i="7"/>
  <c r="H130" i="7"/>
  <c r="F130" i="7"/>
  <c r="D130" i="7"/>
  <c r="B130" i="7"/>
  <c r="Z60" i="7"/>
  <c r="AB60" i="7"/>
  <c r="AA60" i="7"/>
  <c r="AA58" i="24"/>
  <c r="Z58" i="24"/>
  <c r="AB58" i="24"/>
  <c r="B59" i="24"/>
  <c r="F59" i="24"/>
  <c r="J59" i="24"/>
  <c r="N59" i="24"/>
  <c r="R59" i="24"/>
  <c r="V59" i="24"/>
  <c r="A127" i="24"/>
  <c r="C59" i="24"/>
  <c r="G59" i="24"/>
  <c r="K59" i="24"/>
  <c r="O59" i="24"/>
  <c r="S59" i="24"/>
  <c r="W59" i="24"/>
  <c r="E59" i="24"/>
  <c r="I59" i="24"/>
  <c r="M59" i="24"/>
  <c r="Q59" i="24"/>
  <c r="U59" i="24"/>
  <c r="Y59" i="24"/>
  <c r="H59" i="24"/>
  <c r="X59" i="24"/>
  <c r="P59" i="24"/>
  <c r="L59" i="24"/>
  <c r="D59" i="24"/>
  <c r="T59" i="24"/>
  <c r="A27" i="24"/>
  <c r="A60" i="24"/>
  <c r="A94" i="24"/>
  <c r="AC94" i="25"/>
  <c r="A61" i="25"/>
  <c r="A27" i="25"/>
  <c r="A96" i="25"/>
  <c r="AA59" i="25"/>
  <c r="AB59" i="25"/>
  <c r="Z59" i="25"/>
  <c r="B60" i="25"/>
  <c r="F60" i="25"/>
  <c r="J60" i="25"/>
  <c r="N60" i="25"/>
  <c r="R60" i="25"/>
  <c r="V60" i="25"/>
  <c r="E60" i="25"/>
  <c r="K60" i="25"/>
  <c r="P60" i="25"/>
  <c r="U60" i="25"/>
  <c r="D60" i="25"/>
  <c r="I60" i="25"/>
  <c r="O60" i="25"/>
  <c r="T60" i="25"/>
  <c r="Y60" i="25"/>
  <c r="G60" i="25"/>
  <c r="Q60" i="25"/>
  <c r="L60" i="25"/>
  <c r="X60" i="25"/>
  <c r="C60" i="25"/>
  <c r="S60" i="25"/>
  <c r="M60" i="25"/>
  <c r="H60" i="25"/>
  <c r="W60" i="25"/>
  <c r="A130" i="25"/>
  <c r="Z94" i="25"/>
  <c r="AA94" i="25"/>
  <c r="AB94" i="25"/>
  <c r="AC59" i="25"/>
  <c r="E60" i="26"/>
  <c r="I60" i="26"/>
  <c r="M60" i="26"/>
  <c r="Q60" i="26"/>
  <c r="U60" i="26"/>
  <c r="Y60" i="26"/>
  <c r="D60" i="26"/>
  <c r="J60" i="26"/>
  <c r="O60" i="26"/>
  <c r="T60" i="26"/>
  <c r="B60" i="26"/>
  <c r="G60" i="26"/>
  <c r="L60" i="26"/>
  <c r="R60" i="26"/>
  <c r="W60" i="26"/>
  <c r="A128" i="26"/>
  <c r="C60" i="26"/>
  <c r="H60" i="26"/>
  <c r="N60" i="26"/>
  <c r="S60" i="26"/>
  <c r="X60" i="26"/>
  <c r="F60" i="26"/>
  <c r="K60" i="26"/>
  <c r="P60" i="26"/>
  <c r="V60" i="26"/>
  <c r="A28" i="26"/>
  <c r="A61" i="26"/>
  <c r="A95" i="26"/>
  <c r="Z59" i="26"/>
  <c r="AB59" i="26"/>
  <c r="AA59" i="26"/>
  <c r="AC59" i="26"/>
  <c r="AC59" i="28"/>
  <c r="AB59" i="28"/>
  <c r="B60" i="27"/>
  <c r="F60" i="27"/>
  <c r="J60" i="27"/>
  <c r="N60" i="27"/>
  <c r="R60" i="27"/>
  <c r="V60" i="27"/>
  <c r="C60" i="27"/>
  <c r="H60" i="27"/>
  <c r="M60" i="27"/>
  <c r="S60" i="27"/>
  <c r="X60" i="27"/>
  <c r="D60" i="27"/>
  <c r="K60" i="27"/>
  <c r="Q60" i="27"/>
  <c r="Y60" i="27"/>
  <c r="E60" i="27"/>
  <c r="L60" i="27"/>
  <c r="T60" i="27"/>
  <c r="G60" i="27"/>
  <c r="O60" i="27"/>
  <c r="U60" i="27"/>
  <c r="I60" i="27"/>
  <c r="P60" i="27"/>
  <c r="W60" i="27"/>
  <c r="A130" i="27"/>
  <c r="AA59" i="27"/>
  <c r="A27" i="27"/>
  <c r="A96" i="27"/>
  <c r="A61" i="27"/>
  <c r="Z59" i="27"/>
  <c r="AB59" i="27"/>
  <c r="AC59" i="27"/>
  <c r="A61" i="28"/>
  <c r="A94" i="28"/>
  <c r="A29" i="28"/>
  <c r="A30" i="28" s="1"/>
  <c r="A96" i="28" s="1"/>
  <c r="A129" i="28" s="1"/>
  <c r="D60" i="28"/>
  <c r="L60" i="28"/>
  <c r="T60" i="28"/>
  <c r="I60" i="28"/>
  <c r="Y60" i="28"/>
  <c r="O60" i="28"/>
  <c r="B60" i="28"/>
  <c r="J60" i="28"/>
  <c r="R60" i="28"/>
  <c r="E60" i="28"/>
  <c r="U60" i="28"/>
  <c r="K60" i="28"/>
  <c r="H60" i="28"/>
  <c r="P60" i="28"/>
  <c r="X60" i="28"/>
  <c r="Q60" i="28"/>
  <c r="G60" i="28"/>
  <c r="W60" i="28"/>
  <c r="F60" i="28"/>
  <c r="N60" i="28"/>
  <c r="V60" i="28"/>
  <c r="M60" i="28"/>
  <c r="C60" i="28"/>
  <c r="S60" i="28"/>
  <c r="Z59" i="28"/>
  <c r="AA59" i="28"/>
  <c r="Y129" i="28" l="1"/>
  <c r="V129" i="28"/>
  <c r="R129" i="28"/>
  <c r="M129" i="28"/>
  <c r="H129" i="28"/>
  <c r="D129" i="28"/>
  <c r="U129" i="28"/>
  <c r="P129" i="28"/>
  <c r="L129" i="28"/>
  <c r="G129" i="28"/>
  <c r="C129" i="28"/>
  <c r="W129" i="28"/>
  <c r="J129" i="28"/>
  <c r="X129" i="28"/>
  <c r="T129" i="28"/>
  <c r="O129" i="28"/>
  <c r="K129" i="28"/>
  <c r="F129" i="28"/>
  <c r="B129" i="28"/>
  <c r="S129" i="28"/>
  <c r="N129" i="28"/>
  <c r="E129" i="28"/>
  <c r="I129" i="28"/>
  <c r="AC129" i="28" s="1"/>
  <c r="Q129" i="28"/>
  <c r="AC129" i="27"/>
  <c r="U96" i="28"/>
  <c r="X96" i="28"/>
  <c r="F96" i="28"/>
  <c r="W96" i="28"/>
  <c r="V96" i="28"/>
  <c r="P96" i="28"/>
  <c r="O96" i="28"/>
  <c r="N96" i="28"/>
  <c r="H96" i="28"/>
  <c r="G96" i="28"/>
  <c r="I96" i="28"/>
  <c r="S96" i="28"/>
  <c r="K96" i="28"/>
  <c r="Q96" i="28"/>
  <c r="D96" i="28"/>
  <c r="B96" i="28"/>
  <c r="T96" i="28"/>
  <c r="E96" i="28"/>
  <c r="Y96" i="28"/>
  <c r="L96" i="28"/>
  <c r="J96" i="28"/>
  <c r="R96" i="28"/>
  <c r="M96" i="28"/>
  <c r="C96" i="28"/>
  <c r="A31" i="28"/>
  <c r="A64" i="28" s="1"/>
  <c r="A63" i="28"/>
  <c r="I98" i="22"/>
  <c r="Q98" i="22"/>
  <c r="Y98" i="22"/>
  <c r="L98" i="22"/>
  <c r="B98" i="22"/>
  <c r="J98" i="22"/>
  <c r="R98" i="22"/>
  <c r="D98" i="22"/>
  <c r="T98" i="22"/>
  <c r="C98" i="22"/>
  <c r="K98" i="22"/>
  <c r="S98" i="22"/>
  <c r="E98" i="22"/>
  <c r="M98" i="22"/>
  <c r="U98" i="22"/>
  <c r="N98" i="22"/>
  <c r="V98" i="22"/>
  <c r="O98" i="22"/>
  <c r="P98" i="22"/>
  <c r="W98" i="22"/>
  <c r="F98" i="22"/>
  <c r="X98" i="22"/>
  <c r="G98" i="22"/>
  <c r="H98" i="22"/>
  <c r="E130" i="25"/>
  <c r="I130" i="25"/>
  <c r="M130" i="25"/>
  <c r="Q130" i="25"/>
  <c r="U130" i="25"/>
  <c r="Y130" i="25"/>
  <c r="C130" i="25"/>
  <c r="G130" i="25"/>
  <c r="K130" i="25"/>
  <c r="O130" i="25"/>
  <c r="S130" i="25"/>
  <c r="W130" i="25"/>
  <c r="H130" i="25"/>
  <c r="P130" i="25"/>
  <c r="X130" i="25"/>
  <c r="D130" i="25"/>
  <c r="L130" i="25"/>
  <c r="T130" i="25"/>
  <c r="F130" i="25"/>
  <c r="V130" i="25"/>
  <c r="J130" i="25"/>
  <c r="N130" i="25"/>
  <c r="B130" i="25"/>
  <c r="R130" i="25"/>
  <c r="E96" i="25"/>
  <c r="I96" i="25"/>
  <c r="M96" i="25"/>
  <c r="Q96" i="25"/>
  <c r="U96" i="25"/>
  <c r="Y96" i="25"/>
  <c r="C96" i="25"/>
  <c r="G96" i="25"/>
  <c r="K96" i="25"/>
  <c r="O96" i="25"/>
  <c r="S96" i="25"/>
  <c r="W96" i="25"/>
  <c r="D96" i="25"/>
  <c r="L96" i="25"/>
  <c r="T96" i="25"/>
  <c r="F96" i="25"/>
  <c r="N96" i="25"/>
  <c r="V96" i="25"/>
  <c r="H96" i="25"/>
  <c r="P96" i="25"/>
  <c r="X96" i="25"/>
  <c r="B96" i="25"/>
  <c r="J96" i="25"/>
  <c r="R96" i="25"/>
  <c r="C128" i="26"/>
  <c r="G128" i="26"/>
  <c r="K128" i="26"/>
  <c r="O128" i="26"/>
  <c r="S128" i="26"/>
  <c r="W128" i="26"/>
  <c r="E128" i="26"/>
  <c r="J128" i="26"/>
  <c r="B128" i="26"/>
  <c r="H128" i="26"/>
  <c r="M128" i="26"/>
  <c r="R128" i="26"/>
  <c r="X128" i="26"/>
  <c r="L128" i="26"/>
  <c r="T128" i="26"/>
  <c r="D128" i="26"/>
  <c r="N128" i="26"/>
  <c r="U128" i="26"/>
  <c r="F128" i="26"/>
  <c r="P128" i="26"/>
  <c r="V128" i="26"/>
  <c r="Q128" i="26"/>
  <c r="I128" i="26"/>
  <c r="Y128" i="26"/>
  <c r="Z94" i="26"/>
  <c r="AA94" i="26"/>
  <c r="AB94" i="26"/>
  <c r="Z127" i="26"/>
  <c r="AA127" i="26"/>
  <c r="AB127" i="26"/>
  <c r="E95" i="26"/>
  <c r="I95" i="26"/>
  <c r="M95" i="26"/>
  <c r="Q95" i="26"/>
  <c r="U95" i="26"/>
  <c r="Y95" i="26"/>
  <c r="D95" i="26"/>
  <c r="J95" i="26"/>
  <c r="O95" i="26"/>
  <c r="T95" i="26"/>
  <c r="C95" i="26"/>
  <c r="K95" i="26"/>
  <c r="R95" i="26"/>
  <c r="X95" i="26"/>
  <c r="B95" i="26"/>
  <c r="P95" i="26"/>
  <c r="F95" i="26"/>
  <c r="L95" i="26"/>
  <c r="S95" i="26"/>
  <c r="W95" i="26"/>
  <c r="G95" i="26"/>
  <c r="N95" i="26"/>
  <c r="V95" i="26"/>
  <c r="H95" i="26"/>
  <c r="AC94" i="26"/>
  <c r="AC127" i="26"/>
  <c r="B130" i="27"/>
  <c r="F130" i="27"/>
  <c r="J130" i="27"/>
  <c r="N130" i="27"/>
  <c r="R130" i="27"/>
  <c r="V130" i="27"/>
  <c r="C130" i="27"/>
  <c r="H130" i="27"/>
  <c r="M130" i="27"/>
  <c r="S130" i="27"/>
  <c r="X130" i="27"/>
  <c r="E130" i="27"/>
  <c r="L130" i="27"/>
  <c r="T130" i="27"/>
  <c r="G130" i="27"/>
  <c r="O130" i="27"/>
  <c r="U130" i="27"/>
  <c r="P130" i="27"/>
  <c r="D130" i="27"/>
  <c r="Q130" i="27"/>
  <c r="K130" i="27"/>
  <c r="Y130" i="27"/>
  <c r="W130" i="27"/>
  <c r="I130" i="27"/>
  <c r="AC95" i="27"/>
  <c r="AB95" i="27"/>
  <c r="Z95" i="27"/>
  <c r="AA95" i="27"/>
  <c r="E96" i="27"/>
  <c r="I96" i="27"/>
  <c r="M96" i="27"/>
  <c r="Q96" i="27"/>
  <c r="U96" i="27"/>
  <c r="Y96" i="27"/>
  <c r="B96" i="27"/>
  <c r="G96" i="27"/>
  <c r="L96" i="27"/>
  <c r="R96" i="27"/>
  <c r="W96" i="27"/>
  <c r="D96" i="27"/>
  <c r="K96" i="27"/>
  <c r="S96" i="27"/>
  <c r="F96" i="27"/>
  <c r="T96" i="27"/>
  <c r="N96" i="27"/>
  <c r="J96" i="27"/>
  <c r="X96" i="27"/>
  <c r="P96" i="27"/>
  <c r="H96" i="27"/>
  <c r="O96" i="27"/>
  <c r="C96" i="27"/>
  <c r="V96" i="27"/>
  <c r="AB129" i="27"/>
  <c r="Z129" i="27"/>
  <c r="AA129" i="27"/>
  <c r="AB125" i="28"/>
  <c r="AA125" i="28"/>
  <c r="Z125" i="28"/>
  <c r="AC125" i="28"/>
  <c r="B94" i="28"/>
  <c r="F94" i="28"/>
  <c r="J94" i="28"/>
  <c r="N94" i="28"/>
  <c r="R94" i="28"/>
  <c r="V94" i="28"/>
  <c r="E94" i="28"/>
  <c r="K94" i="28"/>
  <c r="P94" i="28"/>
  <c r="U94" i="28"/>
  <c r="G94" i="28"/>
  <c r="L94" i="28"/>
  <c r="W94" i="28"/>
  <c r="Q94" i="28"/>
  <c r="D94" i="28"/>
  <c r="O94" i="28"/>
  <c r="Y94" i="28"/>
  <c r="M94" i="28"/>
  <c r="H94" i="28"/>
  <c r="S94" i="28"/>
  <c r="C94" i="28"/>
  <c r="I94" i="28"/>
  <c r="T94" i="28"/>
  <c r="X94" i="28"/>
  <c r="D126" i="28"/>
  <c r="H126" i="28"/>
  <c r="L126" i="28"/>
  <c r="P126" i="28"/>
  <c r="T126" i="28"/>
  <c r="X126" i="28"/>
  <c r="E126" i="28"/>
  <c r="J126" i="28"/>
  <c r="O126" i="28"/>
  <c r="U126" i="28"/>
  <c r="K126" i="28"/>
  <c r="Q126" i="28"/>
  <c r="V126" i="28"/>
  <c r="F126" i="28"/>
  <c r="G126" i="28"/>
  <c r="R126" i="28"/>
  <c r="S126" i="28"/>
  <c r="M126" i="28"/>
  <c r="W126" i="28"/>
  <c r="I126" i="28"/>
  <c r="B126" i="28"/>
  <c r="N126" i="28"/>
  <c r="C126" i="28"/>
  <c r="Y126" i="28"/>
  <c r="AC96" i="20"/>
  <c r="AC131" i="20"/>
  <c r="Z96" i="20"/>
  <c r="AB96" i="20"/>
  <c r="AA96" i="20"/>
  <c r="AC61" i="20"/>
  <c r="Y132" i="20"/>
  <c r="W132" i="20"/>
  <c r="U132" i="20"/>
  <c r="S132" i="20"/>
  <c r="Q132" i="20"/>
  <c r="O132" i="20"/>
  <c r="M132" i="20"/>
  <c r="K132" i="20"/>
  <c r="I132" i="20"/>
  <c r="G132" i="20"/>
  <c r="E132" i="20"/>
  <c r="C132" i="20"/>
  <c r="X132" i="20"/>
  <c r="V132" i="20"/>
  <c r="T132" i="20"/>
  <c r="R132" i="20"/>
  <c r="P132" i="20"/>
  <c r="N132" i="20"/>
  <c r="L132" i="20"/>
  <c r="J132" i="20"/>
  <c r="H132" i="20"/>
  <c r="F132" i="20"/>
  <c r="D132" i="20"/>
  <c r="B132" i="20"/>
  <c r="Y97" i="20"/>
  <c r="W97" i="20"/>
  <c r="U97" i="20"/>
  <c r="S97" i="20"/>
  <c r="Q97" i="20"/>
  <c r="O97" i="20"/>
  <c r="M97" i="20"/>
  <c r="K97" i="20"/>
  <c r="I97" i="20"/>
  <c r="G97" i="20"/>
  <c r="E97" i="20"/>
  <c r="C97" i="20"/>
  <c r="X97" i="20"/>
  <c r="V97" i="20"/>
  <c r="T97" i="20"/>
  <c r="R97" i="20"/>
  <c r="P97" i="20"/>
  <c r="N97" i="20"/>
  <c r="L97" i="20"/>
  <c r="J97" i="20"/>
  <c r="H97" i="20"/>
  <c r="F97" i="20"/>
  <c r="D97" i="20"/>
  <c r="B97" i="20"/>
  <c r="AA131" i="20"/>
  <c r="Z131" i="20"/>
  <c r="AB131" i="20"/>
  <c r="Z61" i="20"/>
  <c r="AA61" i="20"/>
  <c r="AB61" i="20"/>
  <c r="B62" i="20"/>
  <c r="E62" i="20"/>
  <c r="S62" i="20"/>
  <c r="K62" i="20"/>
  <c r="C62" i="20"/>
  <c r="M62" i="20"/>
  <c r="X62" i="20"/>
  <c r="R62" i="20"/>
  <c r="Q62" i="20"/>
  <c r="W62" i="20"/>
  <c r="O62" i="20"/>
  <c r="G62" i="20"/>
  <c r="Y62" i="20"/>
  <c r="I62" i="20"/>
  <c r="U62" i="20"/>
  <c r="L62" i="20"/>
  <c r="T62" i="20"/>
  <c r="N62" i="20"/>
  <c r="P62" i="20"/>
  <c r="F62" i="20"/>
  <c r="D62" i="20"/>
  <c r="J62" i="20"/>
  <c r="V62" i="20"/>
  <c r="H62" i="20"/>
  <c r="A133" i="20"/>
  <c r="A29" i="20"/>
  <c r="A63" i="20"/>
  <c r="A98" i="20"/>
  <c r="AD94" i="21"/>
  <c r="AB129" i="21"/>
  <c r="AA129" i="21"/>
  <c r="AC129" i="21"/>
  <c r="AA94" i="21"/>
  <c r="AB94" i="21"/>
  <c r="AC94" i="21"/>
  <c r="Y130" i="21"/>
  <c r="W130" i="21"/>
  <c r="U130" i="21"/>
  <c r="S130" i="21"/>
  <c r="Q130" i="21"/>
  <c r="O130" i="21"/>
  <c r="M130" i="21"/>
  <c r="K130" i="21"/>
  <c r="I130" i="21"/>
  <c r="G130" i="21"/>
  <c r="E130" i="21"/>
  <c r="C130" i="21"/>
  <c r="X130" i="21"/>
  <c r="T130" i="21"/>
  <c r="P130" i="21"/>
  <c r="L130" i="21"/>
  <c r="H130" i="21"/>
  <c r="D130" i="21"/>
  <c r="V130" i="21"/>
  <c r="R130" i="21"/>
  <c r="N130" i="21"/>
  <c r="J130" i="21"/>
  <c r="F130" i="21"/>
  <c r="B130" i="21"/>
  <c r="Y95" i="21"/>
  <c r="W95" i="21"/>
  <c r="U95" i="21"/>
  <c r="S95" i="21"/>
  <c r="Q95" i="21"/>
  <c r="O95" i="21"/>
  <c r="M95" i="21"/>
  <c r="K95" i="21"/>
  <c r="I95" i="21"/>
  <c r="G95" i="21"/>
  <c r="E95" i="21"/>
  <c r="C95" i="21"/>
  <c r="X95" i="21"/>
  <c r="V95" i="21"/>
  <c r="T95" i="21"/>
  <c r="R95" i="21"/>
  <c r="P95" i="21"/>
  <c r="N95" i="21"/>
  <c r="L95" i="21"/>
  <c r="J95" i="21"/>
  <c r="H95" i="21"/>
  <c r="F95" i="21"/>
  <c r="D95" i="21"/>
  <c r="B95" i="21"/>
  <c r="AD129" i="21"/>
  <c r="AA131" i="22"/>
  <c r="Z131" i="22"/>
  <c r="AB131" i="22"/>
  <c r="AC97" i="22"/>
  <c r="Y132" i="22"/>
  <c r="W132" i="22"/>
  <c r="U132" i="22"/>
  <c r="S132" i="22"/>
  <c r="Q132" i="22"/>
  <c r="O132" i="22"/>
  <c r="M132" i="22"/>
  <c r="K132" i="22"/>
  <c r="I132" i="22"/>
  <c r="G132" i="22"/>
  <c r="E132" i="22"/>
  <c r="C132" i="22"/>
  <c r="V132" i="22"/>
  <c r="R132" i="22"/>
  <c r="N132" i="22"/>
  <c r="J132" i="22"/>
  <c r="F132" i="22"/>
  <c r="B132" i="22"/>
  <c r="X132" i="22"/>
  <c r="T132" i="22"/>
  <c r="P132" i="22"/>
  <c r="L132" i="22"/>
  <c r="H132" i="22"/>
  <c r="D132" i="22"/>
  <c r="AC131" i="22"/>
  <c r="AB97" i="22"/>
  <c r="AA97" i="22"/>
  <c r="Z97" i="22"/>
  <c r="AC61" i="15"/>
  <c r="Y95" i="23"/>
  <c r="W95" i="23"/>
  <c r="U95" i="23"/>
  <c r="S95" i="23"/>
  <c r="Q95" i="23"/>
  <c r="O95" i="23"/>
  <c r="M95" i="23"/>
  <c r="K95" i="23"/>
  <c r="I95" i="23"/>
  <c r="G95" i="23"/>
  <c r="E95" i="23"/>
  <c r="C95" i="23"/>
  <c r="X95" i="23"/>
  <c r="V95" i="23"/>
  <c r="T95" i="23"/>
  <c r="R95" i="23"/>
  <c r="P95" i="23"/>
  <c r="N95" i="23"/>
  <c r="L95" i="23"/>
  <c r="J95" i="23"/>
  <c r="H95" i="23"/>
  <c r="F95" i="23"/>
  <c r="D95" i="23"/>
  <c r="B95" i="23"/>
  <c r="A29" i="23"/>
  <c r="A96" i="23"/>
  <c r="A62" i="23"/>
  <c r="AA60" i="23"/>
  <c r="AB60" i="23"/>
  <c r="Z60" i="23"/>
  <c r="AC127" i="23"/>
  <c r="AC94" i="23"/>
  <c r="A129" i="23"/>
  <c r="O61" i="23"/>
  <c r="U61" i="23"/>
  <c r="S61" i="23"/>
  <c r="C61" i="23"/>
  <c r="Y61" i="23"/>
  <c r="I61" i="23"/>
  <c r="W61" i="23"/>
  <c r="E61" i="23"/>
  <c r="G61" i="23"/>
  <c r="J61" i="23"/>
  <c r="D61" i="23"/>
  <c r="N61" i="23"/>
  <c r="F61" i="23"/>
  <c r="L61" i="23"/>
  <c r="X61" i="23"/>
  <c r="V61" i="23"/>
  <c r="B61" i="23"/>
  <c r="K61" i="23"/>
  <c r="Q61" i="23"/>
  <c r="M61" i="23"/>
  <c r="T61" i="23"/>
  <c r="H61" i="23"/>
  <c r="P61" i="23"/>
  <c r="R61" i="23"/>
  <c r="AC60" i="23"/>
  <c r="Y128" i="23"/>
  <c r="W128" i="23"/>
  <c r="U128" i="23"/>
  <c r="S128" i="23"/>
  <c r="Q128" i="23"/>
  <c r="O128" i="23"/>
  <c r="M128" i="23"/>
  <c r="K128" i="23"/>
  <c r="I128" i="23"/>
  <c r="G128" i="23"/>
  <c r="E128" i="23"/>
  <c r="C128" i="23"/>
  <c r="X128" i="23"/>
  <c r="T128" i="23"/>
  <c r="P128" i="23"/>
  <c r="L128" i="23"/>
  <c r="H128" i="23"/>
  <c r="D128" i="23"/>
  <c r="V128" i="23"/>
  <c r="N128" i="23"/>
  <c r="F128" i="23"/>
  <c r="R128" i="23"/>
  <c r="J128" i="23"/>
  <c r="B128" i="23"/>
  <c r="AA127" i="23"/>
  <c r="Z127" i="23"/>
  <c r="AB127" i="23"/>
  <c r="AA94" i="23"/>
  <c r="Z94" i="23"/>
  <c r="AB94" i="23"/>
  <c r="AC96" i="15"/>
  <c r="AA61" i="15"/>
  <c r="AB61" i="15"/>
  <c r="Z61" i="15"/>
  <c r="Y131" i="15"/>
  <c r="X131" i="15"/>
  <c r="V131" i="15"/>
  <c r="T131" i="15"/>
  <c r="R131" i="15"/>
  <c r="P131" i="15"/>
  <c r="N131" i="15"/>
  <c r="L131" i="15"/>
  <c r="J131" i="15"/>
  <c r="H131" i="15"/>
  <c r="F131" i="15"/>
  <c r="D131" i="15"/>
  <c r="B131" i="15"/>
  <c r="W131" i="15"/>
  <c r="S131" i="15"/>
  <c r="O131" i="15"/>
  <c r="K131" i="15"/>
  <c r="G131" i="15"/>
  <c r="C131" i="15"/>
  <c r="U131" i="15"/>
  <c r="Q131" i="15"/>
  <c r="M131" i="15"/>
  <c r="I131" i="15"/>
  <c r="E131" i="15"/>
  <c r="AC130" i="15"/>
  <c r="A132" i="15"/>
  <c r="G62" i="15"/>
  <c r="U62" i="15"/>
  <c r="M62" i="15"/>
  <c r="E62" i="15"/>
  <c r="K62" i="15"/>
  <c r="V62" i="15"/>
  <c r="N62" i="15"/>
  <c r="L62" i="15"/>
  <c r="J62" i="15"/>
  <c r="P62" i="15"/>
  <c r="F62" i="15"/>
  <c r="B62" i="15"/>
  <c r="W62" i="15"/>
  <c r="O62" i="15"/>
  <c r="Y62" i="15"/>
  <c r="Q62" i="15"/>
  <c r="I62" i="15"/>
  <c r="C62" i="15"/>
  <c r="S62" i="15"/>
  <c r="H62" i="15"/>
  <c r="R62" i="15"/>
  <c r="T62" i="15"/>
  <c r="X62" i="15"/>
  <c r="D62" i="15"/>
  <c r="Z96" i="15"/>
  <c r="AB96" i="15"/>
  <c r="AA96" i="15"/>
  <c r="AA130" i="15"/>
  <c r="Z130" i="15"/>
  <c r="AB130" i="15"/>
  <c r="X97" i="15"/>
  <c r="V97" i="15"/>
  <c r="T97" i="15"/>
  <c r="R97" i="15"/>
  <c r="P97" i="15"/>
  <c r="N97" i="15"/>
  <c r="L97" i="15"/>
  <c r="J97" i="15"/>
  <c r="H97" i="15"/>
  <c r="F97" i="15"/>
  <c r="D97" i="15"/>
  <c r="B97" i="15"/>
  <c r="Y97" i="15"/>
  <c r="W97" i="15"/>
  <c r="U97" i="15"/>
  <c r="S97" i="15"/>
  <c r="Q97" i="15"/>
  <c r="O97" i="15"/>
  <c r="M97" i="15"/>
  <c r="K97" i="15"/>
  <c r="I97" i="15"/>
  <c r="G97" i="15"/>
  <c r="E97" i="15"/>
  <c r="C97" i="15"/>
  <c r="A29" i="15"/>
  <c r="A63" i="15"/>
  <c r="A98" i="15"/>
  <c r="AC126" i="24"/>
  <c r="C127" i="24"/>
  <c r="E127" i="24"/>
  <c r="G127" i="24"/>
  <c r="I127" i="24"/>
  <c r="K127" i="24"/>
  <c r="M127" i="24"/>
  <c r="O127" i="24"/>
  <c r="Q127" i="24"/>
  <c r="S127" i="24"/>
  <c r="U127" i="24"/>
  <c r="W127" i="24"/>
  <c r="Y127" i="24"/>
  <c r="B127" i="24"/>
  <c r="D127" i="24"/>
  <c r="F127" i="24"/>
  <c r="H127" i="24"/>
  <c r="J127" i="24"/>
  <c r="L127" i="24"/>
  <c r="N127" i="24"/>
  <c r="P127" i="24"/>
  <c r="R127" i="24"/>
  <c r="T127" i="24"/>
  <c r="V127" i="24"/>
  <c r="X127" i="24"/>
  <c r="AA126" i="24"/>
  <c r="Z126" i="24"/>
  <c r="AB126" i="24"/>
  <c r="AC93" i="24"/>
  <c r="C94" i="24"/>
  <c r="E94" i="24"/>
  <c r="G94" i="24"/>
  <c r="I94" i="24"/>
  <c r="K94" i="24"/>
  <c r="M94" i="24"/>
  <c r="O94" i="24"/>
  <c r="Q94" i="24"/>
  <c r="S94" i="24"/>
  <c r="U94" i="24"/>
  <c r="W94" i="24"/>
  <c r="Y94" i="24"/>
  <c r="B94" i="24"/>
  <c r="D94" i="24"/>
  <c r="F94" i="24"/>
  <c r="H94" i="24"/>
  <c r="J94" i="24"/>
  <c r="L94" i="24"/>
  <c r="N94" i="24"/>
  <c r="P94" i="24"/>
  <c r="R94" i="24"/>
  <c r="T94" i="24"/>
  <c r="V94" i="24"/>
  <c r="X94" i="24"/>
  <c r="AB93" i="24"/>
  <c r="AA93" i="24"/>
  <c r="Z93" i="24"/>
  <c r="AC129" i="25"/>
  <c r="AA129" i="25"/>
  <c r="Z129" i="25"/>
  <c r="AB129" i="25"/>
  <c r="AC60" i="27"/>
  <c r="A127" i="28"/>
  <c r="AB93" i="28"/>
  <c r="AA93" i="28"/>
  <c r="Z93" i="28"/>
  <c r="AC93" i="28"/>
  <c r="AA61" i="21"/>
  <c r="AB61" i="21"/>
  <c r="C62" i="21"/>
  <c r="E62" i="21"/>
  <c r="G62" i="21"/>
  <c r="I62" i="21"/>
  <c r="K62" i="21"/>
  <c r="M62" i="21"/>
  <c r="O62" i="21"/>
  <c r="Q62" i="21"/>
  <c r="S62" i="21"/>
  <c r="U62" i="21"/>
  <c r="W62" i="21"/>
  <c r="Y62" i="21"/>
  <c r="B62" i="21"/>
  <c r="D62" i="21"/>
  <c r="F62" i="21"/>
  <c r="H62" i="21"/>
  <c r="J62" i="21"/>
  <c r="L62" i="21"/>
  <c r="N62" i="21"/>
  <c r="P62" i="21"/>
  <c r="R62" i="21"/>
  <c r="T62" i="21"/>
  <c r="V62" i="21"/>
  <c r="X62" i="21"/>
  <c r="A96" i="21"/>
  <c r="AC61" i="21"/>
  <c r="A30" i="21"/>
  <c r="A131" i="21"/>
  <c r="A63" i="21"/>
  <c r="AD61" i="21"/>
  <c r="C63" i="22"/>
  <c r="E63" i="22"/>
  <c r="G63" i="22"/>
  <c r="I63" i="22"/>
  <c r="K63" i="22"/>
  <c r="M63" i="22"/>
  <c r="O63" i="22"/>
  <c r="Q63" i="22"/>
  <c r="S63" i="22"/>
  <c r="U63" i="22"/>
  <c r="W63" i="22"/>
  <c r="Y63" i="22"/>
  <c r="B63" i="22"/>
  <c r="D63" i="22"/>
  <c r="F63" i="22"/>
  <c r="H63" i="22"/>
  <c r="J63" i="22"/>
  <c r="L63" i="22"/>
  <c r="N63" i="22"/>
  <c r="P63" i="22"/>
  <c r="R63" i="22"/>
  <c r="T63" i="22"/>
  <c r="V63" i="22"/>
  <c r="X63" i="22"/>
  <c r="A133" i="22"/>
  <c r="AC62" i="22"/>
  <c r="A30" i="22"/>
  <c r="A64" i="22"/>
  <c r="A99" i="22"/>
  <c r="AA62" i="22"/>
  <c r="Z62" i="22"/>
  <c r="AB62" i="22"/>
  <c r="AC130" i="7"/>
  <c r="Y131" i="7"/>
  <c r="X131" i="7"/>
  <c r="W131" i="7"/>
  <c r="U131" i="7"/>
  <c r="S131" i="7"/>
  <c r="Q131" i="7"/>
  <c r="O131" i="7"/>
  <c r="M131" i="7"/>
  <c r="K131" i="7"/>
  <c r="I131" i="7"/>
  <c r="G131" i="7"/>
  <c r="E131" i="7"/>
  <c r="C131" i="7"/>
  <c r="V131" i="7"/>
  <c r="T131" i="7"/>
  <c r="R131" i="7"/>
  <c r="P131" i="7"/>
  <c r="N131" i="7"/>
  <c r="L131" i="7"/>
  <c r="J131" i="7"/>
  <c r="H131" i="7"/>
  <c r="F131" i="7"/>
  <c r="D131" i="7"/>
  <c r="B131" i="7"/>
  <c r="Z61" i="7"/>
  <c r="AA61" i="7"/>
  <c r="AB61" i="7"/>
  <c r="X97" i="7"/>
  <c r="V97" i="7"/>
  <c r="T97" i="7"/>
  <c r="R97" i="7"/>
  <c r="P97" i="7"/>
  <c r="N97" i="7"/>
  <c r="L97" i="7"/>
  <c r="J97" i="7"/>
  <c r="H97" i="7"/>
  <c r="F97" i="7"/>
  <c r="D97" i="7"/>
  <c r="B97" i="7"/>
  <c r="Y97" i="7"/>
  <c r="W97" i="7"/>
  <c r="U97" i="7"/>
  <c r="S97" i="7"/>
  <c r="Q97" i="7"/>
  <c r="O97" i="7"/>
  <c r="M97" i="7"/>
  <c r="K97" i="7"/>
  <c r="I97" i="7"/>
  <c r="G97" i="7"/>
  <c r="E97" i="7"/>
  <c r="C97" i="7"/>
  <c r="A29" i="7"/>
  <c r="A63" i="7"/>
  <c r="A98" i="7"/>
  <c r="AC96" i="7"/>
  <c r="Z130" i="7"/>
  <c r="AB130" i="7"/>
  <c r="AA130" i="7"/>
  <c r="AC61" i="7"/>
  <c r="C62" i="7"/>
  <c r="E62" i="7"/>
  <c r="G62" i="7"/>
  <c r="I62" i="7"/>
  <c r="K62" i="7"/>
  <c r="M62" i="7"/>
  <c r="O62" i="7"/>
  <c r="Q62" i="7"/>
  <c r="S62" i="7"/>
  <c r="U62" i="7"/>
  <c r="W62" i="7"/>
  <c r="Y62" i="7"/>
  <c r="B62" i="7"/>
  <c r="D62" i="7"/>
  <c r="F62" i="7"/>
  <c r="H62" i="7"/>
  <c r="J62" i="7"/>
  <c r="L62" i="7"/>
  <c r="N62" i="7"/>
  <c r="P62" i="7"/>
  <c r="R62" i="7"/>
  <c r="T62" i="7"/>
  <c r="V62" i="7"/>
  <c r="X62" i="7"/>
  <c r="A132" i="7"/>
  <c r="Z96" i="7"/>
  <c r="AB96" i="7"/>
  <c r="AA96" i="7"/>
  <c r="AC59" i="24"/>
  <c r="Z59" i="24"/>
  <c r="AA59" i="24"/>
  <c r="AB59" i="24"/>
  <c r="E60" i="24"/>
  <c r="I60" i="24"/>
  <c r="M60" i="24"/>
  <c r="Q60" i="24"/>
  <c r="U60" i="24"/>
  <c r="Y60" i="24"/>
  <c r="B60" i="24"/>
  <c r="F60" i="24"/>
  <c r="J60" i="24"/>
  <c r="N60" i="24"/>
  <c r="R60" i="24"/>
  <c r="V60" i="24"/>
  <c r="D60" i="24"/>
  <c r="H60" i="24"/>
  <c r="L60" i="24"/>
  <c r="T60" i="24"/>
  <c r="A128" i="24"/>
  <c r="G60" i="24"/>
  <c r="X60" i="24"/>
  <c r="C60" i="24"/>
  <c r="O60" i="24"/>
  <c r="W60" i="24"/>
  <c r="P60" i="24"/>
  <c r="K60" i="24"/>
  <c r="S60" i="24"/>
  <c r="A28" i="24"/>
  <c r="A95" i="24"/>
  <c r="A61" i="24"/>
  <c r="A28" i="25"/>
  <c r="A97" i="25"/>
  <c r="A62" i="25"/>
  <c r="AC95" i="25"/>
  <c r="AA60" i="25"/>
  <c r="AB60" i="25"/>
  <c r="Z60" i="25"/>
  <c r="AB95" i="25"/>
  <c r="Z95" i="25"/>
  <c r="AA95" i="25"/>
  <c r="AC60" i="25"/>
  <c r="E61" i="25"/>
  <c r="I61" i="25"/>
  <c r="M61" i="25"/>
  <c r="Q61" i="25"/>
  <c r="U61" i="25"/>
  <c r="Y61" i="25"/>
  <c r="B61" i="25"/>
  <c r="G61" i="25"/>
  <c r="L61" i="25"/>
  <c r="R61" i="25"/>
  <c r="W61" i="25"/>
  <c r="A131" i="25"/>
  <c r="F61" i="25"/>
  <c r="K61" i="25"/>
  <c r="P61" i="25"/>
  <c r="V61" i="25"/>
  <c r="C61" i="25"/>
  <c r="N61" i="25"/>
  <c r="X61" i="25"/>
  <c r="O61" i="25"/>
  <c r="D61" i="25"/>
  <c r="S61" i="25"/>
  <c r="H61" i="25"/>
  <c r="J61" i="25"/>
  <c r="T61" i="25"/>
  <c r="AC60" i="26"/>
  <c r="A29" i="26"/>
  <c r="A96" i="26"/>
  <c r="A62" i="26"/>
  <c r="Z60" i="26"/>
  <c r="E61" i="26"/>
  <c r="I61" i="26"/>
  <c r="M61" i="26"/>
  <c r="Q61" i="26"/>
  <c r="U61" i="26"/>
  <c r="Y61" i="26"/>
  <c r="C61" i="26"/>
  <c r="H61" i="26"/>
  <c r="N61" i="26"/>
  <c r="S61" i="26"/>
  <c r="X61" i="26"/>
  <c r="F61" i="26"/>
  <c r="K61" i="26"/>
  <c r="P61" i="26"/>
  <c r="V61" i="26"/>
  <c r="B61" i="26"/>
  <c r="G61" i="26"/>
  <c r="L61" i="26"/>
  <c r="R61" i="26"/>
  <c r="W61" i="26"/>
  <c r="T61" i="26"/>
  <c r="D61" i="26"/>
  <c r="J61" i="26"/>
  <c r="O61" i="26"/>
  <c r="A129" i="26"/>
  <c r="AA60" i="26"/>
  <c r="AB60" i="26"/>
  <c r="AC60" i="28"/>
  <c r="AB60" i="28"/>
  <c r="A62" i="27"/>
  <c r="A28" i="27"/>
  <c r="A97" i="27"/>
  <c r="Z60" i="27"/>
  <c r="C61" i="27"/>
  <c r="G61" i="27"/>
  <c r="K61" i="27"/>
  <c r="O61" i="27"/>
  <c r="S61" i="27"/>
  <c r="W61" i="27"/>
  <c r="B61" i="27"/>
  <c r="H61" i="27"/>
  <c r="M61" i="27"/>
  <c r="R61" i="27"/>
  <c r="X61" i="27"/>
  <c r="E61" i="27"/>
  <c r="L61" i="27"/>
  <c r="T61" i="27"/>
  <c r="F61" i="27"/>
  <c r="N61" i="27"/>
  <c r="U61" i="27"/>
  <c r="I61" i="27"/>
  <c r="P61" i="27"/>
  <c r="V61" i="27"/>
  <c r="A131" i="27"/>
  <c r="D61" i="27"/>
  <c r="J61" i="27"/>
  <c r="Q61" i="27"/>
  <c r="Y61" i="27"/>
  <c r="AA60" i="27"/>
  <c r="AB60" i="27"/>
  <c r="A95" i="28"/>
  <c r="A62" i="28"/>
  <c r="Z60" i="28"/>
  <c r="AA60" i="28"/>
  <c r="B61" i="28"/>
  <c r="J61" i="28"/>
  <c r="R61" i="28"/>
  <c r="E61" i="28"/>
  <c r="U61" i="28"/>
  <c r="K61" i="28"/>
  <c r="D61" i="28"/>
  <c r="L61" i="28"/>
  <c r="T61" i="28"/>
  <c r="I61" i="28"/>
  <c r="Y61" i="28"/>
  <c r="O61" i="28"/>
  <c r="F61" i="28"/>
  <c r="N61" i="28"/>
  <c r="V61" i="28"/>
  <c r="M61" i="28"/>
  <c r="C61" i="28"/>
  <c r="S61" i="28"/>
  <c r="H61" i="28"/>
  <c r="P61" i="28"/>
  <c r="X61" i="28"/>
  <c r="Q61" i="28"/>
  <c r="G61" i="28"/>
  <c r="W61" i="28"/>
  <c r="G96" i="26" l="1"/>
  <c r="F96" i="26"/>
  <c r="AB129" i="28"/>
  <c r="Z129" i="28"/>
  <c r="AA129" i="28"/>
  <c r="AC96" i="28"/>
  <c r="AB96" i="28"/>
  <c r="AA96" i="28"/>
  <c r="Z96" i="28"/>
  <c r="X63" i="28"/>
  <c r="P63" i="28"/>
  <c r="H63" i="28"/>
  <c r="M63" i="28"/>
  <c r="E63" i="28"/>
  <c r="W63" i="28"/>
  <c r="O63" i="28"/>
  <c r="G63" i="28"/>
  <c r="U63" i="28"/>
  <c r="T63" i="28"/>
  <c r="L63" i="28"/>
  <c r="D63" i="28"/>
  <c r="V63" i="28"/>
  <c r="N63" i="28"/>
  <c r="F63" i="28"/>
  <c r="S63" i="28"/>
  <c r="K63" i="28"/>
  <c r="C63" i="28"/>
  <c r="R63" i="28"/>
  <c r="J63" i="28"/>
  <c r="B63" i="28"/>
  <c r="Y63" i="28"/>
  <c r="Q63" i="28"/>
  <c r="I63" i="28"/>
  <c r="AC98" i="22"/>
  <c r="I99" i="22"/>
  <c r="Q99" i="22"/>
  <c r="Y99" i="22"/>
  <c r="D99" i="22"/>
  <c r="T99" i="22"/>
  <c r="B99" i="22"/>
  <c r="J99" i="22"/>
  <c r="R99" i="22"/>
  <c r="L99" i="22"/>
  <c r="C99" i="22"/>
  <c r="K99" i="22"/>
  <c r="S99" i="22"/>
  <c r="E99" i="22"/>
  <c r="M99" i="22"/>
  <c r="U99" i="22"/>
  <c r="H99" i="22"/>
  <c r="F99" i="22"/>
  <c r="N99" i="22"/>
  <c r="P99" i="22"/>
  <c r="O99" i="22"/>
  <c r="X99" i="22"/>
  <c r="G99" i="22"/>
  <c r="V99" i="22"/>
  <c r="W99" i="22"/>
  <c r="E131" i="25"/>
  <c r="I131" i="25"/>
  <c r="M131" i="25"/>
  <c r="Q131" i="25"/>
  <c r="U131" i="25"/>
  <c r="Y131" i="25"/>
  <c r="C131" i="25"/>
  <c r="G131" i="25"/>
  <c r="K131" i="25"/>
  <c r="O131" i="25"/>
  <c r="S131" i="25"/>
  <c r="W131" i="25"/>
  <c r="H131" i="25"/>
  <c r="P131" i="25"/>
  <c r="X131" i="25"/>
  <c r="D131" i="25"/>
  <c r="L131" i="25"/>
  <c r="T131" i="25"/>
  <c r="N131" i="25"/>
  <c r="B131" i="25"/>
  <c r="R131" i="25"/>
  <c r="F131" i="25"/>
  <c r="V131" i="25"/>
  <c r="J131" i="25"/>
  <c r="E97" i="25"/>
  <c r="I97" i="25"/>
  <c r="M97" i="25"/>
  <c r="Q97" i="25"/>
  <c r="U97" i="25"/>
  <c r="Y97" i="25"/>
  <c r="C97" i="25"/>
  <c r="G97" i="25"/>
  <c r="K97" i="25"/>
  <c r="O97" i="25"/>
  <c r="S97" i="25"/>
  <c r="W97" i="25"/>
  <c r="D97" i="25"/>
  <c r="L97" i="25"/>
  <c r="T97" i="25"/>
  <c r="F97" i="25"/>
  <c r="N97" i="25"/>
  <c r="V97" i="25"/>
  <c r="H97" i="25"/>
  <c r="P97" i="25"/>
  <c r="X97" i="25"/>
  <c r="B97" i="25"/>
  <c r="J97" i="25"/>
  <c r="R97" i="25"/>
  <c r="AC95" i="26"/>
  <c r="E96" i="26"/>
  <c r="I96" i="26"/>
  <c r="M96" i="26"/>
  <c r="Q96" i="26"/>
  <c r="U96" i="26"/>
  <c r="Y96" i="26"/>
  <c r="B96" i="26"/>
  <c r="L96" i="26"/>
  <c r="R96" i="26"/>
  <c r="W96" i="26"/>
  <c r="H96" i="26"/>
  <c r="O96" i="26"/>
  <c r="V96" i="26"/>
  <c r="N96" i="26"/>
  <c r="C96" i="26"/>
  <c r="J96" i="26"/>
  <c r="P96" i="26"/>
  <c r="X96" i="26"/>
  <c r="T96" i="26"/>
  <c r="D96" i="26"/>
  <c r="K96" i="26"/>
  <c r="S96" i="26"/>
  <c r="AC128" i="26"/>
  <c r="Z95" i="26"/>
  <c r="AB95" i="26"/>
  <c r="AA95" i="26"/>
  <c r="Z128" i="26"/>
  <c r="AB128" i="26"/>
  <c r="AA128" i="26"/>
  <c r="C129" i="26"/>
  <c r="G129" i="26"/>
  <c r="K129" i="26"/>
  <c r="O129" i="26"/>
  <c r="S129" i="26"/>
  <c r="W129" i="26"/>
  <c r="E129" i="26"/>
  <c r="J129" i="26"/>
  <c r="P129" i="26"/>
  <c r="U129" i="26"/>
  <c r="B129" i="26"/>
  <c r="I129" i="26"/>
  <c r="Q129" i="26"/>
  <c r="X129" i="26"/>
  <c r="D129" i="26"/>
  <c r="L129" i="26"/>
  <c r="R129" i="26"/>
  <c r="Y129" i="26"/>
  <c r="F129" i="26"/>
  <c r="M129" i="26"/>
  <c r="T129" i="26"/>
  <c r="V129" i="26"/>
  <c r="N129" i="26"/>
  <c r="H129" i="26"/>
  <c r="B131" i="27"/>
  <c r="F131" i="27"/>
  <c r="J131" i="27"/>
  <c r="N131" i="27"/>
  <c r="R131" i="27"/>
  <c r="V131" i="27"/>
  <c r="E131" i="27"/>
  <c r="K131" i="27"/>
  <c r="P131" i="27"/>
  <c r="U131" i="27"/>
  <c r="C131" i="27"/>
  <c r="I131" i="27"/>
  <c r="Q131" i="27"/>
  <c r="X131" i="27"/>
  <c r="S131" i="27"/>
  <c r="D131" i="27"/>
  <c r="L131" i="27"/>
  <c r="Y131" i="27"/>
  <c r="G131" i="27"/>
  <c r="T131" i="27"/>
  <c r="W131" i="27"/>
  <c r="H131" i="27"/>
  <c r="O131" i="27"/>
  <c r="M131" i="27"/>
  <c r="AC130" i="27"/>
  <c r="E97" i="27"/>
  <c r="I97" i="27"/>
  <c r="M97" i="27"/>
  <c r="Q97" i="27"/>
  <c r="U97" i="27"/>
  <c r="Y97" i="27"/>
  <c r="D97" i="27"/>
  <c r="J97" i="27"/>
  <c r="O97" i="27"/>
  <c r="T97" i="27"/>
  <c r="B97" i="27"/>
  <c r="H97" i="27"/>
  <c r="P97" i="27"/>
  <c r="W97" i="27"/>
  <c r="C97" i="27"/>
  <c r="K97" i="27"/>
  <c r="R97" i="27"/>
  <c r="X97" i="27"/>
  <c r="N97" i="27"/>
  <c r="V97" i="27"/>
  <c r="L97" i="27"/>
  <c r="F97" i="27"/>
  <c r="S97" i="27"/>
  <c r="G97" i="27"/>
  <c r="Z96" i="27"/>
  <c r="AB96" i="27"/>
  <c r="AA96" i="27"/>
  <c r="AC96" i="27"/>
  <c r="AB130" i="27"/>
  <c r="AA130" i="27"/>
  <c r="Z130" i="27"/>
  <c r="D127" i="28"/>
  <c r="H127" i="28"/>
  <c r="L127" i="28"/>
  <c r="P127" i="28"/>
  <c r="T127" i="28"/>
  <c r="X127" i="28"/>
  <c r="B127" i="28"/>
  <c r="G127" i="28"/>
  <c r="M127" i="28"/>
  <c r="R127" i="28"/>
  <c r="W127" i="28"/>
  <c r="I127" i="28"/>
  <c r="N127" i="28"/>
  <c r="S127" i="28"/>
  <c r="C127" i="28"/>
  <c r="Y127" i="28"/>
  <c r="E127" i="28"/>
  <c r="O127" i="28"/>
  <c r="F127" i="28"/>
  <c r="Q127" i="28"/>
  <c r="U127" i="28"/>
  <c r="J127" i="28"/>
  <c r="V127" i="28"/>
  <c r="K127" i="28"/>
  <c r="AC126" i="28"/>
  <c r="B95" i="28"/>
  <c r="F95" i="28"/>
  <c r="J95" i="28"/>
  <c r="N95" i="28"/>
  <c r="R95" i="28"/>
  <c r="V95" i="28"/>
  <c r="C95" i="28"/>
  <c r="H95" i="28"/>
  <c r="M95" i="28"/>
  <c r="S95" i="28"/>
  <c r="X95" i="28"/>
  <c r="D95" i="28"/>
  <c r="I95" i="28"/>
  <c r="T95" i="28"/>
  <c r="Y95" i="28"/>
  <c r="O95" i="28"/>
  <c r="L95" i="28"/>
  <c r="W95" i="28"/>
  <c r="U95" i="28"/>
  <c r="E95" i="28"/>
  <c r="P95" i="28"/>
  <c r="K95" i="28"/>
  <c r="G95" i="28"/>
  <c r="Q95" i="28"/>
  <c r="AB126" i="28"/>
  <c r="AA126" i="28"/>
  <c r="Z126" i="28"/>
  <c r="K63" i="20"/>
  <c r="U63" i="20"/>
  <c r="M63" i="20"/>
  <c r="E63" i="20"/>
  <c r="I63" i="20"/>
  <c r="S63" i="20"/>
  <c r="C63" i="20"/>
  <c r="O63" i="20"/>
  <c r="D63" i="20"/>
  <c r="J63" i="20"/>
  <c r="F63" i="20"/>
  <c r="H63" i="20"/>
  <c r="R63" i="20"/>
  <c r="B63" i="20"/>
  <c r="Y63" i="20"/>
  <c r="Q63" i="20"/>
  <c r="W63" i="20"/>
  <c r="G63" i="20"/>
  <c r="T63" i="20"/>
  <c r="P63" i="20"/>
  <c r="L63" i="20"/>
  <c r="V63" i="20"/>
  <c r="X63" i="20"/>
  <c r="N63" i="20"/>
  <c r="Y133" i="20"/>
  <c r="W133" i="20"/>
  <c r="U133" i="20"/>
  <c r="S133" i="20"/>
  <c r="Q133" i="20"/>
  <c r="O133" i="20"/>
  <c r="M133" i="20"/>
  <c r="K133" i="20"/>
  <c r="I133" i="20"/>
  <c r="G133" i="20"/>
  <c r="E133" i="20"/>
  <c r="C133" i="20"/>
  <c r="X133" i="20"/>
  <c r="V133" i="20"/>
  <c r="T133" i="20"/>
  <c r="R133" i="20"/>
  <c r="P133" i="20"/>
  <c r="N133" i="20"/>
  <c r="L133" i="20"/>
  <c r="J133" i="20"/>
  <c r="H133" i="20"/>
  <c r="F133" i="20"/>
  <c r="D133" i="20"/>
  <c r="B133" i="20"/>
  <c r="AA62" i="20"/>
  <c r="Z62" i="20"/>
  <c r="AB62" i="20"/>
  <c r="Y98" i="20"/>
  <c r="W98" i="20"/>
  <c r="U98" i="20"/>
  <c r="S98" i="20"/>
  <c r="Q98" i="20"/>
  <c r="O98" i="20"/>
  <c r="M98" i="20"/>
  <c r="K98" i="20"/>
  <c r="I98" i="20"/>
  <c r="G98" i="20"/>
  <c r="E98" i="20"/>
  <c r="C98" i="20"/>
  <c r="X98" i="20"/>
  <c r="V98" i="20"/>
  <c r="T98" i="20"/>
  <c r="R98" i="20"/>
  <c r="P98" i="20"/>
  <c r="N98" i="20"/>
  <c r="L98" i="20"/>
  <c r="J98" i="20"/>
  <c r="H98" i="20"/>
  <c r="F98" i="20"/>
  <c r="D98" i="20"/>
  <c r="B98" i="20"/>
  <c r="A30" i="20"/>
  <c r="A64" i="20"/>
  <c r="A99" i="20"/>
  <c r="A134" i="20"/>
  <c r="AA97" i="20"/>
  <c r="Z97" i="20"/>
  <c r="AB97" i="20"/>
  <c r="Z132" i="20"/>
  <c r="AB132" i="20"/>
  <c r="AA132" i="20"/>
  <c r="AC63" i="22"/>
  <c r="AD95" i="21"/>
  <c r="Y96" i="21"/>
  <c r="W96" i="21"/>
  <c r="U96" i="21"/>
  <c r="S96" i="21"/>
  <c r="Q96" i="21"/>
  <c r="O96" i="21"/>
  <c r="M96" i="21"/>
  <c r="K96" i="21"/>
  <c r="I96" i="21"/>
  <c r="G96" i="21"/>
  <c r="E96" i="21"/>
  <c r="C96" i="21"/>
  <c r="X96" i="21"/>
  <c r="V96" i="21"/>
  <c r="T96" i="21"/>
  <c r="R96" i="21"/>
  <c r="P96" i="21"/>
  <c r="N96" i="21"/>
  <c r="L96" i="21"/>
  <c r="J96" i="21"/>
  <c r="H96" i="21"/>
  <c r="F96" i="21"/>
  <c r="D96" i="21"/>
  <c r="B96" i="21"/>
  <c r="AA95" i="21"/>
  <c r="AC95" i="21"/>
  <c r="AB95" i="21"/>
  <c r="AB130" i="21"/>
  <c r="AA130" i="21"/>
  <c r="AC130" i="21"/>
  <c r="Y131" i="21"/>
  <c r="W131" i="21"/>
  <c r="U131" i="21"/>
  <c r="S131" i="21"/>
  <c r="Q131" i="21"/>
  <c r="O131" i="21"/>
  <c r="M131" i="21"/>
  <c r="K131" i="21"/>
  <c r="I131" i="21"/>
  <c r="G131" i="21"/>
  <c r="E131" i="21"/>
  <c r="C131" i="21"/>
  <c r="X131" i="21"/>
  <c r="T131" i="21"/>
  <c r="P131" i="21"/>
  <c r="L131" i="21"/>
  <c r="H131" i="21"/>
  <c r="D131" i="21"/>
  <c r="V131" i="21"/>
  <c r="R131" i="21"/>
  <c r="N131" i="21"/>
  <c r="J131" i="21"/>
  <c r="F131" i="21"/>
  <c r="B131" i="21"/>
  <c r="AD130" i="21"/>
  <c r="AC132" i="22"/>
  <c r="AA132" i="22"/>
  <c r="Z132" i="22"/>
  <c r="AB132" i="22"/>
  <c r="Y133" i="22"/>
  <c r="W133" i="22"/>
  <c r="U133" i="22"/>
  <c r="S133" i="22"/>
  <c r="Q133" i="22"/>
  <c r="O133" i="22"/>
  <c r="M133" i="22"/>
  <c r="K133" i="22"/>
  <c r="I133" i="22"/>
  <c r="G133" i="22"/>
  <c r="E133" i="22"/>
  <c r="C133" i="22"/>
  <c r="V133" i="22"/>
  <c r="R133" i="22"/>
  <c r="N133" i="22"/>
  <c r="J133" i="22"/>
  <c r="F133" i="22"/>
  <c r="B133" i="22"/>
  <c r="X133" i="22"/>
  <c r="T133" i="22"/>
  <c r="P133" i="22"/>
  <c r="L133" i="22"/>
  <c r="H133" i="22"/>
  <c r="D133" i="22"/>
  <c r="AB98" i="22"/>
  <c r="AA98" i="22"/>
  <c r="Z98" i="22"/>
  <c r="AC128" i="23"/>
  <c r="AC61" i="23"/>
  <c r="Y129" i="23"/>
  <c r="W129" i="23"/>
  <c r="U129" i="23"/>
  <c r="S129" i="23"/>
  <c r="Q129" i="23"/>
  <c r="O129" i="23"/>
  <c r="M129" i="23"/>
  <c r="K129" i="23"/>
  <c r="I129" i="23"/>
  <c r="G129" i="23"/>
  <c r="E129" i="23"/>
  <c r="C129" i="23"/>
  <c r="X129" i="23"/>
  <c r="T129" i="23"/>
  <c r="P129" i="23"/>
  <c r="L129" i="23"/>
  <c r="H129" i="23"/>
  <c r="D129" i="23"/>
  <c r="V129" i="23"/>
  <c r="N129" i="23"/>
  <c r="F129" i="23"/>
  <c r="R129" i="23"/>
  <c r="J129" i="23"/>
  <c r="B129" i="23"/>
  <c r="A130" i="23"/>
  <c r="R62" i="23"/>
  <c r="D62" i="23"/>
  <c r="V62" i="23"/>
  <c r="Y62" i="23"/>
  <c r="S62" i="23"/>
  <c r="N62" i="23"/>
  <c r="G62" i="23"/>
  <c r="H62" i="23"/>
  <c r="X62" i="23"/>
  <c r="U62" i="23"/>
  <c r="K62" i="23"/>
  <c r="J62" i="23"/>
  <c r="M62" i="23"/>
  <c r="B62" i="23"/>
  <c r="I62" i="23"/>
  <c r="T62" i="23"/>
  <c r="W62" i="23"/>
  <c r="P62" i="23"/>
  <c r="O62" i="23"/>
  <c r="L62" i="23"/>
  <c r="E62" i="23"/>
  <c r="Q62" i="23"/>
  <c r="C62" i="23"/>
  <c r="F62" i="23"/>
  <c r="A30" i="23"/>
  <c r="A63" i="23"/>
  <c r="A97" i="23"/>
  <c r="AC95" i="23"/>
  <c r="Z128" i="23"/>
  <c r="AB128" i="23"/>
  <c r="AA128" i="23"/>
  <c r="Z61" i="23"/>
  <c r="AA61" i="23"/>
  <c r="AB61" i="23"/>
  <c r="Y96" i="23"/>
  <c r="W96" i="23"/>
  <c r="U96" i="23"/>
  <c r="S96" i="23"/>
  <c r="Q96" i="23"/>
  <c r="O96" i="23"/>
  <c r="M96" i="23"/>
  <c r="K96" i="23"/>
  <c r="I96" i="23"/>
  <c r="G96" i="23"/>
  <c r="E96" i="23"/>
  <c r="C96" i="23"/>
  <c r="X96" i="23"/>
  <c r="V96" i="23"/>
  <c r="T96" i="23"/>
  <c r="R96" i="23"/>
  <c r="P96" i="23"/>
  <c r="N96" i="23"/>
  <c r="L96" i="23"/>
  <c r="J96" i="23"/>
  <c r="H96" i="23"/>
  <c r="F96" i="23"/>
  <c r="D96" i="23"/>
  <c r="B96" i="23"/>
  <c r="Z95" i="23"/>
  <c r="AB95" i="23"/>
  <c r="AA95" i="23"/>
  <c r="AC131" i="15"/>
  <c r="X98" i="15"/>
  <c r="V98" i="15"/>
  <c r="T98" i="15"/>
  <c r="R98" i="15"/>
  <c r="P98" i="15"/>
  <c r="N98" i="15"/>
  <c r="L98" i="15"/>
  <c r="J98" i="15"/>
  <c r="H98" i="15"/>
  <c r="F98" i="15"/>
  <c r="D98" i="15"/>
  <c r="B98" i="15"/>
  <c r="Y98" i="15"/>
  <c r="W98" i="15"/>
  <c r="U98" i="15"/>
  <c r="S98" i="15"/>
  <c r="Q98" i="15"/>
  <c r="O98" i="15"/>
  <c r="M98" i="15"/>
  <c r="K98" i="15"/>
  <c r="I98" i="15"/>
  <c r="G98" i="15"/>
  <c r="E98" i="15"/>
  <c r="C98" i="15"/>
  <c r="A30" i="15"/>
  <c r="A64" i="15"/>
  <c r="A99" i="15"/>
  <c r="AC97" i="15"/>
  <c r="A133" i="15"/>
  <c r="L63" i="15"/>
  <c r="N63" i="15"/>
  <c r="W63" i="15"/>
  <c r="O63" i="15"/>
  <c r="J63" i="15"/>
  <c r="Q63" i="15"/>
  <c r="E63" i="15"/>
  <c r="G63" i="15"/>
  <c r="P63" i="15"/>
  <c r="U63" i="15"/>
  <c r="F63" i="15"/>
  <c r="Y63" i="15"/>
  <c r="X63" i="15"/>
  <c r="V63" i="15"/>
  <c r="R63" i="15"/>
  <c r="S63" i="15"/>
  <c r="K63" i="15"/>
  <c r="C63" i="15"/>
  <c r="D63" i="15"/>
  <c r="M63" i="15"/>
  <c r="I63" i="15"/>
  <c r="T63" i="15"/>
  <c r="H63" i="15"/>
  <c r="B63" i="15"/>
  <c r="AA97" i="15"/>
  <c r="Z97" i="15"/>
  <c r="AB97" i="15"/>
  <c r="AC62" i="15"/>
  <c r="AB62" i="15"/>
  <c r="Z62" i="15"/>
  <c r="AA62" i="15"/>
  <c r="Y132" i="15"/>
  <c r="W132" i="15"/>
  <c r="U132" i="15"/>
  <c r="S132" i="15"/>
  <c r="Q132" i="15"/>
  <c r="O132" i="15"/>
  <c r="M132" i="15"/>
  <c r="K132" i="15"/>
  <c r="I132" i="15"/>
  <c r="G132" i="15"/>
  <c r="E132" i="15"/>
  <c r="C132" i="15"/>
  <c r="X132" i="15"/>
  <c r="T132" i="15"/>
  <c r="P132" i="15"/>
  <c r="L132" i="15"/>
  <c r="H132" i="15"/>
  <c r="D132" i="15"/>
  <c r="V132" i="15"/>
  <c r="N132" i="15"/>
  <c r="F132" i="15"/>
  <c r="R132" i="15"/>
  <c r="J132" i="15"/>
  <c r="B132" i="15"/>
  <c r="Z131" i="15"/>
  <c r="AB131" i="15"/>
  <c r="AA131" i="15"/>
  <c r="C95" i="24"/>
  <c r="E95" i="24"/>
  <c r="G95" i="24"/>
  <c r="I95" i="24"/>
  <c r="K95" i="24"/>
  <c r="M95" i="24"/>
  <c r="O95" i="24"/>
  <c r="Q95" i="24"/>
  <c r="S95" i="24"/>
  <c r="U95" i="24"/>
  <c r="W95" i="24"/>
  <c r="Y95" i="24"/>
  <c r="B95" i="24"/>
  <c r="D95" i="24"/>
  <c r="F95" i="24"/>
  <c r="H95" i="24"/>
  <c r="J95" i="24"/>
  <c r="L95" i="24"/>
  <c r="N95" i="24"/>
  <c r="P95" i="24"/>
  <c r="R95" i="24"/>
  <c r="T95" i="24"/>
  <c r="V95" i="24"/>
  <c r="X95" i="24"/>
  <c r="C128" i="24"/>
  <c r="E128" i="24"/>
  <c r="G128" i="24"/>
  <c r="I128" i="24"/>
  <c r="K128" i="24"/>
  <c r="M128" i="24"/>
  <c r="O128" i="24"/>
  <c r="Q128" i="24"/>
  <c r="S128" i="24"/>
  <c r="U128" i="24"/>
  <c r="W128" i="24"/>
  <c r="Y128" i="24"/>
  <c r="B128" i="24"/>
  <c r="D128" i="24"/>
  <c r="F128" i="24"/>
  <c r="H128" i="24"/>
  <c r="J128" i="24"/>
  <c r="L128" i="24"/>
  <c r="N128" i="24"/>
  <c r="P128" i="24"/>
  <c r="R128" i="24"/>
  <c r="T128" i="24"/>
  <c r="V128" i="24"/>
  <c r="X128" i="24"/>
  <c r="AC94" i="24"/>
  <c r="AC127" i="24"/>
  <c r="AB94" i="24"/>
  <c r="AA94" i="24"/>
  <c r="Z94" i="24"/>
  <c r="AA127" i="24"/>
  <c r="Z127" i="24"/>
  <c r="AB127" i="24"/>
  <c r="AC130" i="25"/>
  <c r="AA130" i="25"/>
  <c r="Z130" i="25"/>
  <c r="AB130" i="25"/>
  <c r="A128" i="28"/>
  <c r="AC94" i="28"/>
  <c r="AB94" i="28"/>
  <c r="AA94" i="28"/>
  <c r="Z94" i="28"/>
  <c r="AB62" i="21"/>
  <c r="AA62" i="21"/>
  <c r="AD62" i="21"/>
  <c r="B63" i="21"/>
  <c r="D63" i="21"/>
  <c r="F63" i="21"/>
  <c r="H63" i="21"/>
  <c r="J63" i="21"/>
  <c r="L63" i="21"/>
  <c r="N63" i="21"/>
  <c r="P63" i="21"/>
  <c r="R63" i="21"/>
  <c r="T63" i="21"/>
  <c r="V63" i="21"/>
  <c r="X63" i="21"/>
  <c r="A97" i="21"/>
  <c r="C63" i="21"/>
  <c r="E63" i="21"/>
  <c r="G63" i="21"/>
  <c r="I63" i="21"/>
  <c r="K63" i="21"/>
  <c r="M63" i="21"/>
  <c r="O63" i="21"/>
  <c r="Q63" i="21"/>
  <c r="S63" i="21"/>
  <c r="U63" i="21"/>
  <c r="W63" i="21"/>
  <c r="Y63" i="21"/>
  <c r="A31" i="21"/>
  <c r="A64" i="21"/>
  <c r="A132" i="21"/>
  <c r="AC62" i="21"/>
  <c r="C64" i="22"/>
  <c r="E64" i="22"/>
  <c r="G64" i="22"/>
  <c r="I64" i="22"/>
  <c r="K64" i="22"/>
  <c r="M64" i="22"/>
  <c r="O64" i="22"/>
  <c r="Q64" i="22"/>
  <c r="S64" i="22"/>
  <c r="U64" i="22"/>
  <c r="W64" i="22"/>
  <c r="Y64" i="22"/>
  <c r="A134" i="22"/>
  <c r="B64" i="22"/>
  <c r="D64" i="22"/>
  <c r="F64" i="22"/>
  <c r="H64" i="22"/>
  <c r="J64" i="22"/>
  <c r="L64" i="22"/>
  <c r="N64" i="22"/>
  <c r="P64" i="22"/>
  <c r="R64" i="22"/>
  <c r="T64" i="22"/>
  <c r="V64" i="22"/>
  <c r="X64" i="22"/>
  <c r="A31" i="22"/>
  <c r="A100" i="22"/>
  <c r="A65" i="22"/>
  <c r="Z63" i="22"/>
  <c r="AB63" i="22"/>
  <c r="AA63" i="22"/>
  <c r="AC131" i="7"/>
  <c r="AC62" i="7"/>
  <c r="B63" i="7"/>
  <c r="D63" i="7"/>
  <c r="F63" i="7"/>
  <c r="H63" i="7"/>
  <c r="J63" i="7"/>
  <c r="L63" i="7"/>
  <c r="N63" i="7"/>
  <c r="P63" i="7"/>
  <c r="R63" i="7"/>
  <c r="T63" i="7"/>
  <c r="V63" i="7"/>
  <c r="X63" i="7"/>
  <c r="C63" i="7"/>
  <c r="E63" i="7"/>
  <c r="G63" i="7"/>
  <c r="I63" i="7"/>
  <c r="K63" i="7"/>
  <c r="M63" i="7"/>
  <c r="O63" i="7"/>
  <c r="Q63" i="7"/>
  <c r="S63" i="7"/>
  <c r="U63" i="7"/>
  <c r="W63" i="7"/>
  <c r="Y63" i="7"/>
  <c r="A133" i="7"/>
  <c r="AA97" i="7"/>
  <c r="Z97" i="7"/>
  <c r="AB97" i="7"/>
  <c r="Y132" i="7"/>
  <c r="W132" i="7"/>
  <c r="U132" i="7"/>
  <c r="S132" i="7"/>
  <c r="Q132" i="7"/>
  <c r="O132" i="7"/>
  <c r="M132" i="7"/>
  <c r="K132" i="7"/>
  <c r="I132" i="7"/>
  <c r="G132" i="7"/>
  <c r="E132" i="7"/>
  <c r="C132" i="7"/>
  <c r="X132" i="7"/>
  <c r="V132" i="7"/>
  <c r="T132" i="7"/>
  <c r="R132" i="7"/>
  <c r="P132" i="7"/>
  <c r="N132" i="7"/>
  <c r="L132" i="7"/>
  <c r="J132" i="7"/>
  <c r="H132" i="7"/>
  <c r="F132" i="7"/>
  <c r="D132" i="7"/>
  <c r="B132" i="7"/>
  <c r="Z62" i="7"/>
  <c r="AA62" i="7"/>
  <c r="AB62" i="7"/>
  <c r="X98" i="7"/>
  <c r="V98" i="7"/>
  <c r="T98" i="7"/>
  <c r="R98" i="7"/>
  <c r="P98" i="7"/>
  <c r="N98" i="7"/>
  <c r="L98" i="7"/>
  <c r="J98" i="7"/>
  <c r="H98" i="7"/>
  <c r="F98" i="7"/>
  <c r="D98" i="7"/>
  <c r="B98" i="7"/>
  <c r="Y98" i="7"/>
  <c r="W98" i="7"/>
  <c r="U98" i="7"/>
  <c r="S98" i="7"/>
  <c r="Q98" i="7"/>
  <c r="O98" i="7"/>
  <c r="M98" i="7"/>
  <c r="K98" i="7"/>
  <c r="I98" i="7"/>
  <c r="G98" i="7"/>
  <c r="E98" i="7"/>
  <c r="C98" i="7"/>
  <c r="A30" i="7"/>
  <c r="A64" i="7"/>
  <c r="A99" i="7"/>
  <c r="AC97" i="7"/>
  <c r="AA131" i="7"/>
  <c r="Z131" i="7"/>
  <c r="AB131" i="7"/>
  <c r="D61" i="24"/>
  <c r="H61" i="24"/>
  <c r="L61" i="24"/>
  <c r="P61" i="24"/>
  <c r="T61" i="24"/>
  <c r="X61" i="24"/>
  <c r="B61" i="24"/>
  <c r="G61" i="24"/>
  <c r="M61" i="24"/>
  <c r="R61" i="24"/>
  <c r="W61" i="24"/>
  <c r="E61" i="24"/>
  <c r="O61" i="24"/>
  <c r="U61" i="24"/>
  <c r="C61" i="24"/>
  <c r="I61" i="24"/>
  <c r="N61" i="24"/>
  <c r="S61" i="24"/>
  <c r="Y61" i="24"/>
  <c r="A129" i="24"/>
  <c r="J61" i="24"/>
  <c r="F61" i="24"/>
  <c r="K61" i="24"/>
  <c r="Q61" i="24"/>
  <c r="V61" i="24"/>
  <c r="A29" i="24"/>
  <c r="A96" i="24"/>
  <c r="A62" i="24"/>
  <c r="Z60" i="24"/>
  <c r="AB60" i="24"/>
  <c r="AA60" i="24"/>
  <c r="AC60" i="24"/>
  <c r="D62" i="25"/>
  <c r="H62" i="25"/>
  <c r="L62" i="25"/>
  <c r="P62" i="25"/>
  <c r="T62" i="25"/>
  <c r="X62" i="25"/>
  <c r="C62" i="25"/>
  <c r="I62" i="25"/>
  <c r="N62" i="25"/>
  <c r="S62" i="25"/>
  <c r="Y62" i="25"/>
  <c r="B62" i="25"/>
  <c r="G62" i="25"/>
  <c r="M62" i="25"/>
  <c r="R62" i="25"/>
  <c r="W62" i="25"/>
  <c r="J62" i="25"/>
  <c r="U62" i="25"/>
  <c r="E62" i="25"/>
  <c r="Q62" i="25"/>
  <c r="A132" i="25"/>
  <c r="K62" i="25"/>
  <c r="F62" i="25"/>
  <c r="V62" i="25"/>
  <c r="O62" i="25"/>
  <c r="AA61" i="25"/>
  <c r="AB61" i="25"/>
  <c r="Z61" i="25"/>
  <c r="AB96" i="25"/>
  <c r="AA96" i="25"/>
  <c r="Z96" i="25"/>
  <c r="AC61" i="25"/>
  <c r="AC96" i="25"/>
  <c r="A29" i="25"/>
  <c r="A98" i="25"/>
  <c r="A63" i="25"/>
  <c r="Z61" i="26"/>
  <c r="AC61" i="26"/>
  <c r="AB61" i="26"/>
  <c r="AA61" i="26"/>
  <c r="B62" i="26"/>
  <c r="F62" i="26"/>
  <c r="J62" i="26"/>
  <c r="N62" i="26"/>
  <c r="R62" i="26"/>
  <c r="V62" i="26"/>
  <c r="C62" i="26"/>
  <c r="H62" i="26"/>
  <c r="M62" i="26"/>
  <c r="S62" i="26"/>
  <c r="X62" i="26"/>
  <c r="A130" i="26"/>
  <c r="E62" i="26"/>
  <c r="K62" i="26"/>
  <c r="P62" i="26"/>
  <c r="U62" i="26"/>
  <c r="G62" i="26"/>
  <c r="L62" i="26"/>
  <c r="Q62" i="26"/>
  <c r="W62" i="26"/>
  <c r="O62" i="26"/>
  <c r="T62" i="26"/>
  <c r="D62" i="26"/>
  <c r="Y62" i="26"/>
  <c r="I62" i="26"/>
  <c r="A30" i="26"/>
  <c r="A63" i="26"/>
  <c r="A97" i="26"/>
  <c r="AC61" i="28"/>
  <c r="AB61" i="28"/>
  <c r="AC61" i="27"/>
  <c r="AA61" i="27"/>
  <c r="AB61" i="27"/>
  <c r="Z61" i="27"/>
  <c r="A29" i="27"/>
  <c r="A63" i="27"/>
  <c r="A98" i="27"/>
  <c r="C62" i="27"/>
  <c r="G62" i="27"/>
  <c r="K62" i="27"/>
  <c r="O62" i="27"/>
  <c r="S62" i="27"/>
  <c r="W62" i="27"/>
  <c r="F62" i="27"/>
  <c r="L62" i="27"/>
  <c r="Q62" i="27"/>
  <c r="V62" i="27"/>
  <c r="A132" i="27"/>
  <c r="E62" i="27"/>
  <c r="M62" i="27"/>
  <c r="T62" i="27"/>
  <c r="H62" i="27"/>
  <c r="N62" i="27"/>
  <c r="U62" i="27"/>
  <c r="B62" i="27"/>
  <c r="I62" i="27"/>
  <c r="P62" i="27"/>
  <c r="X62" i="27"/>
  <c r="D62" i="27"/>
  <c r="J62" i="27"/>
  <c r="R62" i="27"/>
  <c r="Y62" i="27"/>
  <c r="F62" i="28"/>
  <c r="N62" i="28"/>
  <c r="V62" i="28"/>
  <c r="M62" i="28"/>
  <c r="C62" i="28"/>
  <c r="S62" i="28"/>
  <c r="H62" i="28"/>
  <c r="P62" i="28"/>
  <c r="X62" i="28"/>
  <c r="Q62" i="28"/>
  <c r="G62" i="28"/>
  <c r="W62" i="28"/>
  <c r="B62" i="28"/>
  <c r="J62" i="28"/>
  <c r="R62" i="28"/>
  <c r="E62" i="28"/>
  <c r="U62" i="28"/>
  <c r="K62" i="28"/>
  <c r="D62" i="28"/>
  <c r="L62" i="28"/>
  <c r="T62" i="28"/>
  <c r="I62" i="28"/>
  <c r="Y62" i="28"/>
  <c r="O62" i="28"/>
  <c r="AA61" i="28"/>
  <c r="Z61" i="28"/>
  <c r="A97" i="28"/>
  <c r="AC62" i="25" l="1"/>
  <c r="AC97" i="25"/>
  <c r="AC96" i="26"/>
  <c r="AB63" i="28"/>
  <c r="AA63" i="28"/>
  <c r="Z63" i="28"/>
  <c r="AC63" i="28"/>
  <c r="I65" i="22"/>
  <c r="C65" i="22"/>
  <c r="R65" i="22"/>
  <c r="P65" i="22"/>
  <c r="N65" i="22"/>
  <c r="W65" i="22"/>
  <c r="F65" i="22"/>
  <c r="X65" i="22"/>
  <c r="K65" i="22"/>
  <c r="G65" i="22"/>
  <c r="D65" i="22"/>
  <c r="H65" i="22"/>
  <c r="E65" i="22"/>
  <c r="T65" i="22"/>
  <c r="M65" i="22"/>
  <c r="B65" i="22"/>
  <c r="Q65" i="22"/>
  <c r="L65" i="22"/>
  <c r="J65" i="22"/>
  <c r="V65" i="22"/>
  <c r="S65" i="22"/>
  <c r="O65" i="22"/>
  <c r="Y65" i="22"/>
  <c r="U65" i="22"/>
  <c r="I100" i="22"/>
  <c r="Q100" i="22"/>
  <c r="Y100" i="22"/>
  <c r="L100" i="22"/>
  <c r="B100" i="22"/>
  <c r="J100" i="22"/>
  <c r="R100" i="22"/>
  <c r="D100" i="22"/>
  <c r="T100" i="22"/>
  <c r="C100" i="22"/>
  <c r="K100" i="22"/>
  <c r="S100" i="22"/>
  <c r="E100" i="22"/>
  <c r="M100" i="22"/>
  <c r="U100" i="22"/>
  <c r="G100" i="22"/>
  <c r="H100" i="22"/>
  <c r="F100" i="22"/>
  <c r="N100" i="22"/>
  <c r="O100" i="22"/>
  <c r="P100" i="22"/>
  <c r="V100" i="22"/>
  <c r="W100" i="22"/>
  <c r="X100" i="22"/>
  <c r="E98" i="25"/>
  <c r="C98" i="25"/>
  <c r="D98" i="25"/>
  <c r="I98" i="25"/>
  <c r="M98" i="25"/>
  <c r="Q98" i="25"/>
  <c r="U98" i="25"/>
  <c r="Y98" i="25"/>
  <c r="F98" i="25"/>
  <c r="J98" i="25"/>
  <c r="N98" i="25"/>
  <c r="R98" i="25"/>
  <c r="V98" i="25"/>
  <c r="G98" i="25"/>
  <c r="K98" i="25"/>
  <c r="O98" i="25"/>
  <c r="S98" i="25"/>
  <c r="W98" i="25"/>
  <c r="B98" i="25"/>
  <c r="H98" i="25"/>
  <c r="L98" i="25"/>
  <c r="P98" i="25"/>
  <c r="T98" i="25"/>
  <c r="X98" i="25"/>
  <c r="E132" i="25"/>
  <c r="I132" i="25"/>
  <c r="M132" i="25"/>
  <c r="Q132" i="25"/>
  <c r="U132" i="25"/>
  <c r="Y132" i="25"/>
  <c r="C132" i="25"/>
  <c r="G132" i="25"/>
  <c r="K132" i="25"/>
  <c r="O132" i="25"/>
  <c r="S132" i="25"/>
  <c r="W132" i="25"/>
  <c r="H132" i="25"/>
  <c r="P132" i="25"/>
  <c r="X132" i="25"/>
  <c r="D132" i="25"/>
  <c r="L132" i="25"/>
  <c r="T132" i="25"/>
  <c r="F132" i="25"/>
  <c r="V132" i="25"/>
  <c r="J132" i="25"/>
  <c r="N132" i="25"/>
  <c r="B132" i="25"/>
  <c r="R132" i="25"/>
  <c r="Z129" i="26"/>
  <c r="AA129" i="26"/>
  <c r="AB129" i="26"/>
  <c r="E97" i="26"/>
  <c r="I97" i="26"/>
  <c r="M97" i="26"/>
  <c r="Q97" i="26"/>
  <c r="U97" i="26"/>
  <c r="Y97" i="26"/>
  <c r="D97" i="26"/>
  <c r="J97" i="26"/>
  <c r="O97" i="26"/>
  <c r="T97" i="26"/>
  <c r="F97" i="26"/>
  <c r="L97" i="26"/>
  <c r="S97" i="26"/>
  <c r="C97" i="26"/>
  <c r="X97" i="26"/>
  <c r="G97" i="26"/>
  <c r="N97" i="26"/>
  <c r="V97" i="26"/>
  <c r="R97" i="26"/>
  <c r="B97" i="26"/>
  <c r="H97" i="26"/>
  <c r="P97" i="26"/>
  <c r="W97" i="26"/>
  <c r="K97" i="26"/>
  <c r="C130" i="26"/>
  <c r="G130" i="26"/>
  <c r="K130" i="26"/>
  <c r="O130" i="26"/>
  <c r="S130" i="26"/>
  <c r="W130" i="26"/>
  <c r="B130" i="26"/>
  <c r="H130" i="26"/>
  <c r="M130" i="26"/>
  <c r="R130" i="26"/>
  <c r="X130" i="26"/>
  <c r="F130" i="26"/>
  <c r="N130" i="26"/>
  <c r="U130" i="26"/>
  <c r="I130" i="26"/>
  <c r="P130" i="26"/>
  <c r="V130" i="26"/>
  <c r="D130" i="26"/>
  <c r="J130" i="26"/>
  <c r="Q130" i="26"/>
  <c r="Y130" i="26"/>
  <c r="T130" i="26"/>
  <c r="E130" i="26"/>
  <c r="L130" i="26"/>
  <c r="AC129" i="26"/>
  <c r="Z96" i="26"/>
  <c r="AA96" i="26"/>
  <c r="AB96" i="26"/>
  <c r="Z97" i="27"/>
  <c r="AA97" i="27"/>
  <c r="AB97" i="27"/>
  <c r="AC131" i="27"/>
  <c r="B132" i="27"/>
  <c r="F132" i="27"/>
  <c r="J132" i="27"/>
  <c r="N132" i="27"/>
  <c r="R132" i="27"/>
  <c r="V132" i="27"/>
  <c r="C132" i="27"/>
  <c r="H132" i="27"/>
  <c r="M132" i="27"/>
  <c r="S132" i="27"/>
  <c r="X132" i="27"/>
  <c r="G132" i="27"/>
  <c r="O132" i="27"/>
  <c r="U132" i="27"/>
  <c r="I132" i="27"/>
  <c r="P132" i="27"/>
  <c r="W132" i="27"/>
  <c r="K132" i="27"/>
  <c r="Y132" i="27"/>
  <c r="L132" i="27"/>
  <c r="E132" i="27"/>
  <c r="T132" i="27"/>
  <c r="D132" i="27"/>
  <c r="Q132" i="27"/>
  <c r="E98" i="27"/>
  <c r="I98" i="27"/>
  <c r="M98" i="27"/>
  <c r="Q98" i="27"/>
  <c r="U98" i="27"/>
  <c r="Y98" i="27"/>
  <c r="B98" i="27"/>
  <c r="G98" i="27"/>
  <c r="L98" i="27"/>
  <c r="R98" i="27"/>
  <c r="W98" i="27"/>
  <c r="F98" i="27"/>
  <c r="N98" i="27"/>
  <c r="T98" i="27"/>
  <c r="H98" i="27"/>
  <c r="O98" i="27"/>
  <c r="V98" i="27"/>
  <c r="D98" i="27"/>
  <c r="S98" i="27"/>
  <c r="J98" i="27"/>
  <c r="X98" i="27"/>
  <c r="P98" i="27"/>
  <c r="K98" i="27"/>
  <c r="C98" i="27"/>
  <c r="AC97" i="27"/>
  <c r="AB131" i="27"/>
  <c r="Z131" i="27"/>
  <c r="AA131" i="27"/>
  <c r="AB127" i="28"/>
  <c r="AA127" i="28"/>
  <c r="Z127" i="28"/>
  <c r="AC127" i="28"/>
  <c r="B97" i="28"/>
  <c r="F97" i="28"/>
  <c r="J97" i="28"/>
  <c r="N97" i="28"/>
  <c r="R97" i="28"/>
  <c r="V97" i="28"/>
  <c r="E97" i="28"/>
  <c r="K97" i="28"/>
  <c r="P97" i="28"/>
  <c r="U97" i="28"/>
  <c r="G97" i="28"/>
  <c r="Q97" i="28"/>
  <c r="W97" i="28"/>
  <c r="L97" i="28"/>
  <c r="I97" i="28"/>
  <c r="T97" i="28"/>
  <c r="C97" i="28"/>
  <c r="M97" i="28"/>
  <c r="X97" i="28"/>
  <c r="S97" i="28"/>
  <c r="D97" i="28"/>
  <c r="O97" i="28"/>
  <c r="Y97" i="28"/>
  <c r="H97" i="28"/>
  <c r="D128" i="28"/>
  <c r="H128" i="28"/>
  <c r="L128" i="28"/>
  <c r="P128" i="28"/>
  <c r="T128" i="28"/>
  <c r="X128" i="28"/>
  <c r="E128" i="28"/>
  <c r="J128" i="28"/>
  <c r="O128" i="28"/>
  <c r="U128" i="28"/>
  <c r="F128" i="28"/>
  <c r="K128" i="28"/>
  <c r="Q128" i="28"/>
  <c r="V128" i="28"/>
  <c r="B128" i="28"/>
  <c r="M128" i="28"/>
  <c r="W128" i="28"/>
  <c r="C128" i="28"/>
  <c r="N128" i="28"/>
  <c r="Y128" i="28"/>
  <c r="G128" i="28"/>
  <c r="R128" i="28"/>
  <c r="I128" i="28"/>
  <c r="S128" i="28"/>
  <c r="AC133" i="20"/>
  <c r="Y134" i="20"/>
  <c r="W134" i="20"/>
  <c r="U134" i="20"/>
  <c r="S134" i="20"/>
  <c r="Q134" i="20"/>
  <c r="O134" i="20"/>
  <c r="M134" i="20"/>
  <c r="K134" i="20"/>
  <c r="I134" i="20"/>
  <c r="G134" i="20"/>
  <c r="E134" i="20"/>
  <c r="C134" i="20"/>
  <c r="X134" i="20"/>
  <c r="V134" i="20"/>
  <c r="T134" i="20"/>
  <c r="R134" i="20"/>
  <c r="P134" i="20"/>
  <c r="N134" i="20"/>
  <c r="L134" i="20"/>
  <c r="J134" i="20"/>
  <c r="H134" i="20"/>
  <c r="F134" i="20"/>
  <c r="D134" i="20"/>
  <c r="B134" i="20"/>
  <c r="P64" i="20"/>
  <c r="X64" i="20"/>
  <c r="T64" i="20"/>
  <c r="I64" i="20"/>
  <c r="E64" i="20"/>
  <c r="R64" i="20"/>
  <c r="F64" i="20"/>
  <c r="Q64" i="20"/>
  <c r="V64" i="20"/>
  <c r="H64" i="20"/>
  <c r="S64" i="20"/>
  <c r="K64" i="20"/>
  <c r="G64" i="20"/>
  <c r="B64" i="20"/>
  <c r="M64" i="20"/>
  <c r="L64" i="20"/>
  <c r="W64" i="20"/>
  <c r="N64" i="20"/>
  <c r="Y64" i="20"/>
  <c r="J64" i="20"/>
  <c r="U64" i="20"/>
  <c r="C64" i="20"/>
  <c r="D64" i="20"/>
  <c r="O64" i="20"/>
  <c r="Z98" i="20"/>
  <c r="AB98" i="20"/>
  <c r="AA98" i="20"/>
  <c r="Y99" i="20"/>
  <c r="W99" i="20"/>
  <c r="U99" i="20"/>
  <c r="S99" i="20"/>
  <c r="Q99" i="20"/>
  <c r="O99" i="20"/>
  <c r="M99" i="20"/>
  <c r="K99" i="20"/>
  <c r="I99" i="20"/>
  <c r="G99" i="20"/>
  <c r="E99" i="20"/>
  <c r="C99" i="20"/>
  <c r="X99" i="20"/>
  <c r="V99" i="20"/>
  <c r="T99" i="20"/>
  <c r="R99" i="20"/>
  <c r="P99" i="20"/>
  <c r="N99" i="20"/>
  <c r="L99" i="20"/>
  <c r="J99" i="20"/>
  <c r="H99" i="20"/>
  <c r="F99" i="20"/>
  <c r="D99" i="20"/>
  <c r="B99" i="20"/>
  <c r="A135" i="20"/>
  <c r="A31" i="20"/>
  <c r="A65" i="20"/>
  <c r="A100" i="20"/>
  <c r="AC98" i="20"/>
  <c r="AA133" i="20"/>
  <c r="Z133" i="20"/>
  <c r="AB133" i="20"/>
  <c r="AA63" i="20"/>
  <c r="AB63" i="20"/>
  <c r="Z63" i="20"/>
  <c r="AC63" i="20"/>
  <c r="AD63" i="21"/>
  <c r="AD131" i="21"/>
  <c r="AD96" i="21"/>
  <c r="Y132" i="21"/>
  <c r="W132" i="21"/>
  <c r="U132" i="21"/>
  <c r="S132" i="21"/>
  <c r="Q132" i="21"/>
  <c r="O132" i="21"/>
  <c r="M132" i="21"/>
  <c r="K132" i="21"/>
  <c r="I132" i="21"/>
  <c r="G132" i="21"/>
  <c r="E132" i="21"/>
  <c r="C132" i="21"/>
  <c r="X132" i="21"/>
  <c r="T132" i="21"/>
  <c r="P132" i="21"/>
  <c r="L132" i="21"/>
  <c r="H132" i="21"/>
  <c r="D132" i="21"/>
  <c r="V132" i="21"/>
  <c r="R132" i="21"/>
  <c r="N132" i="21"/>
  <c r="J132" i="21"/>
  <c r="F132" i="21"/>
  <c r="B132" i="21"/>
  <c r="AC133" i="22"/>
  <c r="AB131" i="21"/>
  <c r="AA131" i="21"/>
  <c r="AC131" i="21"/>
  <c r="AA96" i="21"/>
  <c r="AB96" i="21"/>
  <c r="AC96" i="21"/>
  <c r="Y97" i="21"/>
  <c r="W97" i="21"/>
  <c r="U97" i="21"/>
  <c r="S97" i="21"/>
  <c r="Q97" i="21"/>
  <c r="O97" i="21"/>
  <c r="M97" i="21"/>
  <c r="K97" i="21"/>
  <c r="I97" i="21"/>
  <c r="G97" i="21"/>
  <c r="E97" i="21"/>
  <c r="C97" i="21"/>
  <c r="X97" i="21"/>
  <c r="V97" i="21"/>
  <c r="T97" i="21"/>
  <c r="R97" i="21"/>
  <c r="P97" i="21"/>
  <c r="N97" i="21"/>
  <c r="L97" i="21"/>
  <c r="J97" i="21"/>
  <c r="H97" i="21"/>
  <c r="F97" i="21"/>
  <c r="D97" i="21"/>
  <c r="B97" i="21"/>
  <c r="Y134" i="22"/>
  <c r="W134" i="22"/>
  <c r="U134" i="22"/>
  <c r="S134" i="22"/>
  <c r="Q134" i="22"/>
  <c r="O134" i="22"/>
  <c r="M134" i="22"/>
  <c r="K134" i="22"/>
  <c r="I134" i="22"/>
  <c r="G134" i="22"/>
  <c r="E134" i="22"/>
  <c r="C134" i="22"/>
  <c r="V134" i="22"/>
  <c r="R134" i="22"/>
  <c r="N134" i="22"/>
  <c r="J134" i="22"/>
  <c r="F134" i="22"/>
  <c r="B134" i="22"/>
  <c r="X134" i="22"/>
  <c r="T134" i="22"/>
  <c r="P134" i="22"/>
  <c r="L134" i="22"/>
  <c r="H134" i="22"/>
  <c r="D134" i="22"/>
  <c r="AB99" i="22"/>
  <c r="AA99" i="22"/>
  <c r="Z99" i="22"/>
  <c r="AA133" i="22"/>
  <c r="Z133" i="22"/>
  <c r="AB133" i="22"/>
  <c r="AC99" i="22"/>
  <c r="AC96" i="23"/>
  <c r="AC63" i="15"/>
  <c r="AA96" i="23"/>
  <c r="Z96" i="23"/>
  <c r="AB96" i="23"/>
  <c r="A131" i="23"/>
  <c r="C63" i="23"/>
  <c r="G63" i="23"/>
  <c r="E63" i="23"/>
  <c r="S63" i="23"/>
  <c r="U63" i="23"/>
  <c r="Q63" i="23"/>
  <c r="N63" i="23"/>
  <c r="L63" i="23"/>
  <c r="J63" i="23"/>
  <c r="D63" i="23"/>
  <c r="X63" i="23"/>
  <c r="R63" i="23"/>
  <c r="H63" i="23"/>
  <c r="B63" i="23"/>
  <c r="W63" i="23"/>
  <c r="O63" i="23"/>
  <c r="K63" i="23"/>
  <c r="M63" i="23"/>
  <c r="Y63" i="23"/>
  <c r="I63" i="23"/>
  <c r="F63" i="23"/>
  <c r="V63" i="23"/>
  <c r="T63" i="23"/>
  <c r="P63" i="23"/>
  <c r="Z62" i="23"/>
  <c r="AA62" i="23"/>
  <c r="AB62" i="23"/>
  <c r="AC62" i="23"/>
  <c r="Y130" i="23"/>
  <c r="W130" i="23"/>
  <c r="U130" i="23"/>
  <c r="S130" i="23"/>
  <c r="Q130" i="23"/>
  <c r="O130" i="23"/>
  <c r="M130" i="23"/>
  <c r="K130" i="23"/>
  <c r="I130" i="23"/>
  <c r="G130" i="23"/>
  <c r="E130" i="23"/>
  <c r="C130" i="23"/>
  <c r="X130" i="23"/>
  <c r="T130" i="23"/>
  <c r="P130" i="23"/>
  <c r="L130" i="23"/>
  <c r="H130" i="23"/>
  <c r="D130" i="23"/>
  <c r="V130" i="23"/>
  <c r="N130" i="23"/>
  <c r="F130" i="23"/>
  <c r="R130" i="23"/>
  <c r="J130" i="23"/>
  <c r="B130" i="23"/>
  <c r="AC129" i="23"/>
  <c r="Y97" i="23"/>
  <c r="W97" i="23"/>
  <c r="U97" i="23"/>
  <c r="S97" i="23"/>
  <c r="Q97" i="23"/>
  <c r="O97" i="23"/>
  <c r="M97" i="23"/>
  <c r="K97" i="23"/>
  <c r="I97" i="23"/>
  <c r="G97" i="23"/>
  <c r="E97" i="23"/>
  <c r="C97" i="23"/>
  <c r="X97" i="23"/>
  <c r="V97" i="23"/>
  <c r="T97" i="23"/>
  <c r="R97" i="23"/>
  <c r="P97" i="23"/>
  <c r="N97" i="23"/>
  <c r="L97" i="23"/>
  <c r="J97" i="23"/>
  <c r="H97" i="23"/>
  <c r="F97" i="23"/>
  <c r="D97" i="23"/>
  <c r="B97" i="23"/>
  <c r="A31" i="23"/>
  <c r="A98" i="23"/>
  <c r="A64" i="23"/>
  <c r="Z129" i="23"/>
  <c r="AB129" i="23"/>
  <c r="AA129" i="23"/>
  <c r="Z132" i="15"/>
  <c r="AB132" i="15"/>
  <c r="AA132" i="15"/>
  <c r="A134" i="15"/>
  <c r="E64" i="15"/>
  <c r="S64" i="15"/>
  <c r="G64" i="15"/>
  <c r="Q64" i="15"/>
  <c r="D64" i="15"/>
  <c r="V64" i="15"/>
  <c r="X64" i="15"/>
  <c r="N64" i="15"/>
  <c r="F64" i="15"/>
  <c r="T64" i="15"/>
  <c r="B64" i="15"/>
  <c r="I64" i="15"/>
  <c r="W64" i="15"/>
  <c r="C64" i="15"/>
  <c r="U64" i="15"/>
  <c r="M64" i="15"/>
  <c r="O64" i="15"/>
  <c r="Y64" i="15"/>
  <c r="K64" i="15"/>
  <c r="J64" i="15"/>
  <c r="R64" i="15"/>
  <c r="H64" i="15"/>
  <c r="L64" i="15"/>
  <c r="P64" i="15"/>
  <c r="Z98" i="15"/>
  <c r="AB98" i="15"/>
  <c r="AA98" i="15"/>
  <c r="AC132" i="15"/>
  <c r="Z63" i="15"/>
  <c r="AB63" i="15"/>
  <c r="AA63" i="15"/>
  <c r="Y133" i="15"/>
  <c r="W133" i="15"/>
  <c r="U133" i="15"/>
  <c r="S133" i="15"/>
  <c r="Q133" i="15"/>
  <c r="O133" i="15"/>
  <c r="M133" i="15"/>
  <c r="K133" i="15"/>
  <c r="I133" i="15"/>
  <c r="G133" i="15"/>
  <c r="E133" i="15"/>
  <c r="C133" i="15"/>
  <c r="X133" i="15"/>
  <c r="T133" i="15"/>
  <c r="P133" i="15"/>
  <c r="L133" i="15"/>
  <c r="H133" i="15"/>
  <c r="D133" i="15"/>
  <c r="V133" i="15"/>
  <c r="N133" i="15"/>
  <c r="F133" i="15"/>
  <c r="R133" i="15"/>
  <c r="J133" i="15"/>
  <c r="B133" i="15"/>
  <c r="X99" i="15"/>
  <c r="V99" i="15"/>
  <c r="T99" i="15"/>
  <c r="R99" i="15"/>
  <c r="P99" i="15"/>
  <c r="N99" i="15"/>
  <c r="L99" i="15"/>
  <c r="J99" i="15"/>
  <c r="H99" i="15"/>
  <c r="F99" i="15"/>
  <c r="D99" i="15"/>
  <c r="B99" i="15"/>
  <c r="Y99" i="15"/>
  <c r="W99" i="15"/>
  <c r="U99" i="15"/>
  <c r="S99" i="15"/>
  <c r="Q99" i="15"/>
  <c r="O99" i="15"/>
  <c r="M99" i="15"/>
  <c r="K99" i="15"/>
  <c r="I99" i="15"/>
  <c r="G99" i="15"/>
  <c r="E99" i="15"/>
  <c r="C99" i="15"/>
  <c r="A31" i="15"/>
  <c r="A65" i="15"/>
  <c r="A100" i="15"/>
  <c r="AC98" i="15"/>
  <c r="C129" i="24"/>
  <c r="E129" i="24"/>
  <c r="G129" i="24"/>
  <c r="I129" i="24"/>
  <c r="K129" i="24"/>
  <c r="M129" i="24"/>
  <c r="O129" i="24"/>
  <c r="Q129" i="24"/>
  <c r="S129" i="24"/>
  <c r="U129" i="24"/>
  <c r="W129" i="24"/>
  <c r="Y129" i="24"/>
  <c r="B129" i="24"/>
  <c r="D129" i="24"/>
  <c r="F129" i="24"/>
  <c r="H129" i="24"/>
  <c r="J129" i="24"/>
  <c r="L129" i="24"/>
  <c r="N129" i="24"/>
  <c r="P129" i="24"/>
  <c r="R129" i="24"/>
  <c r="T129" i="24"/>
  <c r="V129" i="24"/>
  <c r="X129" i="24"/>
  <c r="AC128" i="24"/>
  <c r="AC95" i="24"/>
  <c r="C96" i="24"/>
  <c r="E96" i="24"/>
  <c r="G96" i="24"/>
  <c r="I96" i="24"/>
  <c r="K96" i="24"/>
  <c r="M96" i="24"/>
  <c r="O96" i="24"/>
  <c r="Q96" i="24"/>
  <c r="S96" i="24"/>
  <c r="U96" i="24"/>
  <c r="W96" i="24"/>
  <c r="Y96" i="24"/>
  <c r="B96" i="24"/>
  <c r="D96" i="24"/>
  <c r="F96" i="24"/>
  <c r="H96" i="24"/>
  <c r="J96" i="24"/>
  <c r="L96" i="24"/>
  <c r="N96" i="24"/>
  <c r="P96" i="24"/>
  <c r="R96" i="24"/>
  <c r="T96" i="24"/>
  <c r="V96" i="24"/>
  <c r="X96" i="24"/>
  <c r="AA128" i="24"/>
  <c r="Z128" i="24"/>
  <c r="AB128" i="24"/>
  <c r="AB95" i="24"/>
  <c r="AA95" i="24"/>
  <c r="Z95" i="24"/>
  <c r="AA131" i="25"/>
  <c r="Z131" i="25"/>
  <c r="AB131" i="25"/>
  <c r="AC131" i="25"/>
  <c r="AC95" i="28"/>
  <c r="A130" i="28"/>
  <c r="AB95" i="28"/>
  <c r="AA95" i="28"/>
  <c r="Z95" i="28"/>
  <c r="AA63" i="21"/>
  <c r="AB63" i="21"/>
  <c r="B64" i="21"/>
  <c r="D64" i="21"/>
  <c r="F64" i="21"/>
  <c r="H64" i="21"/>
  <c r="J64" i="21"/>
  <c r="L64" i="21"/>
  <c r="N64" i="21"/>
  <c r="P64" i="21"/>
  <c r="R64" i="21"/>
  <c r="T64" i="21"/>
  <c r="V64" i="21"/>
  <c r="X64" i="21"/>
  <c r="C64" i="21"/>
  <c r="E64" i="21"/>
  <c r="G64" i="21"/>
  <c r="I64" i="21"/>
  <c r="K64" i="21"/>
  <c r="M64" i="21"/>
  <c r="O64" i="21"/>
  <c r="Q64" i="21"/>
  <c r="S64" i="21"/>
  <c r="U64" i="21"/>
  <c r="W64" i="21"/>
  <c r="Y64" i="21"/>
  <c r="A98" i="21"/>
  <c r="AC63" i="21"/>
  <c r="A32" i="21"/>
  <c r="A65" i="21"/>
  <c r="A133" i="21"/>
  <c r="A135" i="22"/>
  <c r="A32" i="22"/>
  <c r="A66" i="22"/>
  <c r="A101" i="22"/>
  <c r="AA64" i="22"/>
  <c r="Z64" i="22"/>
  <c r="AB64" i="22"/>
  <c r="AC64" i="22"/>
  <c r="C64" i="7"/>
  <c r="E64" i="7"/>
  <c r="G64" i="7"/>
  <c r="I64" i="7"/>
  <c r="K64" i="7"/>
  <c r="M64" i="7"/>
  <c r="O64" i="7"/>
  <c r="Q64" i="7"/>
  <c r="S64" i="7"/>
  <c r="U64" i="7"/>
  <c r="W64" i="7"/>
  <c r="Y64" i="7"/>
  <c r="B64" i="7"/>
  <c r="D64" i="7"/>
  <c r="F64" i="7"/>
  <c r="H64" i="7"/>
  <c r="J64" i="7"/>
  <c r="L64" i="7"/>
  <c r="N64" i="7"/>
  <c r="P64" i="7"/>
  <c r="R64" i="7"/>
  <c r="T64" i="7"/>
  <c r="V64" i="7"/>
  <c r="X64" i="7"/>
  <c r="A134" i="7"/>
  <c r="Z98" i="7"/>
  <c r="AB98" i="7"/>
  <c r="AA98" i="7"/>
  <c r="AC132" i="7"/>
  <c r="Y133" i="7"/>
  <c r="W133" i="7"/>
  <c r="U133" i="7"/>
  <c r="S133" i="7"/>
  <c r="Q133" i="7"/>
  <c r="O133" i="7"/>
  <c r="M133" i="7"/>
  <c r="K133" i="7"/>
  <c r="I133" i="7"/>
  <c r="G133" i="7"/>
  <c r="E133" i="7"/>
  <c r="C133" i="7"/>
  <c r="X133" i="7"/>
  <c r="V133" i="7"/>
  <c r="T133" i="7"/>
  <c r="R133" i="7"/>
  <c r="P133" i="7"/>
  <c r="N133" i="7"/>
  <c r="L133" i="7"/>
  <c r="J133" i="7"/>
  <c r="H133" i="7"/>
  <c r="F133" i="7"/>
  <c r="D133" i="7"/>
  <c r="B133" i="7"/>
  <c r="AA63" i="7"/>
  <c r="AB63" i="7"/>
  <c r="Z63" i="7"/>
  <c r="Y99" i="7"/>
  <c r="W99" i="7"/>
  <c r="U99" i="7"/>
  <c r="S99" i="7"/>
  <c r="Q99" i="7"/>
  <c r="O99" i="7"/>
  <c r="X99" i="7"/>
  <c r="V99" i="7"/>
  <c r="T99" i="7"/>
  <c r="R99" i="7"/>
  <c r="P99" i="7"/>
  <c r="N99" i="7"/>
  <c r="L99" i="7"/>
  <c r="J99" i="7"/>
  <c r="H99" i="7"/>
  <c r="F99" i="7"/>
  <c r="D99" i="7"/>
  <c r="B99" i="7"/>
  <c r="M99" i="7"/>
  <c r="K99" i="7"/>
  <c r="I99" i="7"/>
  <c r="G99" i="7"/>
  <c r="E99" i="7"/>
  <c r="C99" i="7"/>
  <c r="A65" i="7"/>
  <c r="A31" i="7"/>
  <c r="A100" i="7"/>
  <c r="AC98" i="7"/>
  <c r="Z132" i="7"/>
  <c r="AB132" i="7"/>
  <c r="AA132" i="7"/>
  <c r="AC63" i="7"/>
  <c r="C62" i="24"/>
  <c r="G62" i="24"/>
  <c r="K62" i="24"/>
  <c r="O62" i="24"/>
  <c r="S62" i="24"/>
  <c r="W62" i="24"/>
  <c r="D62" i="24"/>
  <c r="I62" i="24"/>
  <c r="N62" i="24"/>
  <c r="T62" i="24"/>
  <c r="Y62" i="24"/>
  <c r="F62" i="24"/>
  <c r="L62" i="24"/>
  <c r="V62" i="24"/>
  <c r="A130" i="24"/>
  <c r="E62" i="24"/>
  <c r="J62" i="24"/>
  <c r="P62" i="24"/>
  <c r="U62" i="24"/>
  <c r="Q62" i="24"/>
  <c r="B62" i="24"/>
  <c r="H62" i="24"/>
  <c r="M62" i="24"/>
  <c r="R62" i="24"/>
  <c r="X62" i="24"/>
  <c r="AB61" i="24"/>
  <c r="Z61" i="24"/>
  <c r="AA61" i="24"/>
  <c r="A30" i="24"/>
  <c r="A63" i="24"/>
  <c r="A97" i="24"/>
  <c r="AC61" i="24"/>
  <c r="B63" i="25"/>
  <c r="F63" i="25"/>
  <c r="J63" i="25"/>
  <c r="N63" i="25"/>
  <c r="R63" i="25"/>
  <c r="V63" i="25"/>
  <c r="D63" i="25"/>
  <c r="I63" i="25"/>
  <c r="O63" i="25"/>
  <c r="T63" i="25"/>
  <c r="Y63" i="25"/>
  <c r="C63" i="25"/>
  <c r="H63" i="25"/>
  <c r="M63" i="25"/>
  <c r="S63" i="25"/>
  <c r="X63" i="25"/>
  <c r="E63" i="25"/>
  <c r="P63" i="25"/>
  <c r="G63" i="25"/>
  <c r="U63" i="25"/>
  <c r="K63" i="25"/>
  <c r="W63" i="25"/>
  <c r="A133" i="25"/>
  <c r="L63" i="25"/>
  <c r="Q63" i="25"/>
  <c r="Z62" i="25"/>
  <c r="AB62" i="25"/>
  <c r="AA62" i="25"/>
  <c r="A30" i="25"/>
  <c r="A99" i="25"/>
  <c r="A64" i="25"/>
  <c r="AA97" i="25"/>
  <c r="Z97" i="25"/>
  <c r="AB97" i="25"/>
  <c r="AB62" i="28"/>
  <c r="D63" i="26"/>
  <c r="H63" i="26"/>
  <c r="L63" i="26"/>
  <c r="P63" i="26"/>
  <c r="T63" i="26"/>
  <c r="X63" i="26"/>
  <c r="C63" i="26"/>
  <c r="I63" i="26"/>
  <c r="N63" i="26"/>
  <c r="S63" i="26"/>
  <c r="Y63" i="26"/>
  <c r="F63" i="26"/>
  <c r="K63" i="26"/>
  <c r="Q63" i="26"/>
  <c r="V63" i="26"/>
  <c r="B63" i="26"/>
  <c r="G63" i="26"/>
  <c r="M63" i="26"/>
  <c r="R63" i="26"/>
  <c r="W63" i="26"/>
  <c r="J63" i="26"/>
  <c r="A131" i="26"/>
  <c r="O63" i="26"/>
  <c r="U63" i="26"/>
  <c r="E63" i="26"/>
  <c r="AA62" i="26"/>
  <c r="Z62" i="26"/>
  <c r="AB62" i="26"/>
  <c r="AC62" i="26"/>
  <c r="A31" i="26"/>
  <c r="A64" i="26"/>
  <c r="A98" i="26"/>
  <c r="AC62" i="28"/>
  <c r="Z62" i="27"/>
  <c r="AC62" i="27"/>
  <c r="C63" i="27"/>
  <c r="G63" i="27"/>
  <c r="K63" i="27"/>
  <c r="O63" i="27"/>
  <c r="S63" i="27"/>
  <c r="W63" i="27"/>
  <c r="E63" i="27"/>
  <c r="J63" i="27"/>
  <c r="P63" i="27"/>
  <c r="U63" i="27"/>
  <c r="F63" i="27"/>
  <c r="M63" i="27"/>
  <c r="T63" i="27"/>
  <c r="H63" i="27"/>
  <c r="N63" i="27"/>
  <c r="V63" i="27"/>
  <c r="B63" i="27"/>
  <c r="I63" i="27"/>
  <c r="Q63" i="27"/>
  <c r="X63" i="27"/>
  <c r="D63" i="27"/>
  <c r="L63" i="27"/>
  <c r="R63" i="27"/>
  <c r="Y63" i="27"/>
  <c r="A133" i="27"/>
  <c r="AB62" i="27"/>
  <c r="AA62" i="27"/>
  <c r="A30" i="27"/>
  <c r="A99" i="27"/>
  <c r="A64" i="27"/>
  <c r="G64" i="28"/>
  <c r="J64" i="28"/>
  <c r="R64" i="28"/>
  <c r="D64" i="28"/>
  <c r="O64" i="28"/>
  <c r="W64" i="28"/>
  <c r="I64" i="28"/>
  <c r="L64" i="28"/>
  <c r="T64" i="28"/>
  <c r="H64" i="28"/>
  <c r="Q64" i="28"/>
  <c r="Y64" i="28"/>
  <c r="C64" i="28"/>
  <c r="B64" i="28"/>
  <c r="N64" i="28"/>
  <c r="V64" i="28"/>
  <c r="K64" i="28"/>
  <c r="S64" i="28"/>
  <c r="E64" i="28"/>
  <c r="F64" i="28"/>
  <c r="P64" i="28"/>
  <c r="X64" i="28"/>
  <c r="M64" i="28"/>
  <c r="U64" i="28"/>
  <c r="AA62" i="28"/>
  <c r="Z62" i="28"/>
  <c r="AC132" i="25" l="1"/>
  <c r="AC130" i="26"/>
  <c r="I101" i="22"/>
  <c r="Q101" i="22"/>
  <c r="Y101" i="22"/>
  <c r="D101" i="22"/>
  <c r="T101" i="22"/>
  <c r="B101" i="22"/>
  <c r="J101" i="22"/>
  <c r="R101" i="22"/>
  <c r="L101" i="22"/>
  <c r="C101" i="22"/>
  <c r="K101" i="22"/>
  <c r="S101" i="22"/>
  <c r="E101" i="22"/>
  <c r="M101" i="22"/>
  <c r="U101" i="22"/>
  <c r="F101" i="22"/>
  <c r="X101" i="22"/>
  <c r="N101" i="22"/>
  <c r="W101" i="22"/>
  <c r="G101" i="22"/>
  <c r="V101" i="22"/>
  <c r="H101" i="22"/>
  <c r="O101" i="22"/>
  <c r="P101" i="22"/>
  <c r="AC98" i="25"/>
  <c r="E133" i="25"/>
  <c r="I133" i="25"/>
  <c r="M133" i="25"/>
  <c r="Q133" i="25"/>
  <c r="U133" i="25"/>
  <c r="Y133" i="25"/>
  <c r="C133" i="25"/>
  <c r="G133" i="25"/>
  <c r="K133" i="25"/>
  <c r="O133" i="25"/>
  <c r="S133" i="25"/>
  <c r="W133" i="25"/>
  <c r="H133" i="25"/>
  <c r="P133" i="25"/>
  <c r="X133" i="25"/>
  <c r="D133" i="25"/>
  <c r="L133" i="25"/>
  <c r="T133" i="25"/>
  <c r="N133" i="25"/>
  <c r="B133" i="25"/>
  <c r="R133" i="25"/>
  <c r="F133" i="25"/>
  <c r="V133" i="25"/>
  <c r="J133" i="25"/>
  <c r="E99" i="25"/>
  <c r="I99" i="25"/>
  <c r="M99" i="25"/>
  <c r="Q99" i="25"/>
  <c r="U99" i="25"/>
  <c r="Y99" i="25"/>
  <c r="B99" i="25"/>
  <c r="F99" i="25"/>
  <c r="J99" i="25"/>
  <c r="N99" i="25"/>
  <c r="R99" i="25"/>
  <c r="V99" i="25"/>
  <c r="C99" i="25"/>
  <c r="G99" i="25"/>
  <c r="K99" i="25"/>
  <c r="O99" i="25"/>
  <c r="S99" i="25"/>
  <c r="W99" i="25"/>
  <c r="D99" i="25"/>
  <c r="H99" i="25"/>
  <c r="L99" i="25"/>
  <c r="P99" i="25"/>
  <c r="T99" i="25"/>
  <c r="X99" i="25"/>
  <c r="C131" i="26"/>
  <c r="G131" i="26"/>
  <c r="K131" i="26"/>
  <c r="O131" i="26"/>
  <c r="S131" i="26"/>
  <c r="W131" i="26"/>
  <c r="E131" i="26"/>
  <c r="J131" i="26"/>
  <c r="P131" i="26"/>
  <c r="U131" i="26"/>
  <c r="D131" i="26"/>
  <c r="L131" i="26"/>
  <c r="R131" i="26"/>
  <c r="Y131" i="26"/>
  <c r="F131" i="26"/>
  <c r="M131" i="26"/>
  <c r="T131" i="26"/>
  <c r="H131" i="26"/>
  <c r="N131" i="26"/>
  <c r="V131" i="26"/>
  <c r="B131" i="26"/>
  <c r="I131" i="26"/>
  <c r="Q131" i="26"/>
  <c r="X131" i="26"/>
  <c r="AC97" i="26"/>
  <c r="E98" i="26"/>
  <c r="I98" i="26"/>
  <c r="M98" i="26"/>
  <c r="Q98" i="26"/>
  <c r="U98" i="26"/>
  <c r="Y98" i="26"/>
  <c r="B98" i="26"/>
  <c r="G98" i="26"/>
  <c r="L98" i="26"/>
  <c r="R98" i="26"/>
  <c r="W98" i="26"/>
  <c r="C98" i="26"/>
  <c r="J98" i="26"/>
  <c r="P98" i="26"/>
  <c r="X98" i="26"/>
  <c r="O98" i="26"/>
  <c r="D98" i="26"/>
  <c r="K98" i="26"/>
  <c r="S98" i="26"/>
  <c r="V98" i="26"/>
  <c r="F98" i="26"/>
  <c r="N98" i="26"/>
  <c r="T98" i="26"/>
  <c r="H98" i="26"/>
  <c r="Z97" i="26"/>
  <c r="AB97" i="26"/>
  <c r="AA97" i="26"/>
  <c r="Z130" i="26"/>
  <c r="AB130" i="26"/>
  <c r="AA130" i="26"/>
  <c r="AC132" i="27"/>
  <c r="E99" i="27"/>
  <c r="I99" i="27"/>
  <c r="M99" i="27"/>
  <c r="Q99" i="27"/>
  <c r="U99" i="27"/>
  <c r="Y99" i="27"/>
  <c r="D99" i="27"/>
  <c r="J99" i="27"/>
  <c r="O99" i="27"/>
  <c r="T99" i="27"/>
  <c r="C99" i="27"/>
  <c r="K99" i="27"/>
  <c r="R99" i="27"/>
  <c r="X99" i="27"/>
  <c r="F99" i="27"/>
  <c r="L99" i="27"/>
  <c r="S99" i="27"/>
  <c r="H99" i="27"/>
  <c r="W99" i="27"/>
  <c r="P99" i="27"/>
  <c r="G99" i="27"/>
  <c r="N99" i="27"/>
  <c r="B99" i="27"/>
  <c r="V99" i="27"/>
  <c r="B133" i="27"/>
  <c r="F133" i="27"/>
  <c r="J133" i="27"/>
  <c r="N133" i="27"/>
  <c r="R133" i="27"/>
  <c r="V133" i="27"/>
  <c r="E133" i="27"/>
  <c r="K133" i="27"/>
  <c r="P133" i="27"/>
  <c r="U133" i="27"/>
  <c r="D133" i="27"/>
  <c r="L133" i="27"/>
  <c r="S133" i="27"/>
  <c r="Y133" i="27"/>
  <c r="G133" i="27"/>
  <c r="M133" i="27"/>
  <c r="T133" i="27"/>
  <c r="O133" i="27"/>
  <c r="C133" i="27"/>
  <c r="Q133" i="27"/>
  <c r="I133" i="27"/>
  <c r="X133" i="27"/>
  <c r="H133" i="27"/>
  <c r="W133" i="27"/>
  <c r="AC98" i="27"/>
  <c r="AB98" i="27"/>
  <c r="Z98" i="27"/>
  <c r="AA98" i="27"/>
  <c r="AB132" i="27"/>
  <c r="Z132" i="27"/>
  <c r="AA132" i="27"/>
  <c r="D130" i="28"/>
  <c r="H130" i="28"/>
  <c r="L130" i="28"/>
  <c r="P130" i="28"/>
  <c r="T130" i="28"/>
  <c r="X130" i="28"/>
  <c r="B130" i="28"/>
  <c r="G130" i="28"/>
  <c r="M130" i="28"/>
  <c r="R130" i="28"/>
  <c r="W130" i="28"/>
  <c r="C130" i="28"/>
  <c r="I130" i="28"/>
  <c r="N130" i="28"/>
  <c r="Y130" i="28"/>
  <c r="S130" i="28"/>
  <c r="J130" i="28"/>
  <c r="U130" i="28"/>
  <c r="V130" i="28"/>
  <c r="O130" i="28"/>
  <c r="K130" i="28"/>
  <c r="E130" i="28"/>
  <c r="F130" i="28"/>
  <c r="Q130" i="28"/>
  <c r="AB128" i="28"/>
  <c r="AA128" i="28"/>
  <c r="Z128" i="28"/>
  <c r="AC128" i="28"/>
  <c r="AC134" i="20"/>
  <c r="AC99" i="20"/>
  <c r="B65" i="20"/>
  <c r="C65" i="20"/>
  <c r="Y65" i="20"/>
  <c r="Q65" i="20"/>
  <c r="M65" i="20"/>
  <c r="E65" i="20"/>
  <c r="H65" i="20"/>
  <c r="J65" i="20"/>
  <c r="D65" i="20"/>
  <c r="N65" i="20"/>
  <c r="P65" i="20"/>
  <c r="V65" i="20"/>
  <c r="X65" i="20"/>
  <c r="T65" i="20"/>
  <c r="R65" i="20"/>
  <c r="S65" i="20"/>
  <c r="K65" i="20"/>
  <c r="G65" i="20"/>
  <c r="I65" i="20"/>
  <c r="U65" i="20"/>
  <c r="W65" i="20"/>
  <c r="O65" i="20"/>
  <c r="L65" i="20"/>
  <c r="F65" i="20"/>
  <c r="Y135" i="20"/>
  <c r="W135" i="20"/>
  <c r="U135" i="20"/>
  <c r="S135" i="20"/>
  <c r="Q135" i="20"/>
  <c r="O135" i="20"/>
  <c r="M135" i="20"/>
  <c r="K135" i="20"/>
  <c r="I135" i="20"/>
  <c r="G135" i="20"/>
  <c r="E135" i="20"/>
  <c r="C135" i="20"/>
  <c r="X135" i="20"/>
  <c r="V135" i="20"/>
  <c r="T135" i="20"/>
  <c r="R135" i="20"/>
  <c r="P135" i="20"/>
  <c r="N135" i="20"/>
  <c r="L135" i="20"/>
  <c r="J135" i="20"/>
  <c r="H135" i="20"/>
  <c r="F135" i="20"/>
  <c r="D135" i="20"/>
  <c r="B135" i="20"/>
  <c r="AB64" i="20"/>
  <c r="Z64" i="20"/>
  <c r="AA64" i="20"/>
  <c r="AC64" i="20"/>
  <c r="Z134" i="20"/>
  <c r="AB134" i="20"/>
  <c r="AA134" i="20"/>
  <c r="Y100" i="20"/>
  <c r="W100" i="20"/>
  <c r="U100" i="20"/>
  <c r="S100" i="20"/>
  <c r="Q100" i="20"/>
  <c r="O100" i="20"/>
  <c r="M100" i="20"/>
  <c r="K100" i="20"/>
  <c r="I100" i="20"/>
  <c r="G100" i="20"/>
  <c r="E100" i="20"/>
  <c r="C100" i="20"/>
  <c r="X100" i="20"/>
  <c r="V100" i="20"/>
  <c r="T100" i="20"/>
  <c r="R100" i="20"/>
  <c r="P100" i="20"/>
  <c r="N100" i="20"/>
  <c r="L100" i="20"/>
  <c r="J100" i="20"/>
  <c r="H100" i="20"/>
  <c r="F100" i="20"/>
  <c r="D100" i="20"/>
  <c r="B100" i="20"/>
  <c r="A32" i="20"/>
  <c r="A101" i="20"/>
  <c r="A66" i="20"/>
  <c r="A136" i="20"/>
  <c r="AA99" i="20"/>
  <c r="Z99" i="20"/>
  <c r="AB99" i="20"/>
  <c r="AD97" i="21"/>
  <c r="Y133" i="21"/>
  <c r="W133" i="21"/>
  <c r="U133" i="21"/>
  <c r="S133" i="21"/>
  <c r="Q133" i="21"/>
  <c r="O133" i="21"/>
  <c r="M133" i="21"/>
  <c r="K133" i="21"/>
  <c r="I133" i="21"/>
  <c r="G133" i="21"/>
  <c r="E133" i="21"/>
  <c r="C133" i="21"/>
  <c r="X133" i="21"/>
  <c r="T133" i="21"/>
  <c r="P133" i="21"/>
  <c r="L133" i="21"/>
  <c r="H133" i="21"/>
  <c r="D133" i="21"/>
  <c r="V133" i="21"/>
  <c r="R133" i="21"/>
  <c r="N133" i="21"/>
  <c r="J133" i="21"/>
  <c r="F133" i="21"/>
  <c r="B133" i="21"/>
  <c r="Y98" i="21"/>
  <c r="W98" i="21"/>
  <c r="U98" i="21"/>
  <c r="S98" i="21"/>
  <c r="Q98" i="21"/>
  <c r="O98" i="21"/>
  <c r="M98" i="21"/>
  <c r="K98" i="21"/>
  <c r="I98" i="21"/>
  <c r="G98" i="21"/>
  <c r="E98" i="21"/>
  <c r="C98" i="21"/>
  <c r="X98" i="21"/>
  <c r="V98" i="21"/>
  <c r="T98" i="21"/>
  <c r="R98" i="21"/>
  <c r="P98" i="21"/>
  <c r="N98" i="21"/>
  <c r="L98" i="21"/>
  <c r="J98" i="21"/>
  <c r="H98" i="21"/>
  <c r="F98" i="21"/>
  <c r="D98" i="21"/>
  <c r="B98" i="21"/>
  <c r="AB132" i="21"/>
  <c r="AA132" i="21"/>
  <c r="AC132" i="21"/>
  <c r="AA97" i="21"/>
  <c r="AC97" i="21"/>
  <c r="AB97" i="21"/>
  <c r="AD132" i="21"/>
  <c r="Y135" i="22"/>
  <c r="W135" i="22"/>
  <c r="U135" i="22"/>
  <c r="S135" i="22"/>
  <c r="Q135" i="22"/>
  <c r="O135" i="22"/>
  <c r="M135" i="22"/>
  <c r="K135" i="22"/>
  <c r="I135" i="22"/>
  <c r="G135" i="22"/>
  <c r="E135" i="22"/>
  <c r="C135" i="22"/>
  <c r="X135" i="22"/>
  <c r="V135" i="22"/>
  <c r="T135" i="22"/>
  <c r="R135" i="22"/>
  <c r="P135" i="22"/>
  <c r="N135" i="22"/>
  <c r="L135" i="22"/>
  <c r="J135" i="22"/>
  <c r="H135" i="22"/>
  <c r="F135" i="22"/>
  <c r="D135" i="22"/>
  <c r="B135" i="22"/>
  <c r="AA134" i="22"/>
  <c r="Z134" i="22"/>
  <c r="AB134" i="22"/>
  <c r="AC100" i="22"/>
  <c r="AC134" i="22"/>
  <c r="AB100" i="22"/>
  <c r="AA100" i="22"/>
  <c r="Z100" i="22"/>
  <c r="AC97" i="23"/>
  <c r="Y98" i="23"/>
  <c r="W98" i="23"/>
  <c r="U98" i="23"/>
  <c r="S98" i="23"/>
  <c r="Q98" i="23"/>
  <c r="O98" i="23"/>
  <c r="M98" i="23"/>
  <c r="K98" i="23"/>
  <c r="I98" i="23"/>
  <c r="G98" i="23"/>
  <c r="E98" i="23"/>
  <c r="C98" i="23"/>
  <c r="X98" i="23"/>
  <c r="V98" i="23"/>
  <c r="T98" i="23"/>
  <c r="R98" i="23"/>
  <c r="P98" i="23"/>
  <c r="N98" i="23"/>
  <c r="L98" i="23"/>
  <c r="J98" i="23"/>
  <c r="H98" i="23"/>
  <c r="F98" i="23"/>
  <c r="D98" i="23"/>
  <c r="B98" i="23"/>
  <c r="Z97" i="23"/>
  <c r="AB97" i="23"/>
  <c r="AA97" i="23"/>
  <c r="AA130" i="23"/>
  <c r="Z130" i="23"/>
  <c r="AB130" i="23"/>
  <c r="AA63" i="23"/>
  <c r="AB63" i="23"/>
  <c r="Z63" i="23"/>
  <c r="Y131" i="23"/>
  <c r="W131" i="23"/>
  <c r="U131" i="23"/>
  <c r="S131" i="23"/>
  <c r="Q131" i="23"/>
  <c r="O131" i="23"/>
  <c r="M131" i="23"/>
  <c r="K131" i="23"/>
  <c r="I131" i="23"/>
  <c r="G131" i="23"/>
  <c r="E131" i="23"/>
  <c r="C131" i="23"/>
  <c r="X131" i="23"/>
  <c r="T131" i="23"/>
  <c r="P131" i="23"/>
  <c r="L131" i="23"/>
  <c r="H131" i="23"/>
  <c r="D131" i="23"/>
  <c r="V131" i="23"/>
  <c r="N131" i="23"/>
  <c r="F131" i="23"/>
  <c r="R131" i="23"/>
  <c r="J131" i="23"/>
  <c r="B131" i="23"/>
  <c r="A132" i="23"/>
  <c r="V64" i="23"/>
  <c r="G64" i="23"/>
  <c r="H64" i="23"/>
  <c r="M64" i="23"/>
  <c r="I64" i="23"/>
  <c r="O64" i="23"/>
  <c r="P64" i="23"/>
  <c r="F64" i="23"/>
  <c r="C64" i="23"/>
  <c r="D64" i="23"/>
  <c r="Y64" i="23"/>
  <c r="N64" i="23"/>
  <c r="Q64" i="23"/>
  <c r="R64" i="23"/>
  <c r="J64" i="23"/>
  <c r="W64" i="23"/>
  <c r="B64" i="23"/>
  <c r="X64" i="23"/>
  <c r="E64" i="23"/>
  <c r="S64" i="23"/>
  <c r="T64" i="23"/>
  <c r="K64" i="23"/>
  <c r="L64" i="23"/>
  <c r="U64" i="23"/>
  <c r="A32" i="23"/>
  <c r="A65" i="23"/>
  <c r="A99" i="23"/>
  <c r="AC130" i="23"/>
  <c r="AC63" i="23"/>
  <c r="X100" i="15"/>
  <c r="V100" i="15"/>
  <c r="T100" i="15"/>
  <c r="R100" i="15"/>
  <c r="P100" i="15"/>
  <c r="N100" i="15"/>
  <c r="L100" i="15"/>
  <c r="J100" i="15"/>
  <c r="H100" i="15"/>
  <c r="F100" i="15"/>
  <c r="D100" i="15"/>
  <c r="B100" i="15"/>
  <c r="Y100" i="15"/>
  <c r="W100" i="15"/>
  <c r="U100" i="15"/>
  <c r="S100" i="15"/>
  <c r="Q100" i="15"/>
  <c r="O100" i="15"/>
  <c r="M100" i="15"/>
  <c r="K100" i="15"/>
  <c r="I100" i="15"/>
  <c r="G100" i="15"/>
  <c r="E100" i="15"/>
  <c r="C100" i="15"/>
  <c r="A32" i="15"/>
  <c r="A66" i="15"/>
  <c r="A101" i="15"/>
  <c r="AC99" i="15"/>
  <c r="AC133" i="15"/>
  <c r="AC64" i="15"/>
  <c r="Y134" i="15"/>
  <c r="W134" i="15"/>
  <c r="U134" i="15"/>
  <c r="S134" i="15"/>
  <c r="Q134" i="15"/>
  <c r="O134" i="15"/>
  <c r="M134" i="15"/>
  <c r="K134" i="15"/>
  <c r="I134" i="15"/>
  <c r="G134" i="15"/>
  <c r="E134" i="15"/>
  <c r="C134" i="15"/>
  <c r="X134" i="15"/>
  <c r="T134" i="15"/>
  <c r="P134" i="15"/>
  <c r="L134" i="15"/>
  <c r="H134" i="15"/>
  <c r="D134" i="15"/>
  <c r="V134" i="15"/>
  <c r="N134" i="15"/>
  <c r="F134" i="15"/>
  <c r="R134" i="15"/>
  <c r="J134" i="15"/>
  <c r="B134" i="15"/>
  <c r="A135" i="15"/>
  <c r="H65" i="15"/>
  <c r="Y65" i="15"/>
  <c r="D65" i="15"/>
  <c r="B65" i="15"/>
  <c r="W65" i="15"/>
  <c r="O65" i="15"/>
  <c r="X65" i="15"/>
  <c r="G65" i="15"/>
  <c r="T65" i="15"/>
  <c r="N65" i="15"/>
  <c r="F65" i="15"/>
  <c r="C65" i="15"/>
  <c r="I65" i="15"/>
  <c r="J65" i="15"/>
  <c r="S65" i="15"/>
  <c r="U65" i="15"/>
  <c r="E65" i="15"/>
  <c r="V65" i="15"/>
  <c r="P65" i="15"/>
  <c r="L65" i="15"/>
  <c r="Q65" i="15"/>
  <c r="K65" i="15"/>
  <c r="R65" i="15"/>
  <c r="M65" i="15"/>
  <c r="AA99" i="15"/>
  <c r="Z99" i="15"/>
  <c r="AB99" i="15"/>
  <c r="AA133" i="15"/>
  <c r="Z133" i="15"/>
  <c r="AB133" i="15"/>
  <c r="AB64" i="15"/>
  <c r="AA64" i="15"/>
  <c r="Z64" i="15"/>
  <c r="AC64" i="7"/>
  <c r="AC99" i="7"/>
  <c r="AC63" i="25"/>
  <c r="AC96" i="24"/>
  <c r="AC129" i="24"/>
  <c r="C97" i="24"/>
  <c r="E97" i="24"/>
  <c r="G97" i="24"/>
  <c r="I97" i="24"/>
  <c r="K97" i="24"/>
  <c r="M97" i="24"/>
  <c r="O97" i="24"/>
  <c r="Q97" i="24"/>
  <c r="S97" i="24"/>
  <c r="U97" i="24"/>
  <c r="W97" i="24"/>
  <c r="Y97" i="24"/>
  <c r="B97" i="24"/>
  <c r="D97" i="24"/>
  <c r="F97" i="24"/>
  <c r="H97" i="24"/>
  <c r="J97" i="24"/>
  <c r="L97" i="24"/>
  <c r="N97" i="24"/>
  <c r="P97" i="24"/>
  <c r="R97" i="24"/>
  <c r="T97" i="24"/>
  <c r="V97" i="24"/>
  <c r="X97" i="24"/>
  <c r="C130" i="24"/>
  <c r="E130" i="24"/>
  <c r="G130" i="24"/>
  <c r="I130" i="24"/>
  <c r="K130" i="24"/>
  <c r="M130" i="24"/>
  <c r="O130" i="24"/>
  <c r="Q130" i="24"/>
  <c r="S130" i="24"/>
  <c r="U130" i="24"/>
  <c r="W130" i="24"/>
  <c r="Y130" i="24"/>
  <c r="B130" i="24"/>
  <c r="D130" i="24"/>
  <c r="F130" i="24"/>
  <c r="H130" i="24"/>
  <c r="J130" i="24"/>
  <c r="L130" i="24"/>
  <c r="N130" i="24"/>
  <c r="P130" i="24"/>
  <c r="R130" i="24"/>
  <c r="T130" i="24"/>
  <c r="V130" i="24"/>
  <c r="X130" i="24"/>
  <c r="AB96" i="24"/>
  <c r="AA96" i="24"/>
  <c r="Z96" i="24"/>
  <c r="AA129" i="24"/>
  <c r="Z129" i="24"/>
  <c r="AB129" i="24"/>
  <c r="AC63" i="26"/>
  <c r="AA132" i="25"/>
  <c r="Z132" i="25"/>
  <c r="AB132" i="25"/>
  <c r="AB97" i="28"/>
  <c r="AB98" i="28" s="1"/>
  <c r="AA97" i="28"/>
  <c r="AA98" i="28" s="1"/>
  <c r="Z97" i="28"/>
  <c r="Z98" i="28" s="1"/>
  <c r="AC97" i="28"/>
  <c r="AC98" i="28" s="1"/>
  <c r="AB64" i="21"/>
  <c r="AA64" i="21"/>
  <c r="AC133" i="7"/>
  <c r="C65" i="21"/>
  <c r="E65" i="21"/>
  <c r="G65" i="21"/>
  <c r="I65" i="21"/>
  <c r="K65" i="21"/>
  <c r="M65" i="21"/>
  <c r="O65" i="21"/>
  <c r="Q65" i="21"/>
  <c r="S65" i="21"/>
  <c r="U65" i="21"/>
  <c r="W65" i="21"/>
  <c r="Y65" i="21"/>
  <c r="A99" i="21"/>
  <c r="B65" i="21"/>
  <c r="D65" i="21"/>
  <c r="F65" i="21"/>
  <c r="H65" i="21"/>
  <c r="J65" i="21"/>
  <c r="L65" i="21"/>
  <c r="N65" i="21"/>
  <c r="P65" i="21"/>
  <c r="R65" i="21"/>
  <c r="T65" i="21"/>
  <c r="V65" i="21"/>
  <c r="X65" i="21"/>
  <c r="AD64" i="21"/>
  <c r="A66" i="21"/>
  <c r="A134" i="21"/>
  <c r="AC64" i="21"/>
  <c r="A33" i="22"/>
  <c r="A102" i="22"/>
  <c r="A67" i="22"/>
  <c r="AC65" i="22"/>
  <c r="C66" i="22"/>
  <c r="E66" i="22"/>
  <c r="G66" i="22"/>
  <c r="I66" i="22"/>
  <c r="K66" i="22"/>
  <c r="M66" i="22"/>
  <c r="O66" i="22"/>
  <c r="Q66" i="22"/>
  <c r="S66" i="22"/>
  <c r="U66" i="22"/>
  <c r="W66" i="22"/>
  <c r="Y66" i="22"/>
  <c r="A136" i="22"/>
  <c r="B66" i="22"/>
  <c r="D66" i="22"/>
  <c r="H66" i="22"/>
  <c r="L66" i="22"/>
  <c r="P66" i="22"/>
  <c r="T66" i="22"/>
  <c r="X66" i="22"/>
  <c r="F66" i="22"/>
  <c r="J66" i="22"/>
  <c r="N66" i="22"/>
  <c r="R66" i="22"/>
  <c r="V66" i="22"/>
  <c r="AB65" i="22"/>
  <c r="Z65" i="22"/>
  <c r="AA65" i="22"/>
  <c r="A32" i="7"/>
  <c r="A101" i="7"/>
  <c r="A66" i="7"/>
  <c r="AA99" i="7"/>
  <c r="Z99" i="7"/>
  <c r="AB99" i="7"/>
  <c r="Y100" i="7"/>
  <c r="W100" i="7"/>
  <c r="U100" i="7"/>
  <c r="S100" i="7"/>
  <c r="Q100" i="7"/>
  <c r="O100" i="7"/>
  <c r="M100" i="7"/>
  <c r="K100" i="7"/>
  <c r="I100" i="7"/>
  <c r="G100" i="7"/>
  <c r="E100" i="7"/>
  <c r="C100" i="7"/>
  <c r="X100" i="7"/>
  <c r="V100" i="7"/>
  <c r="T100" i="7"/>
  <c r="R100" i="7"/>
  <c r="P100" i="7"/>
  <c r="N100" i="7"/>
  <c r="L100" i="7"/>
  <c r="J100" i="7"/>
  <c r="H100" i="7"/>
  <c r="F100" i="7"/>
  <c r="D100" i="7"/>
  <c r="B100" i="7"/>
  <c r="C65" i="7"/>
  <c r="E65" i="7"/>
  <c r="G65" i="7"/>
  <c r="I65" i="7"/>
  <c r="K65" i="7"/>
  <c r="M65" i="7"/>
  <c r="O65" i="7"/>
  <c r="Q65" i="7"/>
  <c r="S65" i="7"/>
  <c r="U65" i="7"/>
  <c r="W65" i="7"/>
  <c r="Y65" i="7"/>
  <c r="D65" i="7"/>
  <c r="H65" i="7"/>
  <c r="L65" i="7"/>
  <c r="P65" i="7"/>
  <c r="T65" i="7"/>
  <c r="X65" i="7"/>
  <c r="A135" i="7"/>
  <c r="B65" i="7"/>
  <c r="F65" i="7"/>
  <c r="J65" i="7"/>
  <c r="N65" i="7"/>
  <c r="R65" i="7"/>
  <c r="V65" i="7"/>
  <c r="AA133" i="7"/>
  <c r="Z133" i="7"/>
  <c r="AB133" i="7"/>
  <c r="Y134" i="7"/>
  <c r="W134" i="7"/>
  <c r="U134" i="7"/>
  <c r="S134" i="7"/>
  <c r="Q134" i="7"/>
  <c r="O134" i="7"/>
  <c r="M134" i="7"/>
  <c r="K134" i="7"/>
  <c r="I134" i="7"/>
  <c r="G134" i="7"/>
  <c r="E134" i="7"/>
  <c r="C134" i="7"/>
  <c r="X134" i="7"/>
  <c r="V134" i="7"/>
  <c r="T134" i="7"/>
  <c r="R134" i="7"/>
  <c r="P134" i="7"/>
  <c r="N134" i="7"/>
  <c r="L134" i="7"/>
  <c r="J134" i="7"/>
  <c r="H134" i="7"/>
  <c r="F134" i="7"/>
  <c r="D134" i="7"/>
  <c r="B134" i="7"/>
  <c r="Z64" i="7"/>
  <c r="AA64" i="7"/>
  <c r="AB64" i="7"/>
  <c r="AC62" i="24"/>
  <c r="B63" i="24"/>
  <c r="F63" i="24"/>
  <c r="J63" i="24"/>
  <c r="N63" i="24"/>
  <c r="R63" i="24"/>
  <c r="V63" i="24"/>
  <c r="A131" i="24"/>
  <c r="E63" i="24"/>
  <c r="K63" i="24"/>
  <c r="P63" i="24"/>
  <c r="U63" i="24"/>
  <c r="H63" i="24"/>
  <c r="S63" i="24"/>
  <c r="X63" i="24"/>
  <c r="G63" i="24"/>
  <c r="L63" i="24"/>
  <c r="Q63" i="24"/>
  <c r="W63" i="24"/>
  <c r="C63" i="24"/>
  <c r="M63" i="24"/>
  <c r="D63" i="24"/>
  <c r="I63" i="24"/>
  <c r="O63" i="24"/>
  <c r="T63" i="24"/>
  <c r="Y63" i="24"/>
  <c r="A31" i="24"/>
  <c r="A64" i="24"/>
  <c r="A98" i="24"/>
  <c r="AA62" i="24"/>
  <c r="AB62" i="24"/>
  <c r="Z62" i="24"/>
  <c r="Z98" i="25"/>
  <c r="AA98" i="25"/>
  <c r="AB98" i="25"/>
  <c r="D64" i="25"/>
  <c r="H64" i="25"/>
  <c r="L64" i="25"/>
  <c r="P64" i="25"/>
  <c r="T64" i="25"/>
  <c r="C64" i="25"/>
  <c r="I64" i="25"/>
  <c r="N64" i="25"/>
  <c r="S64" i="25"/>
  <c r="X64" i="25"/>
  <c r="B64" i="25"/>
  <c r="G64" i="25"/>
  <c r="M64" i="25"/>
  <c r="R64" i="25"/>
  <c r="W64" i="25"/>
  <c r="J64" i="25"/>
  <c r="U64" i="25"/>
  <c r="E64" i="25"/>
  <c r="Q64" i="25"/>
  <c r="K64" i="25"/>
  <c r="F64" i="25"/>
  <c r="V64" i="25"/>
  <c r="O64" i="25"/>
  <c r="Y64" i="25"/>
  <c r="A134" i="25"/>
  <c r="A31" i="25"/>
  <c r="A65" i="25"/>
  <c r="A100" i="25"/>
  <c r="Z63" i="25"/>
  <c r="AA63" i="25"/>
  <c r="AB63" i="25"/>
  <c r="AA63" i="27"/>
  <c r="A32" i="26"/>
  <c r="A99" i="26"/>
  <c r="A65" i="26"/>
  <c r="Z63" i="26"/>
  <c r="AA63" i="26"/>
  <c r="AB63" i="26"/>
  <c r="E64" i="26"/>
  <c r="I64" i="26"/>
  <c r="M64" i="26"/>
  <c r="Q64" i="26"/>
  <c r="U64" i="26"/>
  <c r="Y64" i="26"/>
  <c r="C64" i="26"/>
  <c r="H64" i="26"/>
  <c r="N64" i="26"/>
  <c r="S64" i="26"/>
  <c r="X64" i="26"/>
  <c r="F64" i="26"/>
  <c r="K64" i="26"/>
  <c r="P64" i="26"/>
  <c r="V64" i="26"/>
  <c r="A132" i="26"/>
  <c r="B64" i="26"/>
  <c r="G64" i="26"/>
  <c r="L64" i="26"/>
  <c r="R64" i="26"/>
  <c r="W64" i="26"/>
  <c r="T64" i="26"/>
  <c r="D64" i="26"/>
  <c r="J64" i="26"/>
  <c r="O64" i="26"/>
  <c r="AB64" i="28"/>
  <c r="AB65" i="28" s="1"/>
  <c r="AC64" i="28"/>
  <c r="AC65" i="28" s="1"/>
  <c r="A31" i="27"/>
  <c r="A100" i="27"/>
  <c r="A65" i="27"/>
  <c r="C64" i="27"/>
  <c r="G64" i="27"/>
  <c r="K64" i="27"/>
  <c r="O64" i="27"/>
  <c r="S64" i="27"/>
  <c r="W64" i="27"/>
  <c r="D64" i="27"/>
  <c r="I64" i="27"/>
  <c r="N64" i="27"/>
  <c r="T64" i="27"/>
  <c r="Y64" i="27"/>
  <c r="F64" i="27"/>
  <c r="M64" i="27"/>
  <c r="U64" i="27"/>
  <c r="A134" i="27"/>
  <c r="H64" i="27"/>
  <c r="P64" i="27"/>
  <c r="V64" i="27"/>
  <c r="B64" i="27"/>
  <c r="J64" i="27"/>
  <c r="Q64" i="27"/>
  <c r="X64" i="27"/>
  <c r="E64" i="27"/>
  <c r="L64" i="27"/>
  <c r="R64" i="27"/>
  <c r="AC63" i="27"/>
  <c r="AB63" i="27"/>
  <c r="Z63" i="27"/>
  <c r="AA64" i="28"/>
  <c r="AA65" i="28" s="1"/>
  <c r="Z64" i="28"/>
  <c r="Z65" i="28" s="1"/>
  <c r="I102" i="22" l="1"/>
  <c r="Q102" i="22"/>
  <c r="Y102" i="22"/>
  <c r="L102" i="22"/>
  <c r="B102" i="22"/>
  <c r="J102" i="22"/>
  <c r="R102" i="22"/>
  <c r="D102" i="22"/>
  <c r="T102" i="22"/>
  <c r="C102" i="22"/>
  <c r="K102" i="22"/>
  <c r="S102" i="22"/>
  <c r="E102" i="22"/>
  <c r="M102" i="22"/>
  <c r="U102" i="22"/>
  <c r="W102" i="22"/>
  <c r="F102" i="22"/>
  <c r="X102" i="22"/>
  <c r="H102" i="22"/>
  <c r="G102" i="22"/>
  <c r="P102" i="22"/>
  <c r="V102" i="22"/>
  <c r="N102" i="22"/>
  <c r="O102" i="22"/>
  <c r="D66" i="15"/>
  <c r="E66" i="15"/>
  <c r="O66" i="15"/>
  <c r="R66" i="15"/>
  <c r="C66" i="15"/>
  <c r="N66" i="15"/>
  <c r="J66" i="15"/>
  <c r="G66" i="15"/>
  <c r="H66" i="15"/>
  <c r="U66" i="15"/>
  <c r="M66" i="15"/>
  <c r="I66" i="15"/>
  <c r="Y66" i="15"/>
  <c r="T66" i="15"/>
  <c r="X66" i="15"/>
  <c r="K66" i="15"/>
  <c r="S66" i="15"/>
  <c r="Q66" i="15"/>
  <c r="V66" i="15"/>
  <c r="B66" i="15"/>
  <c r="W66" i="15"/>
  <c r="P66" i="15"/>
  <c r="L66" i="15"/>
  <c r="F66" i="15"/>
  <c r="E134" i="25"/>
  <c r="I134" i="25"/>
  <c r="M134" i="25"/>
  <c r="Q134" i="25"/>
  <c r="U134" i="25"/>
  <c r="Y134" i="25"/>
  <c r="C134" i="25"/>
  <c r="G134" i="25"/>
  <c r="K134" i="25"/>
  <c r="O134" i="25"/>
  <c r="S134" i="25"/>
  <c r="W134" i="25"/>
  <c r="H134" i="25"/>
  <c r="P134" i="25"/>
  <c r="X134" i="25"/>
  <c r="D134" i="25"/>
  <c r="L134" i="25"/>
  <c r="T134" i="25"/>
  <c r="F134" i="25"/>
  <c r="V134" i="25"/>
  <c r="J134" i="25"/>
  <c r="N134" i="25"/>
  <c r="B134" i="25"/>
  <c r="R134" i="25"/>
  <c r="E100" i="25"/>
  <c r="I100" i="25"/>
  <c r="M100" i="25"/>
  <c r="Q100" i="25"/>
  <c r="U100" i="25"/>
  <c r="Y100" i="25"/>
  <c r="B100" i="25"/>
  <c r="F100" i="25"/>
  <c r="J100" i="25"/>
  <c r="N100" i="25"/>
  <c r="R100" i="25"/>
  <c r="C100" i="25"/>
  <c r="G100" i="25"/>
  <c r="K100" i="25"/>
  <c r="O100" i="25"/>
  <c r="S100" i="25"/>
  <c r="W100" i="25"/>
  <c r="D100" i="25"/>
  <c r="H100" i="25"/>
  <c r="L100" i="25"/>
  <c r="P100" i="25"/>
  <c r="T100" i="25"/>
  <c r="X100" i="25"/>
  <c r="V100" i="25"/>
  <c r="AC133" i="25"/>
  <c r="C132" i="26"/>
  <c r="G132" i="26"/>
  <c r="K132" i="26"/>
  <c r="O132" i="26"/>
  <c r="S132" i="26"/>
  <c r="W132" i="26"/>
  <c r="B132" i="26"/>
  <c r="H132" i="26"/>
  <c r="M132" i="26"/>
  <c r="R132" i="26"/>
  <c r="X132" i="26"/>
  <c r="I132" i="26"/>
  <c r="P132" i="26"/>
  <c r="V132" i="26"/>
  <c r="D132" i="26"/>
  <c r="J132" i="26"/>
  <c r="Q132" i="26"/>
  <c r="Y132" i="26"/>
  <c r="E132" i="26"/>
  <c r="L132" i="26"/>
  <c r="T132" i="26"/>
  <c r="F132" i="26"/>
  <c r="N132" i="26"/>
  <c r="U132" i="26"/>
  <c r="Z98" i="26"/>
  <c r="AB98" i="26"/>
  <c r="AA98" i="26"/>
  <c r="AC131" i="26"/>
  <c r="E99" i="26"/>
  <c r="I99" i="26"/>
  <c r="M99" i="26"/>
  <c r="Q99" i="26"/>
  <c r="U99" i="26"/>
  <c r="Y99" i="26"/>
  <c r="F99" i="26"/>
  <c r="K99" i="26"/>
  <c r="P99" i="26"/>
  <c r="V99" i="26"/>
  <c r="J99" i="26"/>
  <c r="B99" i="26"/>
  <c r="G99" i="26"/>
  <c r="L99" i="26"/>
  <c r="R99" i="26"/>
  <c r="W99" i="26"/>
  <c r="T99" i="26"/>
  <c r="C99" i="26"/>
  <c r="H99" i="26"/>
  <c r="N99" i="26"/>
  <c r="S99" i="26"/>
  <c r="X99" i="26"/>
  <c r="D99" i="26"/>
  <c r="O99" i="26"/>
  <c r="AC98" i="26"/>
  <c r="Z131" i="26"/>
  <c r="AB131" i="26"/>
  <c r="AA131" i="26"/>
  <c r="AC133" i="27"/>
  <c r="Z99" i="27"/>
  <c r="AB99" i="27"/>
  <c r="AA99" i="27"/>
  <c r="AC99" i="27"/>
  <c r="B134" i="27"/>
  <c r="F134" i="27"/>
  <c r="J134" i="27"/>
  <c r="N134" i="27"/>
  <c r="R134" i="27"/>
  <c r="V134" i="27"/>
  <c r="C134" i="27"/>
  <c r="H134" i="27"/>
  <c r="M134" i="27"/>
  <c r="S134" i="27"/>
  <c r="X134" i="27"/>
  <c r="I134" i="27"/>
  <c r="P134" i="27"/>
  <c r="W134" i="27"/>
  <c r="K134" i="27"/>
  <c r="Q134" i="27"/>
  <c r="D134" i="27"/>
  <c r="Y134" i="27"/>
  <c r="E134" i="27"/>
  <c r="T134" i="27"/>
  <c r="G134" i="27"/>
  <c r="U134" i="27"/>
  <c r="O134" i="27"/>
  <c r="L134" i="27"/>
  <c r="E100" i="27"/>
  <c r="I100" i="27"/>
  <c r="M100" i="27"/>
  <c r="Q100" i="27"/>
  <c r="U100" i="27"/>
  <c r="Y100" i="27"/>
  <c r="B100" i="27"/>
  <c r="G100" i="27"/>
  <c r="L100" i="27"/>
  <c r="R100" i="27"/>
  <c r="W100" i="27"/>
  <c r="H100" i="27"/>
  <c r="O100" i="27"/>
  <c r="V100" i="27"/>
  <c r="C100" i="27"/>
  <c r="J100" i="27"/>
  <c r="X100" i="27"/>
  <c r="P100" i="27"/>
  <c r="N100" i="27"/>
  <c r="F100" i="27"/>
  <c r="D100" i="27"/>
  <c r="S100" i="27"/>
  <c r="T100" i="27"/>
  <c r="K100" i="27"/>
  <c r="AB133" i="27"/>
  <c r="Z133" i="27"/>
  <c r="AA133" i="27"/>
  <c r="AB130" i="28"/>
  <c r="AB131" i="28" s="1"/>
  <c r="AA130" i="28"/>
  <c r="AA131" i="28" s="1"/>
  <c r="Z130" i="28"/>
  <c r="Z131" i="28" s="1"/>
  <c r="AC130" i="28"/>
  <c r="AC131" i="28" s="1"/>
  <c r="AC65" i="20"/>
  <c r="AC135" i="20"/>
  <c r="AC100" i="20"/>
  <c r="Y136" i="20"/>
  <c r="W136" i="20"/>
  <c r="U136" i="20"/>
  <c r="S136" i="20"/>
  <c r="Q136" i="20"/>
  <c r="O136" i="20"/>
  <c r="M136" i="20"/>
  <c r="K136" i="20"/>
  <c r="I136" i="20"/>
  <c r="G136" i="20"/>
  <c r="E136" i="20"/>
  <c r="C136" i="20"/>
  <c r="X136" i="20"/>
  <c r="V136" i="20"/>
  <c r="T136" i="20"/>
  <c r="R136" i="20"/>
  <c r="P136" i="20"/>
  <c r="N136" i="20"/>
  <c r="L136" i="20"/>
  <c r="J136" i="20"/>
  <c r="H136" i="20"/>
  <c r="F136" i="20"/>
  <c r="D136" i="20"/>
  <c r="B136" i="20"/>
  <c r="Y101" i="20"/>
  <c r="W101" i="20"/>
  <c r="U101" i="20"/>
  <c r="S101" i="20"/>
  <c r="Q101" i="20"/>
  <c r="O101" i="20"/>
  <c r="M101" i="20"/>
  <c r="K101" i="20"/>
  <c r="I101" i="20"/>
  <c r="G101" i="20"/>
  <c r="E101" i="20"/>
  <c r="C101" i="20"/>
  <c r="X101" i="20"/>
  <c r="V101" i="20"/>
  <c r="T101" i="20"/>
  <c r="R101" i="20"/>
  <c r="P101" i="20"/>
  <c r="N101" i="20"/>
  <c r="L101" i="20"/>
  <c r="J101" i="20"/>
  <c r="H101" i="20"/>
  <c r="F101" i="20"/>
  <c r="D101" i="20"/>
  <c r="B101" i="20"/>
  <c r="Z100" i="20"/>
  <c r="AB100" i="20"/>
  <c r="AA100" i="20"/>
  <c r="AA135" i="20"/>
  <c r="Z135" i="20"/>
  <c r="AB135" i="20"/>
  <c r="Y66" i="20"/>
  <c r="B66" i="20"/>
  <c r="W66" i="20"/>
  <c r="I66" i="20"/>
  <c r="C66" i="20"/>
  <c r="O66" i="20"/>
  <c r="Q66" i="20"/>
  <c r="R66" i="20"/>
  <c r="J66" i="20"/>
  <c r="H66" i="20"/>
  <c r="N66" i="20"/>
  <c r="V66" i="20"/>
  <c r="P66" i="20"/>
  <c r="X66" i="20"/>
  <c r="M66" i="20"/>
  <c r="E66" i="20"/>
  <c r="S66" i="20"/>
  <c r="K66" i="20"/>
  <c r="G66" i="20"/>
  <c r="U66" i="20"/>
  <c r="D66" i="20"/>
  <c r="F66" i="20"/>
  <c r="T66" i="20"/>
  <c r="L66" i="20"/>
  <c r="A67" i="20"/>
  <c r="A137" i="20"/>
  <c r="A33" i="20"/>
  <c r="A102" i="20"/>
  <c r="AB65" i="20"/>
  <c r="AA65" i="20"/>
  <c r="Z65" i="20"/>
  <c r="AD98" i="21"/>
  <c r="Y99" i="21"/>
  <c r="W99" i="21"/>
  <c r="U99" i="21"/>
  <c r="S99" i="21"/>
  <c r="Q99" i="21"/>
  <c r="O99" i="21"/>
  <c r="M99" i="21"/>
  <c r="K99" i="21"/>
  <c r="I99" i="21"/>
  <c r="G99" i="21"/>
  <c r="E99" i="21"/>
  <c r="C99" i="21"/>
  <c r="X99" i="21"/>
  <c r="V99" i="21"/>
  <c r="T99" i="21"/>
  <c r="R99" i="21"/>
  <c r="P99" i="21"/>
  <c r="N99" i="21"/>
  <c r="L99" i="21"/>
  <c r="J99" i="21"/>
  <c r="H99" i="21"/>
  <c r="F99" i="21"/>
  <c r="D99" i="21"/>
  <c r="B99" i="21"/>
  <c r="AA98" i="21"/>
  <c r="AB98" i="21"/>
  <c r="AC98" i="21"/>
  <c r="AB133" i="21"/>
  <c r="AA133" i="21"/>
  <c r="AC133" i="21"/>
  <c r="Y134" i="21"/>
  <c r="W134" i="21"/>
  <c r="U134" i="21"/>
  <c r="S134" i="21"/>
  <c r="Q134" i="21"/>
  <c r="O134" i="21"/>
  <c r="M134" i="21"/>
  <c r="K134" i="21"/>
  <c r="I134" i="21"/>
  <c r="G134" i="21"/>
  <c r="E134" i="21"/>
  <c r="C134" i="21"/>
  <c r="X134" i="21"/>
  <c r="T134" i="21"/>
  <c r="P134" i="21"/>
  <c r="L134" i="21"/>
  <c r="H134" i="21"/>
  <c r="D134" i="21"/>
  <c r="V134" i="21"/>
  <c r="R134" i="21"/>
  <c r="N134" i="21"/>
  <c r="J134" i="21"/>
  <c r="F134" i="21"/>
  <c r="B134" i="21"/>
  <c r="AD133" i="21"/>
  <c r="AC135" i="22"/>
  <c r="AC98" i="23"/>
  <c r="AC64" i="23"/>
  <c r="Y136" i="22"/>
  <c r="W136" i="22"/>
  <c r="U136" i="22"/>
  <c r="S136" i="22"/>
  <c r="Q136" i="22"/>
  <c r="O136" i="22"/>
  <c r="M136" i="22"/>
  <c r="K136" i="22"/>
  <c r="I136" i="22"/>
  <c r="G136" i="22"/>
  <c r="E136" i="22"/>
  <c r="C136" i="22"/>
  <c r="X136" i="22"/>
  <c r="V136" i="22"/>
  <c r="T136" i="22"/>
  <c r="R136" i="22"/>
  <c r="P136" i="22"/>
  <c r="N136" i="22"/>
  <c r="L136" i="22"/>
  <c r="J136" i="22"/>
  <c r="H136" i="22"/>
  <c r="F136" i="22"/>
  <c r="D136" i="22"/>
  <c r="B136" i="22"/>
  <c r="AB101" i="22"/>
  <c r="AA101" i="22"/>
  <c r="Z101" i="22"/>
  <c r="AA135" i="22"/>
  <c r="Z135" i="22"/>
  <c r="AB135" i="22"/>
  <c r="AC101" i="22"/>
  <c r="A133" i="23"/>
  <c r="Q65" i="23"/>
  <c r="S65" i="23"/>
  <c r="T65" i="23"/>
  <c r="M65" i="23"/>
  <c r="I65" i="23"/>
  <c r="C65" i="23"/>
  <c r="D65" i="23"/>
  <c r="W65" i="23"/>
  <c r="B65" i="23"/>
  <c r="X65" i="23"/>
  <c r="U65" i="23"/>
  <c r="F65" i="23"/>
  <c r="J65" i="23"/>
  <c r="K65" i="23"/>
  <c r="L65" i="23"/>
  <c r="V65" i="23"/>
  <c r="O65" i="23"/>
  <c r="P65" i="23"/>
  <c r="G65" i="23"/>
  <c r="H65" i="23"/>
  <c r="E65" i="23"/>
  <c r="R65" i="23"/>
  <c r="Y65" i="23"/>
  <c r="N65" i="23"/>
  <c r="Y132" i="23"/>
  <c r="W132" i="23"/>
  <c r="U132" i="23"/>
  <c r="S132" i="23"/>
  <c r="Q132" i="23"/>
  <c r="O132" i="23"/>
  <c r="M132" i="23"/>
  <c r="K132" i="23"/>
  <c r="I132" i="23"/>
  <c r="G132" i="23"/>
  <c r="E132" i="23"/>
  <c r="C132" i="23"/>
  <c r="X132" i="23"/>
  <c r="T132" i="23"/>
  <c r="P132" i="23"/>
  <c r="L132" i="23"/>
  <c r="H132" i="23"/>
  <c r="D132" i="23"/>
  <c r="V132" i="23"/>
  <c r="N132" i="23"/>
  <c r="F132" i="23"/>
  <c r="R132" i="23"/>
  <c r="J132" i="23"/>
  <c r="B132" i="23"/>
  <c r="AC131" i="23"/>
  <c r="AA98" i="23"/>
  <c r="Z98" i="23"/>
  <c r="AB98" i="23"/>
  <c r="Y99" i="23"/>
  <c r="W99" i="23"/>
  <c r="U99" i="23"/>
  <c r="S99" i="23"/>
  <c r="Q99" i="23"/>
  <c r="O99" i="23"/>
  <c r="M99" i="23"/>
  <c r="K99" i="23"/>
  <c r="I99" i="23"/>
  <c r="G99" i="23"/>
  <c r="E99" i="23"/>
  <c r="C99" i="23"/>
  <c r="X99" i="23"/>
  <c r="V99" i="23"/>
  <c r="T99" i="23"/>
  <c r="R99" i="23"/>
  <c r="P99" i="23"/>
  <c r="N99" i="23"/>
  <c r="L99" i="23"/>
  <c r="J99" i="23"/>
  <c r="H99" i="23"/>
  <c r="F99" i="23"/>
  <c r="D99" i="23"/>
  <c r="B99" i="23"/>
  <c r="A66" i="23"/>
  <c r="A100" i="23"/>
  <c r="AB64" i="23"/>
  <c r="AA64" i="23"/>
  <c r="Z64" i="23"/>
  <c r="AA131" i="23"/>
  <c r="Z131" i="23"/>
  <c r="AB131" i="23"/>
  <c r="AC65" i="15"/>
  <c r="AA134" i="15"/>
  <c r="Z134" i="15"/>
  <c r="AB134" i="15"/>
  <c r="A136" i="15"/>
  <c r="Z100" i="15"/>
  <c r="AB100" i="15"/>
  <c r="AA100" i="15"/>
  <c r="AA65" i="15"/>
  <c r="Z65" i="15"/>
  <c r="AB65" i="15"/>
  <c r="Y135" i="15"/>
  <c r="W135" i="15"/>
  <c r="U135" i="15"/>
  <c r="S135" i="15"/>
  <c r="Q135" i="15"/>
  <c r="O135" i="15"/>
  <c r="M135" i="15"/>
  <c r="K135" i="15"/>
  <c r="I135" i="15"/>
  <c r="G135" i="15"/>
  <c r="E135" i="15"/>
  <c r="C135" i="15"/>
  <c r="X135" i="15"/>
  <c r="T135" i="15"/>
  <c r="P135" i="15"/>
  <c r="L135" i="15"/>
  <c r="H135" i="15"/>
  <c r="D135" i="15"/>
  <c r="V135" i="15"/>
  <c r="N135" i="15"/>
  <c r="F135" i="15"/>
  <c r="R135" i="15"/>
  <c r="J135" i="15"/>
  <c r="B135" i="15"/>
  <c r="AC134" i="15"/>
  <c r="X101" i="15"/>
  <c r="V101" i="15"/>
  <c r="T101" i="15"/>
  <c r="R101" i="15"/>
  <c r="P101" i="15"/>
  <c r="N101" i="15"/>
  <c r="L101" i="15"/>
  <c r="J101" i="15"/>
  <c r="H101" i="15"/>
  <c r="F101" i="15"/>
  <c r="D101" i="15"/>
  <c r="B101" i="15"/>
  <c r="Y101" i="15"/>
  <c r="W101" i="15"/>
  <c r="U101" i="15"/>
  <c r="S101" i="15"/>
  <c r="Q101" i="15"/>
  <c r="O101" i="15"/>
  <c r="M101" i="15"/>
  <c r="K101" i="15"/>
  <c r="I101" i="15"/>
  <c r="G101" i="15"/>
  <c r="E101" i="15"/>
  <c r="C101" i="15"/>
  <c r="A33" i="15"/>
  <c r="A67" i="15"/>
  <c r="A102" i="15"/>
  <c r="AC100" i="15"/>
  <c r="AC134" i="7"/>
  <c r="C98" i="24"/>
  <c r="E98" i="24"/>
  <c r="G98" i="24"/>
  <c r="I98" i="24"/>
  <c r="K98" i="24"/>
  <c r="M98" i="24"/>
  <c r="O98" i="24"/>
  <c r="Q98" i="24"/>
  <c r="S98" i="24"/>
  <c r="U98" i="24"/>
  <c r="W98" i="24"/>
  <c r="Y98" i="24"/>
  <c r="B98" i="24"/>
  <c r="D98" i="24"/>
  <c r="F98" i="24"/>
  <c r="H98" i="24"/>
  <c r="J98" i="24"/>
  <c r="L98" i="24"/>
  <c r="N98" i="24"/>
  <c r="P98" i="24"/>
  <c r="R98" i="24"/>
  <c r="T98" i="24"/>
  <c r="V98" i="24"/>
  <c r="X98" i="24"/>
  <c r="AC130" i="24"/>
  <c r="AC97" i="24"/>
  <c r="C131" i="24"/>
  <c r="E131" i="24"/>
  <c r="G131" i="24"/>
  <c r="I131" i="24"/>
  <c r="K131" i="24"/>
  <c r="M131" i="24"/>
  <c r="O131" i="24"/>
  <c r="Q131" i="24"/>
  <c r="S131" i="24"/>
  <c r="U131" i="24"/>
  <c r="W131" i="24"/>
  <c r="Y131" i="24"/>
  <c r="B131" i="24"/>
  <c r="D131" i="24"/>
  <c r="F131" i="24"/>
  <c r="H131" i="24"/>
  <c r="J131" i="24"/>
  <c r="L131" i="24"/>
  <c r="N131" i="24"/>
  <c r="P131" i="24"/>
  <c r="R131" i="24"/>
  <c r="T131" i="24"/>
  <c r="V131" i="24"/>
  <c r="X131" i="24"/>
  <c r="AA130" i="24"/>
  <c r="Z130" i="24"/>
  <c r="AB130" i="24"/>
  <c r="AB97" i="24"/>
  <c r="AA97" i="24"/>
  <c r="Z97" i="24"/>
  <c r="AA133" i="25"/>
  <c r="Z133" i="25"/>
  <c r="AB133" i="25"/>
  <c r="AB65" i="21"/>
  <c r="AA65" i="21"/>
  <c r="AC65" i="21"/>
  <c r="B66" i="21"/>
  <c r="D66" i="21"/>
  <c r="F66" i="21"/>
  <c r="H66" i="21"/>
  <c r="J66" i="21"/>
  <c r="L66" i="21"/>
  <c r="N66" i="21"/>
  <c r="P66" i="21"/>
  <c r="R66" i="21"/>
  <c r="T66" i="21"/>
  <c r="V66" i="21"/>
  <c r="X66" i="21"/>
  <c r="C66" i="21"/>
  <c r="E66" i="21"/>
  <c r="G66" i="21"/>
  <c r="I66" i="21"/>
  <c r="K66" i="21"/>
  <c r="M66" i="21"/>
  <c r="O66" i="21"/>
  <c r="Q66" i="21"/>
  <c r="S66" i="21"/>
  <c r="U66" i="21"/>
  <c r="W66" i="21"/>
  <c r="Y66" i="21"/>
  <c r="A100" i="21"/>
  <c r="AD65" i="21"/>
  <c r="AC66" i="22"/>
  <c r="AA66" i="22"/>
  <c r="Z66" i="22"/>
  <c r="AB66" i="22"/>
  <c r="B67" i="22"/>
  <c r="D67" i="22"/>
  <c r="F67" i="22"/>
  <c r="H67" i="22"/>
  <c r="J67" i="22"/>
  <c r="L67" i="22"/>
  <c r="N67" i="22"/>
  <c r="P67" i="22"/>
  <c r="R67" i="22"/>
  <c r="T67" i="22"/>
  <c r="V67" i="22"/>
  <c r="X67" i="22"/>
  <c r="C67" i="22"/>
  <c r="G67" i="22"/>
  <c r="K67" i="22"/>
  <c r="O67" i="22"/>
  <c r="S67" i="22"/>
  <c r="W67" i="22"/>
  <c r="E67" i="22"/>
  <c r="I67" i="22"/>
  <c r="M67" i="22"/>
  <c r="Q67" i="22"/>
  <c r="U67" i="22"/>
  <c r="Y67" i="22"/>
  <c r="A137" i="22"/>
  <c r="A68" i="22"/>
  <c r="A103" i="22"/>
  <c r="AC100" i="7"/>
  <c r="Z134" i="7"/>
  <c r="AB134" i="7"/>
  <c r="AA134" i="7"/>
  <c r="AA65" i="7"/>
  <c r="Z65" i="7"/>
  <c r="AB65" i="7"/>
  <c r="AC65" i="7"/>
  <c r="Z100" i="7"/>
  <c r="AB100" i="7"/>
  <c r="AA100" i="7"/>
  <c r="Y101" i="7"/>
  <c r="W101" i="7"/>
  <c r="U101" i="7"/>
  <c r="S101" i="7"/>
  <c r="Q101" i="7"/>
  <c r="O101" i="7"/>
  <c r="M101" i="7"/>
  <c r="K101" i="7"/>
  <c r="I101" i="7"/>
  <c r="G101" i="7"/>
  <c r="E101" i="7"/>
  <c r="C101" i="7"/>
  <c r="X101" i="7"/>
  <c r="V101" i="7"/>
  <c r="T101" i="7"/>
  <c r="R101" i="7"/>
  <c r="P101" i="7"/>
  <c r="N101" i="7"/>
  <c r="L101" i="7"/>
  <c r="J101" i="7"/>
  <c r="H101" i="7"/>
  <c r="F101" i="7"/>
  <c r="D101" i="7"/>
  <c r="B101" i="7"/>
  <c r="Y135" i="7"/>
  <c r="W135" i="7"/>
  <c r="U135" i="7"/>
  <c r="S135" i="7"/>
  <c r="Q135" i="7"/>
  <c r="O135" i="7"/>
  <c r="M135" i="7"/>
  <c r="K135" i="7"/>
  <c r="I135" i="7"/>
  <c r="G135" i="7"/>
  <c r="E135" i="7"/>
  <c r="C135" i="7"/>
  <c r="X135" i="7"/>
  <c r="V135" i="7"/>
  <c r="T135" i="7"/>
  <c r="R135" i="7"/>
  <c r="P135" i="7"/>
  <c r="N135" i="7"/>
  <c r="L135" i="7"/>
  <c r="J135" i="7"/>
  <c r="H135" i="7"/>
  <c r="F135" i="7"/>
  <c r="D135" i="7"/>
  <c r="B135" i="7"/>
  <c r="B66" i="7"/>
  <c r="D66" i="7"/>
  <c r="F66" i="7"/>
  <c r="H66" i="7"/>
  <c r="J66" i="7"/>
  <c r="L66" i="7"/>
  <c r="N66" i="7"/>
  <c r="P66" i="7"/>
  <c r="R66" i="7"/>
  <c r="T66" i="7"/>
  <c r="V66" i="7"/>
  <c r="X66" i="7"/>
  <c r="C66" i="7"/>
  <c r="E66" i="7"/>
  <c r="G66" i="7"/>
  <c r="I66" i="7"/>
  <c r="K66" i="7"/>
  <c r="M66" i="7"/>
  <c r="O66" i="7"/>
  <c r="Q66" i="7"/>
  <c r="S66" i="7"/>
  <c r="U66" i="7"/>
  <c r="W66" i="7"/>
  <c r="Y66" i="7"/>
  <c r="A136" i="7"/>
  <c r="A33" i="7"/>
  <c r="A67" i="7"/>
  <c r="A102" i="7"/>
  <c r="A99" i="24"/>
  <c r="A32" i="24"/>
  <c r="A65" i="24"/>
  <c r="E64" i="24"/>
  <c r="I64" i="24"/>
  <c r="M64" i="24"/>
  <c r="Q64" i="24"/>
  <c r="U64" i="24"/>
  <c r="Y64" i="24"/>
  <c r="B64" i="24"/>
  <c r="G64" i="24"/>
  <c r="L64" i="24"/>
  <c r="R64" i="24"/>
  <c r="W64" i="24"/>
  <c r="J64" i="24"/>
  <c r="T64" i="24"/>
  <c r="C64" i="24"/>
  <c r="H64" i="24"/>
  <c r="N64" i="24"/>
  <c r="S64" i="24"/>
  <c r="X64" i="24"/>
  <c r="D64" i="24"/>
  <c r="O64" i="24"/>
  <c r="F64" i="24"/>
  <c r="K64" i="24"/>
  <c r="P64" i="24"/>
  <c r="V64" i="24"/>
  <c r="A132" i="24"/>
  <c r="AA63" i="24"/>
  <c r="Z63" i="24"/>
  <c r="AB63" i="24"/>
  <c r="AC63" i="24"/>
  <c r="AC99" i="25"/>
  <c r="Z64" i="25"/>
  <c r="AA64" i="25"/>
  <c r="AB64" i="25"/>
  <c r="C65" i="25"/>
  <c r="G65" i="25"/>
  <c r="K65" i="25"/>
  <c r="O65" i="25"/>
  <c r="S65" i="25"/>
  <c r="W65" i="25"/>
  <c r="A135" i="25"/>
  <c r="B65" i="25"/>
  <c r="F65" i="25"/>
  <c r="J65" i="25"/>
  <c r="N65" i="25"/>
  <c r="R65" i="25"/>
  <c r="V65" i="25"/>
  <c r="D65" i="25"/>
  <c r="L65" i="25"/>
  <c r="T65" i="25"/>
  <c r="E65" i="25"/>
  <c r="P65" i="25"/>
  <c r="Y65" i="25"/>
  <c r="I65" i="25"/>
  <c r="H65" i="25"/>
  <c r="Q65" i="25"/>
  <c r="U65" i="25"/>
  <c r="M65" i="25"/>
  <c r="X65" i="25"/>
  <c r="AB99" i="25"/>
  <c r="Z99" i="25"/>
  <c r="AA99" i="25"/>
  <c r="A32" i="25"/>
  <c r="A66" i="25"/>
  <c r="A101" i="25"/>
  <c r="AC64" i="25"/>
  <c r="AA64" i="26"/>
  <c r="AB64" i="26"/>
  <c r="Z64" i="26"/>
  <c r="B65" i="26"/>
  <c r="F65" i="26"/>
  <c r="J65" i="26"/>
  <c r="N65" i="26"/>
  <c r="R65" i="26"/>
  <c r="V65" i="26"/>
  <c r="C65" i="26"/>
  <c r="H65" i="26"/>
  <c r="M65" i="26"/>
  <c r="S65" i="26"/>
  <c r="X65" i="26"/>
  <c r="E65" i="26"/>
  <c r="K65" i="26"/>
  <c r="P65" i="26"/>
  <c r="U65" i="26"/>
  <c r="G65" i="26"/>
  <c r="Q65" i="26"/>
  <c r="I65" i="26"/>
  <c r="T65" i="26"/>
  <c r="A133" i="26"/>
  <c r="L65" i="26"/>
  <c r="W65" i="26"/>
  <c r="D65" i="26"/>
  <c r="O65" i="26"/>
  <c r="Y65" i="26"/>
  <c r="AC64" i="26"/>
  <c r="A100" i="26"/>
  <c r="A66" i="26"/>
  <c r="AA64" i="27"/>
  <c r="AB64" i="27"/>
  <c r="Z64" i="27"/>
  <c r="AC64" i="27"/>
  <c r="D65" i="27"/>
  <c r="H65" i="27"/>
  <c r="L65" i="27"/>
  <c r="P65" i="27"/>
  <c r="T65" i="27"/>
  <c r="X65" i="27"/>
  <c r="C65" i="27"/>
  <c r="I65" i="27"/>
  <c r="N65" i="27"/>
  <c r="S65" i="27"/>
  <c r="Y65" i="27"/>
  <c r="G65" i="27"/>
  <c r="O65" i="27"/>
  <c r="V65" i="27"/>
  <c r="B65" i="27"/>
  <c r="J65" i="27"/>
  <c r="Q65" i="27"/>
  <c r="W65" i="27"/>
  <c r="E65" i="27"/>
  <c r="K65" i="27"/>
  <c r="R65" i="27"/>
  <c r="F65" i="27"/>
  <c r="M65" i="27"/>
  <c r="U65" i="27"/>
  <c r="A135" i="27"/>
  <c r="A32" i="27"/>
  <c r="A66" i="27"/>
  <c r="A101" i="27"/>
  <c r="I103" i="22" l="1"/>
  <c r="Q103" i="22"/>
  <c r="Y103" i="22"/>
  <c r="B103" i="22"/>
  <c r="J103" i="22"/>
  <c r="R103" i="22"/>
  <c r="C103" i="22"/>
  <c r="K103" i="22"/>
  <c r="S103" i="22"/>
  <c r="E103" i="22"/>
  <c r="M103" i="22"/>
  <c r="U103" i="22"/>
  <c r="O103" i="22"/>
  <c r="V103" i="22"/>
  <c r="L103" i="22"/>
  <c r="P103" i="22"/>
  <c r="N103" i="22"/>
  <c r="D103" i="22"/>
  <c r="T103" i="22"/>
  <c r="F103" i="22"/>
  <c r="G103" i="22"/>
  <c r="W103" i="22"/>
  <c r="H103" i="22"/>
  <c r="X103" i="22"/>
  <c r="V67" i="15"/>
  <c r="E67" i="15"/>
  <c r="M67" i="15"/>
  <c r="C67" i="15"/>
  <c r="X67" i="15"/>
  <c r="P67" i="15"/>
  <c r="Y67" i="15"/>
  <c r="L67" i="15"/>
  <c r="N67" i="15"/>
  <c r="I67" i="15"/>
  <c r="S67" i="15"/>
  <c r="R67" i="15"/>
  <c r="K67" i="15"/>
  <c r="O67" i="15"/>
  <c r="H67" i="15"/>
  <c r="U67" i="15"/>
  <c r="F67" i="15"/>
  <c r="Q67" i="15"/>
  <c r="B67" i="15"/>
  <c r="W67" i="15"/>
  <c r="J67" i="15"/>
  <c r="G67" i="15"/>
  <c r="D67" i="15"/>
  <c r="T67" i="15"/>
  <c r="E135" i="25"/>
  <c r="I135" i="25"/>
  <c r="M135" i="25"/>
  <c r="Q135" i="25"/>
  <c r="U135" i="25"/>
  <c r="Y135" i="25"/>
  <c r="C135" i="25"/>
  <c r="G135" i="25"/>
  <c r="K135" i="25"/>
  <c r="O135" i="25"/>
  <c r="S135" i="25"/>
  <c r="W135" i="25"/>
  <c r="H135" i="25"/>
  <c r="P135" i="25"/>
  <c r="X135" i="25"/>
  <c r="D135" i="25"/>
  <c r="L135" i="25"/>
  <c r="T135" i="25"/>
  <c r="N135" i="25"/>
  <c r="B135" i="25"/>
  <c r="R135" i="25"/>
  <c r="F135" i="25"/>
  <c r="V135" i="25"/>
  <c r="J135" i="25"/>
  <c r="E101" i="25"/>
  <c r="I101" i="25"/>
  <c r="M101" i="25"/>
  <c r="Q101" i="25"/>
  <c r="U101" i="25"/>
  <c r="Y101" i="25"/>
  <c r="B101" i="25"/>
  <c r="F101" i="25"/>
  <c r="N101" i="25"/>
  <c r="V101" i="25"/>
  <c r="C101" i="25"/>
  <c r="G101" i="25"/>
  <c r="K101" i="25"/>
  <c r="O101" i="25"/>
  <c r="S101" i="25"/>
  <c r="W101" i="25"/>
  <c r="D101" i="25"/>
  <c r="H101" i="25"/>
  <c r="L101" i="25"/>
  <c r="P101" i="25"/>
  <c r="T101" i="25"/>
  <c r="X101" i="25"/>
  <c r="J101" i="25"/>
  <c r="R101" i="25"/>
  <c r="C133" i="26"/>
  <c r="G133" i="26"/>
  <c r="K133" i="26"/>
  <c r="O133" i="26"/>
  <c r="S133" i="26"/>
  <c r="W133" i="26"/>
  <c r="E133" i="26"/>
  <c r="J133" i="26"/>
  <c r="P133" i="26"/>
  <c r="U133" i="26"/>
  <c r="F133" i="26"/>
  <c r="M133" i="26"/>
  <c r="T133" i="26"/>
  <c r="H133" i="26"/>
  <c r="N133" i="26"/>
  <c r="V133" i="26"/>
  <c r="B133" i="26"/>
  <c r="I133" i="26"/>
  <c r="Q133" i="26"/>
  <c r="X133" i="26"/>
  <c r="L133" i="26"/>
  <c r="R133" i="26"/>
  <c r="D133" i="26"/>
  <c r="Y133" i="26"/>
  <c r="E100" i="26"/>
  <c r="I100" i="26"/>
  <c r="M100" i="26"/>
  <c r="Q100" i="26"/>
  <c r="U100" i="26"/>
  <c r="Y100" i="26"/>
  <c r="C100" i="26"/>
  <c r="H100" i="26"/>
  <c r="N100" i="26"/>
  <c r="S100" i="26"/>
  <c r="X100" i="26"/>
  <c r="B100" i="26"/>
  <c r="L100" i="26"/>
  <c r="D100" i="26"/>
  <c r="J100" i="26"/>
  <c r="O100" i="26"/>
  <c r="T100" i="26"/>
  <c r="R100" i="26"/>
  <c r="F100" i="26"/>
  <c r="K100" i="26"/>
  <c r="P100" i="26"/>
  <c r="V100" i="26"/>
  <c r="G100" i="26"/>
  <c r="W100" i="26"/>
  <c r="Z99" i="26"/>
  <c r="AA99" i="26"/>
  <c r="AB99" i="26"/>
  <c r="AC132" i="26"/>
  <c r="AC99" i="26"/>
  <c r="Z132" i="26"/>
  <c r="AA132" i="26"/>
  <c r="AB132" i="26"/>
  <c r="AC100" i="27"/>
  <c r="AC134" i="27"/>
  <c r="B135" i="27"/>
  <c r="F135" i="27"/>
  <c r="J135" i="27"/>
  <c r="N135" i="27"/>
  <c r="R135" i="27"/>
  <c r="V135" i="27"/>
  <c r="E135" i="27"/>
  <c r="K135" i="27"/>
  <c r="P135" i="27"/>
  <c r="U135" i="27"/>
  <c r="G135" i="27"/>
  <c r="M135" i="27"/>
  <c r="T135" i="27"/>
  <c r="H135" i="27"/>
  <c r="W135" i="27"/>
  <c r="O135" i="27"/>
  <c r="I135" i="27"/>
  <c r="X135" i="27"/>
  <c r="Y135" i="27"/>
  <c r="L135" i="27"/>
  <c r="D135" i="27"/>
  <c r="S135" i="27"/>
  <c r="Q135" i="27"/>
  <c r="C135" i="27"/>
  <c r="AB134" i="27"/>
  <c r="Z134" i="27"/>
  <c r="AA134" i="27"/>
  <c r="E101" i="27"/>
  <c r="I101" i="27"/>
  <c r="M101" i="27"/>
  <c r="Q101" i="27"/>
  <c r="U101" i="27"/>
  <c r="Y101" i="27"/>
  <c r="D101" i="27"/>
  <c r="J101" i="27"/>
  <c r="O101" i="27"/>
  <c r="T101" i="27"/>
  <c r="F101" i="27"/>
  <c r="L101" i="27"/>
  <c r="S101" i="27"/>
  <c r="G101" i="27"/>
  <c r="N101" i="27"/>
  <c r="V101" i="27"/>
  <c r="C101" i="27"/>
  <c r="R101" i="27"/>
  <c r="K101" i="27"/>
  <c r="B101" i="27"/>
  <c r="H101" i="27"/>
  <c r="W101" i="27"/>
  <c r="X101" i="27"/>
  <c r="P101" i="27"/>
  <c r="Z100" i="27"/>
  <c r="AA100" i="27"/>
  <c r="AB100" i="27"/>
  <c r="AC136" i="20"/>
  <c r="AC101" i="20"/>
  <c r="Y102" i="20"/>
  <c r="W102" i="20"/>
  <c r="U102" i="20"/>
  <c r="S102" i="20"/>
  <c r="Q102" i="20"/>
  <c r="O102" i="20"/>
  <c r="M102" i="20"/>
  <c r="K102" i="20"/>
  <c r="I102" i="20"/>
  <c r="G102" i="20"/>
  <c r="E102" i="20"/>
  <c r="C102" i="20"/>
  <c r="X102" i="20"/>
  <c r="V102" i="20"/>
  <c r="T102" i="20"/>
  <c r="R102" i="20"/>
  <c r="P102" i="20"/>
  <c r="N102" i="20"/>
  <c r="L102" i="20"/>
  <c r="J102" i="20"/>
  <c r="H102" i="20"/>
  <c r="F102" i="20"/>
  <c r="D102" i="20"/>
  <c r="B102" i="20"/>
  <c r="Y137" i="20"/>
  <c r="W137" i="20"/>
  <c r="U137" i="20"/>
  <c r="S137" i="20"/>
  <c r="Q137" i="20"/>
  <c r="O137" i="20"/>
  <c r="M137" i="20"/>
  <c r="K137" i="20"/>
  <c r="I137" i="20"/>
  <c r="G137" i="20"/>
  <c r="E137" i="20"/>
  <c r="C137" i="20"/>
  <c r="X137" i="20"/>
  <c r="V137" i="20"/>
  <c r="T137" i="20"/>
  <c r="R137" i="20"/>
  <c r="P137" i="20"/>
  <c r="N137" i="20"/>
  <c r="L137" i="20"/>
  <c r="J137" i="20"/>
  <c r="H137" i="20"/>
  <c r="F137" i="20"/>
  <c r="D137" i="20"/>
  <c r="B137" i="20"/>
  <c r="AC66" i="20"/>
  <c r="AB66" i="20"/>
  <c r="AA66" i="20"/>
  <c r="Z66" i="20"/>
  <c r="AA101" i="20"/>
  <c r="Z101" i="20"/>
  <c r="AB101" i="20"/>
  <c r="Z136" i="20"/>
  <c r="AB136" i="20"/>
  <c r="AA136" i="20"/>
  <c r="A103" i="20"/>
  <c r="A138" i="20"/>
  <c r="A68" i="20"/>
  <c r="P67" i="20"/>
  <c r="E67" i="20"/>
  <c r="L67" i="20"/>
  <c r="W67" i="20"/>
  <c r="R67" i="20"/>
  <c r="Q67" i="20"/>
  <c r="S67" i="20"/>
  <c r="D67" i="20"/>
  <c r="B67" i="20"/>
  <c r="T67" i="20"/>
  <c r="I67" i="20"/>
  <c r="K67" i="20"/>
  <c r="N67" i="20"/>
  <c r="Y67" i="20"/>
  <c r="J67" i="20"/>
  <c r="U67" i="20"/>
  <c r="F67" i="20"/>
  <c r="C67" i="20"/>
  <c r="V67" i="20"/>
  <c r="H67" i="20"/>
  <c r="O67" i="20"/>
  <c r="G67" i="20"/>
  <c r="X67" i="20"/>
  <c r="M67" i="20"/>
  <c r="AD134" i="21"/>
  <c r="AD135" i="21" s="1"/>
  <c r="AD99" i="21"/>
  <c r="Y100" i="21"/>
  <c r="W100" i="21"/>
  <c r="U100" i="21"/>
  <c r="S100" i="21"/>
  <c r="Q100" i="21"/>
  <c r="O100" i="21"/>
  <c r="M100" i="21"/>
  <c r="K100" i="21"/>
  <c r="I100" i="21"/>
  <c r="G100" i="21"/>
  <c r="E100" i="21"/>
  <c r="C100" i="21"/>
  <c r="X100" i="21"/>
  <c r="V100" i="21"/>
  <c r="T100" i="21"/>
  <c r="R100" i="21"/>
  <c r="P100" i="21"/>
  <c r="N100" i="21"/>
  <c r="L100" i="21"/>
  <c r="J100" i="21"/>
  <c r="H100" i="21"/>
  <c r="F100" i="21"/>
  <c r="D100" i="21"/>
  <c r="B100" i="21"/>
  <c r="AB134" i="21"/>
  <c r="AB135" i="21" s="1"/>
  <c r="AA134" i="21"/>
  <c r="AA135" i="21" s="1"/>
  <c r="AC134" i="21"/>
  <c r="AC135" i="21" s="1"/>
  <c r="AA99" i="21"/>
  <c r="AC99" i="21"/>
  <c r="AB99" i="21"/>
  <c r="AC136" i="22"/>
  <c r="Y137" i="22"/>
  <c r="W137" i="22"/>
  <c r="U137" i="22"/>
  <c r="S137" i="22"/>
  <c r="Q137" i="22"/>
  <c r="O137" i="22"/>
  <c r="M137" i="22"/>
  <c r="K137" i="22"/>
  <c r="I137" i="22"/>
  <c r="G137" i="22"/>
  <c r="E137" i="22"/>
  <c r="C137" i="22"/>
  <c r="X137" i="22"/>
  <c r="V137" i="22"/>
  <c r="T137" i="22"/>
  <c r="R137" i="22"/>
  <c r="P137" i="22"/>
  <c r="N137" i="22"/>
  <c r="L137" i="22"/>
  <c r="J137" i="22"/>
  <c r="H137" i="22"/>
  <c r="F137" i="22"/>
  <c r="D137" i="22"/>
  <c r="B137" i="22"/>
  <c r="AC102" i="22"/>
  <c r="AA136" i="22"/>
  <c r="Z136" i="22"/>
  <c r="AB136" i="22"/>
  <c r="AB102" i="22"/>
  <c r="AA102" i="22"/>
  <c r="Z102" i="22"/>
  <c r="AC132" i="23"/>
  <c r="Y100" i="23"/>
  <c r="W100" i="23"/>
  <c r="U100" i="23"/>
  <c r="S100" i="23"/>
  <c r="Q100" i="23"/>
  <c r="O100" i="23"/>
  <c r="M100" i="23"/>
  <c r="K100" i="23"/>
  <c r="I100" i="23"/>
  <c r="G100" i="23"/>
  <c r="E100" i="23"/>
  <c r="C100" i="23"/>
  <c r="X100" i="23"/>
  <c r="V100" i="23"/>
  <c r="T100" i="23"/>
  <c r="R100" i="23"/>
  <c r="P100" i="23"/>
  <c r="N100" i="23"/>
  <c r="L100" i="23"/>
  <c r="J100" i="23"/>
  <c r="H100" i="23"/>
  <c r="F100" i="23"/>
  <c r="D100" i="23"/>
  <c r="B100" i="23"/>
  <c r="Z99" i="23"/>
  <c r="AB99" i="23"/>
  <c r="AA99" i="23"/>
  <c r="Z132" i="23"/>
  <c r="AB132" i="23"/>
  <c r="AA132" i="23"/>
  <c r="AC65" i="23"/>
  <c r="Y133" i="23"/>
  <c r="W133" i="23"/>
  <c r="U133" i="23"/>
  <c r="S133" i="23"/>
  <c r="Q133" i="23"/>
  <c r="O133" i="23"/>
  <c r="M133" i="23"/>
  <c r="K133" i="23"/>
  <c r="I133" i="23"/>
  <c r="G133" i="23"/>
  <c r="E133" i="23"/>
  <c r="C133" i="23"/>
  <c r="X133" i="23"/>
  <c r="T133" i="23"/>
  <c r="P133" i="23"/>
  <c r="L133" i="23"/>
  <c r="H133" i="23"/>
  <c r="D133" i="23"/>
  <c r="V133" i="23"/>
  <c r="N133" i="23"/>
  <c r="F133" i="23"/>
  <c r="R133" i="23"/>
  <c r="J133" i="23"/>
  <c r="B133" i="23"/>
  <c r="A134" i="23"/>
  <c r="B66" i="23"/>
  <c r="W66" i="23"/>
  <c r="K66" i="23"/>
  <c r="G66" i="23"/>
  <c r="Y66" i="23"/>
  <c r="C66" i="23"/>
  <c r="E66" i="23"/>
  <c r="P66" i="23"/>
  <c r="L66" i="23"/>
  <c r="V66" i="23"/>
  <c r="X66" i="23"/>
  <c r="R66" i="23"/>
  <c r="I66" i="23"/>
  <c r="O66" i="23"/>
  <c r="S66" i="23"/>
  <c r="U66" i="23"/>
  <c r="Q66" i="23"/>
  <c r="M66" i="23"/>
  <c r="F66" i="23"/>
  <c r="T66" i="23"/>
  <c r="J66" i="23"/>
  <c r="D66" i="23"/>
  <c r="N66" i="23"/>
  <c r="H66" i="23"/>
  <c r="AC99" i="23"/>
  <c r="Z65" i="23"/>
  <c r="AB65" i="23"/>
  <c r="AA65" i="23"/>
  <c r="A137" i="15"/>
  <c r="AA101" i="15"/>
  <c r="Z101" i="15"/>
  <c r="AB101" i="15"/>
  <c r="AC135" i="15"/>
  <c r="AC66" i="15"/>
  <c r="AA66" i="15"/>
  <c r="AB66" i="15"/>
  <c r="Z66" i="15"/>
  <c r="X102" i="15"/>
  <c r="V102" i="15"/>
  <c r="T102" i="15"/>
  <c r="R102" i="15"/>
  <c r="P102" i="15"/>
  <c r="N102" i="15"/>
  <c r="L102" i="15"/>
  <c r="J102" i="15"/>
  <c r="W102" i="15"/>
  <c r="S102" i="15"/>
  <c r="O102" i="15"/>
  <c r="K102" i="15"/>
  <c r="H102" i="15"/>
  <c r="F102" i="15"/>
  <c r="D102" i="15"/>
  <c r="B102" i="15"/>
  <c r="Y102" i="15"/>
  <c r="U102" i="15"/>
  <c r="Q102" i="15"/>
  <c r="M102" i="15"/>
  <c r="I102" i="15"/>
  <c r="G102" i="15"/>
  <c r="E102" i="15"/>
  <c r="C102" i="15"/>
  <c r="A68" i="15"/>
  <c r="A103" i="15"/>
  <c r="AC101" i="15"/>
  <c r="Z135" i="15"/>
  <c r="AB135" i="15"/>
  <c r="AA135" i="15"/>
  <c r="Y136" i="15"/>
  <c r="W136" i="15"/>
  <c r="U136" i="15"/>
  <c r="S136" i="15"/>
  <c r="Q136" i="15"/>
  <c r="O136" i="15"/>
  <c r="M136" i="15"/>
  <c r="K136" i="15"/>
  <c r="I136" i="15"/>
  <c r="G136" i="15"/>
  <c r="E136" i="15"/>
  <c r="C136" i="15"/>
  <c r="X136" i="15"/>
  <c r="T136" i="15"/>
  <c r="P136" i="15"/>
  <c r="L136" i="15"/>
  <c r="H136" i="15"/>
  <c r="D136" i="15"/>
  <c r="V136" i="15"/>
  <c r="N136" i="15"/>
  <c r="F136" i="15"/>
  <c r="R136" i="15"/>
  <c r="J136" i="15"/>
  <c r="B136" i="15"/>
  <c r="C99" i="24"/>
  <c r="E99" i="24"/>
  <c r="G99" i="24"/>
  <c r="I99" i="24"/>
  <c r="K99" i="24"/>
  <c r="M99" i="24"/>
  <c r="O99" i="24"/>
  <c r="Q99" i="24"/>
  <c r="S99" i="24"/>
  <c r="U99" i="24"/>
  <c r="W99" i="24"/>
  <c r="Y99" i="24"/>
  <c r="B99" i="24"/>
  <c r="D99" i="24"/>
  <c r="F99" i="24"/>
  <c r="H99" i="24"/>
  <c r="J99" i="24"/>
  <c r="L99" i="24"/>
  <c r="N99" i="24"/>
  <c r="P99" i="24"/>
  <c r="R99" i="24"/>
  <c r="T99" i="24"/>
  <c r="V99" i="24"/>
  <c r="X99" i="24"/>
  <c r="AA131" i="24"/>
  <c r="Z131" i="24"/>
  <c r="AB131" i="24"/>
  <c r="AB98" i="24"/>
  <c r="AA98" i="24"/>
  <c r="Z98" i="24"/>
  <c r="C132" i="24"/>
  <c r="E132" i="24"/>
  <c r="G132" i="24"/>
  <c r="I132" i="24"/>
  <c r="K132" i="24"/>
  <c r="M132" i="24"/>
  <c r="O132" i="24"/>
  <c r="Q132" i="24"/>
  <c r="S132" i="24"/>
  <c r="U132" i="24"/>
  <c r="W132" i="24"/>
  <c r="Y132" i="24"/>
  <c r="B132" i="24"/>
  <c r="D132" i="24"/>
  <c r="F132" i="24"/>
  <c r="H132" i="24"/>
  <c r="J132" i="24"/>
  <c r="L132" i="24"/>
  <c r="N132" i="24"/>
  <c r="P132" i="24"/>
  <c r="R132" i="24"/>
  <c r="T132" i="24"/>
  <c r="V132" i="24"/>
  <c r="X132" i="24"/>
  <c r="AC131" i="24"/>
  <c r="AC98" i="24"/>
  <c r="AC134" i="25"/>
  <c r="AA134" i="25"/>
  <c r="Z134" i="25"/>
  <c r="AB134" i="25"/>
  <c r="AB66" i="21"/>
  <c r="AB67" i="21" s="1"/>
  <c r="AA66" i="21"/>
  <c r="AA67" i="21" s="1"/>
  <c r="AC66" i="21"/>
  <c r="AC67" i="21" s="1"/>
  <c r="AD66" i="21"/>
  <c r="AD67" i="21" s="1"/>
  <c r="C68" i="22"/>
  <c r="E68" i="22"/>
  <c r="G68" i="22"/>
  <c r="I68" i="22"/>
  <c r="K68" i="22"/>
  <c r="M68" i="22"/>
  <c r="O68" i="22"/>
  <c r="Q68" i="22"/>
  <c r="S68" i="22"/>
  <c r="U68" i="22"/>
  <c r="W68" i="22"/>
  <c r="Y68" i="22"/>
  <c r="A138" i="22"/>
  <c r="B68" i="22"/>
  <c r="F68" i="22"/>
  <c r="J68" i="22"/>
  <c r="N68" i="22"/>
  <c r="R68" i="22"/>
  <c r="V68" i="22"/>
  <c r="D68" i="22"/>
  <c r="H68" i="22"/>
  <c r="L68" i="22"/>
  <c r="P68" i="22"/>
  <c r="T68" i="22"/>
  <c r="X68" i="22"/>
  <c r="AC67" i="22"/>
  <c r="Z67" i="22"/>
  <c r="AA67" i="22"/>
  <c r="AB67" i="22"/>
  <c r="AC135" i="7"/>
  <c r="AC101" i="7"/>
  <c r="Y102" i="7"/>
  <c r="W102" i="7"/>
  <c r="U102" i="7"/>
  <c r="S102" i="7"/>
  <c r="Q102" i="7"/>
  <c r="O102" i="7"/>
  <c r="M102" i="7"/>
  <c r="K102" i="7"/>
  <c r="I102" i="7"/>
  <c r="G102" i="7"/>
  <c r="E102" i="7"/>
  <c r="C102" i="7"/>
  <c r="X102" i="7"/>
  <c r="V102" i="7"/>
  <c r="T102" i="7"/>
  <c r="R102" i="7"/>
  <c r="P102" i="7"/>
  <c r="N102" i="7"/>
  <c r="L102" i="7"/>
  <c r="J102" i="7"/>
  <c r="H102" i="7"/>
  <c r="F102" i="7"/>
  <c r="D102" i="7"/>
  <c r="B102" i="7"/>
  <c r="A103" i="7"/>
  <c r="A68" i="7"/>
  <c r="AC66" i="7"/>
  <c r="AA135" i="7"/>
  <c r="Z135" i="7"/>
  <c r="AB135" i="7"/>
  <c r="AA101" i="7"/>
  <c r="Z101" i="7"/>
  <c r="AB101" i="7"/>
  <c r="C67" i="7"/>
  <c r="E67" i="7"/>
  <c r="G67" i="7"/>
  <c r="I67" i="7"/>
  <c r="K67" i="7"/>
  <c r="M67" i="7"/>
  <c r="O67" i="7"/>
  <c r="Q67" i="7"/>
  <c r="S67" i="7"/>
  <c r="U67" i="7"/>
  <c r="W67" i="7"/>
  <c r="Y67" i="7"/>
  <c r="A137" i="7"/>
  <c r="B67" i="7"/>
  <c r="D67" i="7"/>
  <c r="F67" i="7"/>
  <c r="H67" i="7"/>
  <c r="J67" i="7"/>
  <c r="L67" i="7"/>
  <c r="N67" i="7"/>
  <c r="P67" i="7"/>
  <c r="R67" i="7"/>
  <c r="T67" i="7"/>
  <c r="V67" i="7"/>
  <c r="X67" i="7"/>
  <c r="Y136" i="7"/>
  <c r="W136" i="7"/>
  <c r="U136" i="7"/>
  <c r="S136" i="7"/>
  <c r="Q136" i="7"/>
  <c r="O136" i="7"/>
  <c r="M136" i="7"/>
  <c r="K136" i="7"/>
  <c r="I136" i="7"/>
  <c r="G136" i="7"/>
  <c r="E136" i="7"/>
  <c r="C136" i="7"/>
  <c r="X136" i="7"/>
  <c r="V136" i="7"/>
  <c r="T136" i="7"/>
  <c r="R136" i="7"/>
  <c r="P136" i="7"/>
  <c r="N136" i="7"/>
  <c r="L136" i="7"/>
  <c r="J136" i="7"/>
  <c r="H136" i="7"/>
  <c r="F136" i="7"/>
  <c r="D136" i="7"/>
  <c r="B136" i="7"/>
  <c r="Z66" i="7"/>
  <c r="AA66" i="7"/>
  <c r="AB66" i="7"/>
  <c r="AC64" i="24"/>
  <c r="Z64" i="24"/>
  <c r="AB64" i="24"/>
  <c r="AA64" i="24"/>
  <c r="A66" i="24"/>
  <c r="A100" i="24"/>
  <c r="D65" i="24"/>
  <c r="H65" i="24"/>
  <c r="L65" i="24"/>
  <c r="P65" i="24"/>
  <c r="T65" i="24"/>
  <c r="X65" i="24"/>
  <c r="C65" i="24"/>
  <c r="I65" i="24"/>
  <c r="N65" i="24"/>
  <c r="S65" i="24"/>
  <c r="Y65" i="24"/>
  <c r="A133" i="24"/>
  <c r="K65" i="24"/>
  <c r="V65" i="24"/>
  <c r="E65" i="24"/>
  <c r="J65" i="24"/>
  <c r="O65" i="24"/>
  <c r="U65" i="24"/>
  <c r="F65" i="24"/>
  <c r="Q65" i="24"/>
  <c r="B65" i="24"/>
  <c r="G65" i="24"/>
  <c r="M65" i="24"/>
  <c r="R65" i="24"/>
  <c r="W65" i="24"/>
  <c r="AA65" i="25"/>
  <c r="AB65" i="25"/>
  <c r="Z65" i="25"/>
  <c r="AC100" i="25"/>
  <c r="B66" i="25"/>
  <c r="F66" i="25"/>
  <c r="J66" i="25"/>
  <c r="N66" i="25"/>
  <c r="R66" i="25"/>
  <c r="V66" i="25"/>
  <c r="E66" i="25"/>
  <c r="I66" i="25"/>
  <c r="M66" i="25"/>
  <c r="Q66" i="25"/>
  <c r="U66" i="25"/>
  <c r="Y66" i="25"/>
  <c r="C66" i="25"/>
  <c r="K66" i="25"/>
  <c r="S66" i="25"/>
  <c r="L66" i="25"/>
  <c r="W66" i="25"/>
  <c r="G66" i="25"/>
  <c r="P66" i="25"/>
  <c r="D66" i="25"/>
  <c r="O66" i="25"/>
  <c r="X66" i="25"/>
  <c r="H66" i="25"/>
  <c r="T66" i="25"/>
  <c r="A136" i="25"/>
  <c r="A33" i="25"/>
  <c r="A67" i="25"/>
  <c r="A102" i="25"/>
  <c r="AC65" i="25"/>
  <c r="AB100" i="25"/>
  <c r="AA100" i="25"/>
  <c r="Z100" i="25"/>
  <c r="Z65" i="26"/>
  <c r="AA65" i="26"/>
  <c r="AC65" i="26"/>
  <c r="AB65" i="26"/>
  <c r="D66" i="26"/>
  <c r="H66" i="26"/>
  <c r="L66" i="26"/>
  <c r="P66" i="26"/>
  <c r="T66" i="26"/>
  <c r="X66" i="26"/>
  <c r="C66" i="26"/>
  <c r="I66" i="26"/>
  <c r="N66" i="26"/>
  <c r="S66" i="26"/>
  <c r="Y66" i="26"/>
  <c r="A134" i="26"/>
  <c r="F66" i="26"/>
  <c r="K66" i="26"/>
  <c r="Q66" i="26"/>
  <c r="V66" i="26"/>
  <c r="B66" i="26"/>
  <c r="M66" i="26"/>
  <c r="W66" i="26"/>
  <c r="E66" i="26"/>
  <c r="O66" i="26"/>
  <c r="G66" i="26"/>
  <c r="R66" i="26"/>
  <c r="J66" i="26"/>
  <c r="U66" i="26"/>
  <c r="A33" i="27"/>
  <c r="A67" i="27"/>
  <c r="A102" i="27"/>
  <c r="D66" i="27"/>
  <c r="H66" i="27"/>
  <c r="L66" i="27"/>
  <c r="P66" i="27"/>
  <c r="T66" i="27"/>
  <c r="X66" i="27"/>
  <c r="B66" i="27"/>
  <c r="G66" i="27"/>
  <c r="M66" i="27"/>
  <c r="R66" i="27"/>
  <c r="W66" i="27"/>
  <c r="A136" i="27"/>
  <c r="I66" i="27"/>
  <c r="O66" i="27"/>
  <c r="V66" i="27"/>
  <c r="C66" i="27"/>
  <c r="J66" i="27"/>
  <c r="Q66" i="27"/>
  <c r="Y66" i="27"/>
  <c r="E66" i="27"/>
  <c r="K66" i="27"/>
  <c r="S66" i="27"/>
  <c r="F66" i="27"/>
  <c r="N66" i="27"/>
  <c r="U66" i="27"/>
  <c r="Z65" i="27"/>
  <c r="AB65" i="27"/>
  <c r="AA65" i="27"/>
  <c r="AC65" i="27"/>
  <c r="AC101" i="27" l="1"/>
  <c r="E136" i="25"/>
  <c r="I136" i="25"/>
  <c r="M136" i="25"/>
  <c r="Q136" i="25"/>
  <c r="U136" i="25"/>
  <c r="Y136" i="25"/>
  <c r="C136" i="25"/>
  <c r="G136" i="25"/>
  <c r="K136" i="25"/>
  <c r="O136" i="25"/>
  <c r="S136" i="25"/>
  <c r="W136" i="25"/>
  <c r="H136" i="25"/>
  <c r="P136" i="25"/>
  <c r="X136" i="25"/>
  <c r="D136" i="25"/>
  <c r="L136" i="25"/>
  <c r="T136" i="25"/>
  <c r="F136" i="25"/>
  <c r="V136" i="25"/>
  <c r="J136" i="25"/>
  <c r="N136" i="25"/>
  <c r="B136" i="25"/>
  <c r="R136" i="25"/>
  <c r="E102" i="25"/>
  <c r="I102" i="25"/>
  <c r="M102" i="25"/>
  <c r="Q102" i="25"/>
  <c r="U102" i="25"/>
  <c r="Y102" i="25"/>
  <c r="F102" i="25"/>
  <c r="N102" i="25"/>
  <c r="V102" i="25"/>
  <c r="C102" i="25"/>
  <c r="G102" i="25"/>
  <c r="K102" i="25"/>
  <c r="O102" i="25"/>
  <c r="S102" i="25"/>
  <c r="W102" i="25"/>
  <c r="D102" i="25"/>
  <c r="H102" i="25"/>
  <c r="L102" i="25"/>
  <c r="P102" i="25"/>
  <c r="T102" i="25"/>
  <c r="X102" i="25"/>
  <c r="B102" i="25"/>
  <c r="J102" i="25"/>
  <c r="R102" i="25"/>
  <c r="AC133" i="26"/>
  <c r="Z100" i="26"/>
  <c r="Z101" i="26" s="1"/>
  <c r="AB100" i="26"/>
  <c r="AB101" i="26" s="1"/>
  <c r="AA100" i="26"/>
  <c r="AA101" i="26" s="1"/>
  <c r="AC100" i="26"/>
  <c r="AC101" i="26" s="1"/>
  <c r="C134" i="26"/>
  <c r="G134" i="26"/>
  <c r="K134" i="26"/>
  <c r="O134" i="26"/>
  <c r="S134" i="26"/>
  <c r="W134" i="26"/>
  <c r="B134" i="26"/>
  <c r="H134" i="26"/>
  <c r="M134" i="26"/>
  <c r="R134" i="26"/>
  <c r="X134" i="26"/>
  <c r="D134" i="26"/>
  <c r="J134" i="26"/>
  <c r="Q134" i="26"/>
  <c r="Y134" i="26"/>
  <c r="E134" i="26"/>
  <c r="L134" i="26"/>
  <c r="T134" i="26"/>
  <c r="F134" i="26"/>
  <c r="N134" i="26"/>
  <c r="U134" i="26"/>
  <c r="P134" i="26"/>
  <c r="I134" i="26"/>
  <c r="V134" i="26"/>
  <c r="Z133" i="26"/>
  <c r="AB133" i="26"/>
  <c r="AA133" i="26"/>
  <c r="AC135" i="27"/>
  <c r="B136" i="27"/>
  <c r="F136" i="27"/>
  <c r="J136" i="27"/>
  <c r="N136" i="27"/>
  <c r="R136" i="27"/>
  <c r="V136" i="27"/>
  <c r="C136" i="27"/>
  <c r="H136" i="27"/>
  <c r="M136" i="27"/>
  <c r="S136" i="27"/>
  <c r="X136" i="27"/>
  <c r="D136" i="27"/>
  <c r="K136" i="27"/>
  <c r="Q136" i="27"/>
  <c r="Y136" i="27"/>
  <c r="E136" i="27"/>
  <c r="L136" i="27"/>
  <c r="T136" i="27"/>
  <c r="O136" i="27"/>
  <c r="P136" i="27"/>
  <c r="I136" i="27"/>
  <c r="W136" i="27"/>
  <c r="U136" i="27"/>
  <c r="G136" i="27"/>
  <c r="E102" i="27"/>
  <c r="I102" i="27"/>
  <c r="M102" i="27"/>
  <c r="Q102" i="27"/>
  <c r="U102" i="27"/>
  <c r="Y102" i="27"/>
  <c r="B102" i="27"/>
  <c r="G102" i="27"/>
  <c r="L102" i="27"/>
  <c r="R102" i="27"/>
  <c r="W102" i="27"/>
  <c r="C102" i="27"/>
  <c r="J102" i="27"/>
  <c r="P102" i="27"/>
  <c r="X102" i="27"/>
  <c r="D102" i="27"/>
  <c r="S102" i="27"/>
  <c r="K102" i="27"/>
  <c r="H102" i="27"/>
  <c r="V102" i="27"/>
  <c r="O102" i="27"/>
  <c r="F102" i="27"/>
  <c r="N102" i="27"/>
  <c r="T102" i="27"/>
  <c r="Z101" i="27"/>
  <c r="AA101" i="27"/>
  <c r="AB101" i="27"/>
  <c r="AB135" i="27"/>
  <c r="Z135" i="27"/>
  <c r="AA135" i="27"/>
  <c r="AC137" i="20"/>
  <c r="AC102" i="20"/>
  <c r="AB67" i="20"/>
  <c r="AA67" i="20"/>
  <c r="Z67" i="20"/>
  <c r="Y138" i="20"/>
  <c r="W138" i="20"/>
  <c r="U138" i="20"/>
  <c r="S138" i="20"/>
  <c r="Q138" i="20"/>
  <c r="O138" i="20"/>
  <c r="M138" i="20"/>
  <c r="K138" i="20"/>
  <c r="I138" i="20"/>
  <c r="G138" i="20"/>
  <c r="E138" i="20"/>
  <c r="C138" i="20"/>
  <c r="X138" i="20"/>
  <c r="V138" i="20"/>
  <c r="T138" i="20"/>
  <c r="R138" i="20"/>
  <c r="P138" i="20"/>
  <c r="N138" i="20"/>
  <c r="L138" i="20"/>
  <c r="J138" i="20"/>
  <c r="H138" i="20"/>
  <c r="F138" i="20"/>
  <c r="D138" i="20"/>
  <c r="B138" i="20"/>
  <c r="AA137" i="20"/>
  <c r="Z137" i="20"/>
  <c r="AB137" i="20"/>
  <c r="Z102" i="20"/>
  <c r="AB102" i="20"/>
  <c r="AA102" i="20"/>
  <c r="AC67" i="20"/>
  <c r="B68" i="20"/>
  <c r="C68" i="20"/>
  <c r="G68" i="20"/>
  <c r="M68" i="20"/>
  <c r="I68" i="20"/>
  <c r="Q68" i="20"/>
  <c r="U68" i="20"/>
  <c r="E68" i="20"/>
  <c r="W68" i="20"/>
  <c r="K68" i="20"/>
  <c r="V68" i="20"/>
  <c r="F68" i="20"/>
  <c r="H68" i="20"/>
  <c r="J68" i="20"/>
  <c r="D68" i="20"/>
  <c r="P68" i="20"/>
  <c r="Y68" i="20"/>
  <c r="O68" i="20"/>
  <c r="S68" i="20"/>
  <c r="T68" i="20"/>
  <c r="L68" i="20"/>
  <c r="R68" i="20"/>
  <c r="X68" i="20"/>
  <c r="N68" i="20"/>
  <c r="Y103" i="20"/>
  <c r="W103" i="20"/>
  <c r="U103" i="20"/>
  <c r="S103" i="20"/>
  <c r="Q103" i="20"/>
  <c r="O103" i="20"/>
  <c r="M103" i="20"/>
  <c r="K103" i="20"/>
  <c r="I103" i="20"/>
  <c r="G103" i="20"/>
  <c r="E103" i="20"/>
  <c r="C103" i="20"/>
  <c r="X103" i="20"/>
  <c r="V103" i="20"/>
  <c r="T103" i="20"/>
  <c r="R103" i="20"/>
  <c r="P103" i="20"/>
  <c r="N103" i="20"/>
  <c r="L103" i="20"/>
  <c r="J103" i="20"/>
  <c r="H103" i="20"/>
  <c r="F103" i="20"/>
  <c r="D103" i="20"/>
  <c r="B103" i="20"/>
  <c r="AD100" i="21"/>
  <c r="AD101" i="21" s="1"/>
  <c r="AA100" i="21"/>
  <c r="AA101" i="21" s="1"/>
  <c r="AB100" i="21"/>
  <c r="AB101" i="21" s="1"/>
  <c r="AC100" i="21"/>
  <c r="AC101" i="21" s="1"/>
  <c r="AA137" i="22"/>
  <c r="Z137" i="22"/>
  <c r="AB137" i="22"/>
  <c r="AC103" i="22"/>
  <c r="AC104" i="22" s="1"/>
  <c r="Y138" i="22"/>
  <c r="W138" i="22"/>
  <c r="U138" i="22"/>
  <c r="S138" i="22"/>
  <c r="Q138" i="22"/>
  <c r="O138" i="22"/>
  <c r="M138" i="22"/>
  <c r="K138" i="22"/>
  <c r="I138" i="22"/>
  <c r="G138" i="22"/>
  <c r="E138" i="22"/>
  <c r="C138" i="22"/>
  <c r="X138" i="22"/>
  <c r="V138" i="22"/>
  <c r="T138" i="22"/>
  <c r="R138" i="22"/>
  <c r="P138" i="22"/>
  <c r="N138" i="22"/>
  <c r="L138" i="22"/>
  <c r="J138" i="22"/>
  <c r="H138" i="22"/>
  <c r="F138" i="22"/>
  <c r="D138" i="22"/>
  <c r="B138" i="22"/>
  <c r="AC137" i="22"/>
  <c r="AB103" i="22"/>
  <c r="AB104" i="22" s="1"/>
  <c r="AA103" i="22"/>
  <c r="AA104" i="22" s="1"/>
  <c r="Z103" i="22"/>
  <c r="Z104" i="22" s="1"/>
  <c r="AC66" i="23"/>
  <c r="AC67" i="23" s="1"/>
  <c r="Y134" i="23"/>
  <c r="W134" i="23"/>
  <c r="U134" i="23"/>
  <c r="S134" i="23"/>
  <c r="Q134" i="23"/>
  <c r="O134" i="23"/>
  <c r="M134" i="23"/>
  <c r="K134" i="23"/>
  <c r="I134" i="23"/>
  <c r="G134" i="23"/>
  <c r="E134" i="23"/>
  <c r="C134" i="23"/>
  <c r="X134" i="23"/>
  <c r="T134" i="23"/>
  <c r="P134" i="23"/>
  <c r="L134" i="23"/>
  <c r="H134" i="23"/>
  <c r="D134" i="23"/>
  <c r="V134" i="23"/>
  <c r="N134" i="23"/>
  <c r="F134" i="23"/>
  <c r="R134" i="23"/>
  <c r="J134" i="23"/>
  <c r="B134" i="23"/>
  <c r="AC133" i="23"/>
  <c r="AA100" i="23"/>
  <c r="AA101" i="23" s="1"/>
  <c r="Z100" i="23"/>
  <c r="Z101" i="23" s="1"/>
  <c r="AB100" i="23"/>
  <c r="AB101" i="23" s="1"/>
  <c r="AB66" i="23"/>
  <c r="AB67" i="23" s="1"/>
  <c r="Z66" i="23"/>
  <c r="Z67" i="23" s="1"/>
  <c r="AA66" i="23"/>
  <c r="AA67" i="23" s="1"/>
  <c r="AA133" i="23"/>
  <c r="Z133" i="23"/>
  <c r="AB133" i="23"/>
  <c r="AC100" i="23"/>
  <c r="AC101" i="23" s="1"/>
  <c r="AC67" i="15"/>
  <c r="AC136" i="15"/>
  <c r="A138" i="15"/>
  <c r="B68" i="15"/>
  <c r="G68" i="15"/>
  <c r="S68" i="15"/>
  <c r="E68" i="15"/>
  <c r="O68" i="15"/>
  <c r="I68" i="15"/>
  <c r="D68" i="15"/>
  <c r="T68" i="15"/>
  <c r="N68" i="15"/>
  <c r="R68" i="15"/>
  <c r="H68" i="15"/>
  <c r="Y68" i="15"/>
  <c r="Q68" i="15"/>
  <c r="M68" i="15"/>
  <c r="W68" i="15"/>
  <c r="U68" i="15"/>
  <c r="K68" i="15"/>
  <c r="C68" i="15"/>
  <c r="J68" i="15"/>
  <c r="P68" i="15"/>
  <c r="X68" i="15"/>
  <c r="F68" i="15"/>
  <c r="L68" i="15"/>
  <c r="V68" i="15"/>
  <c r="AC102" i="15"/>
  <c r="Z136" i="15"/>
  <c r="AB136" i="15"/>
  <c r="AA136" i="15"/>
  <c r="X103" i="15"/>
  <c r="V103" i="15"/>
  <c r="T103" i="15"/>
  <c r="R103" i="15"/>
  <c r="P103" i="15"/>
  <c r="N103" i="15"/>
  <c r="L103" i="15"/>
  <c r="J103" i="15"/>
  <c r="H103" i="15"/>
  <c r="F103" i="15"/>
  <c r="D103" i="15"/>
  <c r="B103" i="15"/>
  <c r="W103" i="15"/>
  <c r="S103" i="15"/>
  <c r="O103" i="15"/>
  <c r="K103" i="15"/>
  <c r="G103" i="15"/>
  <c r="C103" i="15"/>
  <c r="Y103" i="15"/>
  <c r="U103" i="15"/>
  <c r="Q103" i="15"/>
  <c r="M103" i="15"/>
  <c r="I103" i="15"/>
  <c r="E103" i="15"/>
  <c r="Z102" i="15"/>
  <c r="AB102" i="15"/>
  <c r="AA102" i="15"/>
  <c r="Z67" i="15"/>
  <c r="AA67" i="15"/>
  <c r="AB67" i="15"/>
  <c r="Y137" i="15"/>
  <c r="W137" i="15"/>
  <c r="U137" i="15"/>
  <c r="S137" i="15"/>
  <c r="Q137" i="15"/>
  <c r="O137" i="15"/>
  <c r="M137" i="15"/>
  <c r="K137" i="15"/>
  <c r="I137" i="15"/>
  <c r="G137" i="15"/>
  <c r="E137" i="15"/>
  <c r="C137" i="15"/>
  <c r="X137" i="15"/>
  <c r="T137" i="15"/>
  <c r="P137" i="15"/>
  <c r="L137" i="15"/>
  <c r="H137" i="15"/>
  <c r="D137" i="15"/>
  <c r="V137" i="15"/>
  <c r="N137" i="15"/>
  <c r="F137" i="15"/>
  <c r="R137" i="15"/>
  <c r="J137" i="15"/>
  <c r="B137" i="15"/>
  <c r="AC65" i="24"/>
  <c r="AC99" i="24"/>
  <c r="AC132" i="24"/>
  <c r="C133" i="24"/>
  <c r="E133" i="24"/>
  <c r="G133" i="24"/>
  <c r="I133" i="24"/>
  <c r="K133" i="24"/>
  <c r="M133" i="24"/>
  <c r="O133" i="24"/>
  <c r="Q133" i="24"/>
  <c r="S133" i="24"/>
  <c r="U133" i="24"/>
  <c r="W133" i="24"/>
  <c r="Y133" i="24"/>
  <c r="B133" i="24"/>
  <c r="D133" i="24"/>
  <c r="F133" i="24"/>
  <c r="H133" i="24"/>
  <c r="J133" i="24"/>
  <c r="L133" i="24"/>
  <c r="N133" i="24"/>
  <c r="P133" i="24"/>
  <c r="R133" i="24"/>
  <c r="V133" i="24"/>
  <c r="T133" i="24"/>
  <c r="X133" i="24"/>
  <c r="C100" i="24"/>
  <c r="E100" i="24"/>
  <c r="G100" i="24"/>
  <c r="I100" i="24"/>
  <c r="K100" i="24"/>
  <c r="M100" i="24"/>
  <c r="O100" i="24"/>
  <c r="Q100" i="24"/>
  <c r="S100" i="24"/>
  <c r="U100" i="24"/>
  <c r="W100" i="24"/>
  <c r="Y100" i="24"/>
  <c r="B100" i="24"/>
  <c r="D100" i="24"/>
  <c r="F100" i="24"/>
  <c r="H100" i="24"/>
  <c r="J100" i="24"/>
  <c r="L100" i="24"/>
  <c r="N100" i="24"/>
  <c r="P100" i="24"/>
  <c r="R100" i="24"/>
  <c r="T100" i="24"/>
  <c r="V100" i="24"/>
  <c r="X100" i="24"/>
  <c r="AA132" i="24"/>
  <c r="Z132" i="24"/>
  <c r="AB132" i="24"/>
  <c r="AB99" i="24"/>
  <c r="AA99" i="24"/>
  <c r="Z99" i="24"/>
  <c r="AA135" i="25"/>
  <c r="Z135" i="25"/>
  <c r="AB135" i="25"/>
  <c r="AC135" i="25"/>
  <c r="Z68" i="22"/>
  <c r="Z69" i="22" s="1"/>
  <c r="AB68" i="22"/>
  <c r="AB69" i="22" s="1"/>
  <c r="AA68" i="22"/>
  <c r="AA69" i="22" s="1"/>
  <c r="AC68" i="22"/>
  <c r="AC69" i="22" s="1"/>
  <c r="AC136" i="7"/>
  <c r="AC102" i="7"/>
  <c r="Z136" i="7"/>
  <c r="AB136" i="7"/>
  <c r="AA136" i="7"/>
  <c r="AC67" i="7"/>
  <c r="Y137" i="7"/>
  <c r="W137" i="7"/>
  <c r="U137" i="7"/>
  <c r="S137" i="7"/>
  <c r="Q137" i="7"/>
  <c r="O137" i="7"/>
  <c r="M137" i="7"/>
  <c r="K137" i="7"/>
  <c r="I137" i="7"/>
  <c r="G137" i="7"/>
  <c r="E137" i="7"/>
  <c r="C137" i="7"/>
  <c r="X137" i="7"/>
  <c r="V137" i="7"/>
  <c r="T137" i="7"/>
  <c r="R137" i="7"/>
  <c r="P137" i="7"/>
  <c r="N137" i="7"/>
  <c r="L137" i="7"/>
  <c r="J137" i="7"/>
  <c r="H137" i="7"/>
  <c r="F137" i="7"/>
  <c r="D137" i="7"/>
  <c r="B137" i="7"/>
  <c r="B68" i="7"/>
  <c r="D68" i="7"/>
  <c r="F68" i="7"/>
  <c r="H68" i="7"/>
  <c r="J68" i="7"/>
  <c r="L68" i="7"/>
  <c r="N68" i="7"/>
  <c r="P68" i="7"/>
  <c r="R68" i="7"/>
  <c r="T68" i="7"/>
  <c r="V68" i="7"/>
  <c r="X68" i="7"/>
  <c r="C68" i="7"/>
  <c r="E68" i="7"/>
  <c r="G68" i="7"/>
  <c r="I68" i="7"/>
  <c r="K68" i="7"/>
  <c r="M68" i="7"/>
  <c r="O68" i="7"/>
  <c r="Q68" i="7"/>
  <c r="S68" i="7"/>
  <c r="U68" i="7"/>
  <c r="W68" i="7"/>
  <c r="Y68" i="7"/>
  <c r="A138" i="7"/>
  <c r="Z102" i="7"/>
  <c r="AB102" i="7"/>
  <c r="AA102" i="7"/>
  <c r="AA67" i="7"/>
  <c r="AB67" i="7"/>
  <c r="Z67" i="7"/>
  <c r="Y103" i="7"/>
  <c r="W103" i="7"/>
  <c r="U103" i="7"/>
  <c r="S103" i="7"/>
  <c r="Q103" i="7"/>
  <c r="O103" i="7"/>
  <c r="M103" i="7"/>
  <c r="K103" i="7"/>
  <c r="I103" i="7"/>
  <c r="G103" i="7"/>
  <c r="E103" i="7"/>
  <c r="C103" i="7"/>
  <c r="X103" i="7"/>
  <c r="V103" i="7"/>
  <c r="T103" i="7"/>
  <c r="R103" i="7"/>
  <c r="P103" i="7"/>
  <c r="N103" i="7"/>
  <c r="L103" i="7"/>
  <c r="J103" i="7"/>
  <c r="H103" i="7"/>
  <c r="F103" i="7"/>
  <c r="D103" i="7"/>
  <c r="B103" i="7"/>
  <c r="Z65" i="24"/>
  <c r="AB65" i="24"/>
  <c r="AA65" i="24"/>
  <c r="B66" i="24"/>
  <c r="F66" i="24"/>
  <c r="J66" i="24"/>
  <c r="N66" i="24"/>
  <c r="R66" i="24"/>
  <c r="V66" i="24"/>
  <c r="D66" i="24"/>
  <c r="I66" i="24"/>
  <c r="O66" i="24"/>
  <c r="T66" i="24"/>
  <c r="Y66" i="24"/>
  <c r="G66" i="24"/>
  <c r="Q66" i="24"/>
  <c r="W66" i="24"/>
  <c r="E66" i="24"/>
  <c r="K66" i="24"/>
  <c r="P66" i="24"/>
  <c r="U66" i="24"/>
  <c r="A134" i="24"/>
  <c r="L66" i="24"/>
  <c r="C66" i="24"/>
  <c r="H66" i="24"/>
  <c r="M66" i="24"/>
  <c r="S66" i="24"/>
  <c r="X66" i="24"/>
  <c r="A103" i="25"/>
  <c r="A68" i="25"/>
  <c r="AC101" i="25"/>
  <c r="E67" i="25"/>
  <c r="I67" i="25"/>
  <c r="M67" i="25"/>
  <c r="Q67" i="25"/>
  <c r="U67" i="25"/>
  <c r="Y67" i="25"/>
  <c r="D67" i="25"/>
  <c r="H67" i="25"/>
  <c r="L67" i="25"/>
  <c r="P67" i="25"/>
  <c r="T67" i="25"/>
  <c r="X67" i="25"/>
  <c r="B67" i="25"/>
  <c r="J67" i="25"/>
  <c r="R67" i="25"/>
  <c r="G67" i="25"/>
  <c r="S67" i="25"/>
  <c r="A137" i="25"/>
  <c r="W67" i="25"/>
  <c r="K67" i="25"/>
  <c r="V67" i="25"/>
  <c r="C67" i="25"/>
  <c r="F67" i="25"/>
  <c r="O67" i="25"/>
  <c r="N67" i="25"/>
  <c r="AC66" i="25"/>
  <c r="AA101" i="25"/>
  <c r="Z101" i="25"/>
  <c r="AB101" i="25"/>
  <c r="Z66" i="25"/>
  <c r="AA66" i="25"/>
  <c r="AB66" i="25"/>
  <c r="AA66" i="26"/>
  <c r="AA67" i="26" s="1"/>
  <c r="AC66" i="26"/>
  <c r="AC67" i="26" s="1"/>
  <c r="AB66" i="26"/>
  <c r="AB67" i="26" s="1"/>
  <c r="Z66" i="26"/>
  <c r="Z67" i="26" s="1"/>
  <c r="Z66" i="27"/>
  <c r="AA66" i="27"/>
  <c r="AB66" i="27"/>
  <c r="E67" i="27"/>
  <c r="I67" i="27"/>
  <c r="M67" i="27"/>
  <c r="Q67" i="27"/>
  <c r="U67" i="27"/>
  <c r="B67" i="27"/>
  <c r="G67" i="27"/>
  <c r="L67" i="27"/>
  <c r="R67" i="27"/>
  <c r="W67" i="27"/>
  <c r="C67" i="27"/>
  <c r="J67" i="27"/>
  <c r="P67" i="27"/>
  <c r="X67" i="27"/>
  <c r="D67" i="27"/>
  <c r="K67" i="27"/>
  <c r="S67" i="27"/>
  <c r="Y67" i="27"/>
  <c r="F67" i="27"/>
  <c r="N67" i="27"/>
  <c r="T67" i="27"/>
  <c r="A137" i="27"/>
  <c r="H67" i="27"/>
  <c r="O67" i="27"/>
  <c r="V67" i="27"/>
  <c r="AC66" i="27"/>
  <c r="A68" i="27"/>
  <c r="A103" i="27"/>
  <c r="AC136" i="27" l="1"/>
  <c r="E137" i="25"/>
  <c r="I137" i="25"/>
  <c r="M137" i="25"/>
  <c r="Q137" i="25"/>
  <c r="U137" i="25"/>
  <c r="Y137" i="25"/>
  <c r="C137" i="25"/>
  <c r="G137" i="25"/>
  <c r="K137" i="25"/>
  <c r="O137" i="25"/>
  <c r="S137" i="25"/>
  <c r="W137" i="25"/>
  <c r="H137" i="25"/>
  <c r="P137" i="25"/>
  <c r="X137" i="25"/>
  <c r="D137" i="25"/>
  <c r="L137" i="25"/>
  <c r="T137" i="25"/>
  <c r="N137" i="25"/>
  <c r="B137" i="25"/>
  <c r="R137" i="25"/>
  <c r="F137" i="25"/>
  <c r="V137" i="25"/>
  <c r="J137" i="25"/>
  <c r="E103" i="25"/>
  <c r="I103" i="25"/>
  <c r="M103" i="25"/>
  <c r="Q103" i="25"/>
  <c r="U103" i="25"/>
  <c r="Y103" i="25"/>
  <c r="F103" i="25"/>
  <c r="N103" i="25"/>
  <c r="V103" i="25"/>
  <c r="C103" i="25"/>
  <c r="G103" i="25"/>
  <c r="K103" i="25"/>
  <c r="O103" i="25"/>
  <c r="S103" i="25"/>
  <c r="W103" i="25"/>
  <c r="D103" i="25"/>
  <c r="H103" i="25"/>
  <c r="L103" i="25"/>
  <c r="P103" i="25"/>
  <c r="T103" i="25"/>
  <c r="X103" i="25"/>
  <c r="B103" i="25"/>
  <c r="J103" i="25"/>
  <c r="R103" i="25"/>
  <c r="AC134" i="26"/>
  <c r="AC135" i="26" s="1"/>
  <c r="Z134" i="26"/>
  <c r="Z135" i="26" s="1"/>
  <c r="AA134" i="26"/>
  <c r="AA135" i="26" s="1"/>
  <c r="AB134" i="26"/>
  <c r="AB135" i="26" s="1"/>
  <c r="AB136" i="27"/>
  <c r="Z136" i="27"/>
  <c r="AA136" i="27"/>
  <c r="E103" i="27"/>
  <c r="I103" i="27"/>
  <c r="M103" i="27"/>
  <c r="Q103" i="27"/>
  <c r="U103" i="27"/>
  <c r="Y103" i="27"/>
  <c r="D103" i="27"/>
  <c r="J103" i="27"/>
  <c r="O103" i="27"/>
  <c r="T103" i="27"/>
  <c r="G103" i="27"/>
  <c r="N103" i="27"/>
  <c r="V103" i="27"/>
  <c r="B103" i="27"/>
  <c r="H103" i="27"/>
  <c r="P103" i="27"/>
  <c r="W103" i="27"/>
  <c r="L103" i="27"/>
  <c r="S103" i="27"/>
  <c r="X103" i="27"/>
  <c r="C103" i="27"/>
  <c r="R103" i="27"/>
  <c r="F103" i="27"/>
  <c r="K103" i="27"/>
  <c r="AC102" i="27"/>
  <c r="Z102" i="27"/>
  <c r="AB102" i="27"/>
  <c r="AA102" i="27"/>
  <c r="B137" i="27"/>
  <c r="F137" i="27"/>
  <c r="J137" i="27"/>
  <c r="N137" i="27"/>
  <c r="R137" i="27"/>
  <c r="V137" i="27"/>
  <c r="E137" i="27"/>
  <c r="K137" i="27"/>
  <c r="P137" i="27"/>
  <c r="U137" i="27"/>
  <c r="H137" i="27"/>
  <c r="O137" i="27"/>
  <c r="W137" i="27"/>
  <c r="I137" i="27"/>
  <c r="Q137" i="27"/>
  <c r="X137" i="27"/>
  <c r="C137" i="27"/>
  <c r="D137" i="27"/>
  <c r="S137" i="27"/>
  <c r="G137" i="27"/>
  <c r="T137" i="27"/>
  <c r="M137" i="27"/>
  <c r="Y137" i="27"/>
  <c r="L137" i="27"/>
  <c r="AC138" i="20"/>
  <c r="AC139" i="20" s="1"/>
  <c r="AA103" i="20"/>
  <c r="AA104" i="20" s="1"/>
  <c r="Z103" i="20"/>
  <c r="Z104" i="20" s="1"/>
  <c r="AB103" i="20"/>
  <c r="AB104" i="20" s="1"/>
  <c r="AC103" i="20"/>
  <c r="AC104" i="20" s="1"/>
  <c r="AC68" i="20"/>
  <c r="AC69" i="20" s="1"/>
  <c r="AA68" i="20"/>
  <c r="AA69" i="20" s="1"/>
  <c r="Z68" i="20"/>
  <c r="Z69" i="20" s="1"/>
  <c r="AB68" i="20"/>
  <c r="AB69" i="20" s="1"/>
  <c r="Z138" i="20"/>
  <c r="Z139" i="20" s="1"/>
  <c r="AB138" i="20"/>
  <c r="AB139" i="20" s="1"/>
  <c r="AA138" i="20"/>
  <c r="AA139" i="20" s="1"/>
  <c r="AA138" i="22"/>
  <c r="AA139" i="22" s="1"/>
  <c r="Z138" i="22"/>
  <c r="Z139" i="22" s="1"/>
  <c r="AB138" i="22"/>
  <c r="AB139" i="22" s="1"/>
  <c r="AC138" i="22"/>
  <c r="AC139" i="22" s="1"/>
  <c r="AC68" i="15"/>
  <c r="AC69" i="15" s="1"/>
  <c r="Z134" i="23"/>
  <c r="Z135" i="23" s="1"/>
  <c r="AB134" i="23"/>
  <c r="AB135" i="23" s="1"/>
  <c r="AA134" i="23"/>
  <c r="AA135" i="23" s="1"/>
  <c r="AC134" i="23"/>
  <c r="AC135" i="23" s="1"/>
  <c r="AC103" i="15"/>
  <c r="AC104" i="15" s="1"/>
  <c r="AC137" i="15"/>
  <c r="Y138" i="15"/>
  <c r="W138" i="15"/>
  <c r="U138" i="15"/>
  <c r="S138" i="15"/>
  <c r="Q138" i="15"/>
  <c r="O138" i="15"/>
  <c r="M138" i="15"/>
  <c r="K138" i="15"/>
  <c r="I138" i="15"/>
  <c r="G138" i="15"/>
  <c r="E138" i="15"/>
  <c r="C138" i="15"/>
  <c r="X138" i="15"/>
  <c r="T138" i="15"/>
  <c r="P138" i="15"/>
  <c r="L138" i="15"/>
  <c r="H138" i="15"/>
  <c r="D138" i="15"/>
  <c r="V138" i="15"/>
  <c r="N138" i="15"/>
  <c r="F138" i="15"/>
  <c r="R138" i="15"/>
  <c r="J138" i="15"/>
  <c r="B138" i="15"/>
  <c r="AA137" i="15"/>
  <c r="Z137" i="15"/>
  <c r="AB137" i="15"/>
  <c r="AA103" i="15"/>
  <c r="AA104" i="15" s="1"/>
  <c r="Z103" i="15"/>
  <c r="Z104" i="15" s="1"/>
  <c r="AB103" i="15"/>
  <c r="AB104" i="15" s="1"/>
  <c r="AA68" i="15"/>
  <c r="AA69" i="15" s="1"/>
  <c r="AB68" i="15"/>
  <c r="AB69" i="15" s="1"/>
  <c r="Z68" i="15"/>
  <c r="Z69" i="15" s="1"/>
  <c r="AC133" i="24"/>
  <c r="AB100" i="24"/>
  <c r="AB101" i="24" s="1"/>
  <c r="AA100" i="24"/>
  <c r="AA101" i="24" s="1"/>
  <c r="Z100" i="24"/>
  <c r="Z101" i="24" s="1"/>
  <c r="AA133" i="24"/>
  <c r="Z133" i="24"/>
  <c r="AB133" i="24"/>
  <c r="C134" i="24"/>
  <c r="E134" i="24"/>
  <c r="B134" i="24"/>
  <c r="F134" i="24"/>
  <c r="H134" i="24"/>
  <c r="J134" i="24"/>
  <c r="L134" i="24"/>
  <c r="N134" i="24"/>
  <c r="P134" i="24"/>
  <c r="R134" i="24"/>
  <c r="T134" i="24"/>
  <c r="V134" i="24"/>
  <c r="X134" i="24"/>
  <c r="D134" i="24"/>
  <c r="G134" i="24"/>
  <c r="I134" i="24"/>
  <c r="K134" i="24"/>
  <c r="M134" i="24"/>
  <c r="O134" i="24"/>
  <c r="Q134" i="24"/>
  <c r="S134" i="24"/>
  <c r="U134" i="24"/>
  <c r="W134" i="24"/>
  <c r="Y134" i="24"/>
  <c r="AC100" i="24"/>
  <c r="AC101" i="24" s="1"/>
  <c r="AA136" i="25"/>
  <c r="Z136" i="25"/>
  <c r="AB136" i="25"/>
  <c r="AC136" i="25"/>
  <c r="AC67" i="27"/>
  <c r="AC137" i="7"/>
  <c r="AC103" i="7"/>
  <c r="AC104" i="7" s="1"/>
  <c r="AC68" i="7"/>
  <c r="AC69" i="7" s="1"/>
  <c r="AA137" i="7"/>
  <c r="Z137" i="7"/>
  <c r="AB137" i="7"/>
  <c r="AA103" i="7"/>
  <c r="AA104" i="7" s="1"/>
  <c r="Z103" i="7"/>
  <c r="Z104" i="7" s="1"/>
  <c r="AB103" i="7"/>
  <c r="AB104" i="7" s="1"/>
  <c r="Y138" i="7"/>
  <c r="W138" i="7"/>
  <c r="U138" i="7"/>
  <c r="S138" i="7"/>
  <c r="Q138" i="7"/>
  <c r="O138" i="7"/>
  <c r="M138" i="7"/>
  <c r="K138" i="7"/>
  <c r="I138" i="7"/>
  <c r="G138" i="7"/>
  <c r="E138" i="7"/>
  <c r="C138" i="7"/>
  <c r="X138" i="7"/>
  <c r="V138" i="7"/>
  <c r="T138" i="7"/>
  <c r="R138" i="7"/>
  <c r="P138" i="7"/>
  <c r="N138" i="7"/>
  <c r="L138" i="7"/>
  <c r="J138" i="7"/>
  <c r="H138" i="7"/>
  <c r="F138" i="7"/>
  <c r="D138" i="7"/>
  <c r="B138" i="7"/>
  <c r="AA68" i="7"/>
  <c r="AA69" i="7" s="1"/>
  <c r="AB68" i="7"/>
  <c r="AB69" i="7" s="1"/>
  <c r="Z68" i="7"/>
  <c r="Z69" i="7" s="1"/>
  <c r="AC66" i="24"/>
  <c r="AC67" i="24" s="1"/>
  <c r="Z66" i="24"/>
  <c r="Z67" i="24" s="1"/>
  <c r="AB66" i="24"/>
  <c r="AB67" i="24" s="1"/>
  <c r="AA66" i="24"/>
  <c r="AA67" i="24" s="1"/>
  <c r="AC102" i="25"/>
  <c r="Z67" i="25"/>
  <c r="AA67" i="25"/>
  <c r="AB67" i="25"/>
  <c r="AC67" i="25"/>
  <c r="Z102" i="25"/>
  <c r="AB102" i="25"/>
  <c r="AA102" i="25"/>
  <c r="D68" i="25"/>
  <c r="H68" i="25"/>
  <c r="L68" i="25"/>
  <c r="P68" i="25"/>
  <c r="T68" i="25"/>
  <c r="X68" i="25"/>
  <c r="C68" i="25"/>
  <c r="G68" i="25"/>
  <c r="K68" i="25"/>
  <c r="O68" i="25"/>
  <c r="S68" i="25"/>
  <c r="W68" i="25"/>
  <c r="I68" i="25"/>
  <c r="Q68" i="25"/>
  <c r="Y68" i="25"/>
  <c r="E68" i="25"/>
  <c r="N68" i="25"/>
  <c r="F68" i="25"/>
  <c r="R68" i="25"/>
  <c r="A138" i="25"/>
  <c r="U68" i="25"/>
  <c r="B68" i="25"/>
  <c r="M68" i="25"/>
  <c r="V68" i="25"/>
  <c r="J68" i="25"/>
  <c r="C68" i="27"/>
  <c r="G68" i="27"/>
  <c r="K68" i="27"/>
  <c r="O68" i="27"/>
  <c r="S68" i="27"/>
  <c r="W68" i="27"/>
  <c r="F68" i="27"/>
  <c r="L68" i="27"/>
  <c r="Q68" i="27"/>
  <c r="V68" i="27"/>
  <c r="B68" i="27"/>
  <c r="H68" i="27"/>
  <c r="M68" i="27"/>
  <c r="R68" i="27"/>
  <c r="X68" i="27"/>
  <c r="D68" i="27"/>
  <c r="I68" i="27"/>
  <c r="N68" i="27"/>
  <c r="T68" i="27"/>
  <c r="Y68" i="27"/>
  <c r="E68" i="27"/>
  <c r="J68" i="27"/>
  <c r="P68" i="27"/>
  <c r="U68" i="27"/>
  <c r="A138" i="27"/>
  <c r="AA67" i="27"/>
  <c r="AB67" i="27"/>
  <c r="Z67" i="27"/>
  <c r="E138" i="25" l="1"/>
  <c r="I138" i="25"/>
  <c r="M138" i="25"/>
  <c r="Q138" i="25"/>
  <c r="U138" i="25"/>
  <c r="Y138" i="25"/>
  <c r="C138" i="25"/>
  <c r="G138" i="25"/>
  <c r="K138" i="25"/>
  <c r="O138" i="25"/>
  <c r="S138" i="25"/>
  <c r="W138" i="25"/>
  <c r="H138" i="25"/>
  <c r="P138" i="25"/>
  <c r="X138" i="25"/>
  <c r="D138" i="25"/>
  <c r="L138" i="25"/>
  <c r="T138" i="25"/>
  <c r="F138" i="25"/>
  <c r="V138" i="25"/>
  <c r="J138" i="25"/>
  <c r="N138" i="25"/>
  <c r="B138" i="25"/>
  <c r="R138" i="25"/>
  <c r="B138" i="27"/>
  <c r="F138" i="27"/>
  <c r="J138" i="27"/>
  <c r="N138" i="27"/>
  <c r="R138" i="27"/>
  <c r="V138" i="27"/>
  <c r="C138" i="27"/>
  <c r="H138" i="27"/>
  <c r="M138" i="27"/>
  <c r="S138" i="27"/>
  <c r="X138" i="27"/>
  <c r="E138" i="27"/>
  <c r="L138" i="27"/>
  <c r="T138" i="27"/>
  <c r="G138" i="27"/>
  <c r="U138" i="27"/>
  <c r="O138" i="27"/>
  <c r="I138" i="27"/>
  <c r="W138" i="27"/>
  <c r="K138" i="27"/>
  <c r="Y138" i="27"/>
  <c r="D138" i="27"/>
  <c r="Q138" i="27"/>
  <c r="P138" i="27"/>
  <c r="AB137" i="27"/>
  <c r="Z137" i="27"/>
  <c r="AA137" i="27"/>
  <c r="AC137" i="27"/>
  <c r="AC103" i="27"/>
  <c r="AC104" i="27" s="1"/>
  <c r="AB103" i="27"/>
  <c r="AB104" i="27" s="1"/>
  <c r="Z103" i="27"/>
  <c r="Z104" i="27" s="1"/>
  <c r="AA103" i="27"/>
  <c r="AA104" i="27" s="1"/>
  <c r="AC138" i="15"/>
  <c r="AC139" i="15" s="1"/>
  <c r="AA138" i="15"/>
  <c r="AA139" i="15" s="1"/>
  <c r="Z138" i="15"/>
  <c r="Z139" i="15" s="1"/>
  <c r="AB138" i="15"/>
  <c r="AB139" i="15" s="1"/>
  <c r="AC134" i="24"/>
  <c r="AC135" i="24" s="1"/>
  <c r="AA134" i="24"/>
  <c r="AA135" i="24" s="1"/>
  <c r="Z134" i="24"/>
  <c r="Z135" i="24" s="1"/>
  <c r="AB134" i="24"/>
  <c r="AB135" i="24" s="1"/>
  <c r="AA137" i="25"/>
  <c r="Z137" i="25"/>
  <c r="AB137" i="25"/>
  <c r="AC137" i="25"/>
  <c r="AC138" i="7"/>
  <c r="AC139" i="7" s="1"/>
  <c r="Z138" i="7"/>
  <c r="Z139" i="7" s="1"/>
  <c r="AB138" i="7"/>
  <c r="AB139" i="7" s="1"/>
  <c r="AA138" i="7"/>
  <c r="AA139" i="7" s="1"/>
  <c r="AC103" i="25"/>
  <c r="AC104" i="25" s="1"/>
  <c r="AB103" i="25"/>
  <c r="AB104" i="25" s="1"/>
  <c r="AA103" i="25"/>
  <c r="AA104" i="25" s="1"/>
  <c r="Z103" i="25"/>
  <c r="Z104" i="25" s="1"/>
  <c r="Z68" i="25"/>
  <c r="Z69" i="25" s="1"/>
  <c r="AA68" i="25"/>
  <c r="AA69" i="25" s="1"/>
  <c r="AB68" i="25"/>
  <c r="AB69" i="25" s="1"/>
  <c r="AC68" i="25"/>
  <c r="AC69" i="25" s="1"/>
  <c r="Z68" i="27"/>
  <c r="Z69" i="27" s="1"/>
  <c r="AC68" i="27"/>
  <c r="AC69" i="27" s="1"/>
  <c r="AA68" i="27"/>
  <c r="AA69" i="27" s="1"/>
  <c r="AB68" i="27"/>
  <c r="AB69" i="27" s="1"/>
  <c r="AC138" i="27" l="1"/>
  <c r="AC139" i="27" s="1"/>
  <c r="AB138" i="27"/>
  <c r="AB139" i="27" s="1"/>
  <c r="Z138" i="27"/>
  <c r="Z139" i="27" s="1"/>
  <c r="AA138" i="27"/>
  <c r="AA139" i="27" s="1"/>
  <c r="AA138" i="25"/>
  <c r="AA139" i="25" s="1"/>
  <c r="Z138" i="25"/>
  <c r="Z139" i="25" s="1"/>
  <c r="AB138" i="25"/>
  <c r="AB139" i="25" s="1"/>
  <c r="AC138" i="25"/>
  <c r="AC139" i="25" s="1"/>
</calcChain>
</file>

<file path=xl/comments1.xml><?xml version="1.0" encoding="utf-8"?>
<comments xmlns="http://schemas.openxmlformats.org/spreadsheetml/2006/main">
  <authors>
    <author>Baldwin, Jennifer</author>
    <author>Gale, Tonia</author>
  </authors>
  <commentList>
    <comment ref="G10" authorId="0" shapeId="0">
      <text>
        <r>
          <rPr>
            <b/>
            <sz val="9"/>
            <color indexed="81"/>
            <rFont val="Tahoma"/>
            <family val="2"/>
          </rPr>
          <t>Baldwin, Jennifer:</t>
        </r>
        <r>
          <rPr>
            <sz val="9"/>
            <color indexed="81"/>
            <rFont val="Tahoma"/>
            <family val="2"/>
          </rPr>
          <t xml:space="preserve">
All,
Please be advised that Knauf Insulation has a planned maintenance day Thursday December 8th.  We will be reducing our load by approximately 5MW starting at 06:00hrs, we will begin ramping back to normal load at 15:00hrs.  The start time won’t change but the restart time is an estimate.
If you have any questions feel free to contact me at the numbers below or my cell # is (530) 410-4848.
Thanks,
Josh Johnson
Electrical Project Engineer
KNAUFINSULATION
3100 Ashby Rd
Shasta Lake CA 96019
Tel: 530-275-9665 ext. 5552 | Fax: 530-275-4993 | 
Email: josh.johnson@knaufinsulation.com
</t>
        </r>
      </text>
    </comment>
    <comment ref="H110" authorId="1" shapeId="0">
      <text>
        <r>
          <rPr>
            <b/>
            <sz val="9"/>
            <color indexed="81"/>
            <rFont val="Tahoma"/>
            <family val="2"/>
          </rPr>
          <t>Gale, Tonia:</t>
        </r>
        <r>
          <rPr>
            <sz val="9"/>
            <color indexed="81"/>
            <rFont val="Tahoma"/>
            <family val="2"/>
          </rPr>
          <t xml:space="preserve">
Gale, Tonia: 
Mary,
Please just credit Tom’s SE to get this moved off the dock before the end of the year.
Thanks,
Nick Zettel
Electric Manager – Resource Planning
Redding Electric Utility
17120 Clear Creek Rd.
Redding, CA 96001
O:   (530) 245-7012
C:   (530) 949-7881
From: Downey, Mary 
Sent: Tuesday, December 13, 2016 8:10 AM
To: Zettel, Nicholas
Cc: Gale, Tonia; Baldwin, Jennifer
Subject: FW: Shasta Lake Tags 12/03/2016
Nick – let’s chat when you have a free moment…..
From: Tom Miller [mailto:tmiller@cityofshastalake.org] 
Sent: Tuesday, December 13, 2016 6:38 AM
To: Downey, Mary
Subject: RE: Shasta Lake Tags 12/03/2016
Mary –
I’m down for whatever is easiest. I believe one suggestion was for CYSL to take the energy and defer REU supplemental energy.  If that is easiest, I’m good with it.
Please confirm.
Tom M.
From: Downey, Mary [mailto:mdowney@ci.redding.ca.us] 
Sent: Monday, December 12, 2016 4:04 PM
To: Tom Miller &lt;tmiller@cityofshastalake.org&gt;
Cc: Zettel, Nicholas &lt;nzettel@ci.redding.ca.us&gt;; Baldwin, Jennifer &lt;jbaldwin@ci.redding.ca.us&gt;; Gale, Tonia &lt;tgale@ci.redding.ca.us&gt;
Subject: FW: Shasta Lake Tags 12/03/2016
Hi Tom,
We forwarded the tags to Ben last week, but have not had a response to date.
Please advise how you would like to settle this issue.
Thanks,
Mary
From: Gale, Tonia 
Sent: Thursday, December 08, 2016 3:44 PM
To: ben.westbrook@shell.com
Cc: Settlements
Subject: Shasta Lake Tags 12/03/2016
Good afternoon, Ben.
I believe that Tom Miller already contacted you regarding the additional 8MW that was delivered on 12/3/16, and in speaking with Tom, he requested that we forward the tags to you that show the additional 8MW.  
For your reference, I’m attaching the 3 tags for Shasta Lake on 12/3/16. The tags total 392MW as the adjustment of Tag REFD685 was denied for HE7 resulting in an additional 8MW that was delivered for Shasta Lake when 384MW should have been delivered.
Let me know if you have any questions.
Thank you,  
Tonia Gale
Electric Utility Analyst
3611 Avtech Parkway
Redding, CA 96002
Office: (530) 245-7029
TGale@REUpower.com
Settlements@REUpower.com
NOTICE: THIS EMAIL MAY CONTAIN CONFIDENTIAL AND/OR PROPRIETARY INFORMATION THAT IS PROTECTED BY THE ATTORNEY-CLIENT PRIVELEGE OR OTHERWISE NOT SUBJECT TO THE FREEDOM OF INFORMATION ACT OR CALIFORNIA PUBLIC RECORDS ACT. IF YOU RECEIVED THIS EMAIL IN ERROR, PLEASE NOTIFY THE SENDER IMMEDIATELY AT (530) 245-7029. DO NOT RETAIN THIS EMAIL IN ANY FORM, PRINTED OR ELECTRONIC.
Pending 8MW while resolving.
Per RTS Log note 12/3/16 @ 6:09 - "CISO notified Grant that SHLK tag was bad day ahead tag for tokens. Grant put out new tag. CISO denied adjustment and terminatino of old tag. New tag D708 was approved for HE06-22. I adjusted old tag to zero He07-22 and it was approved. 06-0630 Tag adjustment of old tag was denied by CISO and PACW. 8MW will flow on old SHLK tag D685 do to deniel" (sic).</t>
        </r>
      </text>
    </comment>
  </commentList>
</comments>
</file>

<file path=xl/comments2.xml><?xml version="1.0" encoding="utf-8"?>
<comments xmlns="http://schemas.openxmlformats.org/spreadsheetml/2006/main">
  <authors>
    <author>Baldwin, Jennifer</author>
  </authors>
  <commentList>
    <comment ref="C5" authorId="0" shapeId="0">
      <text>
        <r>
          <rPr>
            <b/>
            <sz val="9"/>
            <color indexed="81"/>
            <rFont val="Tahoma"/>
            <family val="2"/>
          </rPr>
          <t>Baldwin, Jennifer:</t>
        </r>
        <r>
          <rPr>
            <sz val="9"/>
            <color indexed="81"/>
            <rFont val="Tahoma"/>
            <family val="2"/>
          </rPr>
          <t xml:space="preserve">
10/03 Log Note indicated Knauf was 'having issues' affecting load/usage overnight.</t>
        </r>
      </text>
    </comment>
    <comment ref="G94" authorId="0" shapeId="0">
      <text>
        <r>
          <rPr>
            <b/>
            <sz val="9"/>
            <color indexed="81"/>
            <rFont val="Tahoma"/>
            <family val="2"/>
          </rPr>
          <t>Baldwin, Jennifer:</t>
        </r>
        <r>
          <rPr>
            <sz val="9"/>
            <color indexed="81"/>
            <rFont val="Tahoma"/>
            <family val="2"/>
          </rPr>
          <t xml:space="preserve">
Baldwin, Jennifer:
Curtailed but not booked out with Shell - Agreed with Western that Western curtailed this hour in error.  They are paying us back in accumulated deviation adjustment.</t>
        </r>
      </text>
    </comment>
    <comment ref="K94" authorId="0" shapeId="0">
      <text>
        <r>
          <rPr>
            <b/>
            <sz val="9"/>
            <color indexed="81"/>
            <rFont val="Tahoma"/>
            <family val="2"/>
          </rPr>
          <t>Baldwin, Jennifer:</t>
        </r>
        <r>
          <rPr>
            <sz val="9"/>
            <color indexed="81"/>
            <rFont val="Tahoma"/>
            <family val="2"/>
          </rPr>
          <t xml:space="preserve">
Baldwin, Jennifer:
Curtailed but not booked out with Shell - Agreed with Western that Western curtailed this hour in error.  They are paying us back in accumulated deviation adjustment.</t>
        </r>
      </text>
    </comment>
    <comment ref="G129" authorId="0" shapeId="0">
      <text>
        <r>
          <rPr>
            <b/>
            <sz val="9"/>
            <color indexed="81"/>
            <rFont val="Tahoma"/>
            <family val="2"/>
          </rPr>
          <t>Baldwin, Jennifer:</t>
        </r>
        <r>
          <rPr>
            <sz val="9"/>
            <color indexed="81"/>
            <rFont val="Tahoma"/>
            <family val="2"/>
          </rPr>
          <t xml:space="preserve">
Curtailed but not booked out with Shell - Agreed with Western that Western curtailed this hour in error.  They are paying us back in accumulated deviation adjustment.</t>
        </r>
      </text>
    </comment>
    <comment ref="K129" authorId="0" shapeId="0">
      <text>
        <r>
          <rPr>
            <b/>
            <sz val="9"/>
            <color indexed="81"/>
            <rFont val="Tahoma"/>
            <family val="2"/>
          </rPr>
          <t>Baldwin, Jennifer:</t>
        </r>
        <r>
          <rPr>
            <sz val="9"/>
            <color indexed="81"/>
            <rFont val="Tahoma"/>
            <family val="2"/>
          </rPr>
          <t xml:space="preserve">
Baldwin, Jennifer:
Curtailed but not booked out with Shell - Agreed with Western that Western curtailed this hour in error.  They are paying us back in accumulated deviation adjustment.</t>
        </r>
      </text>
    </comment>
    <comment ref="L129" authorId="0" shapeId="0">
      <text>
        <r>
          <rPr>
            <b/>
            <sz val="9"/>
            <color indexed="81"/>
            <rFont val="Tahoma"/>
            <family val="2"/>
          </rPr>
          <t>Baldwin, Jennifer:</t>
        </r>
        <r>
          <rPr>
            <sz val="9"/>
            <color indexed="81"/>
            <rFont val="Tahoma"/>
            <family val="2"/>
          </rPr>
          <t xml:space="preserve">
Baldwin, Jennifer:
Curtailed but not booked out with Shell - Agreed with Western that Western curtailed this hour in error.  They are paying us back in accumulated deviation adjustment.</t>
        </r>
      </text>
    </comment>
  </commentList>
</comments>
</file>

<file path=xl/comments3.xml><?xml version="1.0" encoding="utf-8"?>
<comments xmlns="http://schemas.openxmlformats.org/spreadsheetml/2006/main">
  <authors>
    <author>Gale, Tonia</author>
  </authors>
  <commentList>
    <comment ref="H20" authorId="0" shapeId="0">
      <text>
        <r>
          <rPr>
            <b/>
            <sz val="9"/>
            <color indexed="81"/>
            <rFont val="Tahoma"/>
            <family val="2"/>
          </rPr>
          <t>Gale, Tonia:</t>
        </r>
        <r>
          <rPr>
            <sz val="9"/>
            <color indexed="81"/>
            <rFont val="Tahoma"/>
            <family val="2"/>
          </rPr>
          <t xml:space="preserve">
Knauf down on maintenance.
Begin forwarded message:
From: "Johnson, Josh" &lt;Josh.Johnson@knaufinsulation.com&gt;
Date: February 10, 2016 at 1:15:43 PM PST
To: "Zettel, Nicholas" &lt;nzettel@ci.redding.ca.us&gt;, "Hughes, Bill" &lt;bhughes@ci.redding.ca.us&gt;, "Briggs, Marvin" &lt;mbriggs@ci.redding.ca.us&gt;, rts &lt;hrahead@ci.redding.ca.us&gt;, REU PreSchedule &lt;reupreschedule@ci.redding.ca.us&gt;, "Tom Miller (tmiller@cityofshastalake.org)" &lt;tmiller@cityofshastalake.org&gt;
Subject: Knauf Insulation down day Thursday February 18th
All,
Please be advised that Knauf Insulation has a planned maintenance day Thursday February 18th.  We will be reducing our load by approximately 5MW starting at 06:00hrs, we will begin ramping back to normal load at 15:00hrs.  The start time won’t change but the restart time is an estimate.
If you have any questions feel free to contact me at the numbers below or my cell # is (530) 410-4848.
Thanks,
Josh Johnson
Electrical Project Engineer
KNAUFINSULATION
3100 Ashby Rd
Shasta Lake CA 96019
Tel: 530-275-9665 ext. 5552 | Fax: 530-275-4993 | 
Email: josh.johnson@knaufinsulation.com
</t>
        </r>
      </text>
    </comment>
  </commentList>
</comments>
</file>

<file path=xl/sharedStrings.xml><?xml version="1.0" encoding="utf-8"?>
<sst xmlns="http://schemas.openxmlformats.org/spreadsheetml/2006/main" count="1223" uniqueCount="46">
  <si>
    <t>Total</t>
  </si>
  <si>
    <t>Max</t>
  </si>
  <si>
    <t>Daylight Savings</t>
  </si>
  <si>
    <t>SHASTA LAKE BASE RESOURCE CALCULATION</t>
  </si>
  <si>
    <t>Date</t>
  </si>
  <si>
    <t>HE 01</t>
  </si>
  <si>
    <t>HE 02</t>
  </si>
  <si>
    <t>HE 03</t>
  </si>
  <si>
    <t>HE 04</t>
  </si>
  <si>
    <t>HE 05</t>
  </si>
  <si>
    <t>HE 06</t>
  </si>
  <si>
    <t>HE 07</t>
  </si>
  <si>
    <t>HE 08</t>
  </si>
  <si>
    <t>HE 09</t>
  </si>
  <si>
    <t>HE 10</t>
  </si>
  <si>
    <t>HE 11</t>
  </si>
  <si>
    <t>HE 12</t>
  </si>
  <si>
    <t>HE 13</t>
  </si>
  <si>
    <t>HE 14</t>
  </si>
  <si>
    <t>HE 15</t>
  </si>
  <si>
    <t>HE 16</t>
  </si>
  <si>
    <t>HE 17</t>
  </si>
  <si>
    <t>HE 18</t>
  </si>
  <si>
    <t>HE 19</t>
  </si>
  <si>
    <t>HE 20</t>
  </si>
  <si>
    <t>HE 21</t>
  </si>
  <si>
    <t>HE 22</t>
  </si>
  <si>
    <t>HE 23</t>
  </si>
  <si>
    <t>HE 24</t>
  </si>
  <si>
    <t>ShLk BR</t>
  </si>
  <si>
    <t>Off Peak</t>
  </si>
  <si>
    <t>On Peak</t>
  </si>
  <si>
    <t>Sunday</t>
  </si>
  <si>
    <t>Holiday</t>
  </si>
  <si>
    <t>City of Shasta Lake TOTAL LOAD</t>
  </si>
  <si>
    <t>City of Shasta Lake WESTERN ENERGY</t>
  </si>
  <si>
    <t>Shell Delivery for Knauf - Actual</t>
  </si>
  <si>
    <t>Shell Contracted Delivery for Additional Energy</t>
  </si>
  <si>
    <t>Shell Contracted Delivery for Knauf</t>
  </si>
  <si>
    <t>Daylight Saving Ends</t>
  </si>
  <si>
    <t>HE 02.a</t>
  </si>
  <si>
    <t>HE 02.b</t>
  </si>
  <si>
    <t>Sunday - DST Ends</t>
  </si>
  <si>
    <t xml:space="preserve">City of Shasta Lake TOTAL LOAD </t>
  </si>
  <si>
    <t>MWh for Calendar Year 2016</t>
  </si>
  <si>
    <t>off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</si>
</sst>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4" formatCode="_(&quot;$&quot;* #,##0.00_);_(&quot;$&quot;* \(#,##0.00\);_(&quot;$&quot;* &quot;-&quot;??_);_(@_)"/>
    <numFmt numFmtId="43" formatCode="_(* #,##0.00_);_(* \(#,##0.00\);_(* &quot;-&quot;??_);_(@_)"/>
    <numFmt numFmtId="164" formatCode="0.0"/>
    <numFmt numFmtId="165" formatCode="0.000"/>
    <numFmt numFmtId="166" formatCode="0.0000"/>
  </numFmts>
  <fonts count="20" x14ac:knownFonts="1">
    <font>
      <sz val="10"/>
      <name val="Arial"/>
    </font>
    <font>
      <sz val="11"/>
      <color theme="1"/>
      <name val="Calibri"/>
      <family val="2"/>
      <scheme val="minor"/>
    </font>
    <font>
      <sz val="10"/>
      <name val="Arial"/>
      <family val="2"/>
    </font>
    <font>
      <b/>
      <sz val="18"/>
      <name val="Arial"/>
      <family val="2"/>
    </font>
    <font>
      <b/>
      <sz val="12"/>
      <name val="Arial"/>
      <family val="2"/>
    </font>
    <font>
      <b/>
      <sz val="10"/>
      <name val="Arial"/>
      <family val="2"/>
    </font>
    <font>
      <sz val="8"/>
      <name val="Arial"/>
      <family val="2"/>
    </font>
    <font>
      <b/>
      <sz val="8"/>
      <name val="Arial"/>
      <family val="2"/>
    </font>
    <font>
      <sz val="10"/>
      <name val="Arial"/>
      <family val="2"/>
    </font>
    <font>
      <b/>
      <sz val="10"/>
      <name val="Calibri"/>
      <family val="2"/>
      <scheme val="minor"/>
    </font>
    <font>
      <sz val="10"/>
      <name val="Calibri"/>
      <family val="2"/>
      <scheme val="minor"/>
    </font>
    <font>
      <sz val="8"/>
      <name val="Calibri"/>
      <family val="2"/>
      <scheme val="minor"/>
    </font>
    <font>
      <b/>
      <sz val="8"/>
      <name val="Calibri"/>
      <family val="2"/>
      <scheme val="minor"/>
    </font>
    <font>
      <sz val="8"/>
      <color theme="1"/>
      <name val="Calibri"/>
      <family val="2"/>
      <scheme val="minor"/>
    </font>
    <font>
      <sz val="11"/>
      <name val="Calibri"/>
      <family val="2"/>
      <scheme val="minor"/>
    </font>
    <font>
      <b/>
      <sz val="11"/>
      <name val="Calibri"/>
      <family val="2"/>
      <scheme val="minor"/>
    </font>
    <font>
      <i/>
      <sz val="10"/>
      <name val="Calibri"/>
      <family val="2"/>
      <scheme val="minor"/>
    </font>
    <font>
      <u/>
      <sz val="11"/>
      <color theme="10"/>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indexed="9"/>
        <bgColor indexed="9"/>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hair">
        <color indexed="64"/>
      </bottom>
      <diagonal/>
    </border>
  </borders>
  <cellStyleXfs count="22">
    <xf numFmtId="0" fontId="0" fillId="0" borderId="0"/>
    <xf numFmtId="43" fontId="2" fillId="0" borderId="0" applyFont="0" applyFill="0" applyBorder="0" applyAlignment="0" applyProtection="0"/>
    <xf numFmtId="3" fontId="2" fillId="2" borderId="0" applyFont="0" applyFill="0" applyBorder="0" applyAlignment="0" applyProtection="0"/>
    <xf numFmtId="5" fontId="2" fillId="2" borderId="0" applyFont="0" applyFill="0" applyBorder="0" applyAlignment="0" applyProtection="0"/>
    <xf numFmtId="0" fontId="2" fillId="2" borderId="0" applyFont="0" applyFill="0" applyBorder="0" applyAlignment="0" applyProtection="0"/>
    <xf numFmtId="2" fontId="2" fillId="2" borderId="0" applyFont="0" applyFill="0" applyBorder="0" applyAlignment="0" applyProtection="0"/>
    <xf numFmtId="0" fontId="3" fillId="2" borderId="0" applyFont="0" applyFill="0" applyBorder="0" applyAlignment="0" applyProtection="0"/>
    <xf numFmtId="0" fontId="4" fillId="2" borderId="0" applyFont="0" applyFill="0" applyBorder="0" applyAlignment="0" applyProtection="0"/>
    <xf numFmtId="0" fontId="2" fillId="2" borderId="0" applyFont="0" applyFill="0" applyBorder="0" applyAlignment="0" applyProtection="0"/>
    <xf numFmtId="3" fontId="2" fillId="0" borderId="0" applyFont="0" applyFill="0" applyBorder="0" applyAlignment="0" applyProtection="0"/>
    <xf numFmtId="44" fontId="2" fillId="0" borderId="0" applyFont="0" applyFill="0" applyBorder="0" applyAlignment="0" applyProtection="0"/>
    <xf numFmtId="2"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0" fontId="17"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66">
    <xf numFmtId="0" fontId="0" fillId="0" borderId="0" xfId="0"/>
    <xf numFmtId="0" fontId="5" fillId="0" borderId="0" xfId="0" applyFont="1"/>
    <xf numFmtId="0" fontId="0" fillId="3" borderId="0" xfId="0" applyFill="1"/>
    <xf numFmtId="0" fontId="5" fillId="4" borderId="1" xfId="0" applyFont="1" applyFill="1" applyBorder="1"/>
    <xf numFmtId="0" fontId="5" fillId="4" borderId="1" xfId="0" applyFont="1" applyFill="1" applyBorder="1" applyAlignment="1">
      <alignment horizontal="center"/>
    </xf>
    <xf numFmtId="0" fontId="0" fillId="5" borderId="0" xfId="0" applyFill="1"/>
    <xf numFmtId="0" fontId="0" fillId="0" borderId="0" xfId="0" applyFill="1"/>
    <xf numFmtId="14" fontId="0" fillId="5" borderId="0" xfId="0" applyNumberFormat="1" applyFill="1"/>
    <xf numFmtId="0" fontId="8" fillId="0" borderId="0" xfId="0" applyFont="1"/>
    <xf numFmtId="0" fontId="9" fillId="0" borderId="0" xfId="0" applyFont="1"/>
    <xf numFmtId="0" fontId="10" fillId="0" borderId="0" xfId="0" applyFont="1"/>
    <xf numFmtId="0" fontId="9" fillId="0" borderId="2" xfId="0" applyFont="1" applyBorder="1" applyAlignment="1">
      <alignment horizontal="center"/>
    </xf>
    <xf numFmtId="0" fontId="9" fillId="0" borderId="0" xfId="0" applyFont="1" applyAlignment="1">
      <alignment horizontal="center"/>
    </xf>
    <xf numFmtId="0" fontId="11" fillId="0" borderId="2" xfId="1" applyNumberFormat="1" applyFont="1" applyBorder="1" applyAlignment="1">
      <alignment horizontal="center"/>
    </xf>
    <xf numFmtId="164" fontId="11" fillId="0" borderId="2" xfId="1" applyNumberFormat="1" applyFont="1" applyBorder="1" applyAlignment="1">
      <alignment horizontal="center"/>
    </xf>
    <xf numFmtId="0" fontId="10" fillId="0" borderId="0" xfId="0" applyNumberFormat="1" applyFont="1" applyAlignment="1">
      <alignment horizontal="center"/>
    </xf>
    <xf numFmtId="164" fontId="11" fillId="0" borderId="3" xfId="1" applyNumberFormat="1" applyFont="1" applyBorder="1" applyAlignment="1">
      <alignment horizontal="center"/>
    </xf>
    <xf numFmtId="0" fontId="11" fillId="0" borderId="3" xfId="1" applyNumberFormat="1" applyFont="1" applyBorder="1" applyAlignment="1">
      <alignment horizontal="center"/>
    </xf>
    <xf numFmtId="0" fontId="9" fillId="0" borderId="0" xfId="0" applyFont="1" applyFill="1" applyAlignment="1">
      <alignment horizontal="center"/>
    </xf>
    <xf numFmtId="0" fontId="11" fillId="0" borderId="2" xfId="0" applyFont="1" applyBorder="1" applyAlignment="1">
      <alignment horizontal="center" wrapText="1"/>
    </xf>
    <xf numFmtId="0" fontId="12" fillId="0" borderId="0" xfId="0" applyFont="1"/>
    <xf numFmtId="0" fontId="12" fillId="0" borderId="4" xfId="0" applyFont="1" applyBorder="1" applyAlignment="1">
      <alignment horizontal="center"/>
    </xf>
    <xf numFmtId="14" fontId="11" fillId="0" borderId="2" xfId="0" applyNumberFormat="1" applyFont="1" applyBorder="1"/>
    <xf numFmtId="0" fontId="11" fillId="0" borderId="0" xfId="0" applyFont="1"/>
    <xf numFmtId="164" fontId="12" fillId="0" borderId="5" xfId="1" applyNumberFormat="1" applyFont="1" applyBorder="1" applyAlignment="1">
      <alignment horizontal="center"/>
    </xf>
    <xf numFmtId="1" fontId="12" fillId="0" borderId="5" xfId="1" applyNumberFormat="1" applyFont="1" applyBorder="1" applyAlignment="1">
      <alignment horizontal="center"/>
    </xf>
    <xf numFmtId="166" fontId="12" fillId="0" borderId="5" xfId="1" applyNumberFormat="1" applyFont="1" applyBorder="1" applyAlignment="1">
      <alignment horizontal="center"/>
    </xf>
    <xf numFmtId="0" fontId="13" fillId="0" borderId="2" xfId="1" applyNumberFormat="1" applyFont="1" applyFill="1" applyBorder="1" applyAlignment="1">
      <alignment horizontal="center"/>
    </xf>
    <xf numFmtId="165" fontId="11" fillId="0" borderId="2" xfId="0" applyNumberFormat="1" applyFont="1" applyBorder="1" applyAlignment="1">
      <alignment horizontal="center" wrapText="1"/>
    </xf>
    <xf numFmtId="0" fontId="14" fillId="0" borderId="0" xfId="0" applyFont="1"/>
    <xf numFmtId="0" fontId="15" fillId="0" borderId="2" xfId="0" applyFont="1" applyBorder="1" applyAlignment="1">
      <alignment horizontal="center"/>
    </xf>
    <xf numFmtId="0" fontId="14" fillId="0" borderId="0" xfId="0" applyNumberFormat="1" applyFont="1" applyAlignment="1">
      <alignment horizontal="center"/>
    </xf>
    <xf numFmtId="164" fontId="14" fillId="6" borderId="2" xfId="0" applyNumberFormat="1" applyFont="1" applyFill="1" applyBorder="1" applyAlignment="1">
      <alignment horizontal="center" wrapText="1"/>
    </xf>
    <xf numFmtId="164" fontId="14" fillId="6" borderId="2" xfId="1" applyNumberFormat="1" applyFont="1" applyFill="1" applyBorder="1" applyAlignment="1">
      <alignment horizontal="center"/>
    </xf>
    <xf numFmtId="164" fontId="14" fillId="6" borderId="2" xfId="0" applyNumberFormat="1" applyFont="1" applyFill="1" applyBorder="1" applyAlignment="1" applyProtection="1">
      <alignment horizontal="center"/>
      <protection locked="0"/>
    </xf>
    <xf numFmtId="0" fontId="14" fillId="6" borderId="6" xfId="1" applyNumberFormat="1" applyFont="1" applyFill="1" applyBorder="1" applyAlignment="1">
      <alignment horizontal="center"/>
    </xf>
    <xf numFmtId="0" fontId="10" fillId="7" borderId="0" xfId="0" applyNumberFormat="1" applyFont="1" applyFill="1" applyAlignment="1">
      <alignment horizontal="center"/>
    </xf>
    <xf numFmtId="0" fontId="11" fillId="7" borderId="2" xfId="0" applyFont="1" applyFill="1" applyBorder="1" applyAlignment="1">
      <alignment horizontal="center" wrapText="1"/>
    </xf>
    <xf numFmtId="0" fontId="7" fillId="0" borderId="0" xfId="0" applyFont="1" applyAlignment="1">
      <alignment horizontal="left"/>
    </xf>
    <xf numFmtId="0" fontId="0" fillId="8" borderId="0" xfId="0" applyFill="1"/>
    <xf numFmtId="14" fontId="5" fillId="0" borderId="0" xfId="0" applyNumberFormat="1" applyFont="1"/>
    <xf numFmtId="0" fontId="0" fillId="9" borderId="0" xfId="0" applyFill="1"/>
    <xf numFmtId="0" fontId="10" fillId="7" borderId="0" xfId="0" applyNumberFormat="1" applyFont="1" applyFill="1" applyAlignment="1">
      <alignment horizontal="left"/>
    </xf>
    <xf numFmtId="166" fontId="12" fillId="0" borderId="0" xfId="1" applyNumberFormat="1" applyFont="1" applyBorder="1" applyAlignment="1">
      <alignment horizontal="center"/>
    </xf>
    <xf numFmtId="164" fontId="12" fillId="0" borderId="0" xfId="1" applyNumberFormat="1" applyFont="1" applyBorder="1" applyAlignment="1">
      <alignment horizontal="center"/>
    </xf>
    <xf numFmtId="1" fontId="12" fillId="0" borderId="0" xfId="1" applyNumberFormat="1" applyFont="1" applyBorder="1" applyAlignment="1">
      <alignment horizontal="center"/>
    </xf>
    <xf numFmtId="0" fontId="11" fillId="0" borderId="0" xfId="0" applyFont="1" applyFill="1"/>
    <xf numFmtId="0" fontId="10" fillId="0" borderId="0" xfId="0" applyNumberFormat="1" applyFont="1" applyFill="1" applyAlignment="1">
      <alignment horizontal="center"/>
    </xf>
    <xf numFmtId="0" fontId="10" fillId="0" borderId="0" xfId="0" applyNumberFormat="1" applyFont="1" applyFill="1" applyAlignment="1">
      <alignment horizontal="left"/>
    </xf>
    <xf numFmtId="166" fontId="12" fillId="0" borderId="0" xfId="1" applyNumberFormat="1" applyFont="1" applyFill="1" applyBorder="1" applyAlignment="1">
      <alignment horizontal="center"/>
    </xf>
    <xf numFmtId="164" fontId="12" fillId="0" borderId="0" xfId="1" applyNumberFormat="1" applyFont="1" applyFill="1" applyBorder="1" applyAlignment="1">
      <alignment horizontal="center"/>
    </xf>
    <xf numFmtId="0" fontId="10" fillId="0" borderId="0" xfId="0" applyFont="1" applyFill="1"/>
    <xf numFmtId="0" fontId="16" fillId="0" borderId="0" xfId="0" applyFont="1"/>
    <xf numFmtId="0" fontId="2" fillId="0" borderId="0" xfId="0" applyFont="1"/>
    <xf numFmtId="0" fontId="13" fillId="7" borderId="2" xfId="1" applyNumberFormat="1" applyFont="1" applyFill="1" applyBorder="1" applyAlignment="1">
      <alignment horizontal="center"/>
    </xf>
    <xf numFmtId="165" fontId="11" fillId="0" borderId="2" xfId="0" applyNumberFormat="1" applyFont="1" applyFill="1" applyBorder="1" applyAlignment="1">
      <alignment horizontal="center" wrapText="1"/>
    </xf>
    <xf numFmtId="0" fontId="9" fillId="0" borderId="0" xfId="0" applyFont="1" applyFill="1" applyAlignment="1">
      <alignment horizontal="left" vertical="center"/>
    </xf>
    <xf numFmtId="0" fontId="12" fillId="0" borderId="4" xfId="0" applyFont="1" applyFill="1" applyBorder="1" applyAlignment="1">
      <alignment horizontal="center"/>
    </xf>
    <xf numFmtId="0" fontId="9" fillId="0" borderId="2" xfId="0" applyFont="1" applyFill="1" applyBorder="1" applyAlignment="1">
      <alignment horizontal="center"/>
    </xf>
    <xf numFmtId="14" fontId="11" fillId="0" borderId="2" xfId="0" applyNumberFormat="1" applyFont="1" applyFill="1" applyBorder="1"/>
    <xf numFmtId="165" fontId="11" fillId="10" borderId="2" xfId="0" applyNumberFormat="1" applyFont="1" applyFill="1" applyBorder="1" applyAlignment="1">
      <alignment horizontal="center" wrapText="1"/>
    </xf>
    <xf numFmtId="165" fontId="9" fillId="0" borderId="0" xfId="0" applyNumberFormat="1" applyFont="1"/>
    <xf numFmtId="165" fontId="7" fillId="0" borderId="0" xfId="0" applyNumberFormat="1" applyFont="1" applyAlignment="1">
      <alignment horizontal="left"/>
    </xf>
    <xf numFmtId="165" fontId="9" fillId="0" borderId="0" xfId="0" applyNumberFormat="1" applyFont="1" applyFill="1"/>
    <xf numFmtId="0" fontId="11" fillId="10" borderId="2" xfId="0" applyFont="1" applyFill="1" applyBorder="1" applyAlignment="1">
      <alignment horizontal="center" wrapText="1"/>
    </xf>
    <xf numFmtId="2" fontId="11" fillId="10" borderId="2" xfId="0" applyNumberFormat="1" applyFont="1" applyFill="1" applyBorder="1" applyAlignment="1">
      <alignment horizontal="center" wrapText="1"/>
    </xf>
  </cellXfs>
  <cellStyles count="22">
    <cellStyle name="Comma" xfId="1" builtinId="3"/>
    <cellStyle name="Comma 2" xfId="19"/>
    <cellStyle name="Comma 3" xfId="20"/>
    <cellStyle name="Comma0" xfId="2"/>
    <cellStyle name="Comma0 2" xfId="9"/>
    <cellStyle name="Currency 2" xfId="10"/>
    <cellStyle name="Currency 2 2" xfId="15"/>
    <cellStyle name="Currency0" xfId="3"/>
    <cellStyle name="Date" xfId="4"/>
    <cellStyle name="Fixed" xfId="5"/>
    <cellStyle name="Fixed 2" xfId="11"/>
    <cellStyle name="Heading 1" xfId="6" builtinId="16" customBuiltin="1"/>
    <cellStyle name="Heading 2" xfId="7" builtinId="17" customBuiltin="1"/>
    <cellStyle name="Hyperlink 2" xfId="16"/>
    <cellStyle name="Normal" xfId="0" builtinId="0"/>
    <cellStyle name="Normal 2" xfId="17"/>
    <cellStyle name="Normal 3" xfId="18"/>
    <cellStyle name="Normal 4" xfId="14"/>
    <cellStyle name="Normal 5" xfId="13"/>
    <cellStyle name="Percent 2" xfId="12"/>
    <cellStyle name="Percent 3" xfId="21"/>
    <cellStyle name="Total" xfId="8" builtinId="25" customBuiltin="1"/>
  </cellStyles>
  <dxfs count="62">
    <dxf>
      <font>
        <color rgb="FFFF0000"/>
      </font>
    </dxf>
    <dxf>
      <font>
        <color rgb="FFFF0000"/>
      </font>
    </dxf>
    <dxf>
      <font>
        <color rgb="FFFF0000"/>
      </font>
    </dxf>
    <dxf>
      <fill>
        <patternFill>
          <bgColor theme="6" tint="0.59996337778862885"/>
        </patternFill>
      </fill>
    </dxf>
    <dxf>
      <font>
        <color rgb="FFFF0000"/>
      </font>
    </dxf>
    <dxf>
      <font>
        <color rgb="FFFF0000"/>
      </font>
    </dxf>
    <dxf>
      <font>
        <color rgb="FFFF0000"/>
      </font>
    </dxf>
    <dxf>
      <fill>
        <patternFill>
          <bgColor theme="6" tint="0.59996337778862885"/>
        </patternFill>
      </fill>
    </dxf>
    <dxf>
      <font>
        <color rgb="FFFF0000"/>
      </font>
    </dxf>
    <dxf>
      <font>
        <color rgb="FFFF0000"/>
      </font>
    </dxf>
    <dxf>
      <fill>
        <patternFill>
          <bgColor theme="6" tint="0.59996337778862885"/>
        </patternFill>
      </fill>
    </dxf>
    <dxf>
      <font>
        <color rgb="FFFF0000"/>
      </font>
    </dxf>
    <dxf>
      <font>
        <color rgb="FFFF0000"/>
      </font>
    </dxf>
    <dxf>
      <fill>
        <patternFill>
          <bgColor theme="6" tint="0.59996337778862885"/>
        </patternFill>
      </fill>
    </dxf>
    <dxf>
      <font>
        <color rgb="FFFF0000"/>
      </font>
    </dxf>
    <dxf>
      <font>
        <color rgb="FFFF0000"/>
      </font>
    </dxf>
    <dxf>
      <fill>
        <patternFill>
          <bgColor theme="6" tint="0.59996337778862885"/>
        </patternFill>
      </fill>
    </dxf>
    <dxf>
      <font>
        <color rgb="FFFF0000"/>
      </font>
    </dxf>
    <dxf>
      <font>
        <color rgb="FFFF0000"/>
      </font>
    </dxf>
    <dxf>
      <fill>
        <patternFill>
          <bgColor theme="6" tint="0.59996337778862885"/>
        </patternFill>
      </fill>
    </dxf>
    <dxf>
      <font>
        <color rgb="FFFF0000"/>
      </font>
    </dxf>
    <dxf>
      <font>
        <color rgb="FFFF0000"/>
      </font>
    </dxf>
    <dxf>
      <font>
        <color rgb="FFFF0000"/>
      </font>
    </dxf>
    <dxf>
      <font>
        <color rgb="FFFF0000"/>
      </font>
    </dxf>
    <dxf>
      <fill>
        <patternFill>
          <bgColor theme="6" tint="0.59996337778862885"/>
        </patternFill>
      </fill>
    </dxf>
    <dxf>
      <font>
        <color rgb="FFFF0000"/>
      </font>
    </dxf>
    <dxf>
      <font>
        <color rgb="FFFF0000"/>
      </font>
    </dxf>
    <dxf>
      <font>
        <color rgb="FFFF0000"/>
      </font>
    </dxf>
    <dxf>
      <font>
        <color rgb="FFFF0000"/>
      </font>
    </dxf>
    <dxf>
      <font>
        <color rgb="FFFF0000"/>
      </font>
    </dxf>
    <dxf>
      <font>
        <color rgb="FFFF0000"/>
      </font>
    </dxf>
    <dxf>
      <fill>
        <patternFill>
          <bgColor theme="6" tint="0.59996337778862885"/>
        </patternFill>
      </fill>
    </dxf>
    <dxf>
      <font>
        <color rgb="FFFF0000"/>
      </font>
    </dxf>
    <dxf>
      <font>
        <color rgb="FFFF0000"/>
      </font>
    </dxf>
    <dxf>
      <font>
        <color rgb="FFFF0000"/>
      </font>
    </dxf>
    <dxf>
      <font>
        <color rgb="FFFF0000"/>
      </font>
    </dxf>
    <dxf>
      <font>
        <color rgb="FFFF0000"/>
      </font>
    </dxf>
    <dxf>
      <font>
        <color rgb="FFFF0000"/>
      </font>
    </dxf>
    <dxf>
      <fill>
        <patternFill>
          <bgColor theme="6" tint="0.59996337778862885"/>
        </patternFill>
      </fill>
    </dxf>
    <dxf>
      <font>
        <color rgb="FFFF0000"/>
      </font>
    </dxf>
    <dxf>
      <font>
        <color rgb="FFFF0000"/>
      </font>
    </dxf>
    <dxf>
      <font>
        <color rgb="FFFF0000"/>
      </font>
    </dxf>
    <dxf>
      <font>
        <color rgb="FFFF0000"/>
      </font>
    </dxf>
    <dxf>
      <font>
        <color rgb="FFFF0000"/>
      </font>
    </dxf>
    <dxf>
      <fill>
        <patternFill>
          <bgColor theme="6"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6"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6"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FFB7B9"/>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1\schedules\atf\2014_02%20-%20Daily%20Folders\2014_2_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Hub"/>
      <sheetName val="ISO"/>
      <sheetName val="Sys"/>
      <sheetName val="Tran"/>
      <sheetName val="OpRes"/>
      <sheetName val="Off_N"/>
      <sheetName val="Off_S"/>
      <sheetName val="Gen"/>
      <sheetName val="Sched"/>
      <sheetName val="insert_tab"/>
      <sheetName val="LoadChart"/>
      <sheetName val="Load Forecast"/>
      <sheetName val="Tags"/>
      <sheetName val="Tag Validation"/>
    </sheetNames>
    <sheetDataSet>
      <sheetData sheetId="0">
        <row r="23">
          <cell r="AC23">
            <v>-16</v>
          </cell>
        </row>
      </sheetData>
      <sheetData sheetId="1"/>
      <sheetData sheetId="2"/>
      <sheetData sheetId="3"/>
      <sheetData sheetId="4"/>
      <sheetData sheetId="5"/>
      <sheetData sheetId="6"/>
      <sheetData sheetId="7"/>
      <sheetData sheetId="8"/>
      <sheetData sheetId="9"/>
      <sheetData sheetId="10" refreshError="1"/>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E8E8E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AD141"/>
  <sheetViews>
    <sheetView showGridLines="0" tabSelected="1" view="pageBreakPreview" topLeftCell="A3" zoomScaleNormal="100" zoomScaleSheetLayoutView="100" workbookViewId="0">
      <selection activeCell="AD36" sqref="AD36"/>
    </sheetView>
  </sheetViews>
  <sheetFormatPr defaultColWidth="10.28515625" defaultRowHeight="12.75" x14ac:dyDescent="0.2"/>
  <cols>
    <col min="1" max="1" width="9.85546875" style="23" customWidth="1"/>
    <col min="2" max="25" width="5.7109375" style="10" customWidth="1"/>
    <col min="26" max="26" width="9.140625" style="10" bestFit="1" customWidth="1"/>
    <col min="27" max="27" width="6.5703125" style="10" bestFit="1" customWidth="1"/>
    <col min="28" max="28" width="8.28515625" style="10" bestFit="1" customWidth="1"/>
    <col min="29" max="29" width="9.140625" style="10" bestFit="1" customWidth="1"/>
    <col min="30" max="30" width="6.7109375" style="9" bestFit="1" customWidth="1"/>
    <col min="31" max="16384" width="10.28515625" style="10"/>
  </cols>
  <sheetData>
    <row r="1" spans="1:30" ht="17.25" customHeight="1" x14ac:dyDescent="0.2">
      <c r="A1" s="9" t="s">
        <v>34</v>
      </c>
    </row>
    <row r="2" spans="1:30" s="12" customFormat="1" ht="17.25" customHeight="1" x14ac:dyDescent="0.2">
      <c r="A2" s="21"/>
      <c r="B2" s="11">
        <v>1</v>
      </c>
      <c r="C2" s="11">
        <v>2</v>
      </c>
      <c r="D2" s="11">
        <v>3</v>
      </c>
      <c r="E2" s="11">
        <v>4</v>
      </c>
      <c r="F2" s="11">
        <v>5</v>
      </c>
      <c r="G2" s="11">
        <v>6</v>
      </c>
      <c r="H2" s="11">
        <v>7</v>
      </c>
      <c r="I2" s="11">
        <v>8</v>
      </c>
      <c r="J2" s="11">
        <v>9</v>
      </c>
      <c r="K2" s="11">
        <v>10</v>
      </c>
      <c r="L2" s="11">
        <v>11</v>
      </c>
      <c r="M2" s="11">
        <v>12</v>
      </c>
      <c r="N2" s="11">
        <v>13</v>
      </c>
      <c r="O2" s="11">
        <v>14</v>
      </c>
      <c r="P2" s="11">
        <v>15</v>
      </c>
      <c r="Q2" s="11">
        <v>16</v>
      </c>
      <c r="R2" s="11">
        <v>17</v>
      </c>
      <c r="S2" s="11">
        <v>18</v>
      </c>
      <c r="T2" s="11">
        <v>19</v>
      </c>
      <c r="U2" s="11">
        <v>20</v>
      </c>
      <c r="V2" s="11">
        <v>21</v>
      </c>
      <c r="W2" s="11">
        <v>22</v>
      </c>
      <c r="X2" s="11">
        <v>23</v>
      </c>
      <c r="Y2" s="11">
        <v>24</v>
      </c>
      <c r="Z2" s="11" t="s">
        <v>0</v>
      </c>
      <c r="AA2" s="11" t="s">
        <v>1</v>
      </c>
      <c r="AB2" s="11" t="s">
        <v>30</v>
      </c>
      <c r="AC2" s="11" t="s">
        <v>31</v>
      </c>
      <c r="AD2" s="18"/>
    </row>
    <row r="3" spans="1:30" ht="17.25" customHeight="1" x14ac:dyDescent="0.2">
      <c r="A3" s="22">
        <v>42705</v>
      </c>
      <c r="B3" s="64">
        <v>22.056000000000001</v>
      </c>
      <c r="C3" s="64">
        <v>21.648</v>
      </c>
      <c r="D3" s="64">
        <v>21.527999999999999</v>
      </c>
      <c r="E3" s="64">
        <v>20.975999999999999</v>
      </c>
      <c r="F3" s="64">
        <v>21.24</v>
      </c>
      <c r="G3" s="64">
        <v>21.84</v>
      </c>
      <c r="H3" s="19">
        <v>23.856000000000002</v>
      </c>
      <c r="I3" s="19">
        <v>24.456</v>
      </c>
      <c r="J3" s="19">
        <v>23.856000000000002</v>
      </c>
      <c r="K3" s="19">
        <v>23.376000000000001</v>
      </c>
      <c r="L3" s="19">
        <v>22.776</v>
      </c>
      <c r="M3" s="19">
        <v>22.463999999999999</v>
      </c>
      <c r="N3" s="19">
        <v>22.655999999999999</v>
      </c>
      <c r="O3" s="19">
        <v>22.463999999999999</v>
      </c>
      <c r="P3" s="19">
        <v>22.391999999999999</v>
      </c>
      <c r="Q3" s="19">
        <v>21.864000000000001</v>
      </c>
      <c r="R3" s="19">
        <v>22.751999999999999</v>
      </c>
      <c r="S3" s="19">
        <v>24.672000000000001</v>
      </c>
      <c r="T3" s="19">
        <v>24.96</v>
      </c>
      <c r="U3" s="19">
        <v>25.032</v>
      </c>
      <c r="V3" s="19">
        <v>24.527999999999999</v>
      </c>
      <c r="W3" s="19">
        <v>23.448</v>
      </c>
      <c r="X3" s="64">
        <v>23.231999999999999</v>
      </c>
      <c r="Y3" s="64">
        <v>22.872</v>
      </c>
      <c r="Z3" s="14">
        <f t="shared" ref="Z3:Z33" si="0">SUM(B3:Y3)</f>
        <v>550.94399999999996</v>
      </c>
      <c r="AA3" s="14">
        <f t="shared" ref="AA3:AA33" si="1">MAX(B3:Y3)</f>
        <v>25.032</v>
      </c>
      <c r="AB3" s="14">
        <f>IF(AD3="",SUM(B3:G3,X3:Y3),SUM(B3:Y3))</f>
        <v>175.392</v>
      </c>
      <c r="AC3" s="14">
        <f>IF(AD3="",SUM(H3:W3),0)</f>
        <v>375.55199999999996</v>
      </c>
    </row>
    <row r="4" spans="1:30" ht="17.25" customHeight="1" x14ac:dyDescent="0.2">
      <c r="A4" s="22">
        <f t="shared" ref="A4:A33" si="2">A3+1</f>
        <v>42706</v>
      </c>
      <c r="B4" s="64">
        <v>22.512</v>
      </c>
      <c r="C4" s="64">
        <v>21.936</v>
      </c>
      <c r="D4" s="64">
        <v>21.936</v>
      </c>
      <c r="E4" s="64">
        <v>21.335999999999999</v>
      </c>
      <c r="F4" s="64">
        <v>21.696000000000002</v>
      </c>
      <c r="G4" s="64">
        <v>22.32</v>
      </c>
      <c r="H4" s="19">
        <v>24.84</v>
      </c>
      <c r="I4" s="19">
        <v>25.271999999999998</v>
      </c>
      <c r="J4" s="19">
        <v>24.6</v>
      </c>
      <c r="K4" s="19">
        <v>24.216000000000001</v>
      </c>
      <c r="L4" s="19">
        <v>23.472000000000001</v>
      </c>
      <c r="M4" s="19">
        <v>23.472000000000001</v>
      </c>
      <c r="N4" s="19">
        <v>23.568000000000001</v>
      </c>
      <c r="O4" s="19">
        <v>23.231999999999999</v>
      </c>
      <c r="P4" s="19">
        <v>23.256</v>
      </c>
      <c r="Q4" s="19">
        <v>23.256</v>
      </c>
      <c r="R4" s="19">
        <v>23.256</v>
      </c>
      <c r="S4" s="19">
        <v>24.768000000000001</v>
      </c>
      <c r="T4" s="19">
        <v>24.888000000000002</v>
      </c>
      <c r="U4" s="19">
        <v>25.007999999999999</v>
      </c>
      <c r="V4" s="19">
        <v>24.84</v>
      </c>
      <c r="W4" s="19">
        <v>23.616</v>
      </c>
      <c r="X4" s="64">
        <v>23.472000000000001</v>
      </c>
      <c r="Y4" s="64">
        <v>23.04</v>
      </c>
      <c r="Z4" s="14">
        <f t="shared" si="0"/>
        <v>563.80799999999988</v>
      </c>
      <c r="AA4" s="14">
        <f t="shared" si="1"/>
        <v>25.271999999999998</v>
      </c>
      <c r="AB4" s="14">
        <f t="shared" ref="AB4:AB33" si="3">IF(AD4="",SUM(B4:G4,X4:Y4),SUM(B4:Y4))</f>
        <v>178.24799999999999</v>
      </c>
      <c r="AC4" s="14">
        <f t="shared" ref="AC4:AC33" si="4">IF(AD4="",SUM(H4:W4),0)</f>
        <v>385.56</v>
      </c>
    </row>
    <row r="5" spans="1:30" ht="17.25" customHeight="1" x14ac:dyDescent="0.2">
      <c r="A5" s="22">
        <f t="shared" si="2"/>
        <v>42707</v>
      </c>
      <c r="B5" s="64">
        <v>22.584</v>
      </c>
      <c r="C5" s="64">
        <v>22.08</v>
      </c>
      <c r="D5" s="64">
        <v>22.128</v>
      </c>
      <c r="E5" s="64">
        <v>21.48</v>
      </c>
      <c r="F5" s="64">
        <v>21.408000000000001</v>
      </c>
      <c r="G5" s="64">
        <v>21.48</v>
      </c>
      <c r="H5" s="19">
        <v>21.936</v>
      </c>
      <c r="I5" s="19">
        <v>22.584</v>
      </c>
      <c r="J5" s="19">
        <v>22.8</v>
      </c>
      <c r="K5" s="19">
        <v>22.751999999999999</v>
      </c>
      <c r="L5" s="19">
        <v>22.608000000000001</v>
      </c>
      <c r="M5" s="19">
        <v>22.152000000000001</v>
      </c>
      <c r="N5" s="19">
        <v>21.72</v>
      </c>
      <c r="O5" s="19">
        <v>21.431999999999999</v>
      </c>
      <c r="P5" s="19">
        <v>21.36</v>
      </c>
      <c r="Q5" s="19">
        <v>21.552</v>
      </c>
      <c r="R5" s="19">
        <v>22.056000000000001</v>
      </c>
      <c r="S5" s="19">
        <v>22.896000000000001</v>
      </c>
      <c r="T5" s="19">
        <v>22.992000000000001</v>
      </c>
      <c r="U5" s="19">
        <v>23.088000000000001</v>
      </c>
      <c r="V5" s="19">
        <v>22.92</v>
      </c>
      <c r="W5" s="19">
        <v>22.56</v>
      </c>
      <c r="X5" s="64">
        <v>22.128</v>
      </c>
      <c r="Y5" s="64">
        <v>21.672000000000001</v>
      </c>
      <c r="Z5" s="14">
        <f t="shared" si="0"/>
        <v>532.36800000000005</v>
      </c>
      <c r="AA5" s="14">
        <f t="shared" si="1"/>
        <v>23.088000000000001</v>
      </c>
      <c r="AB5" s="14">
        <f t="shared" si="3"/>
        <v>174.96</v>
      </c>
      <c r="AC5" s="14">
        <f t="shared" si="4"/>
        <v>357.40800000000007</v>
      </c>
    </row>
    <row r="6" spans="1:30" ht="17.25" customHeight="1" x14ac:dyDescent="0.2">
      <c r="A6" s="22">
        <f t="shared" si="2"/>
        <v>42708</v>
      </c>
      <c r="B6" s="64">
        <v>21.216000000000001</v>
      </c>
      <c r="C6" s="64">
        <v>20.952000000000002</v>
      </c>
      <c r="D6" s="64">
        <v>20.783999999999999</v>
      </c>
      <c r="E6" s="64">
        <v>21.047999999999998</v>
      </c>
      <c r="F6" s="64">
        <v>21.456</v>
      </c>
      <c r="G6" s="64">
        <v>21.6</v>
      </c>
      <c r="H6" s="64">
        <v>22.295999999999999</v>
      </c>
      <c r="I6" s="64">
        <v>22.704000000000001</v>
      </c>
      <c r="J6" s="64">
        <v>23.231999999999999</v>
      </c>
      <c r="K6" s="64">
        <v>23.448</v>
      </c>
      <c r="L6" s="64">
        <v>23.184000000000001</v>
      </c>
      <c r="M6" s="64">
        <v>22.992000000000001</v>
      </c>
      <c r="N6" s="64">
        <v>22.92</v>
      </c>
      <c r="O6" s="64">
        <v>22.751999999999999</v>
      </c>
      <c r="P6" s="64">
        <v>22.896000000000001</v>
      </c>
      <c r="Q6" s="64">
        <v>23.088000000000001</v>
      </c>
      <c r="R6" s="64">
        <v>23.544</v>
      </c>
      <c r="S6" s="64">
        <v>24.24</v>
      </c>
      <c r="T6" s="64">
        <v>24.335999999999999</v>
      </c>
      <c r="U6" s="64">
        <v>24.431999999999999</v>
      </c>
      <c r="V6" s="64">
        <v>24.24</v>
      </c>
      <c r="W6" s="64">
        <v>23.495999999999999</v>
      </c>
      <c r="X6" s="64">
        <v>22.8</v>
      </c>
      <c r="Y6" s="64">
        <v>22.128</v>
      </c>
      <c r="Z6" s="14">
        <f t="shared" si="0"/>
        <v>545.78400000000011</v>
      </c>
      <c r="AA6" s="14">
        <f t="shared" si="1"/>
        <v>24.431999999999999</v>
      </c>
      <c r="AB6" s="14">
        <f t="shared" si="3"/>
        <v>545.78400000000011</v>
      </c>
      <c r="AC6" s="14">
        <f t="shared" si="4"/>
        <v>0</v>
      </c>
      <c r="AD6" s="9" t="s">
        <v>32</v>
      </c>
    </row>
    <row r="7" spans="1:30" ht="17.25" customHeight="1" x14ac:dyDescent="0.2">
      <c r="A7" s="22">
        <f t="shared" si="2"/>
        <v>42709</v>
      </c>
      <c r="B7" s="64">
        <v>21.648</v>
      </c>
      <c r="C7" s="64">
        <v>21.504000000000001</v>
      </c>
      <c r="D7" s="64">
        <v>21.6</v>
      </c>
      <c r="E7" s="64">
        <v>21.623999999999999</v>
      </c>
      <c r="F7" s="64">
        <v>21.672000000000001</v>
      </c>
      <c r="G7" s="64">
        <v>22.704000000000001</v>
      </c>
      <c r="H7" s="19">
        <v>25.056000000000001</v>
      </c>
      <c r="I7" s="19">
        <v>25.608000000000001</v>
      </c>
      <c r="J7" s="19">
        <v>25.007999999999999</v>
      </c>
      <c r="K7" s="19">
        <v>24.527999999999999</v>
      </c>
      <c r="L7" s="19">
        <v>23.975999999999999</v>
      </c>
      <c r="M7" s="19">
        <v>23.664000000000001</v>
      </c>
      <c r="N7" s="19">
        <v>24.024000000000001</v>
      </c>
      <c r="O7" s="19">
        <v>23.712</v>
      </c>
      <c r="P7" s="19">
        <v>23.88</v>
      </c>
      <c r="Q7" s="19">
        <v>23.952000000000002</v>
      </c>
      <c r="R7" s="19">
        <v>24.024000000000001</v>
      </c>
      <c r="S7" s="19">
        <v>25.968</v>
      </c>
      <c r="T7" s="19">
        <v>26.135999999999999</v>
      </c>
      <c r="U7" s="19">
        <v>26.207999999999998</v>
      </c>
      <c r="V7" s="19">
        <v>26.015999999999998</v>
      </c>
      <c r="W7" s="19">
        <v>24.815999999999999</v>
      </c>
      <c r="X7" s="64">
        <v>24.192</v>
      </c>
      <c r="Y7" s="64">
        <v>23.856000000000002</v>
      </c>
      <c r="Z7" s="14">
        <f t="shared" si="0"/>
        <v>575.37600000000009</v>
      </c>
      <c r="AA7" s="14">
        <f t="shared" si="1"/>
        <v>26.207999999999998</v>
      </c>
      <c r="AB7" s="14">
        <f t="shared" si="3"/>
        <v>178.8</v>
      </c>
      <c r="AC7" s="14">
        <f t="shared" si="4"/>
        <v>396.57600000000002</v>
      </c>
    </row>
    <row r="8" spans="1:30" ht="17.25" customHeight="1" x14ac:dyDescent="0.2">
      <c r="A8" s="22">
        <f t="shared" si="2"/>
        <v>42710</v>
      </c>
      <c r="B8" s="64">
        <v>23.327999999999999</v>
      </c>
      <c r="C8" s="64">
        <v>23.04</v>
      </c>
      <c r="D8" s="64">
        <v>23.064</v>
      </c>
      <c r="E8" s="64">
        <v>22.271999999999998</v>
      </c>
      <c r="F8" s="64">
        <v>22.488</v>
      </c>
      <c r="G8" s="64">
        <v>23.135999999999999</v>
      </c>
      <c r="H8" s="19">
        <v>25.751999999999999</v>
      </c>
      <c r="I8" s="19">
        <v>26.28</v>
      </c>
      <c r="J8" s="19">
        <v>25.751999999999999</v>
      </c>
      <c r="K8" s="19">
        <v>25.344000000000001</v>
      </c>
      <c r="L8" s="19">
        <v>24.384</v>
      </c>
      <c r="M8" s="19">
        <v>24.335999999999999</v>
      </c>
      <c r="N8" s="19">
        <v>24.552</v>
      </c>
      <c r="O8" s="19">
        <v>24.408000000000001</v>
      </c>
      <c r="P8" s="19">
        <v>24.24</v>
      </c>
      <c r="Q8" s="19">
        <v>24.431999999999999</v>
      </c>
      <c r="R8" s="19">
        <v>24.335999999999999</v>
      </c>
      <c r="S8" s="19">
        <v>26.135999999999999</v>
      </c>
      <c r="T8" s="19">
        <v>26.423999999999999</v>
      </c>
      <c r="U8" s="28">
        <v>26.591999999999999</v>
      </c>
      <c r="V8" s="19">
        <v>25.943999999999999</v>
      </c>
      <c r="W8" s="19">
        <v>24.504000000000001</v>
      </c>
      <c r="X8" s="64">
        <v>23.928000000000001</v>
      </c>
      <c r="Y8" s="64">
        <v>23.664000000000001</v>
      </c>
      <c r="Z8" s="14">
        <f t="shared" si="0"/>
        <v>588.33600000000001</v>
      </c>
      <c r="AA8" s="14">
        <f t="shared" si="1"/>
        <v>26.591999999999999</v>
      </c>
      <c r="AB8" s="14">
        <f t="shared" si="3"/>
        <v>184.91999999999996</v>
      </c>
      <c r="AC8" s="14">
        <f t="shared" si="4"/>
        <v>403.416</v>
      </c>
    </row>
    <row r="9" spans="1:30" ht="17.25" customHeight="1" x14ac:dyDescent="0.2">
      <c r="A9" s="22">
        <f t="shared" si="2"/>
        <v>42711</v>
      </c>
      <c r="B9" s="64">
        <v>23.376000000000001</v>
      </c>
      <c r="C9" s="64">
        <v>22.968</v>
      </c>
      <c r="D9" s="64">
        <v>22.872</v>
      </c>
      <c r="E9" s="64">
        <v>22.032</v>
      </c>
      <c r="F9" s="64">
        <v>22.032</v>
      </c>
      <c r="G9" s="64">
        <v>22.68</v>
      </c>
      <c r="H9" s="19">
        <v>24.984000000000002</v>
      </c>
      <c r="I9" s="19">
        <v>25.68</v>
      </c>
      <c r="J9" s="19">
        <v>25.128</v>
      </c>
      <c r="K9" s="19">
        <v>24.864000000000001</v>
      </c>
      <c r="L9" s="19">
        <v>24.216000000000001</v>
      </c>
      <c r="M9" s="19">
        <v>23.712</v>
      </c>
      <c r="N9" s="19">
        <v>23.928000000000001</v>
      </c>
      <c r="O9" s="19">
        <v>23.544</v>
      </c>
      <c r="P9" s="19">
        <v>23.928000000000001</v>
      </c>
      <c r="Q9" s="19">
        <v>24.335999999999999</v>
      </c>
      <c r="R9" s="19">
        <v>24.504000000000001</v>
      </c>
      <c r="S9" s="19">
        <v>25.92</v>
      </c>
      <c r="T9" s="19">
        <v>26.16</v>
      </c>
      <c r="U9" s="19">
        <v>26.064</v>
      </c>
      <c r="V9" s="19">
        <v>26.04</v>
      </c>
      <c r="W9" s="19">
        <v>24.527999999999999</v>
      </c>
      <c r="X9" s="64">
        <v>23.904</v>
      </c>
      <c r="Y9" s="64">
        <v>23.52</v>
      </c>
      <c r="Z9" s="14">
        <f t="shared" si="0"/>
        <v>580.92000000000007</v>
      </c>
      <c r="AA9" s="14">
        <f t="shared" si="1"/>
        <v>26.16</v>
      </c>
      <c r="AB9" s="14">
        <f t="shared" si="3"/>
        <v>183.38400000000001</v>
      </c>
      <c r="AC9" s="14">
        <f t="shared" si="4"/>
        <v>397.53600000000012</v>
      </c>
    </row>
    <row r="10" spans="1:30" ht="17.25" customHeight="1" x14ac:dyDescent="0.2">
      <c r="A10" s="22">
        <f t="shared" si="2"/>
        <v>42712</v>
      </c>
      <c r="B10" s="64">
        <v>22.872</v>
      </c>
      <c r="C10" s="64">
        <v>22.32</v>
      </c>
      <c r="D10" s="64">
        <v>22.224</v>
      </c>
      <c r="E10" s="64">
        <v>21.527999999999999</v>
      </c>
      <c r="F10" s="64">
        <v>21.864000000000001</v>
      </c>
      <c r="G10" s="64">
        <v>22.416</v>
      </c>
      <c r="H10" s="19">
        <v>19.824000000000002</v>
      </c>
      <c r="I10" s="19">
        <v>18.576000000000001</v>
      </c>
      <c r="J10" s="19">
        <v>18.408000000000001</v>
      </c>
      <c r="K10" s="19">
        <v>18.288</v>
      </c>
      <c r="L10" s="19">
        <v>17.568000000000001</v>
      </c>
      <c r="M10" s="19">
        <v>17.736000000000001</v>
      </c>
      <c r="N10" s="19">
        <v>17.904</v>
      </c>
      <c r="O10" s="19">
        <v>17.832000000000001</v>
      </c>
      <c r="P10" s="19">
        <v>17.904</v>
      </c>
      <c r="Q10" s="19">
        <v>18.143999999999998</v>
      </c>
      <c r="R10" s="19">
        <v>19.128</v>
      </c>
      <c r="S10" s="19">
        <v>20.832000000000001</v>
      </c>
      <c r="T10" s="19">
        <v>22.512</v>
      </c>
      <c r="U10" s="19">
        <v>23.015999999999998</v>
      </c>
      <c r="V10" s="19">
        <v>23.544</v>
      </c>
      <c r="W10" s="19">
        <v>23.231999999999999</v>
      </c>
      <c r="X10" s="64">
        <v>22.943999999999999</v>
      </c>
      <c r="Y10" s="64">
        <v>22.728000000000002</v>
      </c>
      <c r="Z10" s="14">
        <f t="shared" si="0"/>
        <v>493.34400000000005</v>
      </c>
      <c r="AA10" s="14">
        <f t="shared" si="1"/>
        <v>23.544</v>
      </c>
      <c r="AB10" s="14">
        <f t="shared" si="3"/>
        <v>178.89599999999999</v>
      </c>
      <c r="AC10" s="14">
        <f t="shared" si="4"/>
        <v>314.44799999999998</v>
      </c>
    </row>
    <row r="11" spans="1:30" ht="17.25" customHeight="1" x14ac:dyDescent="0.2">
      <c r="A11" s="22">
        <f t="shared" si="2"/>
        <v>42713</v>
      </c>
      <c r="B11" s="64">
        <v>22.536000000000001</v>
      </c>
      <c r="C11" s="64">
        <v>21.696000000000002</v>
      </c>
      <c r="D11" s="64">
        <v>21.263999999999999</v>
      </c>
      <c r="E11" s="64">
        <v>21.431999999999999</v>
      </c>
      <c r="F11" s="64">
        <v>21.527999999999999</v>
      </c>
      <c r="G11" s="64">
        <v>22.08</v>
      </c>
      <c r="H11" s="19">
        <v>24.384</v>
      </c>
      <c r="I11" s="19">
        <v>24.911999999999999</v>
      </c>
      <c r="J11" s="19">
        <v>24.504000000000001</v>
      </c>
      <c r="K11" s="19">
        <v>24.527999999999999</v>
      </c>
      <c r="L11" s="19">
        <v>24.167999999999999</v>
      </c>
      <c r="M11" s="19">
        <v>24.143999999999998</v>
      </c>
      <c r="N11" s="19">
        <v>24.24</v>
      </c>
      <c r="O11" s="19">
        <v>24.167999999999999</v>
      </c>
      <c r="P11" s="19">
        <v>24.12</v>
      </c>
      <c r="Q11" s="19">
        <v>24.408000000000001</v>
      </c>
      <c r="R11" s="19">
        <v>24.408000000000001</v>
      </c>
      <c r="S11" s="19">
        <v>25.488</v>
      </c>
      <c r="T11" s="19">
        <v>26.111999999999998</v>
      </c>
      <c r="U11" s="19">
        <v>25.992000000000001</v>
      </c>
      <c r="V11" s="19">
        <v>25.608000000000001</v>
      </c>
      <c r="W11" s="19">
        <v>24.408000000000001</v>
      </c>
      <c r="X11" s="64">
        <v>24.335999999999999</v>
      </c>
      <c r="Y11" s="64">
        <v>23.64</v>
      </c>
      <c r="Z11" s="14">
        <f t="shared" si="0"/>
        <v>574.10400000000004</v>
      </c>
      <c r="AA11" s="14">
        <f t="shared" si="1"/>
        <v>26.111999999999998</v>
      </c>
      <c r="AB11" s="14">
        <f t="shared" si="3"/>
        <v>178.512</v>
      </c>
      <c r="AC11" s="14">
        <f t="shared" si="4"/>
        <v>395.5920000000001</v>
      </c>
    </row>
    <row r="12" spans="1:30" ht="17.25" customHeight="1" x14ac:dyDescent="0.2">
      <c r="A12" s="22">
        <f t="shared" si="2"/>
        <v>42714</v>
      </c>
      <c r="B12" s="64">
        <v>23.472000000000001</v>
      </c>
      <c r="C12" s="64">
        <v>22.896000000000001</v>
      </c>
      <c r="D12" s="64">
        <v>22.655999999999999</v>
      </c>
      <c r="E12" s="64">
        <v>22.007999999999999</v>
      </c>
      <c r="F12" s="64">
        <v>21.744</v>
      </c>
      <c r="G12" s="64">
        <v>21.648</v>
      </c>
      <c r="H12" s="19">
        <v>22.248000000000001</v>
      </c>
      <c r="I12" s="19">
        <v>22.776</v>
      </c>
      <c r="J12" s="19">
        <v>23.495999999999999</v>
      </c>
      <c r="K12" s="19">
        <v>23.904</v>
      </c>
      <c r="L12" s="19">
        <v>24.071999999999999</v>
      </c>
      <c r="M12" s="19">
        <v>24.192</v>
      </c>
      <c r="N12" s="19">
        <v>23.712</v>
      </c>
      <c r="O12" s="19">
        <v>22.896000000000001</v>
      </c>
      <c r="P12" s="19">
        <v>22.68</v>
      </c>
      <c r="Q12" s="19">
        <v>22.751999999999999</v>
      </c>
      <c r="R12" s="19">
        <v>23.184000000000001</v>
      </c>
      <c r="S12" s="19">
        <v>23.808</v>
      </c>
      <c r="T12" s="19">
        <v>23.928000000000001</v>
      </c>
      <c r="U12" s="19">
        <v>23.904</v>
      </c>
      <c r="V12" s="19">
        <v>23.712</v>
      </c>
      <c r="W12" s="19">
        <v>23.423999999999999</v>
      </c>
      <c r="X12" s="64">
        <v>23.064</v>
      </c>
      <c r="Y12" s="64">
        <v>22.584</v>
      </c>
      <c r="Z12" s="14">
        <f t="shared" si="0"/>
        <v>554.76</v>
      </c>
      <c r="AA12" s="14">
        <f t="shared" si="1"/>
        <v>24.192</v>
      </c>
      <c r="AB12" s="14">
        <f t="shared" si="3"/>
        <v>180.072</v>
      </c>
      <c r="AC12" s="14">
        <f t="shared" si="4"/>
        <v>374.68799999999999</v>
      </c>
    </row>
    <row r="13" spans="1:30" ht="17.25" customHeight="1" x14ac:dyDescent="0.2">
      <c r="A13" s="22">
        <f t="shared" si="2"/>
        <v>42715</v>
      </c>
      <c r="B13" s="64">
        <v>22.175999999999998</v>
      </c>
      <c r="C13" s="64">
        <v>21.84</v>
      </c>
      <c r="D13" s="64">
        <v>21.792000000000002</v>
      </c>
      <c r="E13" s="64">
        <v>21.984000000000002</v>
      </c>
      <c r="F13" s="64">
        <v>22.175999999999998</v>
      </c>
      <c r="G13" s="64">
        <v>22.536000000000001</v>
      </c>
      <c r="H13" s="64">
        <v>23.04</v>
      </c>
      <c r="I13" s="64">
        <v>23.568000000000001</v>
      </c>
      <c r="J13" s="64">
        <v>24.047999999999998</v>
      </c>
      <c r="K13" s="64">
        <v>24.167999999999999</v>
      </c>
      <c r="L13" s="64">
        <v>24.192</v>
      </c>
      <c r="M13" s="64">
        <v>23.832000000000001</v>
      </c>
      <c r="N13" s="64">
        <v>23.472000000000001</v>
      </c>
      <c r="O13" s="64">
        <v>23.135999999999999</v>
      </c>
      <c r="P13" s="64">
        <v>23.135999999999999</v>
      </c>
      <c r="Q13" s="64">
        <v>23.423999999999999</v>
      </c>
      <c r="R13" s="64">
        <v>23.88</v>
      </c>
      <c r="S13" s="64">
        <v>24.815999999999999</v>
      </c>
      <c r="T13" s="64">
        <v>24.96</v>
      </c>
      <c r="U13" s="64">
        <v>24.936</v>
      </c>
      <c r="V13" s="64">
        <v>24.623999999999999</v>
      </c>
      <c r="W13" s="64">
        <v>23.856000000000002</v>
      </c>
      <c r="X13" s="64">
        <v>23.064</v>
      </c>
      <c r="Y13" s="64">
        <v>22.224</v>
      </c>
      <c r="Z13" s="14">
        <f t="shared" si="0"/>
        <v>560.88</v>
      </c>
      <c r="AA13" s="14">
        <f t="shared" si="1"/>
        <v>24.96</v>
      </c>
      <c r="AB13" s="14">
        <f t="shared" si="3"/>
        <v>560.88</v>
      </c>
      <c r="AC13" s="14">
        <f t="shared" si="4"/>
        <v>0</v>
      </c>
      <c r="AD13" s="9" t="s">
        <v>32</v>
      </c>
    </row>
    <row r="14" spans="1:30" ht="17.25" customHeight="1" x14ac:dyDescent="0.2">
      <c r="A14" s="22">
        <f t="shared" si="2"/>
        <v>42716</v>
      </c>
      <c r="B14" s="64">
        <v>21.815999999999999</v>
      </c>
      <c r="C14" s="64">
        <v>21.576000000000001</v>
      </c>
      <c r="D14" s="64">
        <v>21.552</v>
      </c>
      <c r="E14" s="64">
        <v>21.6</v>
      </c>
      <c r="F14" s="64">
        <v>21.96</v>
      </c>
      <c r="G14" s="64">
        <v>22.992000000000001</v>
      </c>
      <c r="H14" s="19">
        <v>25.32</v>
      </c>
      <c r="I14" s="19">
        <v>25.968</v>
      </c>
      <c r="J14" s="19">
        <v>25.584</v>
      </c>
      <c r="K14" s="19">
        <v>25.2</v>
      </c>
      <c r="L14" s="19">
        <v>24.408000000000001</v>
      </c>
      <c r="M14" s="19">
        <v>23.712</v>
      </c>
      <c r="N14" s="19">
        <v>23.928000000000001</v>
      </c>
      <c r="O14" s="19">
        <v>23.712</v>
      </c>
      <c r="P14" s="19">
        <v>23.472000000000001</v>
      </c>
      <c r="Q14" s="19">
        <v>22.704000000000001</v>
      </c>
      <c r="R14" s="19">
        <v>23.495999999999999</v>
      </c>
      <c r="S14" s="19">
        <v>25.608000000000001</v>
      </c>
      <c r="T14" s="19">
        <v>26.256</v>
      </c>
      <c r="U14" s="19">
        <v>26.16</v>
      </c>
      <c r="V14" s="19">
        <v>25.751999999999999</v>
      </c>
      <c r="W14" s="19">
        <v>24.384</v>
      </c>
      <c r="X14" s="64">
        <v>23.736000000000001</v>
      </c>
      <c r="Y14" s="64">
        <v>23.352</v>
      </c>
      <c r="Z14" s="14">
        <f t="shared" si="0"/>
        <v>574.24799999999993</v>
      </c>
      <c r="AA14" s="14">
        <f t="shared" si="1"/>
        <v>26.256</v>
      </c>
      <c r="AB14" s="14">
        <f t="shared" si="3"/>
        <v>178.58399999999997</v>
      </c>
      <c r="AC14" s="14">
        <f t="shared" si="4"/>
        <v>395.6640000000001</v>
      </c>
    </row>
    <row r="15" spans="1:30" ht="17.25" customHeight="1" x14ac:dyDescent="0.2">
      <c r="A15" s="22">
        <f t="shared" si="2"/>
        <v>42717</v>
      </c>
      <c r="B15" s="64">
        <v>22.943999999999999</v>
      </c>
      <c r="C15" s="64">
        <v>22.416</v>
      </c>
      <c r="D15" s="64">
        <v>22.295999999999999</v>
      </c>
      <c r="E15" s="64">
        <v>21.815999999999999</v>
      </c>
      <c r="F15" s="64">
        <v>21.888000000000002</v>
      </c>
      <c r="G15" s="64">
        <v>22.655999999999999</v>
      </c>
      <c r="H15" s="19">
        <v>25.175999999999998</v>
      </c>
      <c r="I15" s="19">
        <v>25.728000000000002</v>
      </c>
      <c r="J15" s="19">
        <v>25.175999999999998</v>
      </c>
      <c r="K15" s="19">
        <v>23.568000000000001</v>
      </c>
      <c r="L15" s="19">
        <v>22.968</v>
      </c>
      <c r="M15" s="19">
        <v>22.463999999999999</v>
      </c>
      <c r="N15" s="19">
        <v>22.776</v>
      </c>
      <c r="O15" s="19">
        <v>22.608000000000001</v>
      </c>
      <c r="P15" s="19">
        <v>23.808</v>
      </c>
      <c r="Q15" s="19">
        <v>24.167999999999999</v>
      </c>
      <c r="R15" s="19">
        <v>24.24</v>
      </c>
      <c r="S15" s="19">
        <v>25.295999999999999</v>
      </c>
      <c r="T15" s="19">
        <v>25.271999999999998</v>
      </c>
      <c r="U15" s="19">
        <v>25.248000000000001</v>
      </c>
      <c r="V15" s="19">
        <v>24.936</v>
      </c>
      <c r="W15" s="19">
        <v>24.047999999999998</v>
      </c>
      <c r="X15" s="64">
        <v>23.64</v>
      </c>
      <c r="Y15" s="64">
        <v>23.207999999999998</v>
      </c>
      <c r="Z15" s="14">
        <f t="shared" si="0"/>
        <v>568.34399999999994</v>
      </c>
      <c r="AA15" s="14">
        <f t="shared" si="1"/>
        <v>25.728000000000002</v>
      </c>
      <c r="AB15" s="14">
        <f t="shared" si="3"/>
        <v>180.864</v>
      </c>
      <c r="AC15" s="14">
        <f t="shared" si="4"/>
        <v>387.47999999999996</v>
      </c>
    </row>
    <row r="16" spans="1:30" ht="17.25" customHeight="1" x14ac:dyDescent="0.2">
      <c r="A16" s="22">
        <f t="shared" si="2"/>
        <v>42718</v>
      </c>
      <c r="B16" s="64">
        <v>22.488</v>
      </c>
      <c r="C16" s="64">
        <v>22.175999999999998</v>
      </c>
      <c r="D16" s="64">
        <v>21.911999999999999</v>
      </c>
      <c r="E16" s="64">
        <v>21.911999999999999</v>
      </c>
      <c r="F16" s="64">
        <v>21.911999999999999</v>
      </c>
      <c r="G16" s="64">
        <v>21.911999999999999</v>
      </c>
      <c r="H16" s="19">
        <v>24.192</v>
      </c>
      <c r="I16" s="19">
        <v>24.84</v>
      </c>
      <c r="J16" s="19">
        <v>24.744</v>
      </c>
      <c r="K16" s="19">
        <v>24.456</v>
      </c>
      <c r="L16" s="19">
        <v>24.096</v>
      </c>
      <c r="M16" s="19">
        <v>24.216000000000001</v>
      </c>
      <c r="N16" s="19">
        <v>24.864000000000001</v>
      </c>
      <c r="O16" s="19">
        <v>24.768000000000001</v>
      </c>
      <c r="P16" s="19">
        <v>24.552</v>
      </c>
      <c r="Q16" s="19">
        <v>24.864000000000001</v>
      </c>
      <c r="R16" s="19">
        <v>24.552</v>
      </c>
      <c r="S16" s="19">
        <v>25.8</v>
      </c>
      <c r="T16" s="19">
        <v>25.728000000000002</v>
      </c>
      <c r="U16" s="19">
        <v>25.632000000000001</v>
      </c>
      <c r="V16" s="19">
        <v>25.344000000000001</v>
      </c>
      <c r="W16" s="19">
        <v>24.192</v>
      </c>
      <c r="X16" s="64">
        <v>23.448</v>
      </c>
      <c r="Y16" s="64">
        <v>23.064</v>
      </c>
      <c r="Z16" s="14">
        <f t="shared" si="0"/>
        <v>575.66399999999987</v>
      </c>
      <c r="AA16" s="14">
        <f t="shared" si="1"/>
        <v>25.8</v>
      </c>
      <c r="AB16" s="14">
        <f t="shared" si="3"/>
        <v>178.82400000000001</v>
      </c>
      <c r="AC16" s="14">
        <f t="shared" si="4"/>
        <v>396.84000000000003</v>
      </c>
    </row>
    <row r="17" spans="1:30" ht="17.25" customHeight="1" x14ac:dyDescent="0.2">
      <c r="A17" s="22">
        <f t="shared" si="2"/>
        <v>42719</v>
      </c>
      <c r="B17" s="64">
        <v>22.56</v>
      </c>
      <c r="C17" s="64">
        <v>22.056000000000001</v>
      </c>
      <c r="D17" s="64">
        <v>21.84</v>
      </c>
      <c r="E17" s="64">
        <v>21.143999999999998</v>
      </c>
      <c r="F17" s="64">
        <v>21.12</v>
      </c>
      <c r="G17" s="64">
        <v>21.72</v>
      </c>
      <c r="H17" s="19">
        <v>23.712</v>
      </c>
      <c r="I17" s="19">
        <v>24.552</v>
      </c>
      <c r="J17" s="19">
        <v>24.288</v>
      </c>
      <c r="K17" s="19">
        <v>24.36</v>
      </c>
      <c r="L17" s="19">
        <v>24.143999999999998</v>
      </c>
      <c r="M17" s="19">
        <v>24.143999999999998</v>
      </c>
      <c r="N17" s="19">
        <v>24.552</v>
      </c>
      <c r="O17" s="19">
        <v>24.576000000000001</v>
      </c>
      <c r="P17" s="19">
        <v>24.48</v>
      </c>
      <c r="Q17" s="19">
        <v>24.648</v>
      </c>
      <c r="R17" s="19">
        <v>24.312000000000001</v>
      </c>
      <c r="S17" s="19">
        <v>25.632000000000001</v>
      </c>
      <c r="T17" s="19">
        <v>25.632000000000001</v>
      </c>
      <c r="U17" s="19">
        <v>25.704000000000001</v>
      </c>
      <c r="V17" s="19">
        <v>25.295999999999999</v>
      </c>
      <c r="W17" s="19">
        <v>24.167999999999999</v>
      </c>
      <c r="X17" s="64">
        <v>23.76</v>
      </c>
      <c r="Y17" s="64">
        <v>23.544</v>
      </c>
      <c r="Z17" s="14">
        <f t="shared" si="0"/>
        <v>571.94400000000007</v>
      </c>
      <c r="AA17" s="14">
        <f t="shared" si="1"/>
        <v>25.704000000000001</v>
      </c>
      <c r="AB17" s="14">
        <f t="shared" si="3"/>
        <v>177.744</v>
      </c>
      <c r="AC17" s="14">
        <f t="shared" si="4"/>
        <v>394.2</v>
      </c>
    </row>
    <row r="18" spans="1:30" ht="17.25" customHeight="1" x14ac:dyDescent="0.2">
      <c r="A18" s="22">
        <f t="shared" si="2"/>
        <v>42720</v>
      </c>
      <c r="B18" s="64">
        <v>23.04</v>
      </c>
      <c r="C18" s="64">
        <v>22.391999999999999</v>
      </c>
      <c r="D18" s="64">
        <v>22.2</v>
      </c>
      <c r="E18" s="64">
        <v>21.864000000000001</v>
      </c>
      <c r="F18" s="64">
        <v>21.96</v>
      </c>
      <c r="G18" s="64">
        <v>22.463999999999999</v>
      </c>
      <c r="H18" s="19">
        <v>23.975999999999999</v>
      </c>
      <c r="I18" s="19">
        <v>24.143999999999998</v>
      </c>
      <c r="J18" s="19">
        <v>24.84</v>
      </c>
      <c r="K18" s="19">
        <v>24.696000000000002</v>
      </c>
      <c r="L18" s="19">
        <v>23.952000000000002</v>
      </c>
      <c r="M18" s="19">
        <v>23.808</v>
      </c>
      <c r="N18" s="19">
        <v>24.071999999999999</v>
      </c>
      <c r="O18" s="19">
        <v>23.664000000000001</v>
      </c>
      <c r="P18" s="19">
        <v>23.687999999999999</v>
      </c>
      <c r="Q18" s="19">
        <v>23.76</v>
      </c>
      <c r="R18" s="19">
        <v>23.88</v>
      </c>
      <c r="S18" s="19">
        <v>25.608000000000001</v>
      </c>
      <c r="T18" s="19">
        <v>25.584</v>
      </c>
      <c r="U18" s="19">
        <v>25.847999999999999</v>
      </c>
      <c r="V18" s="19">
        <v>25.728000000000002</v>
      </c>
      <c r="W18" s="19">
        <v>24.72</v>
      </c>
      <c r="X18" s="64">
        <v>24.552</v>
      </c>
      <c r="Y18" s="64">
        <v>24.312000000000001</v>
      </c>
      <c r="Z18" s="14">
        <f t="shared" si="0"/>
        <v>574.75200000000007</v>
      </c>
      <c r="AA18" s="14">
        <f t="shared" si="1"/>
        <v>25.847999999999999</v>
      </c>
      <c r="AB18" s="14">
        <f t="shared" si="3"/>
        <v>182.78400000000002</v>
      </c>
      <c r="AC18" s="14">
        <f t="shared" si="4"/>
        <v>391.96799999999996</v>
      </c>
    </row>
    <row r="19" spans="1:30" ht="17.25" customHeight="1" x14ac:dyDescent="0.2">
      <c r="A19" s="22">
        <f t="shared" si="2"/>
        <v>42721</v>
      </c>
      <c r="B19" s="64">
        <v>23.808</v>
      </c>
      <c r="C19" s="64">
        <v>23.28</v>
      </c>
      <c r="D19" s="64">
        <v>23.207999999999998</v>
      </c>
      <c r="E19" s="64">
        <v>22.68</v>
      </c>
      <c r="F19" s="64">
        <v>22.68</v>
      </c>
      <c r="G19" s="64">
        <v>22.776</v>
      </c>
      <c r="H19" s="19">
        <v>23.352</v>
      </c>
      <c r="I19" s="19">
        <v>23.952000000000002</v>
      </c>
      <c r="J19" s="19">
        <v>24.312000000000001</v>
      </c>
      <c r="K19" s="19">
        <v>24.143999999999998</v>
      </c>
      <c r="L19" s="19">
        <v>23.808</v>
      </c>
      <c r="M19" s="19">
        <v>23.544</v>
      </c>
      <c r="N19" s="19">
        <v>23.231999999999999</v>
      </c>
      <c r="O19" s="19">
        <v>22.847999999999999</v>
      </c>
      <c r="P19" s="19">
        <v>22.536000000000001</v>
      </c>
      <c r="Q19" s="19">
        <v>22.704000000000001</v>
      </c>
      <c r="R19" s="19">
        <v>23.28</v>
      </c>
      <c r="S19" s="19">
        <v>24.312000000000001</v>
      </c>
      <c r="T19" s="19">
        <v>24.408000000000001</v>
      </c>
      <c r="U19" s="19">
        <v>24.384</v>
      </c>
      <c r="V19" s="19">
        <v>24.143999999999998</v>
      </c>
      <c r="W19" s="19">
        <v>23.687999999999999</v>
      </c>
      <c r="X19" s="64">
        <v>23.16</v>
      </c>
      <c r="Y19" s="64">
        <v>22.391999999999999</v>
      </c>
      <c r="Z19" s="14">
        <f t="shared" si="0"/>
        <v>562.63200000000018</v>
      </c>
      <c r="AA19" s="14">
        <f t="shared" si="1"/>
        <v>24.408000000000001</v>
      </c>
      <c r="AB19" s="14">
        <f t="shared" si="3"/>
        <v>183.98400000000001</v>
      </c>
      <c r="AC19" s="14">
        <f t="shared" si="4"/>
        <v>378.64800000000002</v>
      </c>
    </row>
    <row r="20" spans="1:30" ht="17.25" customHeight="1" x14ac:dyDescent="0.2">
      <c r="A20" s="22">
        <f t="shared" si="2"/>
        <v>42722</v>
      </c>
      <c r="B20" s="64">
        <v>21.936</v>
      </c>
      <c r="C20" s="64">
        <v>21.623999999999999</v>
      </c>
      <c r="D20" s="64">
        <v>21.48</v>
      </c>
      <c r="E20" s="64">
        <v>21.768000000000001</v>
      </c>
      <c r="F20" s="64">
        <v>21.768000000000001</v>
      </c>
      <c r="G20" s="64">
        <v>22.103999999999999</v>
      </c>
      <c r="H20" s="64">
        <v>22.847999999999999</v>
      </c>
      <c r="I20" s="64">
        <v>23.28</v>
      </c>
      <c r="J20" s="64">
        <v>23.736000000000001</v>
      </c>
      <c r="K20" s="64">
        <v>23.904</v>
      </c>
      <c r="L20" s="64">
        <v>23.736000000000001</v>
      </c>
      <c r="M20" s="64">
        <v>23.568000000000001</v>
      </c>
      <c r="N20" s="64">
        <v>23.231999999999999</v>
      </c>
      <c r="O20" s="64">
        <v>22.632000000000001</v>
      </c>
      <c r="P20" s="64">
        <v>22.655999999999999</v>
      </c>
      <c r="Q20" s="64">
        <v>22.8</v>
      </c>
      <c r="R20" s="64">
        <v>23.495999999999999</v>
      </c>
      <c r="S20" s="64">
        <v>24.6</v>
      </c>
      <c r="T20" s="64">
        <v>24.696000000000002</v>
      </c>
      <c r="U20" s="64">
        <v>24.576000000000001</v>
      </c>
      <c r="V20" s="64">
        <v>24.408000000000001</v>
      </c>
      <c r="W20" s="64">
        <v>23.808</v>
      </c>
      <c r="X20" s="64">
        <v>23.064</v>
      </c>
      <c r="Y20" s="64">
        <v>22.391999999999999</v>
      </c>
      <c r="Z20" s="14">
        <f t="shared" si="0"/>
        <v>554.11200000000019</v>
      </c>
      <c r="AA20" s="14">
        <f t="shared" si="1"/>
        <v>24.696000000000002</v>
      </c>
      <c r="AB20" s="14">
        <f t="shared" si="3"/>
        <v>554.11200000000019</v>
      </c>
      <c r="AC20" s="14">
        <f t="shared" si="4"/>
        <v>0</v>
      </c>
      <c r="AD20" s="9" t="s">
        <v>32</v>
      </c>
    </row>
    <row r="21" spans="1:30" ht="17.25" customHeight="1" x14ac:dyDescent="0.2">
      <c r="A21" s="22">
        <f t="shared" si="2"/>
        <v>42723</v>
      </c>
      <c r="B21" s="64">
        <v>21.936</v>
      </c>
      <c r="C21" s="64">
        <v>21.527999999999999</v>
      </c>
      <c r="D21" s="64">
        <v>21.335999999999999</v>
      </c>
      <c r="E21" s="64">
        <v>21.096</v>
      </c>
      <c r="F21" s="64">
        <v>21.384</v>
      </c>
      <c r="G21" s="64">
        <v>22.344000000000001</v>
      </c>
      <c r="H21" s="19">
        <v>23.64</v>
      </c>
      <c r="I21" s="19">
        <v>23.952000000000002</v>
      </c>
      <c r="J21" s="19">
        <v>24.552</v>
      </c>
      <c r="K21" s="19">
        <v>25.728000000000002</v>
      </c>
      <c r="L21" s="19">
        <v>25.224</v>
      </c>
      <c r="M21" s="19">
        <v>24.48</v>
      </c>
      <c r="N21" s="19">
        <v>24.6</v>
      </c>
      <c r="O21" s="19">
        <v>24.288</v>
      </c>
      <c r="P21" s="19">
        <v>24.24</v>
      </c>
      <c r="Q21" s="19">
        <v>24.263999999999999</v>
      </c>
      <c r="R21" s="19">
        <v>24.36</v>
      </c>
      <c r="S21" s="19">
        <v>26.184000000000001</v>
      </c>
      <c r="T21" s="19">
        <v>26.448</v>
      </c>
      <c r="U21" s="19">
        <v>26.28</v>
      </c>
      <c r="V21" s="19">
        <v>26.064</v>
      </c>
      <c r="W21" s="19">
        <v>25.032</v>
      </c>
      <c r="X21" s="64">
        <v>24.48</v>
      </c>
      <c r="Y21" s="64">
        <v>24.096</v>
      </c>
      <c r="Z21" s="14">
        <f t="shared" si="0"/>
        <v>577.53600000000006</v>
      </c>
      <c r="AA21" s="14">
        <f t="shared" si="1"/>
        <v>26.448</v>
      </c>
      <c r="AB21" s="14">
        <f t="shared" si="3"/>
        <v>178.2</v>
      </c>
      <c r="AC21" s="14">
        <f t="shared" si="4"/>
        <v>399.33600000000001</v>
      </c>
    </row>
    <row r="22" spans="1:30" ht="17.25" customHeight="1" x14ac:dyDescent="0.2">
      <c r="A22" s="22">
        <f t="shared" si="2"/>
        <v>42724</v>
      </c>
      <c r="B22" s="64">
        <v>23.736000000000001</v>
      </c>
      <c r="C22" s="64">
        <v>23.184000000000001</v>
      </c>
      <c r="D22" s="64">
        <v>23.28</v>
      </c>
      <c r="E22" s="64">
        <v>22.68</v>
      </c>
      <c r="F22" s="64">
        <v>22.896000000000001</v>
      </c>
      <c r="G22" s="64">
        <v>23.376000000000001</v>
      </c>
      <c r="H22" s="19">
        <v>25.608000000000001</v>
      </c>
      <c r="I22" s="19">
        <v>26.04</v>
      </c>
      <c r="J22" s="19">
        <v>25.584</v>
      </c>
      <c r="K22" s="19">
        <v>25.295999999999999</v>
      </c>
      <c r="L22" s="19">
        <v>24.672000000000001</v>
      </c>
      <c r="M22" s="19">
        <v>24.263999999999999</v>
      </c>
      <c r="N22" s="19">
        <v>24.768000000000001</v>
      </c>
      <c r="O22" s="19">
        <v>24.623999999999999</v>
      </c>
      <c r="P22" s="19">
        <v>24.527999999999999</v>
      </c>
      <c r="Q22" s="19">
        <v>24.888000000000002</v>
      </c>
      <c r="R22" s="19">
        <v>24.431999999999999</v>
      </c>
      <c r="S22" s="19">
        <v>25.872</v>
      </c>
      <c r="T22" s="19">
        <v>26.111999999999998</v>
      </c>
      <c r="U22" s="19">
        <v>25.655999999999999</v>
      </c>
      <c r="V22" s="19">
        <v>25.536000000000001</v>
      </c>
      <c r="W22" s="19">
        <v>24.768000000000001</v>
      </c>
      <c r="X22" s="64">
        <v>24.335999999999999</v>
      </c>
      <c r="Y22" s="64">
        <v>24.071999999999999</v>
      </c>
      <c r="Z22" s="14">
        <f t="shared" si="0"/>
        <v>590.2080000000002</v>
      </c>
      <c r="AA22" s="14">
        <f t="shared" si="1"/>
        <v>26.111999999999998</v>
      </c>
      <c r="AB22" s="14">
        <f t="shared" si="3"/>
        <v>187.56</v>
      </c>
      <c r="AC22" s="14">
        <f t="shared" si="4"/>
        <v>402.64800000000002</v>
      </c>
    </row>
    <row r="23" spans="1:30" ht="17.25" customHeight="1" x14ac:dyDescent="0.2">
      <c r="A23" s="22">
        <f t="shared" si="2"/>
        <v>42725</v>
      </c>
      <c r="B23" s="64">
        <v>23.52</v>
      </c>
      <c r="C23" s="64">
        <v>22.751999999999999</v>
      </c>
      <c r="D23" s="64">
        <v>22.872</v>
      </c>
      <c r="E23" s="64">
        <v>22.032</v>
      </c>
      <c r="F23" s="64">
        <v>22.152000000000001</v>
      </c>
      <c r="G23" s="64">
        <v>22.704000000000001</v>
      </c>
      <c r="H23" s="19">
        <v>24.623999999999999</v>
      </c>
      <c r="I23" s="19">
        <v>24.768000000000001</v>
      </c>
      <c r="J23" s="19">
        <v>24.552</v>
      </c>
      <c r="K23" s="19">
        <v>24.335999999999999</v>
      </c>
      <c r="L23" s="19">
        <v>23.76</v>
      </c>
      <c r="M23" s="19">
        <v>23.327999999999999</v>
      </c>
      <c r="N23" s="19">
        <v>23.783999999999999</v>
      </c>
      <c r="O23" s="19">
        <v>23.616</v>
      </c>
      <c r="P23" s="19">
        <v>23.52</v>
      </c>
      <c r="Q23" s="19">
        <v>23.591999999999999</v>
      </c>
      <c r="R23" s="19">
        <v>23.568000000000001</v>
      </c>
      <c r="S23" s="19">
        <v>25.224</v>
      </c>
      <c r="T23" s="19">
        <v>25.463999999999999</v>
      </c>
      <c r="U23" s="19">
        <v>25.463999999999999</v>
      </c>
      <c r="V23" s="19">
        <v>25.391999999999999</v>
      </c>
      <c r="W23" s="19">
        <v>24.431999999999999</v>
      </c>
      <c r="X23" s="64">
        <v>23.832000000000001</v>
      </c>
      <c r="Y23" s="64">
        <v>23.472000000000001</v>
      </c>
      <c r="Z23" s="14">
        <f t="shared" si="0"/>
        <v>572.75999999999988</v>
      </c>
      <c r="AA23" s="14">
        <f t="shared" si="1"/>
        <v>25.463999999999999</v>
      </c>
      <c r="AB23" s="14">
        <f t="shared" si="3"/>
        <v>183.33600000000001</v>
      </c>
      <c r="AC23" s="14">
        <f t="shared" si="4"/>
        <v>389.42399999999998</v>
      </c>
    </row>
    <row r="24" spans="1:30" ht="17.25" customHeight="1" x14ac:dyDescent="0.2">
      <c r="A24" s="22">
        <f t="shared" si="2"/>
        <v>42726</v>
      </c>
      <c r="B24" s="64">
        <v>22.751999999999999</v>
      </c>
      <c r="C24" s="64">
        <v>22.295999999999999</v>
      </c>
      <c r="D24" s="64">
        <v>22.175999999999998</v>
      </c>
      <c r="E24" s="64">
        <v>21.504000000000001</v>
      </c>
      <c r="F24" s="64">
        <v>21.696000000000002</v>
      </c>
      <c r="G24" s="64">
        <v>22.224</v>
      </c>
      <c r="H24" s="19">
        <v>24.24</v>
      </c>
      <c r="I24" s="19">
        <v>24.768000000000001</v>
      </c>
      <c r="J24" s="19">
        <v>24.815999999999999</v>
      </c>
      <c r="K24" s="19">
        <v>24.744</v>
      </c>
      <c r="L24" s="19">
        <v>24.167999999999999</v>
      </c>
      <c r="M24" s="19">
        <v>23.687999999999999</v>
      </c>
      <c r="N24" s="19">
        <v>23.783999999999999</v>
      </c>
      <c r="O24" s="19">
        <v>23.544</v>
      </c>
      <c r="P24" s="19">
        <v>23.495999999999999</v>
      </c>
      <c r="Q24" s="19">
        <v>23.303999999999998</v>
      </c>
      <c r="R24" s="19">
        <v>23.423999999999999</v>
      </c>
      <c r="S24" s="19">
        <v>25.152000000000001</v>
      </c>
      <c r="T24" s="19">
        <v>25.704000000000001</v>
      </c>
      <c r="U24" s="19">
        <v>25.751999999999999</v>
      </c>
      <c r="V24" s="19">
        <v>25.416</v>
      </c>
      <c r="W24" s="19">
        <v>24.263999999999999</v>
      </c>
      <c r="X24" s="64">
        <v>23.856000000000002</v>
      </c>
      <c r="Y24" s="64">
        <v>23.4</v>
      </c>
      <c r="Z24" s="14">
        <f t="shared" si="0"/>
        <v>570.16799999999989</v>
      </c>
      <c r="AA24" s="14">
        <f t="shared" si="1"/>
        <v>25.751999999999999</v>
      </c>
      <c r="AB24" s="14">
        <f t="shared" si="3"/>
        <v>179.904</v>
      </c>
      <c r="AC24" s="14">
        <f t="shared" si="4"/>
        <v>390.26400000000001</v>
      </c>
    </row>
    <row r="25" spans="1:30" ht="17.25" customHeight="1" x14ac:dyDescent="0.2">
      <c r="A25" s="22">
        <f t="shared" si="2"/>
        <v>42727</v>
      </c>
      <c r="B25" s="64">
        <v>22.872</v>
      </c>
      <c r="C25" s="64">
        <v>22.512</v>
      </c>
      <c r="D25" s="64">
        <v>22.224</v>
      </c>
      <c r="E25" s="64">
        <v>21.576000000000001</v>
      </c>
      <c r="F25" s="64">
        <v>21.648</v>
      </c>
      <c r="G25" s="64">
        <v>22.103999999999999</v>
      </c>
      <c r="H25" s="19">
        <v>23.783999999999999</v>
      </c>
      <c r="I25" s="19">
        <v>24.408000000000001</v>
      </c>
      <c r="J25" s="19">
        <v>24.72</v>
      </c>
      <c r="K25" s="19">
        <v>25.175999999999998</v>
      </c>
      <c r="L25" s="19">
        <v>25.007999999999999</v>
      </c>
      <c r="M25" s="19">
        <v>25.2</v>
      </c>
      <c r="N25" s="19">
        <v>25.584</v>
      </c>
      <c r="O25" s="19">
        <v>25.416</v>
      </c>
      <c r="P25" s="19">
        <v>25.056000000000001</v>
      </c>
      <c r="Q25" s="19">
        <v>25.175999999999998</v>
      </c>
      <c r="R25" s="19">
        <v>24.6</v>
      </c>
      <c r="S25" s="19">
        <v>25.584</v>
      </c>
      <c r="T25" s="19">
        <v>25.68</v>
      </c>
      <c r="U25" s="19">
        <v>25.632000000000001</v>
      </c>
      <c r="V25" s="19">
        <v>25.391999999999999</v>
      </c>
      <c r="W25" s="19">
        <v>24.6</v>
      </c>
      <c r="X25" s="64">
        <v>24.24</v>
      </c>
      <c r="Y25" s="64">
        <v>23.952000000000002</v>
      </c>
      <c r="Z25" s="14">
        <f t="shared" si="0"/>
        <v>582.14400000000001</v>
      </c>
      <c r="AA25" s="14">
        <f t="shared" si="1"/>
        <v>25.68</v>
      </c>
      <c r="AB25" s="14">
        <f t="shared" si="3"/>
        <v>181.12799999999999</v>
      </c>
      <c r="AC25" s="14">
        <f t="shared" si="4"/>
        <v>401.01600000000002</v>
      </c>
    </row>
    <row r="26" spans="1:30" ht="17.25" customHeight="1" x14ac:dyDescent="0.2">
      <c r="A26" s="22">
        <f t="shared" si="2"/>
        <v>42728</v>
      </c>
      <c r="B26" s="64">
        <v>23.736000000000001</v>
      </c>
      <c r="C26" s="64">
        <v>23.28</v>
      </c>
      <c r="D26" s="64">
        <v>23.064</v>
      </c>
      <c r="E26" s="64">
        <v>22.463999999999999</v>
      </c>
      <c r="F26" s="64">
        <v>22.44</v>
      </c>
      <c r="G26" s="64">
        <v>22.704000000000001</v>
      </c>
      <c r="H26" s="19">
        <v>23.303999999999998</v>
      </c>
      <c r="I26" s="19">
        <v>23.952000000000002</v>
      </c>
      <c r="J26" s="19">
        <v>24.72</v>
      </c>
      <c r="K26" s="19">
        <v>24.672000000000001</v>
      </c>
      <c r="L26" s="19">
        <v>24.216000000000001</v>
      </c>
      <c r="M26" s="19">
        <v>23.808</v>
      </c>
      <c r="N26" s="19">
        <v>23.52</v>
      </c>
      <c r="O26" s="19">
        <v>23.064</v>
      </c>
      <c r="P26" s="19">
        <v>23.04</v>
      </c>
      <c r="Q26" s="19">
        <v>23.111999999999998</v>
      </c>
      <c r="R26" s="19">
        <v>23.423999999999999</v>
      </c>
      <c r="S26" s="19">
        <v>24.143999999999998</v>
      </c>
      <c r="T26" s="19">
        <v>24.288</v>
      </c>
      <c r="U26" s="19">
        <v>24.431999999999999</v>
      </c>
      <c r="V26" s="19">
        <v>24.527999999999999</v>
      </c>
      <c r="W26" s="19">
        <v>24.312000000000001</v>
      </c>
      <c r="X26" s="64">
        <v>23.904</v>
      </c>
      <c r="Y26" s="64">
        <v>23.472000000000001</v>
      </c>
      <c r="Z26" s="14">
        <f t="shared" si="0"/>
        <v>567.6</v>
      </c>
      <c r="AA26" s="14">
        <f t="shared" si="1"/>
        <v>24.72</v>
      </c>
      <c r="AB26" s="14">
        <f t="shared" si="3"/>
        <v>185.06400000000002</v>
      </c>
      <c r="AC26" s="14">
        <f t="shared" si="4"/>
        <v>382.53600000000006</v>
      </c>
    </row>
    <row r="27" spans="1:30" ht="17.25" customHeight="1" x14ac:dyDescent="0.2">
      <c r="A27" s="22">
        <f t="shared" si="2"/>
        <v>42729</v>
      </c>
      <c r="B27" s="64">
        <v>22.992000000000001</v>
      </c>
      <c r="C27" s="64">
        <v>22.632000000000001</v>
      </c>
      <c r="D27" s="64">
        <v>22.512</v>
      </c>
      <c r="E27" s="64">
        <v>22.512</v>
      </c>
      <c r="F27" s="64">
        <v>22.728000000000002</v>
      </c>
      <c r="G27" s="64">
        <v>23.04</v>
      </c>
      <c r="H27" s="64">
        <v>23.832000000000001</v>
      </c>
      <c r="I27" s="64">
        <v>24.288</v>
      </c>
      <c r="J27" s="64">
        <v>24.672000000000001</v>
      </c>
      <c r="K27" s="64">
        <v>24.696000000000002</v>
      </c>
      <c r="L27" s="64">
        <v>24.504000000000001</v>
      </c>
      <c r="M27" s="64">
        <v>24.047999999999998</v>
      </c>
      <c r="N27" s="64">
        <v>23.736000000000001</v>
      </c>
      <c r="O27" s="64">
        <v>23.568000000000001</v>
      </c>
      <c r="P27" s="64">
        <v>23.327999999999999</v>
      </c>
      <c r="Q27" s="64">
        <v>23.327999999999999</v>
      </c>
      <c r="R27" s="64">
        <v>23.616</v>
      </c>
      <c r="S27" s="64">
        <v>24.312000000000001</v>
      </c>
      <c r="T27" s="64">
        <v>24.576000000000001</v>
      </c>
      <c r="U27" s="64">
        <v>24.792000000000002</v>
      </c>
      <c r="V27" s="64">
        <v>24.792000000000002</v>
      </c>
      <c r="W27" s="64">
        <v>24.504000000000001</v>
      </c>
      <c r="X27" s="64">
        <v>24.071999999999999</v>
      </c>
      <c r="Y27" s="64">
        <v>23.591999999999999</v>
      </c>
      <c r="Z27" s="14">
        <f t="shared" si="0"/>
        <v>570.67200000000003</v>
      </c>
      <c r="AA27" s="14">
        <f t="shared" si="1"/>
        <v>24.792000000000002</v>
      </c>
      <c r="AB27" s="14">
        <f t="shared" si="3"/>
        <v>570.67200000000003</v>
      </c>
      <c r="AC27" s="14">
        <f t="shared" si="4"/>
        <v>0</v>
      </c>
      <c r="AD27" s="9" t="s">
        <v>32</v>
      </c>
    </row>
    <row r="28" spans="1:30" ht="17.25" customHeight="1" x14ac:dyDescent="0.2">
      <c r="A28" s="22">
        <f t="shared" si="2"/>
        <v>42730</v>
      </c>
      <c r="B28" s="64">
        <v>23.135999999999999</v>
      </c>
      <c r="C28" s="64">
        <v>22.776</v>
      </c>
      <c r="D28" s="64">
        <v>22.751999999999999</v>
      </c>
      <c r="E28" s="64">
        <v>22.776</v>
      </c>
      <c r="F28" s="64">
        <v>23.04</v>
      </c>
      <c r="G28" s="64">
        <v>23.4</v>
      </c>
      <c r="H28" s="64">
        <v>23.712</v>
      </c>
      <c r="I28" s="64">
        <v>24.384</v>
      </c>
      <c r="J28" s="64">
        <v>24.768000000000001</v>
      </c>
      <c r="K28" s="64">
        <v>24.527999999999999</v>
      </c>
      <c r="L28" s="64">
        <v>24.384</v>
      </c>
      <c r="M28" s="64">
        <v>24.263999999999999</v>
      </c>
      <c r="N28" s="64">
        <v>23.832000000000001</v>
      </c>
      <c r="O28" s="64">
        <v>23.28</v>
      </c>
      <c r="P28" s="64">
        <v>23.16</v>
      </c>
      <c r="Q28" s="64">
        <v>23.303999999999998</v>
      </c>
      <c r="R28" s="64">
        <v>23.88</v>
      </c>
      <c r="S28" s="64">
        <v>24.911999999999999</v>
      </c>
      <c r="T28" s="64">
        <v>25.152000000000001</v>
      </c>
      <c r="U28" s="64">
        <v>25.128</v>
      </c>
      <c r="V28" s="64">
        <v>24.84</v>
      </c>
      <c r="W28" s="64">
        <v>24.312000000000001</v>
      </c>
      <c r="X28" s="64">
        <v>23.495999999999999</v>
      </c>
      <c r="Y28" s="64">
        <v>22.8</v>
      </c>
      <c r="Z28" s="14">
        <f t="shared" si="0"/>
        <v>572.01599999999985</v>
      </c>
      <c r="AA28" s="14">
        <f t="shared" si="1"/>
        <v>25.152000000000001</v>
      </c>
      <c r="AB28" s="14">
        <f t="shared" si="3"/>
        <v>572.01599999999985</v>
      </c>
      <c r="AC28" s="14">
        <f t="shared" si="4"/>
        <v>0</v>
      </c>
      <c r="AD28" s="9" t="s">
        <v>33</v>
      </c>
    </row>
    <row r="29" spans="1:30" ht="17.25" customHeight="1" x14ac:dyDescent="0.2">
      <c r="A29" s="22">
        <f t="shared" si="2"/>
        <v>42731</v>
      </c>
      <c r="B29" s="64">
        <v>22.295999999999999</v>
      </c>
      <c r="C29" s="64">
        <v>21.936</v>
      </c>
      <c r="D29" s="64">
        <v>21.911999999999999</v>
      </c>
      <c r="E29" s="64">
        <v>22.224</v>
      </c>
      <c r="F29" s="64">
        <v>22.463999999999999</v>
      </c>
      <c r="G29" s="64">
        <v>23.088000000000001</v>
      </c>
      <c r="H29" s="19">
        <v>25.128</v>
      </c>
      <c r="I29" s="19">
        <v>25.704000000000001</v>
      </c>
      <c r="J29" s="19">
        <v>25.776</v>
      </c>
      <c r="K29" s="19">
        <v>25.224</v>
      </c>
      <c r="L29" s="19">
        <v>24.648</v>
      </c>
      <c r="M29" s="19">
        <v>24.071999999999999</v>
      </c>
      <c r="N29" s="19">
        <v>24.384</v>
      </c>
      <c r="O29" s="19">
        <v>23.952000000000002</v>
      </c>
      <c r="P29" s="19">
        <v>23.928000000000001</v>
      </c>
      <c r="Q29" s="19">
        <v>23.76</v>
      </c>
      <c r="R29" s="19">
        <v>23.975999999999999</v>
      </c>
      <c r="S29" s="19">
        <v>25.776</v>
      </c>
      <c r="T29" s="19">
        <v>26.04</v>
      </c>
      <c r="U29" s="19">
        <v>26.088000000000001</v>
      </c>
      <c r="V29" s="19">
        <v>25.704000000000001</v>
      </c>
      <c r="W29" s="19">
        <v>24.744</v>
      </c>
      <c r="X29" s="64">
        <v>24.216000000000001</v>
      </c>
      <c r="Y29" s="64">
        <v>24.024000000000001</v>
      </c>
      <c r="Z29" s="14">
        <f t="shared" si="0"/>
        <v>581.06400000000008</v>
      </c>
      <c r="AA29" s="14">
        <f t="shared" si="1"/>
        <v>26.088000000000001</v>
      </c>
      <c r="AB29" s="14">
        <f t="shared" si="3"/>
        <v>182.16000000000003</v>
      </c>
      <c r="AC29" s="14">
        <f t="shared" si="4"/>
        <v>398.904</v>
      </c>
    </row>
    <row r="30" spans="1:30" ht="17.25" customHeight="1" x14ac:dyDescent="0.2">
      <c r="A30" s="22">
        <f t="shared" si="2"/>
        <v>42732</v>
      </c>
      <c r="B30" s="64">
        <v>23.52</v>
      </c>
      <c r="C30" s="64">
        <v>23.088000000000001</v>
      </c>
      <c r="D30" s="64">
        <v>23.064</v>
      </c>
      <c r="E30" s="64">
        <v>22.271999999999998</v>
      </c>
      <c r="F30" s="64">
        <v>22.44</v>
      </c>
      <c r="G30" s="64">
        <v>22.943999999999999</v>
      </c>
      <c r="H30" s="19">
        <v>24.815999999999999</v>
      </c>
      <c r="I30" s="19">
        <v>25.344000000000001</v>
      </c>
      <c r="J30" s="19">
        <v>25.128</v>
      </c>
      <c r="K30" s="19">
        <v>24.6</v>
      </c>
      <c r="L30" s="19">
        <v>23.88</v>
      </c>
      <c r="M30" s="19">
        <v>23.52</v>
      </c>
      <c r="N30" s="19">
        <v>24.024000000000001</v>
      </c>
      <c r="O30" s="19">
        <v>23.88</v>
      </c>
      <c r="P30" s="19">
        <v>23.591999999999999</v>
      </c>
      <c r="Q30" s="19">
        <v>23.736000000000001</v>
      </c>
      <c r="R30" s="19">
        <v>23.783999999999999</v>
      </c>
      <c r="S30" s="19">
        <v>25.488</v>
      </c>
      <c r="T30" s="19">
        <v>26.064</v>
      </c>
      <c r="U30" s="19">
        <v>25.92</v>
      </c>
      <c r="V30" s="19">
        <v>25.68</v>
      </c>
      <c r="W30" s="19">
        <v>24.504000000000001</v>
      </c>
      <c r="X30" s="64">
        <v>24.071999999999999</v>
      </c>
      <c r="Y30" s="64">
        <v>23.712</v>
      </c>
      <c r="Z30" s="14">
        <f t="shared" si="0"/>
        <v>579.072</v>
      </c>
      <c r="AA30" s="14">
        <f t="shared" si="1"/>
        <v>26.064</v>
      </c>
      <c r="AB30" s="14">
        <f t="shared" si="3"/>
        <v>185.11199999999997</v>
      </c>
      <c r="AC30" s="14">
        <f t="shared" si="4"/>
        <v>393.96000000000004</v>
      </c>
    </row>
    <row r="31" spans="1:30" ht="17.25" customHeight="1" x14ac:dyDescent="0.2">
      <c r="A31" s="22">
        <f t="shared" si="2"/>
        <v>42733</v>
      </c>
      <c r="B31" s="64">
        <v>23.28</v>
      </c>
      <c r="C31" s="64">
        <v>22.896000000000001</v>
      </c>
      <c r="D31" s="64">
        <v>22.847999999999999</v>
      </c>
      <c r="E31" s="64">
        <v>22.2</v>
      </c>
      <c r="F31" s="64">
        <v>22.32</v>
      </c>
      <c r="G31" s="64">
        <v>22.968</v>
      </c>
      <c r="H31" s="19">
        <v>24.911999999999999</v>
      </c>
      <c r="I31" s="19">
        <v>25.632000000000001</v>
      </c>
      <c r="J31" s="19">
        <v>25.632000000000001</v>
      </c>
      <c r="K31" s="19">
        <v>25.2</v>
      </c>
      <c r="L31" s="19">
        <v>24.167999999999999</v>
      </c>
      <c r="M31" s="19">
        <v>23.664000000000001</v>
      </c>
      <c r="N31" s="19">
        <v>23.52</v>
      </c>
      <c r="O31" s="19">
        <v>23.423999999999999</v>
      </c>
      <c r="P31" s="19">
        <v>23.231999999999999</v>
      </c>
      <c r="Q31" s="19">
        <v>23.376000000000001</v>
      </c>
      <c r="R31" s="19">
        <v>23.495999999999999</v>
      </c>
      <c r="S31" s="19">
        <v>25.224</v>
      </c>
      <c r="T31" s="19">
        <v>25.751999999999999</v>
      </c>
      <c r="U31" s="19">
        <v>25.632000000000001</v>
      </c>
      <c r="V31" s="19">
        <v>25.655999999999999</v>
      </c>
      <c r="W31" s="19">
        <v>24.792000000000002</v>
      </c>
      <c r="X31" s="64">
        <v>24.456</v>
      </c>
      <c r="Y31" s="64">
        <v>24.24</v>
      </c>
      <c r="Z31" s="14">
        <f t="shared" si="0"/>
        <v>578.52</v>
      </c>
      <c r="AA31" s="14">
        <f t="shared" si="1"/>
        <v>25.751999999999999</v>
      </c>
      <c r="AB31" s="14">
        <f t="shared" si="3"/>
        <v>185.208</v>
      </c>
      <c r="AC31" s="14">
        <f t="shared" si="4"/>
        <v>393.31200000000001</v>
      </c>
    </row>
    <row r="32" spans="1:30" ht="17.25" customHeight="1" x14ac:dyDescent="0.2">
      <c r="A32" s="22">
        <f t="shared" si="2"/>
        <v>42734</v>
      </c>
      <c r="B32" s="64">
        <v>23.808</v>
      </c>
      <c r="C32" s="64">
        <v>23.303999999999998</v>
      </c>
      <c r="D32" s="64">
        <v>23.088000000000001</v>
      </c>
      <c r="E32" s="64">
        <v>22.44</v>
      </c>
      <c r="F32" s="64">
        <v>22.68</v>
      </c>
      <c r="G32" s="64">
        <v>23.231999999999999</v>
      </c>
      <c r="H32" s="19">
        <v>25.2</v>
      </c>
      <c r="I32" s="19">
        <v>25.704000000000001</v>
      </c>
      <c r="J32" s="19">
        <v>25.536000000000001</v>
      </c>
      <c r="K32" s="19">
        <v>25.271999999999998</v>
      </c>
      <c r="L32" s="19">
        <v>24.552</v>
      </c>
      <c r="M32" s="19">
        <v>23.952000000000002</v>
      </c>
      <c r="N32" s="19">
        <v>24.192</v>
      </c>
      <c r="O32" s="19">
        <v>23.736000000000001</v>
      </c>
      <c r="P32" s="19">
        <v>23.856000000000002</v>
      </c>
      <c r="Q32" s="19">
        <v>23.712</v>
      </c>
      <c r="R32" s="19">
        <v>23.568000000000001</v>
      </c>
      <c r="S32" s="19">
        <v>25.128</v>
      </c>
      <c r="T32" s="19">
        <v>25.44</v>
      </c>
      <c r="U32" s="19">
        <v>25.224</v>
      </c>
      <c r="V32" s="19">
        <v>25.128</v>
      </c>
      <c r="W32" s="19">
        <v>24.096</v>
      </c>
      <c r="X32" s="64">
        <v>23.88</v>
      </c>
      <c r="Y32" s="64">
        <v>23.76</v>
      </c>
      <c r="Z32" s="14">
        <f t="shared" si="0"/>
        <v>580.48799999999983</v>
      </c>
      <c r="AA32" s="14">
        <f t="shared" si="1"/>
        <v>25.704000000000001</v>
      </c>
      <c r="AB32" s="14">
        <f t="shared" si="3"/>
        <v>186.19199999999998</v>
      </c>
      <c r="AC32" s="14">
        <f t="shared" si="4"/>
        <v>394.29599999999994</v>
      </c>
    </row>
    <row r="33" spans="1:30" ht="17.25" customHeight="1" x14ac:dyDescent="0.2">
      <c r="A33" s="22">
        <f t="shared" si="2"/>
        <v>42735</v>
      </c>
      <c r="B33" s="60">
        <v>23.231999999999999</v>
      </c>
      <c r="C33" s="60">
        <v>22.655999999999999</v>
      </c>
      <c r="D33" s="60">
        <v>22.632000000000001</v>
      </c>
      <c r="E33" s="60">
        <v>21.911999999999999</v>
      </c>
      <c r="F33" s="60">
        <v>21.864000000000001</v>
      </c>
      <c r="G33" s="60">
        <v>21.888000000000002</v>
      </c>
      <c r="H33" s="28">
        <v>22.248000000000001</v>
      </c>
      <c r="I33" s="28">
        <v>22.704000000000001</v>
      </c>
      <c r="J33" s="28">
        <v>23.184000000000001</v>
      </c>
      <c r="K33" s="28">
        <v>23.376000000000001</v>
      </c>
      <c r="L33" s="28">
        <v>23.448</v>
      </c>
      <c r="M33" s="28">
        <v>22.968</v>
      </c>
      <c r="N33" s="28">
        <v>22.728000000000002</v>
      </c>
      <c r="O33" s="28">
        <v>22.32</v>
      </c>
      <c r="P33" s="28">
        <v>22.2</v>
      </c>
      <c r="Q33" s="28">
        <v>22.175999999999998</v>
      </c>
      <c r="R33" s="28">
        <v>22.584</v>
      </c>
      <c r="S33" s="28">
        <v>23.52</v>
      </c>
      <c r="T33" s="28">
        <v>23.76</v>
      </c>
      <c r="U33" s="28">
        <v>23.687999999999999</v>
      </c>
      <c r="V33" s="28">
        <v>23.568000000000001</v>
      </c>
      <c r="W33" s="28">
        <v>23.207999999999998</v>
      </c>
      <c r="X33" s="60">
        <v>23.04</v>
      </c>
      <c r="Y33" s="60">
        <v>22.751999999999999</v>
      </c>
      <c r="Z33" s="14">
        <f t="shared" si="0"/>
        <v>547.65599999999984</v>
      </c>
      <c r="AA33" s="16">
        <f t="shared" si="1"/>
        <v>23.76</v>
      </c>
      <c r="AB33" s="14">
        <f t="shared" si="3"/>
        <v>179.976</v>
      </c>
      <c r="AC33" s="14">
        <f t="shared" si="4"/>
        <v>367.67999999999995</v>
      </c>
    </row>
    <row r="34" spans="1:30" ht="17.25" customHeight="1" thickBot="1" x14ac:dyDescent="0.25">
      <c r="B34" s="15"/>
      <c r="C34" s="15"/>
      <c r="D34" s="15"/>
      <c r="E34" s="15"/>
      <c r="F34" s="15"/>
      <c r="G34" s="15"/>
      <c r="H34" s="15"/>
      <c r="I34" s="15"/>
      <c r="J34" s="15"/>
      <c r="K34" s="15"/>
      <c r="L34" s="15"/>
      <c r="M34" s="15"/>
      <c r="N34" s="15"/>
      <c r="O34" s="15"/>
      <c r="P34" s="15"/>
      <c r="Q34" s="15"/>
      <c r="R34" s="15"/>
      <c r="S34" s="15"/>
      <c r="T34" s="15"/>
      <c r="U34" s="15"/>
      <c r="V34" s="15"/>
      <c r="W34" s="15"/>
      <c r="X34" s="15"/>
      <c r="Y34" s="15"/>
      <c r="Z34" s="26">
        <f>SUM(Z3:Z33)</f>
        <v>17572.224000000002</v>
      </c>
      <c r="AA34" s="24">
        <f>MAX(AA3:AA33)</f>
        <v>26.591999999999999</v>
      </c>
      <c r="AB34" s="26">
        <f>SUM(AB3:AB33)</f>
        <v>7513.271999999999</v>
      </c>
      <c r="AC34" s="26">
        <f>SUM(AC3:AC33)</f>
        <v>10058.952000000001</v>
      </c>
    </row>
    <row r="35" spans="1:30" ht="17.25" customHeight="1" thickTop="1" x14ac:dyDescent="0.2">
      <c r="B35" s="15"/>
      <c r="C35" s="15"/>
      <c r="D35" s="15"/>
      <c r="E35" s="15"/>
      <c r="F35" s="15"/>
      <c r="G35" s="15"/>
      <c r="H35" s="15"/>
      <c r="I35" s="15"/>
      <c r="J35" s="15"/>
      <c r="K35" s="15"/>
      <c r="L35" s="15"/>
      <c r="M35" s="15"/>
      <c r="N35" s="15"/>
      <c r="O35" s="15"/>
      <c r="P35" s="15"/>
      <c r="Q35" s="15"/>
      <c r="R35" s="15"/>
      <c r="S35" s="15"/>
      <c r="T35" s="15"/>
      <c r="U35" s="15"/>
      <c r="V35" s="15"/>
      <c r="W35" s="15"/>
      <c r="X35" s="15"/>
      <c r="Y35" s="15"/>
      <c r="Z35" s="43"/>
      <c r="AA35" s="44"/>
      <c r="AB35" s="43"/>
      <c r="AC35" s="43" t="s">
        <v>45</v>
      </c>
      <c r="AD35" s="9">
        <f>MAX(B3:G33,H6:W6,H13:W13,H20:W20,H27:W28,X3:Y33)</f>
        <v>25.152000000000001</v>
      </c>
    </row>
    <row r="36" spans="1:30" ht="17.25" customHeight="1" x14ac:dyDescent="0.2">
      <c r="A36" s="9" t="s">
        <v>35</v>
      </c>
    </row>
    <row r="37" spans="1:30" ht="17.25" customHeight="1" x14ac:dyDescent="0.2">
      <c r="A37" s="21"/>
      <c r="B37" s="11">
        <v>1</v>
      </c>
      <c r="C37" s="11">
        <v>2</v>
      </c>
      <c r="D37" s="11">
        <v>3</v>
      </c>
      <c r="E37" s="11">
        <v>4</v>
      </c>
      <c r="F37" s="11">
        <v>5</v>
      </c>
      <c r="G37" s="11">
        <v>6</v>
      </c>
      <c r="H37" s="11">
        <v>7</v>
      </c>
      <c r="I37" s="11">
        <v>8</v>
      </c>
      <c r="J37" s="11">
        <v>9</v>
      </c>
      <c r="K37" s="11">
        <v>10</v>
      </c>
      <c r="L37" s="11">
        <v>11</v>
      </c>
      <c r="M37" s="11">
        <v>12</v>
      </c>
      <c r="N37" s="11">
        <v>13</v>
      </c>
      <c r="O37" s="11">
        <v>14</v>
      </c>
      <c r="P37" s="11">
        <v>15</v>
      </c>
      <c r="Q37" s="11">
        <v>16</v>
      </c>
      <c r="R37" s="11">
        <v>17</v>
      </c>
      <c r="S37" s="11">
        <v>18</v>
      </c>
      <c r="T37" s="11">
        <v>19</v>
      </c>
      <c r="U37" s="11">
        <v>20</v>
      </c>
      <c r="V37" s="11">
        <v>21</v>
      </c>
      <c r="W37" s="11">
        <v>22</v>
      </c>
      <c r="X37" s="11">
        <v>23</v>
      </c>
      <c r="Y37" s="11">
        <v>24</v>
      </c>
      <c r="Z37" s="11" t="s">
        <v>0</v>
      </c>
      <c r="AA37" s="11" t="s">
        <v>1</v>
      </c>
      <c r="AB37" s="11" t="s">
        <v>30</v>
      </c>
      <c r="AC37" s="11" t="s">
        <v>31</v>
      </c>
      <c r="AD37" s="18"/>
    </row>
    <row r="38" spans="1:30" ht="17.25" customHeight="1" x14ac:dyDescent="0.2">
      <c r="A38" s="22">
        <f t="shared" ref="A38:A68" si="5">A3</f>
        <v>42705</v>
      </c>
      <c r="B38" s="19" t="str">
        <f>IF(INDEX('ShLk BR Calc'!B$5:B$1112,MATCH($A38,'ShLk BR Calc'!$A$5:$A$1112,0)+1,1)=0,"0",INDEX('ShLk BR Calc'!B$5:B$1112,MATCH($A38,'ShLk BR Calc'!$A$5:$A$1112,0)+1,1))</f>
        <v>0</v>
      </c>
      <c r="C38" s="19" t="str">
        <f>IF(INDEX('ShLk BR Calc'!C$5:C$1112,MATCH($A38,'ShLk BR Calc'!$A$5:$A$1112,0)+1,1)=0,"0",INDEX('ShLk BR Calc'!C$5:C$1112,MATCH($A38,'ShLk BR Calc'!$A$5:$A$1112,0)+1,1))</f>
        <v>0</v>
      </c>
      <c r="D38" s="19" t="str">
        <f>IF(INDEX('ShLk BR Calc'!D$5:D$1112,MATCH($A38,'ShLk BR Calc'!$A$5:$A$1112,0)+1,1)=0,"0",INDEX('ShLk BR Calc'!D$5:D$1112,MATCH($A38,'ShLk BR Calc'!$A$5:$A$1112,0)+1,1))</f>
        <v>0</v>
      </c>
      <c r="E38" s="19" t="str">
        <f>IF(INDEX('ShLk BR Calc'!E$5:E$1112,MATCH($A38,'ShLk BR Calc'!$A$5:$A$1112,0)+1,1)=0,"0",INDEX('ShLk BR Calc'!E$5:E$1112,MATCH($A38,'ShLk BR Calc'!$A$5:$A$1112,0)+1,1))</f>
        <v>0</v>
      </c>
      <c r="F38" s="19" t="str">
        <f>IF(INDEX('ShLk BR Calc'!F$5:F$1112,MATCH($A38,'ShLk BR Calc'!$A$5:$A$1112,0)+1,1)=0,"0",INDEX('ShLk BR Calc'!F$5:F$1112,MATCH($A38,'ShLk BR Calc'!$A$5:$A$1112,0)+1,1))</f>
        <v>0</v>
      </c>
      <c r="G38" s="19" t="str">
        <f>IF(INDEX('ShLk BR Calc'!G$5:G$1112,MATCH($A38,'ShLk BR Calc'!$A$5:$A$1112,0)+1,1)=0,"0",INDEX('ShLk BR Calc'!G$5:G$1112,MATCH($A38,'ShLk BR Calc'!$A$5:$A$1112,0)+1,1))</f>
        <v>0</v>
      </c>
      <c r="H38" s="19" t="str">
        <f>IF(INDEX('ShLk BR Calc'!H$5:H$1112,MATCH($A38,'ShLk BR Calc'!$A$5:$A$1112,0)+1,1)=0,"0",INDEX('ShLk BR Calc'!H$5:H$1112,MATCH($A38,'ShLk BR Calc'!$A$5:$A$1112,0)+1,1))</f>
        <v>0</v>
      </c>
      <c r="I38" s="19" t="str">
        <f>IF(INDEX('ShLk BR Calc'!I$5:I$1112,MATCH($A38,'ShLk BR Calc'!$A$5:$A$1112,0)+1,1)=0,"0",INDEX('ShLk BR Calc'!I$5:I$1112,MATCH($A38,'ShLk BR Calc'!$A$5:$A$1112,0)+1,1))</f>
        <v>0</v>
      </c>
      <c r="J38" s="19" t="str">
        <f>IF(INDEX('ShLk BR Calc'!J$5:J$1112,MATCH($A38,'ShLk BR Calc'!$A$5:$A$1112,0)+1,1)=0,"0",INDEX('ShLk BR Calc'!J$5:J$1112,MATCH($A38,'ShLk BR Calc'!$A$5:$A$1112,0)+1,1))</f>
        <v>0</v>
      </c>
      <c r="K38" s="19" t="str">
        <f>IF(INDEX('ShLk BR Calc'!K$5:K$1112,MATCH($A38,'ShLk BR Calc'!$A$5:$A$1112,0)+1,1)=0,"0",INDEX('ShLk BR Calc'!K$5:K$1112,MATCH($A38,'ShLk BR Calc'!$A$5:$A$1112,0)+1,1))</f>
        <v>0</v>
      </c>
      <c r="L38" s="19" t="str">
        <f>IF(INDEX('ShLk BR Calc'!L$5:L$1112,MATCH($A38,'ShLk BR Calc'!$A$5:$A$1112,0)+1,1)=0,"0",INDEX('ShLk BR Calc'!L$5:L$1112,MATCH($A38,'ShLk BR Calc'!$A$5:$A$1112,0)+1,1))</f>
        <v>0</v>
      </c>
      <c r="M38" s="19" t="str">
        <f>IF(INDEX('ShLk BR Calc'!M$5:M$1112,MATCH($A38,'ShLk BR Calc'!$A$5:$A$1112,0)+1,1)=0,"0",INDEX('ShLk BR Calc'!M$5:M$1112,MATCH($A38,'ShLk BR Calc'!$A$5:$A$1112,0)+1,1))</f>
        <v>0</v>
      </c>
      <c r="N38" s="19" t="str">
        <f>IF(INDEX('ShLk BR Calc'!N$5:N$1112,MATCH($A38,'ShLk BR Calc'!$A$5:$A$1112,0)+1,1)=0,"0",INDEX('ShLk BR Calc'!N$5:N$1112,MATCH($A38,'ShLk BR Calc'!$A$5:$A$1112,0)+1,1))</f>
        <v>0</v>
      </c>
      <c r="O38" s="19" t="str">
        <f>IF(INDEX('ShLk BR Calc'!O$5:O$1112,MATCH($A38,'ShLk BR Calc'!$A$5:$A$1112,0)+1,1)=0,"0",INDEX('ShLk BR Calc'!O$5:O$1112,MATCH($A38,'ShLk BR Calc'!$A$5:$A$1112,0)+1,1))</f>
        <v>0</v>
      </c>
      <c r="P38" s="19" t="str">
        <f>IF(INDEX('ShLk BR Calc'!P$5:P$1112,MATCH($A38,'ShLk BR Calc'!$A$5:$A$1112,0)+1,1)=0,"0",INDEX('ShLk BR Calc'!P$5:P$1112,MATCH($A38,'ShLk BR Calc'!$A$5:$A$1112,0)+1,1))</f>
        <v>0</v>
      </c>
      <c r="Q38" s="19" t="str">
        <f>IF(INDEX('ShLk BR Calc'!Q$5:Q$1112,MATCH($A38,'ShLk BR Calc'!$A$5:$A$1112,0)+1,1)=0,"0",INDEX('ShLk BR Calc'!Q$5:Q$1112,MATCH($A38,'ShLk BR Calc'!$A$5:$A$1112,0)+1,1))</f>
        <v>0</v>
      </c>
      <c r="R38" s="19" t="str">
        <f>IF(INDEX('ShLk BR Calc'!R$5:R$1112,MATCH($A38,'ShLk BR Calc'!$A$5:$A$1112,0)+1,1)=0,"0",INDEX('ShLk BR Calc'!R$5:R$1112,MATCH($A38,'ShLk BR Calc'!$A$5:$A$1112,0)+1,1))</f>
        <v>0</v>
      </c>
      <c r="S38" s="19" t="str">
        <f>IF(INDEX('ShLk BR Calc'!S$5:S$1112,MATCH($A38,'ShLk BR Calc'!$A$5:$A$1112,0)+1,1)=0,"0",INDEX('ShLk BR Calc'!S$5:S$1112,MATCH($A38,'ShLk BR Calc'!$A$5:$A$1112,0)+1,1))</f>
        <v>0</v>
      </c>
      <c r="T38" s="19" t="str">
        <f>IF(INDEX('ShLk BR Calc'!T$5:T$1112,MATCH($A38,'ShLk BR Calc'!$A$5:$A$1112,0)+1,1)=0,"0",INDEX('ShLk BR Calc'!T$5:T$1112,MATCH($A38,'ShLk BR Calc'!$A$5:$A$1112,0)+1,1))</f>
        <v>0</v>
      </c>
      <c r="U38" s="19" t="str">
        <f>IF(INDEX('ShLk BR Calc'!U$5:U$1112,MATCH($A38,'ShLk BR Calc'!$A$5:$A$1112,0)+1,1)=0,"0",INDEX('ShLk BR Calc'!U$5:U$1112,MATCH($A38,'ShLk BR Calc'!$A$5:$A$1112,0)+1,1))</f>
        <v>0</v>
      </c>
      <c r="V38" s="19" t="str">
        <f>IF(INDEX('ShLk BR Calc'!V$5:V$1112,MATCH($A38,'ShLk BR Calc'!$A$5:$A$1112,0)+1,1)=0,"0",INDEX('ShLk BR Calc'!V$5:V$1112,MATCH($A38,'ShLk BR Calc'!$A$5:$A$1112,0)+1,1))</f>
        <v>0</v>
      </c>
      <c r="W38" s="19" t="str">
        <f>IF(INDEX('ShLk BR Calc'!W$5:W$1112,MATCH($A38,'ShLk BR Calc'!$A$5:$A$1112,0)+1,1)=0,"0",INDEX('ShLk BR Calc'!W$5:W$1112,MATCH($A38,'ShLk BR Calc'!$A$5:$A$1112,0)+1,1))</f>
        <v>0</v>
      </c>
      <c r="X38" s="19" t="str">
        <f>IF(INDEX('ShLk BR Calc'!X$5:X$1112,MATCH($A38,'ShLk BR Calc'!$A$5:$A$1112,0)+1,1)=0,"0",INDEX('ShLk BR Calc'!X$5:X$1112,MATCH($A38,'ShLk BR Calc'!$A$5:$A$1112,0)+1,1))</f>
        <v>0</v>
      </c>
      <c r="Y38" s="19" t="str">
        <f>IF(INDEX('ShLk BR Calc'!Y$5:Y$1112,MATCH($A38,'ShLk BR Calc'!$A$5:$A$1112,0)+1,1)=0,"0",INDEX('ShLk BR Calc'!Y$5:Y$1112,MATCH($A38,'ShLk BR Calc'!$A$5:$A$1112,0)+1,1))</f>
        <v>0</v>
      </c>
      <c r="Z38" s="14">
        <f t="shared" ref="Z38:Z68" si="6">SUM(B38:Y38)</f>
        <v>0</v>
      </c>
      <c r="AA38" s="14">
        <f t="shared" ref="AA38:AA68" si="7">MAX(B38:Y38)</f>
        <v>0</v>
      </c>
      <c r="AB38" s="14">
        <f t="shared" ref="AB38:AB68" si="8">IF(AD38="",SUM(B38:G38,X38:Y38),SUM(B38:Y38))</f>
        <v>0</v>
      </c>
      <c r="AC38" s="14">
        <f t="shared" ref="AC38:AC68" si="9">IF(AD38="",SUM(H38:W38),0)</f>
        <v>0</v>
      </c>
    </row>
    <row r="39" spans="1:30" ht="17.25" customHeight="1" x14ac:dyDescent="0.2">
      <c r="A39" s="22">
        <f t="shared" si="5"/>
        <v>42706</v>
      </c>
      <c r="B39" s="19" t="str">
        <f>IF(INDEX('ShLk BR Calc'!B$5:B$1112,MATCH($A39,'ShLk BR Calc'!$A$5:$A$1112,0)+1,1)=0,"0",INDEX('ShLk BR Calc'!B$5:B$1112,MATCH($A39,'ShLk BR Calc'!$A$5:$A$1112,0)+1,1))</f>
        <v>0</v>
      </c>
      <c r="C39" s="19" t="str">
        <f>IF(INDEX('ShLk BR Calc'!C$5:C$1112,MATCH($A39,'ShLk BR Calc'!$A$5:$A$1112,0)+1,1)=0,"0",INDEX('ShLk BR Calc'!C$5:C$1112,MATCH($A39,'ShLk BR Calc'!$A$5:$A$1112,0)+1,1))</f>
        <v>0</v>
      </c>
      <c r="D39" s="19" t="str">
        <f>IF(INDEX('ShLk BR Calc'!D$5:D$1112,MATCH($A39,'ShLk BR Calc'!$A$5:$A$1112,0)+1,1)=0,"0",INDEX('ShLk BR Calc'!D$5:D$1112,MATCH($A39,'ShLk BR Calc'!$A$5:$A$1112,0)+1,1))</f>
        <v>0</v>
      </c>
      <c r="E39" s="19" t="str">
        <f>IF(INDEX('ShLk BR Calc'!E$5:E$1112,MATCH($A39,'ShLk BR Calc'!$A$5:$A$1112,0)+1,1)=0,"0",INDEX('ShLk BR Calc'!E$5:E$1112,MATCH($A39,'ShLk BR Calc'!$A$5:$A$1112,0)+1,1))</f>
        <v>0</v>
      </c>
      <c r="F39" s="19" t="str">
        <f>IF(INDEX('ShLk BR Calc'!F$5:F$1112,MATCH($A39,'ShLk BR Calc'!$A$5:$A$1112,0)+1,1)=0,"0",INDEX('ShLk BR Calc'!F$5:F$1112,MATCH($A39,'ShLk BR Calc'!$A$5:$A$1112,0)+1,1))</f>
        <v>0</v>
      </c>
      <c r="G39" s="19" t="str">
        <f>IF(INDEX('ShLk BR Calc'!G$5:G$1112,MATCH($A39,'ShLk BR Calc'!$A$5:$A$1112,0)+1,1)=0,"0",INDEX('ShLk BR Calc'!G$5:G$1112,MATCH($A39,'ShLk BR Calc'!$A$5:$A$1112,0)+1,1))</f>
        <v>0</v>
      </c>
      <c r="H39" s="19" t="str">
        <f>IF(INDEX('ShLk BR Calc'!H$5:H$1112,MATCH($A39,'ShLk BR Calc'!$A$5:$A$1112,0)+1,1)=0,"0",INDEX('ShLk BR Calc'!H$5:H$1112,MATCH($A39,'ShLk BR Calc'!$A$5:$A$1112,0)+1,1))</f>
        <v>0</v>
      </c>
      <c r="I39" s="19" t="str">
        <f>IF(INDEX('ShLk BR Calc'!I$5:I$1112,MATCH($A39,'ShLk BR Calc'!$A$5:$A$1112,0)+1,1)=0,"0",INDEX('ShLk BR Calc'!I$5:I$1112,MATCH($A39,'ShLk BR Calc'!$A$5:$A$1112,0)+1,1))</f>
        <v>0</v>
      </c>
      <c r="J39" s="19" t="str">
        <f>IF(INDEX('ShLk BR Calc'!J$5:J$1112,MATCH($A39,'ShLk BR Calc'!$A$5:$A$1112,0)+1,1)=0,"0",INDEX('ShLk BR Calc'!J$5:J$1112,MATCH($A39,'ShLk BR Calc'!$A$5:$A$1112,0)+1,1))</f>
        <v>0</v>
      </c>
      <c r="K39" s="19" t="str">
        <f>IF(INDEX('ShLk BR Calc'!K$5:K$1112,MATCH($A39,'ShLk BR Calc'!$A$5:$A$1112,0)+1,1)=0,"0",INDEX('ShLk BR Calc'!K$5:K$1112,MATCH($A39,'ShLk BR Calc'!$A$5:$A$1112,0)+1,1))</f>
        <v>0</v>
      </c>
      <c r="L39" s="19" t="str">
        <f>IF(INDEX('ShLk BR Calc'!L$5:L$1112,MATCH($A39,'ShLk BR Calc'!$A$5:$A$1112,0)+1,1)=0,"0",INDEX('ShLk BR Calc'!L$5:L$1112,MATCH($A39,'ShLk BR Calc'!$A$5:$A$1112,0)+1,1))</f>
        <v>0</v>
      </c>
      <c r="M39" s="19" t="str">
        <f>IF(INDEX('ShLk BR Calc'!M$5:M$1112,MATCH($A39,'ShLk BR Calc'!$A$5:$A$1112,0)+1,1)=0,"0",INDEX('ShLk BR Calc'!M$5:M$1112,MATCH($A39,'ShLk BR Calc'!$A$5:$A$1112,0)+1,1))</f>
        <v>0</v>
      </c>
      <c r="N39" s="19" t="str">
        <f>IF(INDEX('ShLk BR Calc'!N$5:N$1112,MATCH($A39,'ShLk BR Calc'!$A$5:$A$1112,0)+1,1)=0,"0",INDEX('ShLk BR Calc'!N$5:N$1112,MATCH($A39,'ShLk BR Calc'!$A$5:$A$1112,0)+1,1))</f>
        <v>0</v>
      </c>
      <c r="O39" s="19" t="str">
        <f>IF(INDEX('ShLk BR Calc'!O$5:O$1112,MATCH($A39,'ShLk BR Calc'!$A$5:$A$1112,0)+1,1)=0,"0",INDEX('ShLk BR Calc'!O$5:O$1112,MATCH($A39,'ShLk BR Calc'!$A$5:$A$1112,0)+1,1))</f>
        <v>0</v>
      </c>
      <c r="P39" s="19" t="str">
        <f>IF(INDEX('ShLk BR Calc'!P$5:P$1112,MATCH($A39,'ShLk BR Calc'!$A$5:$A$1112,0)+1,1)=0,"0",INDEX('ShLk BR Calc'!P$5:P$1112,MATCH($A39,'ShLk BR Calc'!$A$5:$A$1112,0)+1,1))</f>
        <v>0</v>
      </c>
      <c r="Q39" s="19" t="str">
        <f>IF(INDEX('ShLk BR Calc'!Q$5:Q$1112,MATCH($A39,'ShLk BR Calc'!$A$5:$A$1112,0)+1,1)=0,"0",INDEX('ShLk BR Calc'!Q$5:Q$1112,MATCH($A39,'ShLk BR Calc'!$A$5:$A$1112,0)+1,1))</f>
        <v>0</v>
      </c>
      <c r="R39" s="19" t="str">
        <f>IF(INDEX('ShLk BR Calc'!R$5:R$1112,MATCH($A39,'ShLk BR Calc'!$A$5:$A$1112,0)+1,1)=0,"0",INDEX('ShLk BR Calc'!R$5:R$1112,MATCH($A39,'ShLk BR Calc'!$A$5:$A$1112,0)+1,1))</f>
        <v>0</v>
      </c>
      <c r="S39" s="19" t="str">
        <f>IF(INDEX('ShLk BR Calc'!S$5:S$1112,MATCH($A39,'ShLk BR Calc'!$A$5:$A$1112,0)+1,1)=0,"0",INDEX('ShLk BR Calc'!S$5:S$1112,MATCH($A39,'ShLk BR Calc'!$A$5:$A$1112,0)+1,1))</f>
        <v>0</v>
      </c>
      <c r="T39" s="19" t="str">
        <f>IF(INDEX('ShLk BR Calc'!T$5:T$1112,MATCH($A39,'ShLk BR Calc'!$A$5:$A$1112,0)+1,1)=0,"0",INDEX('ShLk BR Calc'!T$5:T$1112,MATCH($A39,'ShLk BR Calc'!$A$5:$A$1112,0)+1,1))</f>
        <v>0</v>
      </c>
      <c r="U39" s="19" t="str">
        <f>IF(INDEX('ShLk BR Calc'!U$5:U$1112,MATCH($A39,'ShLk BR Calc'!$A$5:$A$1112,0)+1,1)=0,"0",INDEX('ShLk BR Calc'!U$5:U$1112,MATCH($A39,'ShLk BR Calc'!$A$5:$A$1112,0)+1,1))</f>
        <v>0</v>
      </c>
      <c r="V39" s="19" t="str">
        <f>IF(INDEX('ShLk BR Calc'!V$5:V$1112,MATCH($A39,'ShLk BR Calc'!$A$5:$A$1112,0)+1,1)=0,"0",INDEX('ShLk BR Calc'!V$5:V$1112,MATCH($A39,'ShLk BR Calc'!$A$5:$A$1112,0)+1,1))</f>
        <v>0</v>
      </c>
      <c r="W39" s="19" t="str">
        <f>IF(INDEX('ShLk BR Calc'!W$5:W$1112,MATCH($A39,'ShLk BR Calc'!$A$5:$A$1112,0)+1,1)=0,"0",INDEX('ShLk BR Calc'!W$5:W$1112,MATCH($A39,'ShLk BR Calc'!$A$5:$A$1112,0)+1,1))</f>
        <v>0</v>
      </c>
      <c r="X39" s="19" t="str">
        <f>IF(INDEX('ShLk BR Calc'!X$5:X$1112,MATCH($A39,'ShLk BR Calc'!$A$5:$A$1112,0)+1,1)=0,"0",INDEX('ShLk BR Calc'!X$5:X$1112,MATCH($A39,'ShLk BR Calc'!$A$5:$A$1112,0)+1,1))</f>
        <v>0</v>
      </c>
      <c r="Y39" s="19" t="str">
        <f>IF(INDEX('ShLk BR Calc'!Y$5:Y$1112,MATCH($A39,'ShLk BR Calc'!$A$5:$A$1112,0)+1,1)=0,"0",INDEX('ShLk BR Calc'!Y$5:Y$1112,MATCH($A39,'ShLk BR Calc'!$A$5:$A$1112,0)+1,1))</f>
        <v>0</v>
      </c>
      <c r="Z39" s="14">
        <f t="shared" si="6"/>
        <v>0</v>
      </c>
      <c r="AA39" s="14">
        <f t="shared" si="7"/>
        <v>0</v>
      </c>
      <c r="AB39" s="14">
        <f t="shared" si="8"/>
        <v>0</v>
      </c>
      <c r="AC39" s="14">
        <f t="shared" si="9"/>
        <v>0</v>
      </c>
    </row>
    <row r="40" spans="1:30" ht="17.25" customHeight="1" x14ac:dyDescent="0.2">
      <c r="A40" s="22">
        <f t="shared" si="5"/>
        <v>42707</v>
      </c>
      <c r="B40" s="19" t="str">
        <f>IF(INDEX('ShLk BR Calc'!B$5:B$1112,MATCH($A40,'ShLk BR Calc'!$A$5:$A$1112,0)+1,1)=0,"0",INDEX('ShLk BR Calc'!B$5:B$1112,MATCH($A40,'ShLk BR Calc'!$A$5:$A$1112,0)+1,1))</f>
        <v>0</v>
      </c>
      <c r="C40" s="19" t="str">
        <f>IF(INDEX('ShLk BR Calc'!C$5:C$1112,MATCH($A40,'ShLk BR Calc'!$A$5:$A$1112,0)+1,1)=0,"0",INDEX('ShLk BR Calc'!C$5:C$1112,MATCH($A40,'ShLk BR Calc'!$A$5:$A$1112,0)+1,1))</f>
        <v>0</v>
      </c>
      <c r="D40" s="19" t="str">
        <f>IF(INDEX('ShLk BR Calc'!D$5:D$1112,MATCH($A40,'ShLk BR Calc'!$A$5:$A$1112,0)+1,1)=0,"0",INDEX('ShLk BR Calc'!D$5:D$1112,MATCH($A40,'ShLk BR Calc'!$A$5:$A$1112,0)+1,1))</f>
        <v>0</v>
      </c>
      <c r="E40" s="19" t="str">
        <f>IF(INDEX('ShLk BR Calc'!E$5:E$1112,MATCH($A40,'ShLk BR Calc'!$A$5:$A$1112,0)+1,1)=0,"0",INDEX('ShLk BR Calc'!E$5:E$1112,MATCH($A40,'ShLk BR Calc'!$A$5:$A$1112,0)+1,1))</f>
        <v>0</v>
      </c>
      <c r="F40" s="19" t="str">
        <f>IF(INDEX('ShLk BR Calc'!F$5:F$1112,MATCH($A40,'ShLk BR Calc'!$A$5:$A$1112,0)+1,1)=0,"0",INDEX('ShLk BR Calc'!F$5:F$1112,MATCH($A40,'ShLk BR Calc'!$A$5:$A$1112,0)+1,1))</f>
        <v>0</v>
      </c>
      <c r="G40" s="19" t="str">
        <f>IF(INDEX('ShLk BR Calc'!G$5:G$1112,MATCH($A40,'ShLk BR Calc'!$A$5:$A$1112,0)+1,1)=0,"0",INDEX('ShLk BR Calc'!G$5:G$1112,MATCH($A40,'ShLk BR Calc'!$A$5:$A$1112,0)+1,1))</f>
        <v>0</v>
      </c>
      <c r="H40" s="19" t="str">
        <f>IF(INDEX('ShLk BR Calc'!H$5:H$1112,MATCH($A40,'ShLk BR Calc'!$A$5:$A$1112,0)+1,1)=0,"0",INDEX('ShLk BR Calc'!H$5:H$1112,MATCH($A40,'ShLk BR Calc'!$A$5:$A$1112,0)+1,1))</f>
        <v>0</v>
      </c>
      <c r="I40" s="19" t="str">
        <f>IF(INDEX('ShLk BR Calc'!I$5:I$1112,MATCH($A40,'ShLk BR Calc'!$A$5:$A$1112,0)+1,1)=0,"0",INDEX('ShLk BR Calc'!I$5:I$1112,MATCH($A40,'ShLk BR Calc'!$A$5:$A$1112,0)+1,1))</f>
        <v>0</v>
      </c>
      <c r="J40" s="19" t="str">
        <f>IF(INDEX('ShLk BR Calc'!J$5:J$1112,MATCH($A40,'ShLk BR Calc'!$A$5:$A$1112,0)+1,1)=0,"0",INDEX('ShLk BR Calc'!J$5:J$1112,MATCH($A40,'ShLk BR Calc'!$A$5:$A$1112,0)+1,1))</f>
        <v>0</v>
      </c>
      <c r="K40" s="19" t="str">
        <f>IF(INDEX('ShLk BR Calc'!K$5:K$1112,MATCH($A40,'ShLk BR Calc'!$A$5:$A$1112,0)+1,1)=0,"0",INDEX('ShLk BR Calc'!K$5:K$1112,MATCH($A40,'ShLk BR Calc'!$A$5:$A$1112,0)+1,1))</f>
        <v>0</v>
      </c>
      <c r="L40" s="19" t="str">
        <f>IF(INDEX('ShLk BR Calc'!L$5:L$1112,MATCH($A40,'ShLk BR Calc'!$A$5:$A$1112,0)+1,1)=0,"0",INDEX('ShLk BR Calc'!L$5:L$1112,MATCH($A40,'ShLk BR Calc'!$A$5:$A$1112,0)+1,1))</f>
        <v>0</v>
      </c>
      <c r="M40" s="19" t="str">
        <f>IF(INDEX('ShLk BR Calc'!M$5:M$1112,MATCH($A40,'ShLk BR Calc'!$A$5:$A$1112,0)+1,1)=0,"0",INDEX('ShLk BR Calc'!M$5:M$1112,MATCH($A40,'ShLk BR Calc'!$A$5:$A$1112,0)+1,1))</f>
        <v>0</v>
      </c>
      <c r="N40" s="19" t="str">
        <f>IF(INDEX('ShLk BR Calc'!N$5:N$1112,MATCH($A40,'ShLk BR Calc'!$A$5:$A$1112,0)+1,1)=0,"0",INDEX('ShLk BR Calc'!N$5:N$1112,MATCH($A40,'ShLk BR Calc'!$A$5:$A$1112,0)+1,1))</f>
        <v>0</v>
      </c>
      <c r="O40" s="19" t="str">
        <f>IF(INDEX('ShLk BR Calc'!O$5:O$1112,MATCH($A40,'ShLk BR Calc'!$A$5:$A$1112,0)+1,1)=0,"0",INDEX('ShLk BR Calc'!O$5:O$1112,MATCH($A40,'ShLk BR Calc'!$A$5:$A$1112,0)+1,1))</f>
        <v>0</v>
      </c>
      <c r="P40" s="19" t="str">
        <f>IF(INDEX('ShLk BR Calc'!P$5:P$1112,MATCH($A40,'ShLk BR Calc'!$A$5:$A$1112,0)+1,1)=0,"0",INDEX('ShLk BR Calc'!P$5:P$1112,MATCH($A40,'ShLk BR Calc'!$A$5:$A$1112,0)+1,1))</f>
        <v>0</v>
      </c>
      <c r="Q40" s="19" t="str">
        <f>IF(INDEX('ShLk BR Calc'!Q$5:Q$1112,MATCH($A40,'ShLk BR Calc'!$A$5:$A$1112,0)+1,1)=0,"0",INDEX('ShLk BR Calc'!Q$5:Q$1112,MATCH($A40,'ShLk BR Calc'!$A$5:$A$1112,0)+1,1))</f>
        <v>0</v>
      </c>
      <c r="R40" s="19" t="str">
        <f>IF(INDEX('ShLk BR Calc'!R$5:R$1112,MATCH($A40,'ShLk BR Calc'!$A$5:$A$1112,0)+1,1)=0,"0",INDEX('ShLk BR Calc'!R$5:R$1112,MATCH($A40,'ShLk BR Calc'!$A$5:$A$1112,0)+1,1))</f>
        <v>0</v>
      </c>
      <c r="S40" s="19" t="str">
        <f>IF(INDEX('ShLk BR Calc'!S$5:S$1112,MATCH($A40,'ShLk BR Calc'!$A$5:$A$1112,0)+1,1)=0,"0",INDEX('ShLk BR Calc'!S$5:S$1112,MATCH($A40,'ShLk BR Calc'!$A$5:$A$1112,0)+1,1))</f>
        <v>0</v>
      </c>
      <c r="T40" s="19" t="str">
        <f>IF(INDEX('ShLk BR Calc'!T$5:T$1112,MATCH($A40,'ShLk BR Calc'!$A$5:$A$1112,0)+1,1)=0,"0",INDEX('ShLk BR Calc'!T$5:T$1112,MATCH($A40,'ShLk BR Calc'!$A$5:$A$1112,0)+1,1))</f>
        <v>0</v>
      </c>
      <c r="U40" s="19" t="str">
        <f>IF(INDEX('ShLk BR Calc'!U$5:U$1112,MATCH($A40,'ShLk BR Calc'!$A$5:$A$1112,0)+1,1)=0,"0",INDEX('ShLk BR Calc'!U$5:U$1112,MATCH($A40,'ShLk BR Calc'!$A$5:$A$1112,0)+1,1))</f>
        <v>0</v>
      </c>
      <c r="V40" s="19" t="str">
        <f>IF(INDEX('ShLk BR Calc'!V$5:V$1112,MATCH($A40,'ShLk BR Calc'!$A$5:$A$1112,0)+1,1)=0,"0",INDEX('ShLk BR Calc'!V$5:V$1112,MATCH($A40,'ShLk BR Calc'!$A$5:$A$1112,0)+1,1))</f>
        <v>0</v>
      </c>
      <c r="W40" s="19" t="str">
        <f>IF(INDEX('ShLk BR Calc'!W$5:W$1112,MATCH($A40,'ShLk BR Calc'!$A$5:$A$1112,0)+1,1)=0,"0",INDEX('ShLk BR Calc'!W$5:W$1112,MATCH($A40,'ShLk BR Calc'!$A$5:$A$1112,0)+1,1))</f>
        <v>0</v>
      </c>
      <c r="X40" s="19" t="str">
        <f>IF(INDEX('ShLk BR Calc'!X$5:X$1112,MATCH($A40,'ShLk BR Calc'!$A$5:$A$1112,0)+1,1)=0,"0",INDEX('ShLk BR Calc'!X$5:X$1112,MATCH($A40,'ShLk BR Calc'!$A$5:$A$1112,0)+1,1))</f>
        <v>0</v>
      </c>
      <c r="Y40" s="19" t="str">
        <f>IF(INDEX('ShLk BR Calc'!Y$5:Y$1112,MATCH($A40,'ShLk BR Calc'!$A$5:$A$1112,0)+1,1)=0,"0",INDEX('ShLk BR Calc'!Y$5:Y$1112,MATCH($A40,'ShLk BR Calc'!$A$5:$A$1112,0)+1,1))</f>
        <v>0</v>
      </c>
      <c r="Z40" s="14">
        <f t="shared" si="6"/>
        <v>0</v>
      </c>
      <c r="AA40" s="14">
        <f t="shared" si="7"/>
        <v>0</v>
      </c>
      <c r="AB40" s="14">
        <f t="shared" si="8"/>
        <v>0</v>
      </c>
      <c r="AC40" s="14">
        <f t="shared" si="9"/>
        <v>0</v>
      </c>
    </row>
    <row r="41" spans="1:30" ht="17.25" customHeight="1" x14ac:dyDescent="0.2">
      <c r="A41" s="22">
        <f t="shared" si="5"/>
        <v>42708</v>
      </c>
      <c r="B41" s="19" t="str">
        <f>IF(INDEX('ShLk BR Calc'!B$5:B$1112,MATCH($A41,'ShLk BR Calc'!$A$5:$A$1112,0)+1,1)=0,"0",INDEX('ShLk BR Calc'!B$5:B$1112,MATCH($A41,'ShLk BR Calc'!$A$5:$A$1112,0)+1,1))</f>
        <v>0</v>
      </c>
      <c r="C41" s="19" t="str">
        <f>IF(INDEX('ShLk BR Calc'!C$5:C$1112,MATCH($A41,'ShLk BR Calc'!$A$5:$A$1112,0)+1,1)=0,"0",INDEX('ShLk BR Calc'!C$5:C$1112,MATCH($A41,'ShLk BR Calc'!$A$5:$A$1112,0)+1,1))</f>
        <v>0</v>
      </c>
      <c r="D41" s="19" t="str">
        <f>IF(INDEX('ShLk BR Calc'!D$5:D$1112,MATCH($A41,'ShLk BR Calc'!$A$5:$A$1112,0)+1,1)=0,"0",INDEX('ShLk BR Calc'!D$5:D$1112,MATCH($A41,'ShLk BR Calc'!$A$5:$A$1112,0)+1,1))</f>
        <v>0</v>
      </c>
      <c r="E41" s="19" t="str">
        <f>IF(INDEX('ShLk BR Calc'!E$5:E$1112,MATCH($A41,'ShLk BR Calc'!$A$5:$A$1112,0)+1,1)=0,"0",INDEX('ShLk BR Calc'!E$5:E$1112,MATCH($A41,'ShLk BR Calc'!$A$5:$A$1112,0)+1,1))</f>
        <v>0</v>
      </c>
      <c r="F41" s="19" t="str">
        <f>IF(INDEX('ShLk BR Calc'!F$5:F$1112,MATCH($A41,'ShLk BR Calc'!$A$5:$A$1112,0)+1,1)=0,"0",INDEX('ShLk BR Calc'!F$5:F$1112,MATCH($A41,'ShLk BR Calc'!$A$5:$A$1112,0)+1,1))</f>
        <v>0</v>
      </c>
      <c r="G41" s="19" t="str">
        <f>IF(INDEX('ShLk BR Calc'!G$5:G$1112,MATCH($A41,'ShLk BR Calc'!$A$5:$A$1112,0)+1,1)=0,"0",INDEX('ShLk BR Calc'!G$5:G$1112,MATCH($A41,'ShLk BR Calc'!$A$5:$A$1112,0)+1,1))</f>
        <v>0</v>
      </c>
      <c r="H41" s="19" t="str">
        <f>IF(INDEX('ShLk BR Calc'!H$5:H$1112,MATCH($A41,'ShLk BR Calc'!$A$5:$A$1112,0)+1,1)=0,"0",INDEX('ShLk BR Calc'!H$5:H$1112,MATCH($A41,'ShLk BR Calc'!$A$5:$A$1112,0)+1,1))</f>
        <v>0</v>
      </c>
      <c r="I41" s="19" t="str">
        <f>IF(INDEX('ShLk BR Calc'!I$5:I$1112,MATCH($A41,'ShLk BR Calc'!$A$5:$A$1112,0)+1,1)=0,"0",INDEX('ShLk BR Calc'!I$5:I$1112,MATCH($A41,'ShLk BR Calc'!$A$5:$A$1112,0)+1,1))</f>
        <v>0</v>
      </c>
      <c r="J41" s="19" t="str">
        <f>IF(INDEX('ShLk BR Calc'!J$5:J$1112,MATCH($A41,'ShLk BR Calc'!$A$5:$A$1112,0)+1,1)=0,"0",INDEX('ShLk BR Calc'!J$5:J$1112,MATCH($A41,'ShLk BR Calc'!$A$5:$A$1112,0)+1,1))</f>
        <v>0</v>
      </c>
      <c r="K41" s="19" t="str">
        <f>IF(INDEX('ShLk BR Calc'!K$5:K$1112,MATCH($A41,'ShLk BR Calc'!$A$5:$A$1112,0)+1,1)=0,"0",INDEX('ShLk BR Calc'!K$5:K$1112,MATCH($A41,'ShLk BR Calc'!$A$5:$A$1112,0)+1,1))</f>
        <v>0</v>
      </c>
      <c r="L41" s="19" t="str">
        <f>IF(INDEX('ShLk BR Calc'!L$5:L$1112,MATCH($A41,'ShLk BR Calc'!$A$5:$A$1112,0)+1,1)=0,"0",INDEX('ShLk BR Calc'!L$5:L$1112,MATCH($A41,'ShLk BR Calc'!$A$5:$A$1112,0)+1,1))</f>
        <v>0</v>
      </c>
      <c r="M41" s="19" t="str">
        <f>IF(INDEX('ShLk BR Calc'!M$5:M$1112,MATCH($A41,'ShLk BR Calc'!$A$5:$A$1112,0)+1,1)=0,"0",INDEX('ShLk BR Calc'!M$5:M$1112,MATCH($A41,'ShLk BR Calc'!$A$5:$A$1112,0)+1,1))</f>
        <v>0</v>
      </c>
      <c r="N41" s="19" t="str">
        <f>IF(INDEX('ShLk BR Calc'!N$5:N$1112,MATCH($A41,'ShLk BR Calc'!$A$5:$A$1112,0)+1,1)=0,"0",INDEX('ShLk BR Calc'!N$5:N$1112,MATCH($A41,'ShLk BR Calc'!$A$5:$A$1112,0)+1,1))</f>
        <v>0</v>
      </c>
      <c r="O41" s="19" t="str">
        <f>IF(INDEX('ShLk BR Calc'!O$5:O$1112,MATCH($A41,'ShLk BR Calc'!$A$5:$A$1112,0)+1,1)=0,"0",INDEX('ShLk BR Calc'!O$5:O$1112,MATCH($A41,'ShLk BR Calc'!$A$5:$A$1112,0)+1,1))</f>
        <v>0</v>
      </c>
      <c r="P41" s="19" t="str">
        <f>IF(INDEX('ShLk BR Calc'!P$5:P$1112,MATCH($A41,'ShLk BR Calc'!$A$5:$A$1112,0)+1,1)=0,"0",INDEX('ShLk BR Calc'!P$5:P$1112,MATCH($A41,'ShLk BR Calc'!$A$5:$A$1112,0)+1,1))</f>
        <v>0</v>
      </c>
      <c r="Q41" s="19" t="str">
        <f>IF(INDEX('ShLk BR Calc'!Q$5:Q$1112,MATCH($A41,'ShLk BR Calc'!$A$5:$A$1112,0)+1,1)=0,"0",INDEX('ShLk BR Calc'!Q$5:Q$1112,MATCH($A41,'ShLk BR Calc'!$A$5:$A$1112,0)+1,1))</f>
        <v>0</v>
      </c>
      <c r="R41" s="19" t="str">
        <f>IF(INDEX('ShLk BR Calc'!R$5:R$1112,MATCH($A41,'ShLk BR Calc'!$A$5:$A$1112,0)+1,1)=0,"0",INDEX('ShLk BR Calc'!R$5:R$1112,MATCH($A41,'ShLk BR Calc'!$A$5:$A$1112,0)+1,1))</f>
        <v>0</v>
      </c>
      <c r="S41" s="19" t="str">
        <f>IF(INDEX('ShLk BR Calc'!S$5:S$1112,MATCH($A41,'ShLk BR Calc'!$A$5:$A$1112,0)+1,1)=0,"0",INDEX('ShLk BR Calc'!S$5:S$1112,MATCH($A41,'ShLk BR Calc'!$A$5:$A$1112,0)+1,1))</f>
        <v>0</v>
      </c>
      <c r="T41" s="19" t="str">
        <f>IF(INDEX('ShLk BR Calc'!T$5:T$1112,MATCH($A41,'ShLk BR Calc'!$A$5:$A$1112,0)+1,1)=0,"0",INDEX('ShLk BR Calc'!T$5:T$1112,MATCH($A41,'ShLk BR Calc'!$A$5:$A$1112,0)+1,1))</f>
        <v>0</v>
      </c>
      <c r="U41" s="19" t="str">
        <f>IF(INDEX('ShLk BR Calc'!U$5:U$1112,MATCH($A41,'ShLk BR Calc'!$A$5:$A$1112,0)+1,1)=0,"0",INDEX('ShLk BR Calc'!U$5:U$1112,MATCH($A41,'ShLk BR Calc'!$A$5:$A$1112,0)+1,1))</f>
        <v>0</v>
      </c>
      <c r="V41" s="19" t="str">
        <f>IF(INDEX('ShLk BR Calc'!V$5:V$1112,MATCH($A41,'ShLk BR Calc'!$A$5:$A$1112,0)+1,1)=0,"0",INDEX('ShLk BR Calc'!V$5:V$1112,MATCH($A41,'ShLk BR Calc'!$A$5:$A$1112,0)+1,1))</f>
        <v>0</v>
      </c>
      <c r="W41" s="19" t="str">
        <f>IF(INDEX('ShLk BR Calc'!W$5:W$1112,MATCH($A41,'ShLk BR Calc'!$A$5:$A$1112,0)+1,1)=0,"0",INDEX('ShLk BR Calc'!W$5:W$1112,MATCH($A41,'ShLk BR Calc'!$A$5:$A$1112,0)+1,1))</f>
        <v>0</v>
      </c>
      <c r="X41" s="19" t="str">
        <f>IF(INDEX('ShLk BR Calc'!X$5:X$1112,MATCH($A41,'ShLk BR Calc'!$A$5:$A$1112,0)+1,1)=0,"0",INDEX('ShLk BR Calc'!X$5:X$1112,MATCH($A41,'ShLk BR Calc'!$A$5:$A$1112,0)+1,1))</f>
        <v>0</v>
      </c>
      <c r="Y41" s="19" t="str">
        <f>IF(INDEX('ShLk BR Calc'!Y$5:Y$1112,MATCH($A41,'ShLk BR Calc'!$A$5:$A$1112,0)+1,1)=0,"0",INDEX('ShLk BR Calc'!Y$5:Y$1112,MATCH($A41,'ShLk BR Calc'!$A$5:$A$1112,0)+1,1))</f>
        <v>0</v>
      </c>
      <c r="Z41" s="14">
        <f t="shared" si="6"/>
        <v>0</v>
      </c>
      <c r="AA41" s="14">
        <f t="shared" si="7"/>
        <v>0</v>
      </c>
      <c r="AB41" s="14">
        <f t="shared" si="8"/>
        <v>0</v>
      </c>
      <c r="AC41" s="14">
        <f t="shared" si="9"/>
        <v>0</v>
      </c>
      <c r="AD41" s="9" t="s">
        <v>32</v>
      </c>
    </row>
    <row r="42" spans="1:30" ht="17.25" customHeight="1" x14ac:dyDescent="0.2">
      <c r="A42" s="22">
        <f t="shared" si="5"/>
        <v>42709</v>
      </c>
      <c r="B42" s="19" t="str">
        <f>IF(INDEX('ShLk BR Calc'!B$5:B$1112,MATCH($A42,'ShLk BR Calc'!$A$5:$A$1112,0)+1,1)=0,"0",INDEX('ShLk BR Calc'!B$5:B$1112,MATCH($A42,'ShLk BR Calc'!$A$5:$A$1112,0)+1,1))</f>
        <v>0</v>
      </c>
      <c r="C42" s="19" t="str">
        <f>IF(INDEX('ShLk BR Calc'!C$5:C$1112,MATCH($A42,'ShLk BR Calc'!$A$5:$A$1112,0)+1,1)=0,"0",INDEX('ShLk BR Calc'!C$5:C$1112,MATCH($A42,'ShLk BR Calc'!$A$5:$A$1112,0)+1,1))</f>
        <v>0</v>
      </c>
      <c r="D42" s="19" t="str">
        <f>IF(INDEX('ShLk BR Calc'!D$5:D$1112,MATCH($A42,'ShLk BR Calc'!$A$5:$A$1112,0)+1,1)=0,"0",INDEX('ShLk BR Calc'!D$5:D$1112,MATCH($A42,'ShLk BR Calc'!$A$5:$A$1112,0)+1,1))</f>
        <v>0</v>
      </c>
      <c r="E42" s="19" t="str">
        <f>IF(INDEX('ShLk BR Calc'!E$5:E$1112,MATCH($A42,'ShLk BR Calc'!$A$5:$A$1112,0)+1,1)=0,"0",INDEX('ShLk BR Calc'!E$5:E$1112,MATCH($A42,'ShLk BR Calc'!$A$5:$A$1112,0)+1,1))</f>
        <v>0</v>
      </c>
      <c r="F42" s="19" t="str">
        <f>IF(INDEX('ShLk BR Calc'!F$5:F$1112,MATCH($A42,'ShLk BR Calc'!$A$5:$A$1112,0)+1,1)=0,"0",INDEX('ShLk BR Calc'!F$5:F$1112,MATCH($A42,'ShLk BR Calc'!$A$5:$A$1112,0)+1,1))</f>
        <v>0</v>
      </c>
      <c r="G42" s="19" t="str">
        <f>IF(INDEX('ShLk BR Calc'!G$5:G$1112,MATCH($A42,'ShLk BR Calc'!$A$5:$A$1112,0)+1,1)=0,"0",INDEX('ShLk BR Calc'!G$5:G$1112,MATCH($A42,'ShLk BR Calc'!$A$5:$A$1112,0)+1,1))</f>
        <v>0</v>
      </c>
      <c r="H42" s="19" t="str">
        <f>IF(INDEX('ShLk BR Calc'!H$5:H$1112,MATCH($A42,'ShLk BR Calc'!$A$5:$A$1112,0)+1,1)=0,"0",INDEX('ShLk BR Calc'!H$5:H$1112,MATCH($A42,'ShLk BR Calc'!$A$5:$A$1112,0)+1,1))</f>
        <v>0</v>
      </c>
      <c r="I42" s="19" t="str">
        <f>IF(INDEX('ShLk BR Calc'!I$5:I$1112,MATCH($A42,'ShLk BR Calc'!$A$5:$A$1112,0)+1,1)=0,"0",INDEX('ShLk BR Calc'!I$5:I$1112,MATCH($A42,'ShLk BR Calc'!$A$5:$A$1112,0)+1,1))</f>
        <v>0</v>
      </c>
      <c r="J42" s="19" t="str">
        <f>IF(INDEX('ShLk BR Calc'!J$5:J$1112,MATCH($A42,'ShLk BR Calc'!$A$5:$A$1112,0)+1,1)=0,"0",INDEX('ShLk BR Calc'!J$5:J$1112,MATCH($A42,'ShLk BR Calc'!$A$5:$A$1112,0)+1,1))</f>
        <v>0</v>
      </c>
      <c r="K42" s="19" t="str">
        <f>IF(INDEX('ShLk BR Calc'!K$5:K$1112,MATCH($A42,'ShLk BR Calc'!$A$5:$A$1112,0)+1,1)=0,"0",INDEX('ShLk BR Calc'!K$5:K$1112,MATCH($A42,'ShLk BR Calc'!$A$5:$A$1112,0)+1,1))</f>
        <v>0</v>
      </c>
      <c r="L42" s="19" t="str">
        <f>IF(INDEX('ShLk BR Calc'!L$5:L$1112,MATCH($A42,'ShLk BR Calc'!$A$5:$A$1112,0)+1,1)=0,"0",INDEX('ShLk BR Calc'!L$5:L$1112,MATCH($A42,'ShLk BR Calc'!$A$5:$A$1112,0)+1,1))</f>
        <v>0</v>
      </c>
      <c r="M42" s="19" t="str">
        <f>IF(INDEX('ShLk BR Calc'!M$5:M$1112,MATCH($A42,'ShLk BR Calc'!$A$5:$A$1112,0)+1,1)=0,"0",INDEX('ShLk BR Calc'!M$5:M$1112,MATCH($A42,'ShLk BR Calc'!$A$5:$A$1112,0)+1,1))</f>
        <v>0</v>
      </c>
      <c r="N42" s="19" t="str">
        <f>IF(INDEX('ShLk BR Calc'!N$5:N$1112,MATCH($A42,'ShLk BR Calc'!$A$5:$A$1112,0)+1,1)=0,"0",INDEX('ShLk BR Calc'!N$5:N$1112,MATCH($A42,'ShLk BR Calc'!$A$5:$A$1112,0)+1,1))</f>
        <v>0</v>
      </c>
      <c r="O42" s="19" t="str">
        <f>IF(INDEX('ShLk BR Calc'!O$5:O$1112,MATCH($A42,'ShLk BR Calc'!$A$5:$A$1112,0)+1,1)=0,"0",INDEX('ShLk BR Calc'!O$5:O$1112,MATCH($A42,'ShLk BR Calc'!$A$5:$A$1112,0)+1,1))</f>
        <v>0</v>
      </c>
      <c r="P42" s="19" t="str">
        <f>IF(INDEX('ShLk BR Calc'!P$5:P$1112,MATCH($A42,'ShLk BR Calc'!$A$5:$A$1112,0)+1,1)=0,"0",INDEX('ShLk BR Calc'!P$5:P$1112,MATCH($A42,'ShLk BR Calc'!$A$5:$A$1112,0)+1,1))</f>
        <v>0</v>
      </c>
      <c r="Q42" s="19" t="str">
        <f>IF(INDEX('ShLk BR Calc'!Q$5:Q$1112,MATCH($A42,'ShLk BR Calc'!$A$5:$A$1112,0)+1,1)=0,"0",INDEX('ShLk BR Calc'!Q$5:Q$1112,MATCH($A42,'ShLk BR Calc'!$A$5:$A$1112,0)+1,1))</f>
        <v>0</v>
      </c>
      <c r="R42" s="19" t="str">
        <f>IF(INDEX('ShLk BR Calc'!R$5:R$1112,MATCH($A42,'ShLk BR Calc'!$A$5:$A$1112,0)+1,1)=0,"0",INDEX('ShLk BR Calc'!R$5:R$1112,MATCH($A42,'ShLk BR Calc'!$A$5:$A$1112,0)+1,1))</f>
        <v>0</v>
      </c>
      <c r="S42" s="19" t="str">
        <f>IF(INDEX('ShLk BR Calc'!S$5:S$1112,MATCH($A42,'ShLk BR Calc'!$A$5:$A$1112,0)+1,1)=0,"0",INDEX('ShLk BR Calc'!S$5:S$1112,MATCH($A42,'ShLk BR Calc'!$A$5:$A$1112,0)+1,1))</f>
        <v>0</v>
      </c>
      <c r="T42" s="19" t="str">
        <f>IF(INDEX('ShLk BR Calc'!T$5:T$1112,MATCH($A42,'ShLk BR Calc'!$A$5:$A$1112,0)+1,1)=0,"0",INDEX('ShLk BR Calc'!T$5:T$1112,MATCH($A42,'ShLk BR Calc'!$A$5:$A$1112,0)+1,1))</f>
        <v>0</v>
      </c>
      <c r="U42" s="19" t="str">
        <f>IF(INDEX('ShLk BR Calc'!U$5:U$1112,MATCH($A42,'ShLk BR Calc'!$A$5:$A$1112,0)+1,1)=0,"0",INDEX('ShLk BR Calc'!U$5:U$1112,MATCH($A42,'ShLk BR Calc'!$A$5:$A$1112,0)+1,1))</f>
        <v>0</v>
      </c>
      <c r="V42" s="19" t="str">
        <f>IF(INDEX('ShLk BR Calc'!V$5:V$1112,MATCH($A42,'ShLk BR Calc'!$A$5:$A$1112,0)+1,1)=0,"0",INDEX('ShLk BR Calc'!V$5:V$1112,MATCH($A42,'ShLk BR Calc'!$A$5:$A$1112,0)+1,1))</f>
        <v>0</v>
      </c>
      <c r="W42" s="19" t="str">
        <f>IF(INDEX('ShLk BR Calc'!W$5:W$1112,MATCH($A42,'ShLk BR Calc'!$A$5:$A$1112,0)+1,1)=0,"0",INDEX('ShLk BR Calc'!W$5:W$1112,MATCH($A42,'ShLk BR Calc'!$A$5:$A$1112,0)+1,1))</f>
        <v>0</v>
      </c>
      <c r="X42" s="19" t="str">
        <f>IF(INDEX('ShLk BR Calc'!X$5:X$1112,MATCH($A42,'ShLk BR Calc'!$A$5:$A$1112,0)+1,1)=0,"0",INDEX('ShLk BR Calc'!X$5:X$1112,MATCH($A42,'ShLk BR Calc'!$A$5:$A$1112,0)+1,1))</f>
        <v>0</v>
      </c>
      <c r="Y42" s="19" t="str">
        <f>IF(INDEX('ShLk BR Calc'!Y$5:Y$1112,MATCH($A42,'ShLk BR Calc'!$A$5:$A$1112,0)+1,1)=0,"0",INDEX('ShLk BR Calc'!Y$5:Y$1112,MATCH($A42,'ShLk BR Calc'!$A$5:$A$1112,0)+1,1))</f>
        <v>0</v>
      </c>
      <c r="Z42" s="14">
        <f t="shared" si="6"/>
        <v>0</v>
      </c>
      <c r="AA42" s="14">
        <f t="shared" si="7"/>
        <v>0</v>
      </c>
      <c r="AB42" s="14">
        <f t="shared" si="8"/>
        <v>0</v>
      </c>
      <c r="AC42" s="14">
        <f t="shared" si="9"/>
        <v>0</v>
      </c>
    </row>
    <row r="43" spans="1:30" ht="17.25" customHeight="1" x14ac:dyDescent="0.2">
      <c r="A43" s="22">
        <f t="shared" si="5"/>
        <v>42710</v>
      </c>
      <c r="B43" s="19" t="str">
        <f>IF(INDEX('ShLk BR Calc'!B$5:B$1112,MATCH($A43,'ShLk BR Calc'!$A$5:$A$1112,0)+1,1)=0,"0",INDEX('ShLk BR Calc'!B$5:B$1112,MATCH($A43,'ShLk BR Calc'!$A$5:$A$1112,0)+1,1))</f>
        <v>0</v>
      </c>
      <c r="C43" s="19" t="str">
        <f>IF(INDEX('ShLk BR Calc'!C$5:C$1112,MATCH($A43,'ShLk BR Calc'!$A$5:$A$1112,0)+1,1)=0,"0",INDEX('ShLk BR Calc'!C$5:C$1112,MATCH($A43,'ShLk BR Calc'!$A$5:$A$1112,0)+1,1))</f>
        <v>0</v>
      </c>
      <c r="D43" s="19" t="str">
        <f>IF(INDEX('ShLk BR Calc'!D$5:D$1112,MATCH($A43,'ShLk BR Calc'!$A$5:$A$1112,0)+1,1)=0,"0",INDEX('ShLk BR Calc'!D$5:D$1112,MATCH($A43,'ShLk BR Calc'!$A$5:$A$1112,0)+1,1))</f>
        <v>0</v>
      </c>
      <c r="E43" s="19" t="str">
        <f>IF(INDEX('ShLk BR Calc'!E$5:E$1112,MATCH($A43,'ShLk BR Calc'!$A$5:$A$1112,0)+1,1)=0,"0",INDEX('ShLk BR Calc'!E$5:E$1112,MATCH($A43,'ShLk BR Calc'!$A$5:$A$1112,0)+1,1))</f>
        <v>0</v>
      </c>
      <c r="F43" s="19" t="str">
        <f>IF(INDEX('ShLk BR Calc'!F$5:F$1112,MATCH($A43,'ShLk BR Calc'!$A$5:$A$1112,0)+1,1)=0,"0",INDEX('ShLk BR Calc'!F$5:F$1112,MATCH($A43,'ShLk BR Calc'!$A$5:$A$1112,0)+1,1))</f>
        <v>0</v>
      </c>
      <c r="G43" s="19" t="str">
        <f>IF(INDEX('ShLk BR Calc'!G$5:G$1112,MATCH($A43,'ShLk BR Calc'!$A$5:$A$1112,0)+1,1)=0,"0",INDEX('ShLk BR Calc'!G$5:G$1112,MATCH($A43,'ShLk BR Calc'!$A$5:$A$1112,0)+1,1))</f>
        <v>0</v>
      </c>
      <c r="H43" s="19" t="str">
        <f>IF(INDEX('ShLk BR Calc'!H$5:H$1112,MATCH($A43,'ShLk BR Calc'!$A$5:$A$1112,0)+1,1)=0,"0",INDEX('ShLk BR Calc'!H$5:H$1112,MATCH($A43,'ShLk BR Calc'!$A$5:$A$1112,0)+1,1))</f>
        <v>0</v>
      </c>
      <c r="I43" s="19" t="str">
        <f>IF(INDEX('ShLk BR Calc'!I$5:I$1112,MATCH($A43,'ShLk BR Calc'!$A$5:$A$1112,0)+1,1)=0,"0",INDEX('ShLk BR Calc'!I$5:I$1112,MATCH($A43,'ShLk BR Calc'!$A$5:$A$1112,0)+1,1))</f>
        <v>0</v>
      </c>
      <c r="J43" s="19" t="str">
        <f>IF(INDEX('ShLk BR Calc'!J$5:J$1112,MATCH($A43,'ShLk BR Calc'!$A$5:$A$1112,0)+1,1)=0,"0",INDEX('ShLk BR Calc'!J$5:J$1112,MATCH($A43,'ShLk BR Calc'!$A$5:$A$1112,0)+1,1))</f>
        <v>0</v>
      </c>
      <c r="K43" s="19" t="str">
        <f>IF(INDEX('ShLk BR Calc'!K$5:K$1112,MATCH($A43,'ShLk BR Calc'!$A$5:$A$1112,0)+1,1)=0,"0",INDEX('ShLk BR Calc'!K$5:K$1112,MATCH($A43,'ShLk BR Calc'!$A$5:$A$1112,0)+1,1))</f>
        <v>0</v>
      </c>
      <c r="L43" s="19" t="str">
        <f>IF(INDEX('ShLk BR Calc'!L$5:L$1112,MATCH($A43,'ShLk BR Calc'!$A$5:$A$1112,0)+1,1)=0,"0",INDEX('ShLk BR Calc'!L$5:L$1112,MATCH($A43,'ShLk BR Calc'!$A$5:$A$1112,0)+1,1))</f>
        <v>0</v>
      </c>
      <c r="M43" s="19" t="str">
        <f>IF(INDEX('ShLk BR Calc'!M$5:M$1112,MATCH($A43,'ShLk BR Calc'!$A$5:$A$1112,0)+1,1)=0,"0",INDEX('ShLk BR Calc'!M$5:M$1112,MATCH($A43,'ShLk BR Calc'!$A$5:$A$1112,0)+1,1))</f>
        <v>0</v>
      </c>
      <c r="N43" s="19" t="str">
        <f>IF(INDEX('ShLk BR Calc'!N$5:N$1112,MATCH($A43,'ShLk BR Calc'!$A$5:$A$1112,0)+1,1)=0,"0",INDEX('ShLk BR Calc'!N$5:N$1112,MATCH($A43,'ShLk BR Calc'!$A$5:$A$1112,0)+1,1))</f>
        <v>0</v>
      </c>
      <c r="O43" s="19" t="str">
        <f>IF(INDEX('ShLk BR Calc'!O$5:O$1112,MATCH($A43,'ShLk BR Calc'!$A$5:$A$1112,0)+1,1)=0,"0",INDEX('ShLk BR Calc'!O$5:O$1112,MATCH($A43,'ShLk BR Calc'!$A$5:$A$1112,0)+1,1))</f>
        <v>0</v>
      </c>
      <c r="P43" s="19" t="str">
        <f>IF(INDEX('ShLk BR Calc'!P$5:P$1112,MATCH($A43,'ShLk BR Calc'!$A$5:$A$1112,0)+1,1)=0,"0",INDEX('ShLk BR Calc'!P$5:P$1112,MATCH($A43,'ShLk BR Calc'!$A$5:$A$1112,0)+1,1))</f>
        <v>0</v>
      </c>
      <c r="Q43" s="19" t="str">
        <f>IF(INDEX('ShLk BR Calc'!Q$5:Q$1112,MATCH($A43,'ShLk BR Calc'!$A$5:$A$1112,0)+1,1)=0,"0",INDEX('ShLk BR Calc'!Q$5:Q$1112,MATCH($A43,'ShLk BR Calc'!$A$5:$A$1112,0)+1,1))</f>
        <v>0</v>
      </c>
      <c r="R43" s="19" t="str">
        <f>IF(INDEX('ShLk BR Calc'!R$5:R$1112,MATCH($A43,'ShLk BR Calc'!$A$5:$A$1112,0)+1,1)=0,"0",INDEX('ShLk BR Calc'!R$5:R$1112,MATCH($A43,'ShLk BR Calc'!$A$5:$A$1112,0)+1,1))</f>
        <v>0</v>
      </c>
      <c r="S43" s="19" t="str">
        <f>IF(INDEX('ShLk BR Calc'!S$5:S$1112,MATCH($A43,'ShLk BR Calc'!$A$5:$A$1112,0)+1,1)=0,"0",INDEX('ShLk BR Calc'!S$5:S$1112,MATCH($A43,'ShLk BR Calc'!$A$5:$A$1112,0)+1,1))</f>
        <v>0</v>
      </c>
      <c r="T43" s="19" t="str">
        <f>IF(INDEX('ShLk BR Calc'!T$5:T$1112,MATCH($A43,'ShLk BR Calc'!$A$5:$A$1112,0)+1,1)=0,"0",INDEX('ShLk BR Calc'!T$5:T$1112,MATCH($A43,'ShLk BR Calc'!$A$5:$A$1112,0)+1,1))</f>
        <v>0</v>
      </c>
      <c r="U43" s="19" t="str">
        <f>IF(INDEX('ShLk BR Calc'!U$5:U$1112,MATCH($A43,'ShLk BR Calc'!$A$5:$A$1112,0)+1,1)=0,"0",INDEX('ShLk BR Calc'!U$5:U$1112,MATCH($A43,'ShLk BR Calc'!$A$5:$A$1112,0)+1,1))</f>
        <v>0</v>
      </c>
      <c r="V43" s="19" t="str">
        <f>IF(INDEX('ShLk BR Calc'!V$5:V$1112,MATCH($A43,'ShLk BR Calc'!$A$5:$A$1112,0)+1,1)=0,"0",INDEX('ShLk BR Calc'!V$5:V$1112,MATCH($A43,'ShLk BR Calc'!$A$5:$A$1112,0)+1,1))</f>
        <v>0</v>
      </c>
      <c r="W43" s="19" t="str">
        <f>IF(INDEX('ShLk BR Calc'!W$5:W$1112,MATCH($A43,'ShLk BR Calc'!$A$5:$A$1112,0)+1,1)=0,"0",INDEX('ShLk BR Calc'!W$5:W$1112,MATCH($A43,'ShLk BR Calc'!$A$5:$A$1112,0)+1,1))</f>
        <v>0</v>
      </c>
      <c r="X43" s="19" t="str">
        <f>IF(INDEX('ShLk BR Calc'!X$5:X$1112,MATCH($A43,'ShLk BR Calc'!$A$5:$A$1112,0)+1,1)=0,"0",INDEX('ShLk BR Calc'!X$5:X$1112,MATCH($A43,'ShLk BR Calc'!$A$5:$A$1112,0)+1,1))</f>
        <v>0</v>
      </c>
      <c r="Y43" s="19" t="str">
        <f>IF(INDEX('ShLk BR Calc'!Y$5:Y$1112,MATCH($A43,'ShLk BR Calc'!$A$5:$A$1112,0)+1,1)=0,"0",INDEX('ShLk BR Calc'!Y$5:Y$1112,MATCH($A43,'ShLk BR Calc'!$A$5:$A$1112,0)+1,1))</f>
        <v>0</v>
      </c>
      <c r="Z43" s="14">
        <f t="shared" si="6"/>
        <v>0</v>
      </c>
      <c r="AA43" s="14">
        <f t="shared" si="7"/>
        <v>0</v>
      </c>
      <c r="AB43" s="14">
        <f t="shared" si="8"/>
        <v>0</v>
      </c>
      <c r="AC43" s="14">
        <f t="shared" si="9"/>
        <v>0</v>
      </c>
    </row>
    <row r="44" spans="1:30" ht="17.25" customHeight="1" x14ac:dyDescent="0.2">
      <c r="A44" s="22">
        <f t="shared" si="5"/>
        <v>42711</v>
      </c>
      <c r="B44" s="19" t="str">
        <f>IF(INDEX('ShLk BR Calc'!B$5:B$1112,MATCH($A44,'ShLk BR Calc'!$A$5:$A$1112,0)+1,1)=0,"0",INDEX('ShLk BR Calc'!B$5:B$1112,MATCH($A44,'ShLk BR Calc'!$A$5:$A$1112,0)+1,1))</f>
        <v>0</v>
      </c>
      <c r="C44" s="19" t="str">
        <f>IF(INDEX('ShLk BR Calc'!C$5:C$1112,MATCH($A44,'ShLk BR Calc'!$A$5:$A$1112,0)+1,1)=0,"0",INDEX('ShLk BR Calc'!C$5:C$1112,MATCH($A44,'ShLk BR Calc'!$A$5:$A$1112,0)+1,1))</f>
        <v>0</v>
      </c>
      <c r="D44" s="19" t="str">
        <f>IF(INDEX('ShLk BR Calc'!D$5:D$1112,MATCH($A44,'ShLk BR Calc'!$A$5:$A$1112,0)+1,1)=0,"0",INDEX('ShLk BR Calc'!D$5:D$1112,MATCH($A44,'ShLk BR Calc'!$A$5:$A$1112,0)+1,1))</f>
        <v>0</v>
      </c>
      <c r="E44" s="19" t="str">
        <f>IF(INDEX('ShLk BR Calc'!E$5:E$1112,MATCH($A44,'ShLk BR Calc'!$A$5:$A$1112,0)+1,1)=0,"0",INDEX('ShLk BR Calc'!E$5:E$1112,MATCH($A44,'ShLk BR Calc'!$A$5:$A$1112,0)+1,1))</f>
        <v>0</v>
      </c>
      <c r="F44" s="19" t="str">
        <f>IF(INDEX('ShLk BR Calc'!F$5:F$1112,MATCH($A44,'ShLk BR Calc'!$A$5:$A$1112,0)+1,1)=0,"0",INDEX('ShLk BR Calc'!F$5:F$1112,MATCH($A44,'ShLk BR Calc'!$A$5:$A$1112,0)+1,1))</f>
        <v>0</v>
      </c>
      <c r="G44" s="19">
        <f>IF(INDEX('ShLk BR Calc'!G$5:G$1112,MATCH($A44,'ShLk BR Calc'!$A$5:$A$1112,0)+1,1)=0,"0",INDEX('ShLk BR Calc'!G$5:G$1112,MATCH($A44,'ShLk BR Calc'!$A$5:$A$1112,0)+1,1))</f>
        <v>0.89477105000000001</v>
      </c>
      <c r="H44" s="19">
        <f>IF(INDEX('ShLk BR Calc'!H$5:H$1112,MATCH($A44,'ShLk BR Calc'!$A$5:$A$1112,0)+1,1)=0,"0",INDEX('ShLk BR Calc'!H$5:H$1112,MATCH($A44,'ShLk BR Calc'!$A$5:$A$1112,0)+1,1))</f>
        <v>0.44738552500000001</v>
      </c>
      <c r="I44" s="19">
        <f>IF(INDEX('ShLk BR Calc'!I$5:I$1112,MATCH($A44,'ShLk BR Calc'!$A$5:$A$1112,0)+1,1)=0,"0",INDEX('ShLk BR Calc'!I$5:I$1112,MATCH($A44,'ShLk BR Calc'!$A$5:$A$1112,0)+1,1))</f>
        <v>1.342156575</v>
      </c>
      <c r="J44" s="19">
        <f>IF(INDEX('ShLk BR Calc'!J$5:J$1112,MATCH($A44,'ShLk BR Calc'!$A$5:$A$1112,0)+1,1)=0,"0",INDEX('ShLk BR Calc'!J$5:J$1112,MATCH($A44,'ShLk BR Calc'!$A$5:$A$1112,0)+1,1))</f>
        <v>1.342156575</v>
      </c>
      <c r="K44" s="19">
        <f>IF(INDEX('ShLk BR Calc'!K$5:K$1112,MATCH($A44,'ShLk BR Calc'!$A$5:$A$1112,0)+1,1)=0,"0",INDEX('ShLk BR Calc'!K$5:K$1112,MATCH($A44,'ShLk BR Calc'!$A$5:$A$1112,0)+1,1))</f>
        <v>1.07372526</v>
      </c>
      <c r="L44" s="19">
        <f>IF(INDEX('ShLk BR Calc'!L$5:L$1112,MATCH($A44,'ShLk BR Calc'!$A$5:$A$1112,0)+1,1)=0,"0",INDEX('ShLk BR Calc'!L$5:L$1112,MATCH($A44,'ShLk BR Calc'!$A$5:$A$1112,0)+1,1))</f>
        <v>0.80529394500000007</v>
      </c>
      <c r="M44" s="19">
        <f>IF(INDEX('ShLk BR Calc'!M$5:M$1112,MATCH($A44,'ShLk BR Calc'!$A$5:$A$1112,0)+1,1)=0,"0",INDEX('ShLk BR Calc'!M$5:M$1112,MATCH($A44,'ShLk BR Calc'!$A$5:$A$1112,0)+1,1))</f>
        <v>0.53686263000000001</v>
      </c>
      <c r="N44" s="19">
        <f>IF(INDEX('ShLk BR Calc'!N$5:N$1112,MATCH($A44,'ShLk BR Calc'!$A$5:$A$1112,0)+1,1)=0,"0",INDEX('ShLk BR Calc'!N$5:N$1112,MATCH($A44,'ShLk BR Calc'!$A$5:$A$1112,0)+1,1))</f>
        <v>0.53686263000000001</v>
      </c>
      <c r="O44" s="19">
        <f>IF(INDEX('ShLk BR Calc'!O$5:O$1112,MATCH($A44,'ShLk BR Calc'!$A$5:$A$1112,0)+1,1)=0,"0",INDEX('ShLk BR Calc'!O$5:O$1112,MATCH($A44,'ShLk BR Calc'!$A$5:$A$1112,0)+1,1))</f>
        <v>0.44738552500000001</v>
      </c>
      <c r="P44" s="19">
        <f>IF(INDEX('ShLk BR Calc'!P$5:P$1112,MATCH($A44,'ShLk BR Calc'!$A$5:$A$1112,0)+1,1)=0,"0",INDEX('ShLk BR Calc'!P$5:P$1112,MATCH($A44,'ShLk BR Calc'!$A$5:$A$1112,0)+1,1))</f>
        <v>0.44738552500000001</v>
      </c>
      <c r="Q44" s="19">
        <f>IF(INDEX('ShLk BR Calc'!Q$5:Q$1112,MATCH($A44,'ShLk BR Calc'!$A$5:$A$1112,0)+1,1)=0,"0",INDEX('ShLk BR Calc'!Q$5:Q$1112,MATCH($A44,'ShLk BR Calc'!$A$5:$A$1112,0)+1,1))</f>
        <v>0.44738552500000001</v>
      </c>
      <c r="R44" s="19">
        <f>IF(INDEX('ShLk BR Calc'!R$5:R$1112,MATCH($A44,'ShLk BR Calc'!$A$5:$A$1112,0)+1,1)=0,"0",INDEX('ShLk BR Calc'!R$5:R$1112,MATCH($A44,'ShLk BR Calc'!$A$5:$A$1112,0)+1,1))</f>
        <v>1.1632023650000001</v>
      </c>
      <c r="S44" s="19">
        <f>IF(INDEX('ShLk BR Calc'!S$5:S$1112,MATCH($A44,'ShLk BR Calc'!$A$5:$A$1112,0)+1,1)=0,"0",INDEX('ShLk BR Calc'!S$5:S$1112,MATCH($A44,'ShLk BR Calc'!$A$5:$A$1112,0)+1,1))</f>
        <v>2.14745052</v>
      </c>
      <c r="T44" s="19">
        <f>IF(INDEX('ShLk BR Calc'!T$5:T$1112,MATCH($A44,'ShLk BR Calc'!$A$5:$A$1112,0)+1,1)=0,"0",INDEX('ShLk BR Calc'!T$5:T$1112,MATCH($A44,'ShLk BR Calc'!$A$5:$A$1112,0)+1,1))</f>
        <v>2.0579734150000002</v>
      </c>
      <c r="U44" s="19">
        <f>IF(INDEX('ShLk BR Calc'!U$5:U$1112,MATCH($A44,'ShLk BR Calc'!$A$5:$A$1112,0)+1,1)=0,"0",INDEX('ShLk BR Calc'!U$5:U$1112,MATCH($A44,'ShLk BR Calc'!$A$5:$A$1112,0)+1,1))</f>
        <v>1.7895421</v>
      </c>
      <c r="V44" s="19">
        <f>IF(INDEX('ShLk BR Calc'!V$5:V$1112,MATCH($A44,'ShLk BR Calc'!$A$5:$A$1112,0)+1,1)=0,"0",INDEX('ShLk BR Calc'!V$5:V$1112,MATCH($A44,'ShLk BR Calc'!$A$5:$A$1112,0)+1,1))</f>
        <v>1.342156575</v>
      </c>
      <c r="W44" s="19">
        <f>IF(INDEX('ShLk BR Calc'!W$5:W$1112,MATCH($A44,'ShLk BR Calc'!$A$5:$A$1112,0)+1,1)=0,"0",INDEX('ShLk BR Calc'!W$5:W$1112,MATCH($A44,'ShLk BR Calc'!$A$5:$A$1112,0)+1,1))</f>
        <v>0.44738552500000001</v>
      </c>
      <c r="X44" s="19">
        <f>IF(INDEX('ShLk BR Calc'!X$5:X$1112,MATCH($A44,'ShLk BR Calc'!$A$5:$A$1112,0)+1,1)=0,"0",INDEX('ShLk BR Calc'!X$5:X$1112,MATCH($A44,'ShLk BR Calc'!$A$5:$A$1112,0)+1,1))</f>
        <v>1.07372526</v>
      </c>
      <c r="Y44" s="19" t="str">
        <f>IF(INDEX('ShLk BR Calc'!Y$5:Y$1112,MATCH($A44,'ShLk BR Calc'!$A$5:$A$1112,0)+1,1)=0,"0",INDEX('ShLk BR Calc'!Y$5:Y$1112,MATCH($A44,'ShLk BR Calc'!$A$5:$A$1112,0)+1,1))</f>
        <v>0</v>
      </c>
      <c r="Z44" s="14">
        <f t="shared" si="6"/>
        <v>18.342806525</v>
      </c>
      <c r="AA44" s="14">
        <f t="shared" si="7"/>
        <v>2.14745052</v>
      </c>
      <c r="AB44" s="14">
        <f t="shared" si="8"/>
        <v>1.9684963099999999</v>
      </c>
      <c r="AC44" s="14">
        <f t="shared" si="9"/>
        <v>16.374310214999998</v>
      </c>
    </row>
    <row r="45" spans="1:30" ht="17.25" customHeight="1" x14ac:dyDescent="0.2">
      <c r="A45" s="22">
        <f t="shared" si="5"/>
        <v>42712</v>
      </c>
      <c r="B45" s="19" t="str">
        <f>IF(INDEX('ShLk BR Calc'!B$5:B$1112,MATCH($A45,'ShLk BR Calc'!$A$5:$A$1112,0)+1,1)=0,"0",INDEX('ShLk BR Calc'!B$5:B$1112,MATCH($A45,'ShLk BR Calc'!$A$5:$A$1112,0)+1,1))</f>
        <v>0</v>
      </c>
      <c r="C45" s="19" t="str">
        <f>IF(INDEX('ShLk BR Calc'!C$5:C$1112,MATCH($A45,'ShLk BR Calc'!$A$5:$A$1112,0)+1,1)=0,"0",INDEX('ShLk BR Calc'!C$5:C$1112,MATCH($A45,'ShLk BR Calc'!$A$5:$A$1112,0)+1,1))</f>
        <v>0</v>
      </c>
      <c r="D45" s="19" t="str">
        <f>IF(INDEX('ShLk BR Calc'!D$5:D$1112,MATCH($A45,'ShLk BR Calc'!$A$5:$A$1112,0)+1,1)=0,"0",INDEX('ShLk BR Calc'!D$5:D$1112,MATCH($A45,'ShLk BR Calc'!$A$5:$A$1112,0)+1,1))</f>
        <v>0</v>
      </c>
      <c r="E45" s="19" t="str">
        <f>IF(INDEX('ShLk BR Calc'!E$5:E$1112,MATCH($A45,'ShLk BR Calc'!$A$5:$A$1112,0)+1,1)=0,"0",INDEX('ShLk BR Calc'!E$5:E$1112,MATCH($A45,'ShLk BR Calc'!$A$5:$A$1112,0)+1,1))</f>
        <v>0</v>
      </c>
      <c r="F45" s="19" t="str">
        <f>IF(INDEX('ShLk BR Calc'!F$5:F$1112,MATCH($A45,'ShLk BR Calc'!$A$5:$A$1112,0)+1,1)=0,"0",INDEX('ShLk BR Calc'!F$5:F$1112,MATCH($A45,'ShLk BR Calc'!$A$5:$A$1112,0)+1,1))</f>
        <v>0</v>
      </c>
      <c r="G45" s="19">
        <f>IF(INDEX('ShLk BR Calc'!G$5:G$1112,MATCH($A45,'ShLk BR Calc'!$A$5:$A$1112,0)+1,1)=0,"0",INDEX('ShLk BR Calc'!G$5:G$1112,MATCH($A45,'ShLk BR Calc'!$A$5:$A$1112,0)+1,1))</f>
        <v>0.71581684000000001</v>
      </c>
      <c r="H45" s="19">
        <f>IF(INDEX('ShLk BR Calc'!H$5:H$1112,MATCH($A45,'ShLk BR Calc'!$A$5:$A$1112,0)+1,1)=0,"0",INDEX('ShLk BR Calc'!H$5:H$1112,MATCH($A45,'ShLk BR Calc'!$A$5:$A$1112,0)+1,1))</f>
        <v>0.62633973499999995</v>
      </c>
      <c r="I45" s="19">
        <f>IF(INDEX('ShLk BR Calc'!I$5:I$1112,MATCH($A45,'ShLk BR Calc'!$A$5:$A$1112,0)+1,1)=0,"0",INDEX('ShLk BR Calc'!I$5:I$1112,MATCH($A45,'ShLk BR Calc'!$A$5:$A$1112,0)+1,1))</f>
        <v>1.07372526</v>
      </c>
      <c r="J45" s="19">
        <f>IF(INDEX('ShLk BR Calc'!J$5:J$1112,MATCH($A45,'ShLk BR Calc'!$A$5:$A$1112,0)+1,1)=0,"0",INDEX('ShLk BR Calc'!J$5:J$1112,MATCH($A45,'ShLk BR Calc'!$A$5:$A$1112,0)+1,1))</f>
        <v>1.07372526</v>
      </c>
      <c r="K45" s="19">
        <f>IF(INDEX('ShLk BR Calc'!K$5:K$1112,MATCH($A45,'ShLk BR Calc'!$A$5:$A$1112,0)+1,1)=0,"0",INDEX('ShLk BR Calc'!K$5:K$1112,MATCH($A45,'ShLk BR Calc'!$A$5:$A$1112,0)+1,1))</f>
        <v>0.89477105000000001</v>
      </c>
      <c r="L45" s="19">
        <f>IF(INDEX('ShLk BR Calc'!L$5:L$1112,MATCH($A45,'ShLk BR Calc'!$A$5:$A$1112,0)+1,1)=0,"0",INDEX('ShLk BR Calc'!L$5:L$1112,MATCH($A45,'ShLk BR Calc'!$A$5:$A$1112,0)+1,1))</f>
        <v>0.71581684000000001</v>
      </c>
      <c r="M45" s="19">
        <f>IF(INDEX('ShLk BR Calc'!M$5:M$1112,MATCH($A45,'ShLk BR Calc'!$A$5:$A$1112,0)+1,1)=0,"0",INDEX('ShLk BR Calc'!M$5:M$1112,MATCH($A45,'ShLk BR Calc'!$A$5:$A$1112,0)+1,1))</f>
        <v>0.62633973499999995</v>
      </c>
      <c r="N45" s="19">
        <f>IF(INDEX('ShLk BR Calc'!N$5:N$1112,MATCH($A45,'ShLk BR Calc'!$A$5:$A$1112,0)+1,1)=0,"0",INDEX('ShLk BR Calc'!N$5:N$1112,MATCH($A45,'ShLk BR Calc'!$A$5:$A$1112,0)+1,1))</f>
        <v>0.71581684000000001</v>
      </c>
      <c r="O45" s="19">
        <f>IF(INDEX('ShLk BR Calc'!O$5:O$1112,MATCH($A45,'ShLk BR Calc'!$A$5:$A$1112,0)+1,1)=0,"0",INDEX('ShLk BR Calc'!O$5:O$1112,MATCH($A45,'ShLk BR Calc'!$A$5:$A$1112,0)+1,1))</f>
        <v>0.62633973499999995</v>
      </c>
      <c r="P45" s="19">
        <f>IF(INDEX('ShLk BR Calc'!P$5:P$1112,MATCH($A45,'ShLk BR Calc'!$A$5:$A$1112,0)+1,1)=0,"0",INDEX('ShLk BR Calc'!P$5:P$1112,MATCH($A45,'ShLk BR Calc'!$A$5:$A$1112,0)+1,1))</f>
        <v>0.62633973499999995</v>
      </c>
      <c r="Q45" s="19">
        <f>IF(INDEX('ShLk BR Calc'!Q$5:Q$1112,MATCH($A45,'ShLk BR Calc'!$A$5:$A$1112,0)+1,1)=0,"0",INDEX('ShLk BR Calc'!Q$5:Q$1112,MATCH($A45,'ShLk BR Calc'!$A$5:$A$1112,0)+1,1))</f>
        <v>0.89477105000000001</v>
      </c>
      <c r="R45" s="19">
        <f>IF(INDEX('ShLk BR Calc'!R$5:R$1112,MATCH($A45,'ShLk BR Calc'!$A$5:$A$1112,0)+1,1)=0,"0",INDEX('ShLk BR Calc'!R$5:R$1112,MATCH($A45,'ShLk BR Calc'!$A$5:$A$1112,0)+1,1))</f>
        <v>1.342156575</v>
      </c>
      <c r="S45" s="19">
        <f>IF(INDEX('ShLk BR Calc'!S$5:S$1112,MATCH($A45,'ShLk BR Calc'!$A$5:$A$1112,0)+1,1)=0,"0",INDEX('ShLk BR Calc'!S$5:S$1112,MATCH($A45,'ShLk BR Calc'!$A$5:$A$1112,0)+1,1))</f>
        <v>2.3264047300000001</v>
      </c>
      <c r="T45" s="19">
        <f>IF(INDEX('ShLk BR Calc'!T$5:T$1112,MATCH($A45,'ShLk BR Calc'!$A$5:$A$1112,0)+1,1)=0,"0",INDEX('ShLk BR Calc'!T$5:T$1112,MATCH($A45,'ShLk BR Calc'!$A$5:$A$1112,0)+1,1))</f>
        <v>2.415881835</v>
      </c>
      <c r="U45" s="19">
        <f>IF(INDEX('ShLk BR Calc'!U$5:U$1112,MATCH($A45,'ShLk BR Calc'!$A$5:$A$1112,0)+1,1)=0,"0",INDEX('ShLk BR Calc'!U$5:U$1112,MATCH($A45,'ShLk BR Calc'!$A$5:$A$1112,0)+1,1))</f>
        <v>2.2369276249999999</v>
      </c>
      <c r="V45" s="19">
        <f>IF(INDEX('ShLk BR Calc'!V$5:V$1112,MATCH($A45,'ShLk BR Calc'!$A$5:$A$1112,0)+1,1)=0,"0",INDEX('ShLk BR Calc'!V$5:V$1112,MATCH($A45,'ShLk BR Calc'!$A$5:$A$1112,0)+1,1))</f>
        <v>1.700064995</v>
      </c>
      <c r="W45" s="19">
        <f>IF(INDEX('ShLk BR Calc'!W$5:W$1112,MATCH($A45,'ShLk BR Calc'!$A$5:$A$1112,0)+1,1)=0,"0",INDEX('ShLk BR Calc'!W$5:W$1112,MATCH($A45,'ShLk BR Calc'!$A$5:$A$1112,0)+1,1))</f>
        <v>0.80529394500000007</v>
      </c>
      <c r="X45" s="19">
        <f>IF(INDEX('ShLk BR Calc'!X$5:X$1112,MATCH($A45,'ShLk BR Calc'!$A$5:$A$1112,0)+1,1)=0,"0",INDEX('ShLk BR Calc'!X$5:X$1112,MATCH($A45,'ShLk BR Calc'!$A$5:$A$1112,0)+1,1))</f>
        <v>1.07372526</v>
      </c>
      <c r="Y45" s="19" t="str">
        <f>IF(INDEX('ShLk BR Calc'!Y$5:Y$1112,MATCH($A45,'ShLk BR Calc'!$A$5:$A$1112,0)+1,1)=0,"0",INDEX('ShLk BR Calc'!Y$5:Y$1112,MATCH($A45,'ShLk BR Calc'!$A$5:$A$1112,0)+1,1))</f>
        <v>0</v>
      </c>
      <c r="Z45" s="14">
        <f t="shared" si="6"/>
        <v>20.490257045</v>
      </c>
      <c r="AA45" s="14">
        <f t="shared" si="7"/>
        <v>2.415881835</v>
      </c>
      <c r="AB45" s="14">
        <f t="shared" si="8"/>
        <v>1.7895421</v>
      </c>
      <c r="AC45" s="14">
        <f t="shared" si="9"/>
        <v>18.700714944999998</v>
      </c>
    </row>
    <row r="46" spans="1:30" ht="17.25" customHeight="1" x14ac:dyDescent="0.2">
      <c r="A46" s="22">
        <f t="shared" si="5"/>
        <v>42713</v>
      </c>
      <c r="B46" s="19" t="str">
        <f>IF(INDEX('ShLk BR Calc'!B$5:B$1112,MATCH($A46,'ShLk BR Calc'!$A$5:$A$1112,0)+1,1)=0,"0",INDEX('ShLk BR Calc'!B$5:B$1112,MATCH($A46,'ShLk BR Calc'!$A$5:$A$1112,0)+1,1))</f>
        <v>0</v>
      </c>
      <c r="C46" s="19" t="str">
        <f>IF(INDEX('ShLk BR Calc'!C$5:C$1112,MATCH($A46,'ShLk BR Calc'!$A$5:$A$1112,0)+1,1)=0,"0",INDEX('ShLk BR Calc'!C$5:C$1112,MATCH($A46,'ShLk BR Calc'!$A$5:$A$1112,0)+1,1))</f>
        <v>0</v>
      </c>
      <c r="D46" s="19" t="str">
        <f>IF(INDEX('ShLk BR Calc'!D$5:D$1112,MATCH($A46,'ShLk BR Calc'!$A$5:$A$1112,0)+1,1)=0,"0",INDEX('ShLk BR Calc'!D$5:D$1112,MATCH($A46,'ShLk BR Calc'!$A$5:$A$1112,0)+1,1))</f>
        <v>0</v>
      </c>
      <c r="E46" s="19">
        <f>IF(INDEX('ShLk BR Calc'!E$5:E$1112,MATCH($A46,'ShLk BR Calc'!$A$5:$A$1112,0)+1,1)=0,"0",INDEX('ShLk BR Calc'!E$5:E$1112,MATCH($A46,'ShLk BR Calc'!$A$5:$A$1112,0)+1,1))</f>
        <v>8.9477105000000001E-2</v>
      </c>
      <c r="F46" s="19" t="str">
        <f>IF(INDEX('ShLk BR Calc'!F$5:F$1112,MATCH($A46,'ShLk BR Calc'!$A$5:$A$1112,0)+1,1)=0,"0",INDEX('ShLk BR Calc'!F$5:F$1112,MATCH($A46,'ShLk BR Calc'!$A$5:$A$1112,0)+1,1))</f>
        <v>0</v>
      </c>
      <c r="G46" s="19">
        <f>IF(INDEX('ShLk BR Calc'!G$5:G$1112,MATCH($A46,'ShLk BR Calc'!$A$5:$A$1112,0)+1,1)=0,"0",INDEX('ShLk BR Calc'!G$5:G$1112,MATCH($A46,'ShLk BR Calc'!$A$5:$A$1112,0)+1,1))</f>
        <v>0.71581684000000001</v>
      </c>
      <c r="H46" s="19">
        <f>IF(INDEX('ShLk BR Calc'!H$5:H$1112,MATCH($A46,'ShLk BR Calc'!$A$5:$A$1112,0)+1,1)=0,"0",INDEX('ShLk BR Calc'!H$5:H$1112,MATCH($A46,'ShLk BR Calc'!$A$5:$A$1112,0)+1,1))</f>
        <v>0.71581684000000001</v>
      </c>
      <c r="I46" s="19">
        <f>IF(INDEX('ShLk BR Calc'!I$5:I$1112,MATCH($A46,'ShLk BR Calc'!$A$5:$A$1112,0)+1,1)=0,"0",INDEX('ShLk BR Calc'!I$5:I$1112,MATCH($A46,'ShLk BR Calc'!$A$5:$A$1112,0)+1,1))</f>
        <v>0.71581684000000001</v>
      </c>
      <c r="J46" s="19">
        <f>IF(INDEX('ShLk BR Calc'!J$5:J$1112,MATCH($A46,'ShLk BR Calc'!$A$5:$A$1112,0)+1,1)=0,"0",INDEX('ShLk BR Calc'!J$5:J$1112,MATCH($A46,'ShLk BR Calc'!$A$5:$A$1112,0)+1,1))</f>
        <v>0.71581684000000001</v>
      </c>
      <c r="K46" s="19">
        <f>IF(INDEX('ShLk BR Calc'!K$5:K$1112,MATCH($A46,'ShLk BR Calc'!$A$5:$A$1112,0)+1,1)=0,"0",INDEX('ShLk BR Calc'!K$5:K$1112,MATCH($A46,'ShLk BR Calc'!$A$5:$A$1112,0)+1,1))</f>
        <v>0.71581684000000001</v>
      </c>
      <c r="L46" s="19">
        <f>IF(INDEX('ShLk BR Calc'!L$5:L$1112,MATCH($A46,'ShLk BR Calc'!$A$5:$A$1112,0)+1,1)=0,"0",INDEX('ShLk BR Calc'!L$5:L$1112,MATCH($A46,'ShLk BR Calc'!$A$5:$A$1112,0)+1,1))</f>
        <v>0.71581684000000001</v>
      </c>
      <c r="M46" s="19">
        <f>IF(INDEX('ShLk BR Calc'!M$5:M$1112,MATCH($A46,'ShLk BR Calc'!$A$5:$A$1112,0)+1,1)=0,"0",INDEX('ShLk BR Calc'!M$5:M$1112,MATCH($A46,'ShLk BR Calc'!$A$5:$A$1112,0)+1,1))</f>
        <v>0.71581684000000001</v>
      </c>
      <c r="N46" s="19">
        <f>IF(INDEX('ShLk BR Calc'!N$5:N$1112,MATCH($A46,'ShLk BR Calc'!$A$5:$A$1112,0)+1,1)=0,"0",INDEX('ShLk BR Calc'!N$5:N$1112,MATCH($A46,'ShLk BR Calc'!$A$5:$A$1112,0)+1,1))</f>
        <v>0.71581684000000001</v>
      </c>
      <c r="O46" s="19">
        <f>IF(INDEX('ShLk BR Calc'!O$5:O$1112,MATCH($A46,'ShLk BR Calc'!$A$5:$A$1112,0)+1,1)=0,"0",INDEX('ShLk BR Calc'!O$5:O$1112,MATCH($A46,'ShLk BR Calc'!$A$5:$A$1112,0)+1,1))</f>
        <v>0.71581684000000001</v>
      </c>
      <c r="P46" s="19">
        <f>IF(INDEX('ShLk BR Calc'!P$5:P$1112,MATCH($A46,'ShLk BR Calc'!$A$5:$A$1112,0)+1,1)=0,"0",INDEX('ShLk BR Calc'!P$5:P$1112,MATCH($A46,'ShLk BR Calc'!$A$5:$A$1112,0)+1,1))</f>
        <v>0.71581684000000001</v>
      </c>
      <c r="Q46" s="19">
        <f>IF(INDEX('ShLk BR Calc'!Q$5:Q$1112,MATCH($A46,'ShLk BR Calc'!$A$5:$A$1112,0)+1,1)=0,"0",INDEX('ShLk BR Calc'!Q$5:Q$1112,MATCH($A46,'ShLk BR Calc'!$A$5:$A$1112,0)+1,1))</f>
        <v>0.71581684000000001</v>
      </c>
      <c r="R46" s="19">
        <f>IF(INDEX('ShLk BR Calc'!R$5:R$1112,MATCH($A46,'ShLk BR Calc'!$A$5:$A$1112,0)+1,1)=0,"0",INDEX('ShLk BR Calc'!R$5:R$1112,MATCH($A46,'ShLk BR Calc'!$A$5:$A$1112,0)+1,1))</f>
        <v>0.71581684000000001</v>
      </c>
      <c r="S46" s="19">
        <f>IF(INDEX('ShLk BR Calc'!S$5:S$1112,MATCH($A46,'ShLk BR Calc'!$A$5:$A$1112,0)+1,1)=0,"0",INDEX('ShLk BR Calc'!S$5:S$1112,MATCH($A46,'ShLk BR Calc'!$A$5:$A$1112,0)+1,1))</f>
        <v>2.14745052</v>
      </c>
      <c r="T46" s="19">
        <f>IF(INDEX('ShLk BR Calc'!T$5:T$1112,MATCH($A46,'ShLk BR Calc'!$A$5:$A$1112,0)+1,1)=0,"0",INDEX('ShLk BR Calc'!T$5:T$1112,MATCH($A46,'ShLk BR Calc'!$A$5:$A$1112,0)+1,1))</f>
        <v>2.3264047300000001</v>
      </c>
      <c r="U46" s="19">
        <f>IF(INDEX('ShLk BR Calc'!U$5:U$1112,MATCH($A46,'ShLk BR Calc'!$A$5:$A$1112,0)+1,1)=0,"0",INDEX('ShLk BR Calc'!U$5:U$1112,MATCH($A46,'ShLk BR Calc'!$A$5:$A$1112,0)+1,1))</f>
        <v>1.9684963099999999</v>
      </c>
      <c r="V46" s="19">
        <f>IF(INDEX('ShLk BR Calc'!V$5:V$1112,MATCH($A46,'ShLk BR Calc'!$A$5:$A$1112,0)+1,1)=0,"0",INDEX('ShLk BR Calc'!V$5:V$1112,MATCH($A46,'ShLk BR Calc'!$A$5:$A$1112,0)+1,1))</f>
        <v>1.342156575</v>
      </c>
      <c r="W46" s="19">
        <f>IF(INDEX('ShLk BR Calc'!W$5:W$1112,MATCH($A46,'ShLk BR Calc'!$A$5:$A$1112,0)+1,1)=0,"0",INDEX('ShLk BR Calc'!W$5:W$1112,MATCH($A46,'ShLk BR Calc'!$A$5:$A$1112,0)+1,1))</f>
        <v>0.71581684000000001</v>
      </c>
      <c r="X46" s="19">
        <f>IF(INDEX('ShLk BR Calc'!X$5:X$1112,MATCH($A46,'ShLk BR Calc'!$A$5:$A$1112,0)+1,1)=0,"0",INDEX('ShLk BR Calc'!X$5:X$1112,MATCH($A46,'ShLk BR Calc'!$A$5:$A$1112,0)+1,1))</f>
        <v>0.89477105000000001</v>
      </c>
      <c r="Y46" s="19" t="str">
        <f>IF(INDEX('ShLk BR Calc'!Y$5:Y$1112,MATCH($A46,'ShLk BR Calc'!$A$5:$A$1112,0)+1,1)=0,"0",INDEX('ShLk BR Calc'!Y$5:Y$1112,MATCH($A46,'ShLk BR Calc'!$A$5:$A$1112,0)+1,1))</f>
        <v>0</v>
      </c>
      <c r="Z46" s="14">
        <f t="shared" si="6"/>
        <v>18.074375209999999</v>
      </c>
      <c r="AA46" s="14">
        <f t="shared" si="7"/>
        <v>2.3264047300000001</v>
      </c>
      <c r="AB46" s="14">
        <f t="shared" si="8"/>
        <v>1.700064995</v>
      </c>
      <c r="AC46" s="14">
        <f t="shared" si="9"/>
        <v>16.374310215000001</v>
      </c>
    </row>
    <row r="47" spans="1:30" ht="17.25" customHeight="1" x14ac:dyDescent="0.2">
      <c r="A47" s="22">
        <f t="shared" si="5"/>
        <v>42714</v>
      </c>
      <c r="B47" s="19" t="str">
        <f>IF(INDEX('ShLk BR Calc'!B$5:B$1112,MATCH($A47,'ShLk BR Calc'!$A$5:$A$1112,0)+1,1)=0,"0",INDEX('ShLk BR Calc'!B$5:B$1112,MATCH($A47,'ShLk BR Calc'!$A$5:$A$1112,0)+1,1))</f>
        <v>0</v>
      </c>
      <c r="C47" s="19" t="str">
        <f>IF(INDEX('ShLk BR Calc'!C$5:C$1112,MATCH($A47,'ShLk BR Calc'!$A$5:$A$1112,0)+1,1)=0,"0",INDEX('ShLk BR Calc'!C$5:C$1112,MATCH($A47,'ShLk BR Calc'!$A$5:$A$1112,0)+1,1))</f>
        <v>0</v>
      </c>
      <c r="D47" s="19" t="str">
        <f>IF(INDEX('ShLk BR Calc'!D$5:D$1112,MATCH($A47,'ShLk BR Calc'!$A$5:$A$1112,0)+1,1)=0,"0",INDEX('ShLk BR Calc'!D$5:D$1112,MATCH($A47,'ShLk BR Calc'!$A$5:$A$1112,0)+1,1))</f>
        <v>0</v>
      </c>
      <c r="E47" s="19" t="str">
        <f>IF(INDEX('ShLk BR Calc'!E$5:E$1112,MATCH($A47,'ShLk BR Calc'!$A$5:$A$1112,0)+1,1)=0,"0",INDEX('ShLk BR Calc'!E$5:E$1112,MATCH($A47,'ShLk BR Calc'!$A$5:$A$1112,0)+1,1))</f>
        <v>0</v>
      </c>
      <c r="F47" s="19" t="str">
        <f>IF(INDEX('ShLk BR Calc'!F$5:F$1112,MATCH($A47,'ShLk BR Calc'!$A$5:$A$1112,0)+1,1)=0,"0",INDEX('ShLk BR Calc'!F$5:F$1112,MATCH($A47,'ShLk BR Calc'!$A$5:$A$1112,0)+1,1))</f>
        <v>0</v>
      </c>
      <c r="G47" s="19" t="str">
        <f>IF(INDEX('ShLk BR Calc'!G$5:G$1112,MATCH($A47,'ShLk BR Calc'!$A$5:$A$1112,0)+1,1)=0,"0",INDEX('ShLk BR Calc'!G$5:G$1112,MATCH($A47,'ShLk BR Calc'!$A$5:$A$1112,0)+1,1))</f>
        <v>0</v>
      </c>
      <c r="H47" s="19">
        <f>IF(INDEX('ShLk BR Calc'!H$5:H$1112,MATCH($A47,'ShLk BR Calc'!$A$5:$A$1112,0)+1,1)=0,"0",INDEX('ShLk BR Calc'!H$5:H$1112,MATCH($A47,'ShLk BR Calc'!$A$5:$A$1112,0)+1,1))</f>
        <v>0.71581684000000001</v>
      </c>
      <c r="I47" s="19">
        <f>IF(INDEX('ShLk BR Calc'!I$5:I$1112,MATCH($A47,'ShLk BR Calc'!$A$5:$A$1112,0)+1,1)=0,"0",INDEX('ShLk BR Calc'!I$5:I$1112,MATCH($A47,'ShLk BR Calc'!$A$5:$A$1112,0)+1,1))</f>
        <v>0.71581684000000001</v>
      </c>
      <c r="J47" s="19">
        <f>IF(INDEX('ShLk BR Calc'!J$5:J$1112,MATCH($A47,'ShLk BR Calc'!$A$5:$A$1112,0)+1,1)=0,"0",INDEX('ShLk BR Calc'!J$5:J$1112,MATCH($A47,'ShLk BR Calc'!$A$5:$A$1112,0)+1,1))</f>
        <v>0.71581684000000001</v>
      </c>
      <c r="K47" s="19">
        <f>IF(INDEX('ShLk BR Calc'!K$5:K$1112,MATCH($A47,'ShLk BR Calc'!$A$5:$A$1112,0)+1,1)=0,"0",INDEX('ShLk BR Calc'!K$5:K$1112,MATCH($A47,'ShLk BR Calc'!$A$5:$A$1112,0)+1,1))</f>
        <v>0.98424815499999996</v>
      </c>
      <c r="L47" s="19">
        <f>IF(INDEX('ShLk BR Calc'!L$5:L$1112,MATCH($A47,'ShLk BR Calc'!$A$5:$A$1112,0)+1,1)=0,"0",INDEX('ShLk BR Calc'!L$5:L$1112,MATCH($A47,'ShLk BR Calc'!$A$5:$A$1112,0)+1,1))</f>
        <v>0.71581684000000001</v>
      </c>
      <c r="M47" s="19">
        <f>IF(INDEX('ShLk BR Calc'!M$5:M$1112,MATCH($A47,'ShLk BR Calc'!$A$5:$A$1112,0)+1,1)=0,"0",INDEX('ShLk BR Calc'!M$5:M$1112,MATCH($A47,'ShLk BR Calc'!$A$5:$A$1112,0)+1,1))</f>
        <v>0.71581684000000001</v>
      </c>
      <c r="N47" s="19">
        <f>IF(INDEX('ShLk BR Calc'!N$5:N$1112,MATCH($A47,'ShLk BR Calc'!$A$5:$A$1112,0)+1,1)=0,"0",INDEX('ShLk BR Calc'!N$5:N$1112,MATCH($A47,'ShLk BR Calc'!$A$5:$A$1112,0)+1,1))</f>
        <v>0.71581684000000001</v>
      </c>
      <c r="O47" s="19">
        <f>IF(INDEX('ShLk BR Calc'!O$5:O$1112,MATCH($A47,'ShLk BR Calc'!$A$5:$A$1112,0)+1,1)=0,"0",INDEX('ShLk BR Calc'!O$5:O$1112,MATCH($A47,'ShLk BR Calc'!$A$5:$A$1112,0)+1,1))</f>
        <v>0.71581684000000001</v>
      </c>
      <c r="P47" s="19">
        <f>IF(INDEX('ShLk BR Calc'!P$5:P$1112,MATCH($A47,'ShLk BR Calc'!$A$5:$A$1112,0)+1,1)=0,"0",INDEX('ShLk BR Calc'!P$5:P$1112,MATCH($A47,'ShLk BR Calc'!$A$5:$A$1112,0)+1,1))</f>
        <v>0.80529394500000007</v>
      </c>
      <c r="Q47" s="19">
        <f>IF(INDEX('ShLk BR Calc'!Q$5:Q$1112,MATCH($A47,'ShLk BR Calc'!$A$5:$A$1112,0)+1,1)=0,"0",INDEX('ShLk BR Calc'!Q$5:Q$1112,MATCH($A47,'ShLk BR Calc'!$A$5:$A$1112,0)+1,1))</f>
        <v>0.71581684000000001</v>
      </c>
      <c r="R47" s="19">
        <f>IF(INDEX('ShLk BR Calc'!R$5:R$1112,MATCH($A47,'ShLk BR Calc'!$A$5:$A$1112,0)+1,1)=0,"0",INDEX('ShLk BR Calc'!R$5:R$1112,MATCH($A47,'ShLk BR Calc'!$A$5:$A$1112,0)+1,1))</f>
        <v>1.2526794699999999</v>
      </c>
      <c r="S47" s="19">
        <f>IF(INDEX('ShLk BR Calc'!S$5:S$1112,MATCH($A47,'ShLk BR Calc'!$A$5:$A$1112,0)+1,1)=0,"0",INDEX('ShLk BR Calc'!S$5:S$1112,MATCH($A47,'ShLk BR Calc'!$A$5:$A$1112,0)+1,1))</f>
        <v>2.2369276249999999</v>
      </c>
      <c r="T47" s="19">
        <f>IF(INDEX('ShLk BR Calc'!T$5:T$1112,MATCH($A47,'ShLk BR Calc'!$A$5:$A$1112,0)+1,1)=0,"0",INDEX('ShLk BR Calc'!T$5:T$1112,MATCH($A47,'ShLk BR Calc'!$A$5:$A$1112,0)+1,1))</f>
        <v>2.2369276249999999</v>
      </c>
      <c r="U47" s="19">
        <f>IF(INDEX('ShLk BR Calc'!U$5:U$1112,MATCH($A47,'ShLk BR Calc'!$A$5:$A$1112,0)+1,1)=0,"0",INDEX('ShLk BR Calc'!U$5:U$1112,MATCH($A47,'ShLk BR Calc'!$A$5:$A$1112,0)+1,1))</f>
        <v>2.0579734150000002</v>
      </c>
      <c r="V47" s="19">
        <f>IF(INDEX('ShLk BR Calc'!V$5:V$1112,MATCH($A47,'ShLk BR Calc'!$A$5:$A$1112,0)+1,1)=0,"0",INDEX('ShLk BR Calc'!V$5:V$1112,MATCH($A47,'ShLk BR Calc'!$A$5:$A$1112,0)+1,1))</f>
        <v>1.6105878900000001</v>
      </c>
      <c r="W47" s="19">
        <f>IF(INDEX('ShLk BR Calc'!W$5:W$1112,MATCH($A47,'ShLk BR Calc'!$A$5:$A$1112,0)+1,1)=0,"0",INDEX('ShLk BR Calc'!W$5:W$1112,MATCH($A47,'ShLk BR Calc'!$A$5:$A$1112,0)+1,1))</f>
        <v>1.07372526</v>
      </c>
      <c r="X47" s="19">
        <f>IF(INDEX('ShLk BR Calc'!X$5:X$1112,MATCH($A47,'ShLk BR Calc'!$A$5:$A$1112,0)+1,1)=0,"0",INDEX('ShLk BR Calc'!X$5:X$1112,MATCH($A47,'ShLk BR Calc'!$A$5:$A$1112,0)+1,1))</f>
        <v>0.62633973499999995</v>
      </c>
      <c r="Y47" s="19" t="str">
        <f>IF(INDEX('ShLk BR Calc'!Y$5:Y$1112,MATCH($A47,'ShLk BR Calc'!$A$5:$A$1112,0)+1,1)=0,"0",INDEX('ShLk BR Calc'!Y$5:Y$1112,MATCH($A47,'ShLk BR Calc'!$A$5:$A$1112,0)+1,1))</f>
        <v>0</v>
      </c>
      <c r="Z47" s="14">
        <f t="shared" si="6"/>
        <v>18.611237840000001</v>
      </c>
      <c r="AA47" s="14">
        <f t="shared" si="7"/>
        <v>2.2369276249999999</v>
      </c>
      <c r="AB47" s="14">
        <f t="shared" si="8"/>
        <v>0.62633973499999995</v>
      </c>
      <c r="AC47" s="14">
        <f t="shared" si="9"/>
        <v>17.984898105000003</v>
      </c>
    </row>
    <row r="48" spans="1:30" ht="17.25" customHeight="1" x14ac:dyDescent="0.2">
      <c r="A48" s="22">
        <f t="shared" si="5"/>
        <v>42715</v>
      </c>
      <c r="B48" s="19" t="str">
        <f>IF(INDEX('ShLk BR Calc'!B$5:B$1112,MATCH($A48,'ShLk BR Calc'!$A$5:$A$1112,0)+1,1)=0,"0",INDEX('ShLk BR Calc'!B$5:B$1112,MATCH($A48,'ShLk BR Calc'!$A$5:$A$1112,0)+1,1))</f>
        <v>0</v>
      </c>
      <c r="C48" s="19" t="str">
        <f>IF(INDEX('ShLk BR Calc'!C$5:C$1112,MATCH($A48,'ShLk BR Calc'!$A$5:$A$1112,0)+1,1)=0,"0",INDEX('ShLk BR Calc'!C$5:C$1112,MATCH($A48,'ShLk BR Calc'!$A$5:$A$1112,0)+1,1))</f>
        <v>0</v>
      </c>
      <c r="D48" s="19" t="str">
        <f>IF(INDEX('ShLk BR Calc'!D$5:D$1112,MATCH($A48,'ShLk BR Calc'!$A$5:$A$1112,0)+1,1)=0,"0",INDEX('ShLk BR Calc'!D$5:D$1112,MATCH($A48,'ShLk BR Calc'!$A$5:$A$1112,0)+1,1))</f>
        <v>0</v>
      </c>
      <c r="E48" s="19" t="str">
        <f>IF(INDEX('ShLk BR Calc'!E$5:E$1112,MATCH($A48,'ShLk BR Calc'!$A$5:$A$1112,0)+1,1)=0,"0",INDEX('ShLk BR Calc'!E$5:E$1112,MATCH($A48,'ShLk BR Calc'!$A$5:$A$1112,0)+1,1))</f>
        <v>0</v>
      </c>
      <c r="F48" s="19" t="str">
        <f>IF(INDEX('ShLk BR Calc'!F$5:F$1112,MATCH($A48,'ShLk BR Calc'!$A$5:$A$1112,0)+1,1)=0,"0",INDEX('ShLk BR Calc'!F$5:F$1112,MATCH($A48,'ShLk BR Calc'!$A$5:$A$1112,0)+1,1))</f>
        <v>0</v>
      </c>
      <c r="G48" s="19" t="str">
        <f>IF(INDEX('ShLk BR Calc'!G$5:G$1112,MATCH($A48,'ShLk BR Calc'!$A$5:$A$1112,0)+1,1)=0,"0",INDEX('ShLk BR Calc'!G$5:G$1112,MATCH($A48,'ShLk BR Calc'!$A$5:$A$1112,0)+1,1))</f>
        <v>0</v>
      </c>
      <c r="H48" s="19">
        <f>IF(INDEX('ShLk BR Calc'!H$5:H$1112,MATCH($A48,'ShLk BR Calc'!$A$5:$A$1112,0)+1,1)=0,"0",INDEX('ShLk BR Calc'!H$5:H$1112,MATCH($A48,'ShLk BR Calc'!$A$5:$A$1112,0)+1,1))</f>
        <v>0.71581684000000001</v>
      </c>
      <c r="I48" s="19" t="str">
        <f>IF(INDEX('ShLk BR Calc'!I$5:I$1112,MATCH($A48,'ShLk BR Calc'!$A$5:$A$1112,0)+1,1)=0,"0",INDEX('ShLk BR Calc'!I$5:I$1112,MATCH($A48,'ShLk BR Calc'!$A$5:$A$1112,0)+1,1))</f>
        <v>0</v>
      </c>
      <c r="J48" s="19">
        <f>IF(INDEX('ShLk BR Calc'!J$5:J$1112,MATCH($A48,'ShLk BR Calc'!$A$5:$A$1112,0)+1,1)=0,"0",INDEX('ShLk BR Calc'!J$5:J$1112,MATCH($A48,'ShLk BR Calc'!$A$5:$A$1112,0)+1,1))</f>
        <v>0.44738552500000001</v>
      </c>
      <c r="K48" s="19">
        <f>IF(INDEX('ShLk BR Calc'!K$5:K$1112,MATCH($A48,'ShLk BR Calc'!$A$5:$A$1112,0)+1,1)=0,"0",INDEX('ShLk BR Calc'!K$5:K$1112,MATCH($A48,'ShLk BR Calc'!$A$5:$A$1112,0)+1,1))</f>
        <v>0.44738552500000001</v>
      </c>
      <c r="L48" s="19">
        <f>IF(INDEX('ShLk BR Calc'!L$5:L$1112,MATCH($A48,'ShLk BR Calc'!$A$5:$A$1112,0)+1,1)=0,"0",INDEX('ShLk BR Calc'!L$5:L$1112,MATCH($A48,'ShLk BR Calc'!$A$5:$A$1112,0)+1,1))</f>
        <v>0.44738552500000001</v>
      </c>
      <c r="M48" s="19" t="str">
        <f>IF(INDEX('ShLk BR Calc'!M$5:M$1112,MATCH($A48,'ShLk BR Calc'!$A$5:$A$1112,0)+1,1)=0,"0",INDEX('ShLk BR Calc'!M$5:M$1112,MATCH($A48,'ShLk BR Calc'!$A$5:$A$1112,0)+1,1))</f>
        <v>0</v>
      </c>
      <c r="N48" s="19" t="str">
        <f>IF(INDEX('ShLk BR Calc'!N$5:N$1112,MATCH($A48,'ShLk BR Calc'!$A$5:$A$1112,0)+1,1)=0,"0",INDEX('ShLk BR Calc'!N$5:N$1112,MATCH($A48,'ShLk BR Calc'!$A$5:$A$1112,0)+1,1))</f>
        <v>0</v>
      </c>
      <c r="O48" s="19" t="str">
        <f>IF(INDEX('ShLk BR Calc'!O$5:O$1112,MATCH($A48,'ShLk BR Calc'!$A$5:$A$1112,0)+1,1)=0,"0",INDEX('ShLk BR Calc'!O$5:O$1112,MATCH($A48,'ShLk BR Calc'!$A$5:$A$1112,0)+1,1))</f>
        <v>0</v>
      </c>
      <c r="P48" s="19" t="str">
        <f>IF(INDEX('ShLk BR Calc'!P$5:P$1112,MATCH($A48,'ShLk BR Calc'!$A$5:$A$1112,0)+1,1)=0,"0",INDEX('ShLk BR Calc'!P$5:P$1112,MATCH($A48,'ShLk BR Calc'!$A$5:$A$1112,0)+1,1))</f>
        <v>0</v>
      </c>
      <c r="Q48" s="19" t="str">
        <f>IF(INDEX('ShLk BR Calc'!Q$5:Q$1112,MATCH($A48,'ShLk BR Calc'!$A$5:$A$1112,0)+1,1)=0,"0",INDEX('ShLk BR Calc'!Q$5:Q$1112,MATCH($A48,'ShLk BR Calc'!$A$5:$A$1112,0)+1,1))</f>
        <v>0</v>
      </c>
      <c r="R48" s="19" t="str">
        <f>IF(INDEX('ShLk BR Calc'!R$5:R$1112,MATCH($A48,'ShLk BR Calc'!$A$5:$A$1112,0)+1,1)=0,"0",INDEX('ShLk BR Calc'!R$5:R$1112,MATCH($A48,'ShLk BR Calc'!$A$5:$A$1112,0)+1,1))</f>
        <v>0</v>
      </c>
      <c r="S48" s="19">
        <f>IF(INDEX('ShLk BR Calc'!S$5:S$1112,MATCH($A48,'ShLk BR Calc'!$A$5:$A$1112,0)+1,1)=0,"0",INDEX('ShLk BR Calc'!S$5:S$1112,MATCH($A48,'ShLk BR Calc'!$A$5:$A$1112,0)+1,1))</f>
        <v>0.44738552500000001</v>
      </c>
      <c r="T48" s="19">
        <f>IF(INDEX('ShLk BR Calc'!T$5:T$1112,MATCH($A48,'ShLk BR Calc'!$A$5:$A$1112,0)+1,1)=0,"0",INDEX('ShLk BR Calc'!T$5:T$1112,MATCH($A48,'ShLk BR Calc'!$A$5:$A$1112,0)+1,1))</f>
        <v>1.1632023650000001</v>
      </c>
      <c r="U48" s="19">
        <f>IF(INDEX('ShLk BR Calc'!U$5:U$1112,MATCH($A48,'ShLk BR Calc'!$A$5:$A$1112,0)+1,1)=0,"0",INDEX('ShLk BR Calc'!U$5:U$1112,MATCH($A48,'ShLk BR Calc'!$A$5:$A$1112,0)+1,1))</f>
        <v>1.1632023650000001</v>
      </c>
      <c r="V48" s="19">
        <f>IF(INDEX('ShLk BR Calc'!V$5:V$1112,MATCH($A48,'ShLk BR Calc'!$A$5:$A$1112,0)+1,1)=0,"0",INDEX('ShLk BR Calc'!V$5:V$1112,MATCH($A48,'ShLk BR Calc'!$A$5:$A$1112,0)+1,1))</f>
        <v>0.89477105000000001</v>
      </c>
      <c r="W48" s="19">
        <f>IF(INDEX('ShLk BR Calc'!W$5:W$1112,MATCH($A48,'ShLk BR Calc'!$A$5:$A$1112,0)+1,1)=0,"0",INDEX('ShLk BR Calc'!W$5:W$1112,MATCH($A48,'ShLk BR Calc'!$A$5:$A$1112,0)+1,1))</f>
        <v>0.62633973499999995</v>
      </c>
      <c r="X48" s="19" t="str">
        <f>IF(INDEX('ShLk BR Calc'!X$5:X$1112,MATCH($A48,'ShLk BR Calc'!$A$5:$A$1112,0)+1,1)=0,"0",INDEX('ShLk BR Calc'!X$5:X$1112,MATCH($A48,'ShLk BR Calc'!$A$5:$A$1112,0)+1,1))</f>
        <v>0</v>
      </c>
      <c r="Y48" s="19" t="str">
        <f>IF(INDEX('ShLk BR Calc'!Y$5:Y$1112,MATCH($A48,'ShLk BR Calc'!$A$5:$A$1112,0)+1,1)=0,"0",INDEX('ShLk BR Calc'!Y$5:Y$1112,MATCH($A48,'ShLk BR Calc'!$A$5:$A$1112,0)+1,1))</f>
        <v>0</v>
      </c>
      <c r="Z48" s="14">
        <f t="shared" si="6"/>
        <v>6.3528744550000011</v>
      </c>
      <c r="AA48" s="14">
        <f t="shared" si="7"/>
        <v>1.1632023650000001</v>
      </c>
      <c r="AB48" s="14">
        <f t="shared" si="8"/>
        <v>6.3528744550000011</v>
      </c>
      <c r="AC48" s="14">
        <f t="shared" si="9"/>
        <v>0</v>
      </c>
      <c r="AD48" s="9" t="s">
        <v>32</v>
      </c>
    </row>
    <row r="49" spans="1:30" ht="17.25" customHeight="1" x14ac:dyDescent="0.2">
      <c r="A49" s="22">
        <f t="shared" si="5"/>
        <v>42716</v>
      </c>
      <c r="B49" s="19" t="str">
        <f>IF(INDEX('ShLk BR Calc'!B$5:B$1112,MATCH($A49,'ShLk BR Calc'!$A$5:$A$1112,0)+1,1)=0,"0",INDEX('ShLk BR Calc'!B$5:B$1112,MATCH($A49,'ShLk BR Calc'!$A$5:$A$1112,0)+1,1))</f>
        <v>0</v>
      </c>
      <c r="C49" s="19" t="str">
        <f>IF(INDEX('ShLk BR Calc'!C$5:C$1112,MATCH($A49,'ShLk BR Calc'!$A$5:$A$1112,0)+1,1)=0,"0",INDEX('ShLk BR Calc'!C$5:C$1112,MATCH($A49,'ShLk BR Calc'!$A$5:$A$1112,0)+1,1))</f>
        <v>0</v>
      </c>
      <c r="D49" s="19" t="str">
        <f>IF(INDEX('ShLk BR Calc'!D$5:D$1112,MATCH($A49,'ShLk BR Calc'!$A$5:$A$1112,0)+1,1)=0,"0",INDEX('ShLk BR Calc'!D$5:D$1112,MATCH($A49,'ShLk BR Calc'!$A$5:$A$1112,0)+1,1))</f>
        <v>0</v>
      </c>
      <c r="E49" s="19" t="str">
        <f>IF(INDEX('ShLk BR Calc'!E$5:E$1112,MATCH($A49,'ShLk BR Calc'!$A$5:$A$1112,0)+1,1)=0,"0",INDEX('ShLk BR Calc'!E$5:E$1112,MATCH($A49,'ShLk BR Calc'!$A$5:$A$1112,0)+1,1))</f>
        <v>0</v>
      </c>
      <c r="F49" s="19" t="str">
        <f>IF(INDEX('ShLk BR Calc'!F$5:F$1112,MATCH($A49,'ShLk BR Calc'!$A$5:$A$1112,0)+1,1)=0,"0",INDEX('ShLk BR Calc'!F$5:F$1112,MATCH($A49,'ShLk BR Calc'!$A$5:$A$1112,0)+1,1))</f>
        <v>0</v>
      </c>
      <c r="G49" s="19" t="str">
        <f>IF(INDEX('ShLk BR Calc'!G$5:G$1112,MATCH($A49,'ShLk BR Calc'!$A$5:$A$1112,0)+1,1)=0,"0",INDEX('ShLk BR Calc'!G$5:G$1112,MATCH($A49,'ShLk BR Calc'!$A$5:$A$1112,0)+1,1))</f>
        <v>0</v>
      </c>
      <c r="H49" s="19" t="str">
        <f>IF(INDEX('ShLk BR Calc'!H$5:H$1112,MATCH($A49,'ShLk BR Calc'!$A$5:$A$1112,0)+1,1)=0,"0",INDEX('ShLk BR Calc'!H$5:H$1112,MATCH($A49,'ShLk BR Calc'!$A$5:$A$1112,0)+1,1))</f>
        <v>0</v>
      </c>
      <c r="I49" s="19" t="str">
        <f>IF(INDEX('ShLk BR Calc'!I$5:I$1112,MATCH($A49,'ShLk BR Calc'!$A$5:$A$1112,0)+1,1)=0,"0",INDEX('ShLk BR Calc'!I$5:I$1112,MATCH($A49,'ShLk BR Calc'!$A$5:$A$1112,0)+1,1))</f>
        <v>0</v>
      </c>
      <c r="J49" s="19">
        <f>IF(INDEX('ShLk BR Calc'!J$5:J$1112,MATCH($A49,'ShLk BR Calc'!$A$5:$A$1112,0)+1,1)=0,"0",INDEX('ShLk BR Calc'!J$5:J$1112,MATCH($A49,'ShLk BR Calc'!$A$5:$A$1112,0)+1,1))</f>
        <v>0.35790842</v>
      </c>
      <c r="K49" s="19">
        <f>IF(INDEX('ShLk BR Calc'!K$5:K$1112,MATCH($A49,'ShLk BR Calc'!$A$5:$A$1112,0)+1,1)=0,"0",INDEX('ShLk BR Calc'!K$5:K$1112,MATCH($A49,'ShLk BR Calc'!$A$5:$A$1112,0)+1,1))</f>
        <v>0.53686263000000001</v>
      </c>
      <c r="L49" s="19">
        <f>IF(INDEX('ShLk BR Calc'!L$5:L$1112,MATCH($A49,'ShLk BR Calc'!$A$5:$A$1112,0)+1,1)=0,"0",INDEX('ShLk BR Calc'!L$5:L$1112,MATCH($A49,'ShLk BR Calc'!$A$5:$A$1112,0)+1,1))</f>
        <v>0.44738552500000001</v>
      </c>
      <c r="M49" s="19">
        <f>IF(INDEX('ShLk BR Calc'!M$5:M$1112,MATCH($A49,'ShLk BR Calc'!$A$5:$A$1112,0)+1,1)=0,"0",INDEX('ShLk BR Calc'!M$5:M$1112,MATCH($A49,'ShLk BR Calc'!$A$5:$A$1112,0)+1,1))</f>
        <v>0.44738552500000001</v>
      </c>
      <c r="N49" s="19">
        <f>IF(INDEX('ShLk BR Calc'!N$5:N$1112,MATCH($A49,'ShLk BR Calc'!$A$5:$A$1112,0)+1,1)=0,"0",INDEX('ShLk BR Calc'!N$5:N$1112,MATCH($A49,'ShLk BR Calc'!$A$5:$A$1112,0)+1,1))</f>
        <v>0.35790842</v>
      </c>
      <c r="O49" s="19">
        <f>IF(INDEX('ShLk BR Calc'!O$5:O$1112,MATCH($A49,'ShLk BR Calc'!$A$5:$A$1112,0)+1,1)=0,"0",INDEX('ShLk BR Calc'!O$5:O$1112,MATCH($A49,'ShLk BR Calc'!$A$5:$A$1112,0)+1,1))</f>
        <v>0.44738552500000001</v>
      </c>
      <c r="P49" s="19">
        <f>IF(INDEX('ShLk BR Calc'!P$5:P$1112,MATCH($A49,'ShLk BR Calc'!$A$5:$A$1112,0)+1,1)=0,"0",INDEX('ShLk BR Calc'!P$5:P$1112,MATCH($A49,'ShLk BR Calc'!$A$5:$A$1112,0)+1,1))</f>
        <v>0.35790842</v>
      </c>
      <c r="Q49" s="19">
        <f>IF(INDEX('ShLk BR Calc'!Q$5:Q$1112,MATCH($A49,'ShLk BR Calc'!$A$5:$A$1112,0)+1,1)=0,"0",INDEX('ShLk BR Calc'!Q$5:Q$1112,MATCH($A49,'ShLk BR Calc'!$A$5:$A$1112,0)+1,1))</f>
        <v>0.35790842</v>
      </c>
      <c r="R49" s="19">
        <f>IF(INDEX('ShLk BR Calc'!R$5:R$1112,MATCH($A49,'ShLk BR Calc'!$A$5:$A$1112,0)+1,1)=0,"0",INDEX('ShLk BR Calc'!R$5:R$1112,MATCH($A49,'ShLk BR Calc'!$A$5:$A$1112,0)+1,1))</f>
        <v>0.62633973499999995</v>
      </c>
      <c r="S49" s="19">
        <f>IF(INDEX('ShLk BR Calc'!S$5:S$1112,MATCH($A49,'ShLk BR Calc'!$A$5:$A$1112,0)+1,1)=0,"0",INDEX('ShLk BR Calc'!S$5:S$1112,MATCH($A49,'ShLk BR Calc'!$A$5:$A$1112,0)+1,1))</f>
        <v>1.700064995</v>
      </c>
      <c r="T49" s="19">
        <f>IF(INDEX('ShLk BR Calc'!T$5:T$1112,MATCH($A49,'ShLk BR Calc'!$A$5:$A$1112,0)+1,1)=0,"0",INDEX('ShLk BR Calc'!T$5:T$1112,MATCH($A49,'ShLk BR Calc'!$A$5:$A$1112,0)+1,1))</f>
        <v>1.43163368</v>
      </c>
      <c r="U49" s="19">
        <f>IF(INDEX('ShLk BR Calc'!U$5:U$1112,MATCH($A49,'ShLk BR Calc'!$A$5:$A$1112,0)+1,1)=0,"0",INDEX('ShLk BR Calc'!U$5:U$1112,MATCH($A49,'ShLk BR Calc'!$A$5:$A$1112,0)+1,1))</f>
        <v>1.1632023650000001</v>
      </c>
      <c r="V49" s="19">
        <f>IF(INDEX('ShLk BR Calc'!V$5:V$1112,MATCH($A49,'ShLk BR Calc'!$A$5:$A$1112,0)+1,1)=0,"0",INDEX('ShLk BR Calc'!V$5:V$1112,MATCH($A49,'ShLk BR Calc'!$A$5:$A$1112,0)+1,1))</f>
        <v>0.80529394500000007</v>
      </c>
      <c r="W49" s="19">
        <f>IF(INDEX('ShLk BR Calc'!W$5:W$1112,MATCH($A49,'ShLk BR Calc'!$A$5:$A$1112,0)+1,1)=0,"0",INDEX('ShLk BR Calc'!W$5:W$1112,MATCH($A49,'ShLk BR Calc'!$A$5:$A$1112,0)+1,1))</f>
        <v>0.17895421</v>
      </c>
      <c r="X49" s="19" t="str">
        <f>IF(INDEX('ShLk BR Calc'!X$5:X$1112,MATCH($A49,'ShLk BR Calc'!$A$5:$A$1112,0)+1,1)=0,"0",INDEX('ShLk BR Calc'!X$5:X$1112,MATCH($A49,'ShLk BR Calc'!$A$5:$A$1112,0)+1,1))</f>
        <v>0</v>
      </c>
      <c r="Y49" s="19" t="str">
        <f>IF(INDEX('ShLk BR Calc'!Y$5:Y$1112,MATCH($A49,'ShLk BR Calc'!$A$5:$A$1112,0)+1,1)=0,"0",INDEX('ShLk BR Calc'!Y$5:Y$1112,MATCH($A49,'ShLk BR Calc'!$A$5:$A$1112,0)+1,1))</f>
        <v>0</v>
      </c>
      <c r="Z49" s="14">
        <f t="shared" si="6"/>
        <v>9.2161418150000021</v>
      </c>
      <c r="AA49" s="14">
        <f t="shared" si="7"/>
        <v>1.700064995</v>
      </c>
      <c r="AB49" s="14">
        <f t="shared" si="8"/>
        <v>0</v>
      </c>
      <c r="AC49" s="14">
        <f t="shared" si="9"/>
        <v>9.2161418150000021</v>
      </c>
    </row>
    <row r="50" spans="1:30" ht="17.25" customHeight="1" x14ac:dyDescent="0.2">
      <c r="A50" s="22">
        <f t="shared" si="5"/>
        <v>42717</v>
      </c>
      <c r="B50" s="19" t="str">
        <f>IF(INDEX('ShLk BR Calc'!B$5:B$1112,MATCH($A50,'ShLk BR Calc'!$A$5:$A$1112,0)+1,1)=0,"0",INDEX('ShLk BR Calc'!B$5:B$1112,MATCH($A50,'ShLk BR Calc'!$A$5:$A$1112,0)+1,1))</f>
        <v>0</v>
      </c>
      <c r="C50" s="19" t="str">
        <f>IF(INDEX('ShLk BR Calc'!C$5:C$1112,MATCH($A50,'ShLk BR Calc'!$A$5:$A$1112,0)+1,1)=0,"0",INDEX('ShLk BR Calc'!C$5:C$1112,MATCH($A50,'ShLk BR Calc'!$A$5:$A$1112,0)+1,1))</f>
        <v>0</v>
      </c>
      <c r="D50" s="19" t="str">
        <f>IF(INDEX('ShLk BR Calc'!D$5:D$1112,MATCH($A50,'ShLk BR Calc'!$A$5:$A$1112,0)+1,1)=0,"0",INDEX('ShLk BR Calc'!D$5:D$1112,MATCH($A50,'ShLk BR Calc'!$A$5:$A$1112,0)+1,1))</f>
        <v>0</v>
      </c>
      <c r="E50" s="19" t="str">
        <f>IF(INDEX('ShLk BR Calc'!E$5:E$1112,MATCH($A50,'ShLk BR Calc'!$A$5:$A$1112,0)+1,1)=0,"0",INDEX('ShLk BR Calc'!E$5:E$1112,MATCH($A50,'ShLk BR Calc'!$A$5:$A$1112,0)+1,1))</f>
        <v>0</v>
      </c>
      <c r="F50" s="19" t="str">
        <f>IF(INDEX('ShLk BR Calc'!F$5:F$1112,MATCH($A50,'ShLk BR Calc'!$A$5:$A$1112,0)+1,1)=0,"0",INDEX('ShLk BR Calc'!F$5:F$1112,MATCH($A50,'ShLk BR Calc'!$A$5:$A$1112,0)+1,1))</f>
        <v>0</v>
      </c>
      <c r="G50" s="19" t="str">
        <f>IF(INDEX('ShLk BR Calc'!G$5:G$1112,MATCH($A50,'ShLk BR Calc'!$A$5:$A$1112,0)+1,1)=0,"0",INDEX('ShLk BR Calc'!G$5:G$1112,MATCH($A50,'ShLk BR Calc'!$A$5:$A$1112,0)+1,1))</f>
        <v>0</v>
      </c>
      <c r="H50" s="19" t="str">
        <f>IF(INDEX('ShLk BR Calc'!H$5:H$1112,MATCH($A50,'ShLk BR Calc'!$A$5:$A$1112,0)+1,1)=0,"0",INDEX('ShLk BR Calc'!H$5:H$1112,MATCH($A50,'ShLk BR Calc'!$A$5:$A$1112,0)+1,1))</f>
        <v>0</v>
      </c>
      <c r="I50" s="19" t="str">
        <f>IF(INDEX('ShLk BR Calc'!I$5:I$1112,MATCH($A50,'ShLk BR Calc'!$A$5:$A$1112,0)+1,1)=0,"0",INDEX('ShLk BR Calc'!I$5:I$1112,MATCH($A50,'ShLk BR Calc'!$A$5:$A$1112,0)+1,1))</f>
        <v>0</v>
      </c>
      <c r="J50" s="19" t="str">
        <f>IF(INDEX('ShLk BR Calc'!J$5:J$1112,MATCH($A50,'ShLk BR Calc'!$A$5:$A$1112,0)+1,1)=0,"0",INDEX('ShLk BR Calc'!J$5:J$1112,MATCH($A50,'ShLk BR Calc'!$A$5:$A$1112,0)+1,1))</f>
        <v>0</v>
      </c>
      <c r="K50" s="19" t="str">
        <f>IF(INDEX('ShLk BR Calc'!K$5:K$1112,MATCH($A50,'ShLk BR Calc'!$A$5:$A$1112,0)+1,1)=0,"0",INDEX('ShLk BR Calc'!K$5:K$1112,MATCH($A50,'ShLk BR Calc'!$A$5:$A$1112,0)+1,1))</f>
        <v>0</v>
      </c>
      <c r="L50" s="19" t="str">
        <f>IF(INDEX('ShLk BR Calc'!L$5:L$1112,MATCH($A50,'ShLk BR Calc'!$A$5:$A$1112,0)+1,1)=0,"0",INDEX('ShLk BR Calc'!L$5:L$1112,MATCH($A50,'ShLk BR Calc'!$A$5:$A$1112,0)+1,1))</f>
        <v>0</v>
      </c>
      <c r="M50" s="19" t="str">
        <f>IF(INDEX('ShLk BR Calc'!M$5:M$1112,MATCH($A50,'ShLk BR Calc'!$A$5:$A$1112,0)+1,1)=0,"0",INDEX('ShLk BR Calc'!M$5:M$1112,MATCH($A50,'ShLk BR Calc'!$A$5:$A$1112,0)+1,1))</f>
        <v>0</v>
      </c>
      <c r="N50" s="19" t="str">
        <f>IF(INDEX('ShLk BR Calc'!N$5:N$1112,MATCH($A50,'ShLk BR Calc'!$A$5:$A$1112,0)+1,1)=0,"0",INDEX('ShLk BR Calc'!N$5:N$1112,MATCH($A50,'ShLk BR Calc'!$A$5:$A$1112,0)+1,1))</f>
        <v>0</v>
      </c>
      <c r="O50" s="19" t="str">
        <f>IF(INDEX('ShLk BR Calc'!O$5:O$1112,MATCH($A50,'ShLk BR Calc'!$A$5:$A$1112,0)+1,1)=0,"0",INDEX('ShLk BR Calc'!O$5:O$1112,MATCH($A50,'ShLk BR Calc'!$A$5:$A$1112,0)+1,1))</f>
        <v>0</v>
      </c>
      <c r="P50" s="19" t="str">
        <f>IF(INDEX('ShLk BR Calc'!P$5:P$1112,MATCH($A50,'ShLk BR Calc'!$A$5:$A$1112,0)+1,1)=0,"0",INDEX('ShLk BR Calc'!P$5:P$1112,MATCH($A50,'ShLk BR Calc'!$A$5:$A$1112,0)+1,1))</f>
        <v>0</v>
      </c>
      <c r="Q50" s="19" t="str">
        <f>IF(INDEX('ShLk BR Calc'!Q$5:Q$1112,MATCH($A50,'ShLk BR Calc'!$A$5:$A$1112,0)+1,1)=0,"0",INDEX('ShLk BR Calc'!Q$5:Q$1112,MATCH($A50,'ShLk BR Calc'!$A$5:$A$1112,0)+1,1))</f>
        <v>0</v>
      </c>
      <c r="R50" s="19" t="str">
        <f>IF(INDEX('ShLk BR Calc'!R$5:R$1112,MATCH($A50,'ShLk BR Calc'!$A$5:$A$1112,0)+1,1)=0,"0",INDEX('ShLk BR Calc'!R$5:R$1112,MATCH($A50,'ShLk BR Calc'!$A$5:$A$1112,0)+1,1))</f>
        <v>0</v>
      </c>
      <c r="S50" s="19" t="str">
        <f>IF(INDEX('ShLk BR Calc'!S$5:S$1112,MATCH($A50,'ShLk BR Calc'!$A$5:$A$1112,0)+1,1)=0,"0",INDEX('ShLk BR Calc'!S$5:S$1112,MATCH($A50,'ShLk BR Calc'!$A$5:$A$1112,0)+1,1))</f>
        <v>0</v>
      </c>
      <c r="T50" s="19" t="str">
        <f>IF(INDEX('ShLk BR Calc'!T$5:T$1112,MATCH($A50,'ShLk BR Calc'!$A$5:$A$1112,0)+1,1)=0,"0",INDEX('ShLk BR Calc'!T$5:T$1112,MATCH($A50,'ShLk BR Calc'!$A$5:$A$1112,0)+1,1))</f>
        <v>0</v>
      </c>
      <c r="U50" s="19" t="str">
        <f>IF(INDEX('ShLk BR Calc'!U$5:U$1112,MATCH($A50,'ShLk BR Calc'!$A$5:$A$1112,0)+1,1)=0,"0",INDEX('ShLk BR Calc'!U$5:U$1112,MATCH($A50,'ShLk BR Calc'!$A$5:$A$1112,0)+1,1))</f>
        <v>0</v>
      </c>
      <c r="V50" s="19" t="str">
        <f>IF(INDEX('ShLk BR Calc'!V$5:V$1112,MATCH($A50,'ShLk BR Calc'!$A$5:$A$1112,0)+1,1)=0,"0",INDEX('ShLk BR Calc'!V$5:V$1112,MATCH($A50,'ShLk BR Calc'!$A$5:$A$1112,0)+1,1))</f>
        <v>0</v>
      </c>
      <c r="W50" s="19" t="str">
        <f>IF(INDEX('ShLk BR Calc'!W$5:W$1112,MATCH($A50,'ShLk BR Calc'!$A$5:$A$1112,0)+1,1)=0,"0",INDEX('ShLk BR Calc'!W$5:W$1112,MATCH($A50,'ShLk BR Calc'!$A$5:$A$1112,0)+1,1))</f>
        <v>0</v>
      </c>
      <c r="X50" s="19" t="str">
        <f>IF(INDEX('ShLk BR Calc'!X$5:X$1112,MATCH($A50,'ShLk BR Calc'!$A$5:$A$1112,0)+1,1)=0,"0",INDEX('ShLk BR Calc'!X$5:X$1112,MATCH($A50,'ShLk BR Calc'!$A$5:$A$1112,0)+1,1))</f>
        <v>0</v>
      </c>
      <c r="Y50" s="19" t="str">
        <f>IF(INDEX('ShLk BR Calc'!Y$5:Y$1112,MATCH($A50,'ShLk BR Calc'!$A$5:$A$1112,0)+1,1)=0,"0",INDEX('ShLk BR Calc'!Y$5:Y$1112,MATCH($A50,'ShLk BR Calc'!$A$5:$A$1112,0)+1,1))</f>
        <v>0</v>
      </c>
      <c r="Z50" s="14">
        <f t="shared" si="6"/>
        <v>0</v>
      </c>
      <c r="AA50" s="14">
        <f t="shared" si="7"/>
        <v>0</v>
      </c>
      <c r="AB50" s="14">
        <f t="shared" si="8"/>
        <v>0</v>
      </c>
      <c r="AC50" s="14">
        <f t="shared" si="9"/>
        <v>0</v>
      </c>
    </row>
    <row r="51" spans="1:30" ht="17.25" customHeight="1" x14ac:dyDescent="0.2">
      <c r="A51" s="22">
        <f t="shared" si="5"/>
        <v>42718</v>
      </c>
      <c r="B51" s="19">
        <f>IF(INDEX('ShLk BR Calc'!B$5:B$1112,MATCH($A51,'ShLk BR Calc'!$A$5:$A$1112,0)+1,1)=0,"0",INDEX('ShLk BR Calc'!B$5:B$1112,MATCH($A51,'ShLk BR Calc'!$A$5:$A$1112,0)+1,1))</f>
        <v>0.53686263000000001</v>
      </c>
      <c r="C51" s="19">
        <f>IF(INDEX('ShLk BR Calc'!C$5:C$1112,MATCH($A51,'ShLk BR Calc'!$A$5:$A$1112,0)+1,1)=0,"0",INDEX('ShLk BR Calc'!C$5:C$1112,MATCH($A51,'ShLk BR Calc'!$A$5:$A$1112,0)+1,1))</f>
        <v>0.17895421</v>
      </c>
      <c r="D51" s="19">
        <f>IF(INDEX('ShLk BR Calc'!D$5:D$1112,MATCH($A51,'ShLk BR Calc'!$A$5:$A$1112,0)+1,1)=0,"0",INDEX('ShLk BR Calc'!D$5:D$1112,MATCH($A51,'ShLk BR Calc'!$A$5:$A$1112,0)+1,1))</f>
        <v>0.17895421</v>
      </c>
      <c r="E51" s="19">
        <f>IF(INDEX('ShLk BR Calc'!E$5:E$1112,MATCH($A51,'ShLk BR Calc'!$A$5:$A$1112,0)+1,1)=0,"0",INDEX('ShLk BR Calc'!E$5:E$1112,MATCH($A51,'ShLk BR Calc'!$A$5:$A$1112,0)+1,1))</f>
        <v>0.17895421</v>
      </c>
      <c r="F51" s="19">
        <f>IF(INDEX('ShLk BR Calc'!F$5:F$1112,MATCH($A51,'ShLk BR Calc'!$A$5:$A$1112,0)+1,1)=0,"0",INDEX('ShLk BR Calc'!F$5:F$1112,MATCH($A51,'ShLk BR Calc'!$A$5:$A$1112,0)+1,1))</f>
        <v>0.17895421</v>
      </c>
      <c r="G51" s="19">
        <f>IF(INDEX('ShLk BR Calc'!G$5:G$1112,MATCH($A51,'ShLk BR Calc'!$A$5:$A$1112,0)+1,1)=0,"0",INDEX('ShLk BR Calc'!G$5:G$1112,MATCH($A51,'ShLk BR Calc'!$A$5:$A$1112,0)+1,1))</f>
        <v>0.89477105000000001</v>
      </c>
      <c r="H51" s="19">
        <f>IF(INDEX('ShLk BR Calc'!H$5:H$1112,MATCH($A51,'ShLk BR Calc'!$A$5:$A$1112,0)+1,1)=0,"0",INDEX('ShLk BR Calc'!H$5:H$1112,MATCH($A51,'ShLk BR Calc'!$A$5:$A$1112,0)+1,1))</f>
        <v>0.62633973499999995</v>
      </c>
      <c r="I51" s="19">
        <f>IF(INDEX('ShLk BR Calc'!I$5:I$1112,MATCH($A51,'ShLk BR Calc'!$A$5:$A$1112,0)+1,1)=0,"0",INDEX('ShLk BR Calc'!I$5:I$1112,MATCH($A51,'ShLk BR Calc'!$A$5:$A$1112,0)+1,1))</f>
        <v>1.07372526</v>
      </c>
      <c r="J51" s="19">
        <f>IF(INDEX('ShLk BR Calc'!J$5:J$1112,MATCH($A51,'ShLk BR Calc'!$A$5:$A$1112,0)+1,1)=0,"0",INDEX('ShLk BR Calc'!J$5:J$1112,MATCH($A51,'ShLk BR Calc'!$A$5:$A$1112,0)+1,1))</f>
        <v>1.342156575</v>
      </c>
      <c r="K51" s="19">
        <f>IF(INDEX('ShLk BR Calc'!K$5:K$1112,MATCH($A51,'ShLk BR Calc'!$A$5:$A$1112,0)+1,1)=0,"0",INDEX('ShLk BR Calc'!K$5:K$1112,MATCH($A51,'ShLk BR Calc'!$A$5:$A$1112,0)+1,1))</f>
        <v>1.43163368</v>
      </c>
      <c r="L51" s="19">
        <f>IF(INDEX('ShLk BR Calc'!L$5:L$1112,MATCH($A51,'ShLk BR Calc'!$A$5:$A$1112,0)+1,1)=0,"0",INDEX('ShLk BR Calc'!L$5:L$1112,MATCH($A51,'ShLk BR Calc'!$A$5:$A$1112,0)+1,1))</f>
        <v>1.342156575</v>
      </c>
      <c r="M51" s="19">
        <f>IF(INDEX('ShLk BR Calc'!M$5:M$1112,MATCH($A51,'ShLk BR Calc'!$A$5:$A$1112,0)+1,1)=0,"0",INDEX('ShLk BR Calc'!M$5:M$1112,MATCH($A51,'ShLk BR Calc'!$A$5:$A$1112,0)+1,1))</f>
        <v>1.2526794699999999</v>
      </c>
      <c r="N51" s="19">
        <f>IF(INDEX('ShLk BR Calc'!N$5:N$1112,MATCH($A51,'ShLk BR Calc'!$A$5:$A$1112,0)+1,1)=0,"0",INDEX('ShLk BR Calc'!N$5:N$1112,MATCH($A51,'ShLk BR Calc'!$A$5:$A$1112,0)+1,1))</f>
        <v>1.1632023650000001</v>
      </c>
      <c r="O51" s="19">
        <f>IF(INDEX('ShLk BR Calc'!O$5:O$1112,MATCH($A51,'ShLk BR Calc'!$A$5:$A$1112,0)+1,1)=0,"0",INDEX('ShLk BR Calc'!O$5:O$1112,MATCH($A51,'ShLk BR Calc'!$A$5:$A$1112,0)+1,1))</f>
        <v>0.89477105000000001</v>
      </c>
      <c r="P51" s="19">
        <f>IF(INDEX('ShLk BR Calc'!P$5:P$1112,MATCH($A51,'ShLk BR Calc'!$A$5:$A$1112,0)+1,1)=0,"0",INDEX('ShLk BR Calc'!P$5:P$1112,MATCH($A51,'ShLk BR Calc'!$A$5:$A$1112,0)+1,1))</f>
        <v>0.89477105000000001</v>
      </c>
      <c r="Q51" s="19">
        <f>IF(INDEX('ShLk BR Calc'!Q$5:Q$1112,MATCH($A51,'ShLk BR Calc'!$A$5:$A$1112,0)+1,1)=0,"0",INDEX('ShLk BR Calc'!Q$5:Q$1112,MATCH($A51,'ShLk BR Calc'!$A$5:$A$1112,0)+1,1))</f>
        <v>0.98424815499999996</v>
      </c>
      <c r="R51" s="19">
        <f>IF(INDEX('ShLk BR Calc'!R$5:R$1112,MATCH($A51,'ShLk BR Calc'!$A$5:$A$1112,0)+1,1)=0,"0",INDEX('ShLk BR Calc'!R$5:R$1112,MATCH($A51,'ShLk BR Calc'!$A$5:$A$1112,0)+1,1))</f>
        <v>1.43163368</v>
      </c>
      <c r="S51" s="19">
        <f>IF(INDEX('ShLk BR Calc'!S$5:S$1112,MATCH($A51,'ShLk BR Calc'!$A$5:$A$1112,0)+1,1)=0,"0",INDEX('ShLk BR Calc'!S$5:S$1112,MATCH($A51,'ShLk BR Calc'!$A$5:$A$1112,0)+1,1))</f>
        <v>1.8790192050000001</v>
      </c>
      <c r="T51" s="19">
        <f>IF(INDEX('ShLk BR Calc'!T$5:T$1112,MATCH($A51,'ShLk BR Calc'!$A$5:$A$1112,0)+1,1)=0,"0",INDEX('ShLk BR Calc'!T$5:T$1112,MATCH($A51,'ShLk BR Calc'!$A$5:$A$1112,0)+1,1))</f>
        <v>1.6105878900000001</v>
      </c>
      <c r="U51" s="19">
        <f>IF(INDEX('ShLk BR Calc'!U$5:U$1112,MATCH($A51,'ShLk BR Calc'!$A$5:$A$1112,0)+1,1)=0,"0",INDEX('ShLk BR Calc'!U$5:U$1112,MATCH($A51,'ShLk BR Calc'!$A$5:$A$1112,0)+1,1))</f>
        <v>1.342156575</v>
      </c>
      <c r="V51" s="19">
        <f>IF(INDEX('ShLk BR Calc'!V$5:V$1112,MATCH($A51,'ShLk BR Calc'!$A$5:$A$1112,0)+1,1)=0,"0",INDEX('ShLk BR Calc'!V$5:V$1112,MATCH($A51,'ShLk BR Calc'!$A$5:$A$1112,0)+1,1))</f>
        <v>0.89477105000000001</v>
      </c>
      <c r="W51" s="19">
        <f>IF(INDEX('ShLk BR Calc'!W$5:W$1112,MATCH($A51,'ShLk BR Calc'!$A$5:$A$1112,0)+1,1)=0,"0",INDEX('ShLk BR Calc'!W$5:W$1112,MATCH($A51,'ShLk BR Calc'!$A$5:$A$1112,0)+1,1))</f>
        <v>0.71581684000000001</v>
      </c>
      <c r="X51" s="19">
        <f>IF(INDEX('ShLk BR Calc'!X$5:X$1112,MATCH($A51,'ShLk BR Calc'!$A$5:$A$1112,0)+1,1)=0,"0",INDEX('ShLk BR Calc'!X$5:X$1112,MATCH($A51,'ShLk BR Calc'!$A$5:$A$1112,0)+1,1))</f>
        <v>1.7895421</v>
      </c>
      <c r="Y51" s="19">
        <f>IF(INDEX('ShLk BR Calc'!Y$5:Y$1112,MATCH($A51,'ShLk BR Calc'!$A$5:$A$1112,0)+1,1)=0,"0",INDEX('ShLk BR Calc'!Y$5:Y$1112,MATCH($A51,'ShLk BR Calc'!$A$5:$A$1112,0)+1,1))</f>
        <v>0.89477105000000001</v>
      </c>
      <c r="Z51" s="14">
        <f t="shared" si="6"/>
        <v>23.711432824999992</v>
      </c>
      <c r="AA51" s="14">
        <f t="shared" si="7"/>
        <v>1.8790192050000001</v>
      </c>
      <c r="AB51" s="14">
        <f t="shared" si="8"/>
        <v>4.83176367</v>
      </c>
      <c r="AC51" s="14">
        <f t="shared" si="9"/>
        <v>18.879669154999995</v>
      </c>
    </row>
    <row r="52" spans="1:30" ht="17.25" customHeight="1" x14ac:dyDescent="0.2">
      <c r="A52" s="22">
        <f t="shared" si="5"/>
        <v>42719</v>
      </c>
      <c r="B52" s="19">
        <f>IF(INDEX('ShLk BR Calc'!B$5:B$1112,MATCH($A52,'ShLk BR Calc'!$A$5:$A$1112,0)+1,1)=0,"0",INDEX('ShLk BR Calc'!B$5:B$1112,MATCH($A52,'ShLk BR Calc'!$A$5:$A$1112,0)+1,1))</f>
        <v>0.53686263000000001</v>
      </c>
      <c r="C52" s="19">
        <f>IF(INDEX('ShLk BR Calc'!C$5:C$1112,MATCH($A52,'ShLk BR Calc'!$A$5:$A$1112,0)+1,1)=0,"0",INDEX('ShLk BR Calc'!C$5:C$1112,MATCH($A52,'ShLk BR Calc'!$A$5:$A$1112,0)+1,1))</f>
        <v>0.17895421</v>
      </c>
      <c r="D52" s="19">
        <f>IF(INDEX('ShLk BR Calc'!D$5:D$1112,MATCH($A52,'ShLk BR Calc'!$A$5:$A$1112,0)+1,1)=0,"0",INDEX('ShLk BR Calc'!D$5:D$1112,MATCH($A52,'ShLk BR Calc'!$A$5:$A$1112,0)+1,1))</f>
        <v>0.17895421</v>
      </c>
      <c r="E52" s="19">
        <f>IF(INDEX('ShLk BR Calc'!E$5:E$1112,MATCH($A52,'ShLk BR Calc'!$A$5:$A$1112,0)+1,1)=0,"0",INDEX('ShLk BR Calc'!E$5:E$1112,MATCH($A52,'ShLk BR Calc'!$A$5:$A$1112,0)+1,1))</f>
        <v>0.17895421</v>
      </c>
      <c r="F52" s="19">
        <f>IF(INDEX('ShLk BR Calc'!F$5:F$1112,MATCH($A52,'ShLk BR Calc'!$A$5:$A$1112,0)+1,1)=0,"0",INDEX('ShLk BR Calc'!F$5:F$1112,MATCH($A52,'ShLk BR Calc'!$A$5:$A$1112,0)+1,1))</f>
        <v>0.17895421</v>
      </c>
      <c r="G52" s="19">
        <f>IF(INDEX('ShLk BR Calc'!G$5:G$1112,MATCH($A52,'ShLk BR Calc'!$A$5:$A$1112,0)+1,1)=0,"0",INDEX('ShLk BR Calc'!G$5:G$1112,MATCH($A52,'ShLk BR Calc'!$A$5:$A$1112,0)+1,1))</f>
        <v>0.89477105000000001</v>
      </c>
      <c r="H52" s="19">
        <f>IF(INDEX('ShLk BR Calc'!H$5:H$1112,MATCH($A52,'ShLk BR Calc'!$A$5:$A$1112,0)+1,1)=0,"0",INDEX('ShLk BR Calc'!H$5:H$1112,MATCH($A52,'ShLk BR Calc'!$A$5:$A$1112,0)+1,1))</f>
        <v>0.98424815499999996</v>
      </c>
      <c r="I52" s="19">
        <f>IF(INDEX('ShLk BR Calc'!I$5:I$1112,MATCH($A52,'ShLk BR Calc'!$A$5:$A$1112,0)+1,1)=0,"0",INDEX('ShLk BR Calc'!I$5:I$1112,MATCH($A52,'ShLk BR Calc'!$A$5:$A$1112,0)+1,1))</f>
        <v>1.700064995</v>
      </c>
      <c r="J52" s="19">
        <f>IF(INDEX('ShLk BR Calc'!J$5:J$1112,MATCH($A52,'ShLk BR Calc'!$A$5:$A$1112,0)+1,1)=0,"0",INDEX('ShLk BR Calc'!J$5:J$1112,MATCH($A52,'ShLk BR Calc'!$A$5:$A$1112,0)+1,1))</f>
        <v>1.9684963099999999</v>
      </c>
      <c r="K52" s="19">
        <f>IF(INDEX('ShLk BR Calc'!K$5:K$1112,MATCH($A52,'ShLk BR Calc'!$A$5:$A$1112,0)+1,1)=0,"0",INDEX('ShLk BR Calc'!K$5:K$1112,MATCH($A52,'ShLk BR Calc'!$A$5:$A$1112,0)+1,1))</f>
        <v>1.9684963099999999</v>
      </c>
      <c r="L52" s="19">
        <f>IF(INDEX('ShLk BR Calc'!L$5:L$1112,MATCH($A52,'ShLk BR Calc'!$A$5:$A$1112,0)+1,1)=0,"0",INDEX('ShLk BR Calc'!L$5:L$1112,MATCH($A52,'ShLk BR Calc'!$A$5:$A$1112,0)+1,1))</f>
        <v>2.0579734150000002</v>
      </c>
      <c r="M52" s="19">
        <f>IF(INDEX('ShLk BR Calc'!M$5:M$1112,MATCH($A52,'ShLk BR Calc'!$A$5:$A$1112,0)+1,1)=0,"0",INDEX('ShLk BR Calc'!M$5:M$1112,MATCH($A52,'ShLk BR Calc'!$A$5:$A$1112,0)+1,1))</f>
        <v>1.9684963099999999</v>
      </c>
      <c r="N52" s="19">
        <f>IF(INDEX('ShLk BR Calc'!N$5:N$1112,MATCH($A52,'ShLk BR Calc'!$A$5:$A$1112,0)+1,1)=0,"0",INDEX('ShLk BR Calc'!N$5:N$1112,MATCH($A52,'ShLk BR Calc'!$A$5:$A$1112,0)+1,1))</f>
        <v>1.700064995</v>
      </c>
      <c r="O52" s="19">
        <f>IF(INDEX('ShLk BR Calc'!O$5:O$1112,MATCH($A52,'ShLk BR Calc'!$A$5:$A$1112,0)+1,1)=0,"0",INDEX('ShLk BR Calc'!O$5:O$1112,MATCH($A52,'ShLk BR Calc'!$A$5:$A$1112,0)+1,1))</f>
        <v>1.5211107850000001</v>
      </c>
      <c r="P52" s="19">
        <f>IF(INDEX('ShLk BR Calc'!P$5:P$1112,MATCH($A52,'ShLk BR Calc'!$A$5:$A$1112,0)+1,1)=0,"0",INDEX('ShLk BR Calc'!P$5:P$1112,MATCH($A52,'ShLk BR Calc'!$A$5:$A$1112,0)+1,1))</f>
        <v>1.6105878900000001</v>
      </c>
      <c r="Q52" s="19">
        <f>IF(INDEX('ShLk BR Calc'!Q$5:Q$1112,MATCH($A52,'ShLk BR Calc'!$A$5:$A$1112,0)+1,1)=0,"0",INDEX('ShLk BR Calc'!Q$5:Q$1112,MATCH($A52,'ShLk BR Calc'!$A$5:$A$1112,0)+1,1))</f>
        <v>1.43163368</v>
      </c>
      <c r="R52" s="19">
        <f>IF(INDEX('ShLk BR Calc'!R$5:R$1112,MATCH($A52,'ShLk BR Calc'!$A$5:$A$1112,0)+1,1)=0,"0",INDEX('ShLk BR Calc'!R$5:R$1112,MATCH($A52,'ShLk BR Calc'!$A$5:$A$1112,0)+1,1))</f>
        <v>1.8790192050000001</v>
      </c>
      <c r="S52" s="19">
        <f>IF(INDEX('ShLk BR Calc'!S$5:S$1112,MATCH($A52,'ShLk BR Calc'!$A$5:$A$1112,0)+1,1)=0,"0",INDEX('ShLk BR Calc'!S$5:S$1112,MATCH($A52,'ShLk BR Calc'!$A$5:$A$1112,0)+1,1))</f>
        <v>2.5948360450000001</v>
      </c>
      <c r="T52" s="19">
        <f>IF(INDEX('ShLk BR Calc'!T$5:T$1112,MATCH($A52,'ShLk BR Calc'!$A$5:$A$1112,0)+1,1)=0,"0",INDEX('ShLk BR Calc'!T$5:T$1112,MATCH($A52,'ShLk BR Calc'!$A$5:$A$1112,0)+1,1))</f>
        <v>2.415881835</v>
      </c>
      <c r="U52" s="19">
        <f>IF(INDEX('ShLk BR Calc'!U$5:U$1112,MATCH($A52,'ShLk BR Calc'!$A$5:$A$1112,0)+1,1)=0,"0",INDEX('ShLk BR Calc'!U$5:U$1112,MATCH($A52,'ShLk BR Calc'!$A$5:$A$1112,0)+1,1))</f>
        <v>2.0579734150000002</v>
      </c>
      <c r="V52" s="19">
        <f>IF(INDEX('ShLk BR Calc'!V$5:V$1112,MATCH($A52,'ShLk BR Calc'!$A$5:$A$1112,0)+1,1)=0,"0",INDEX('ShLk BR Calc'!V$5:V$1112,MATCH($A52,'ShLk BR Calc'!$A$5:$A$1112,0)+1,1))</f>
        <v>1.7895421</v>
      </c>
      <c r="W52" s="19">
        <f>IF(INDEX('ShLk BR Calc'!W$5:W$1112,MATCH($A52,'ShLk BR Calc'!$A$5:$A$1112,0)+1,1)=0,"0",INDEX('ShLk BR Calc'!W$5:W$1112,MATCH($A52,'ShLk BR Calc'!$A$5:$A$1112,0)+1,1))</f>
        <v>1.342156575</v>
      </c>
      <c r="X52" s="19">
        <f>IF(INDEX('ShLk BR Calc'!X$5:X$1112,MATCH($A52,'ShLk BR Calc'!$A$5:$A$1112,0)+1,1)=0,"0",INDEX('ShLk BR Calc'!X$5:X$1112,MATCH($A52,'ShLk BR Calc'!$A$5:$A$1112,0)+1,1))</f>
        <v>1.7895421</v>
      </c>
      <c r="Y52" s="19">
        <f>IF(INDEX('ShLk BR Calc'!Y$5:Y$1112,MATCH($A52,'ShLk BR Calc'!$A$5:$A$1112,0)+1,1)=0,"0",INDEX('ShLk BR Calc'!Y$5:Y$1112,MATCH($A52,'ShLk BR Calc'!$A$5:$A$1112,0)+1,1))</f>
        <v>1.07372526</v>
      </c>
      <c r="Z52" s="14">
        <f t="shared" si="6"/>
        <v>34.001299899999999</v>
      </c>
      <c r="AA52" s="14">
        <f t="shared" si="7"/>
        <v>2.5948360450000001</v>
      </c>
      <c r="AB52" s="14">
        <f t="shared" si="8"/>
        <v>5.0107178799999996</v>
      </c>
      <c r="AC52" s="14">
        <f t="shared" si="9"/>
        <v>28.990582019999998</v>
      </c>
    </row>
    <row r="53" spans="1:30" ht="17.25" customHeight="1" x14ac:dyDescent="0.2">
      <c r="A53" s="22">
        <f t="shared" si="5"/>
        <v>42720</v>
      </c>
      <c r="B53" s="19">
        <f>IF(INDEX('ShLk BR Calc'!B$5:B$1112,MATCH($A53,'ShLk BR Calc'!$A$5:$A$1112,0)+1,1)=0,"0",INDEX('ShLk BR Calc'!B$5:B$1112,MATCH($A53,'ShLk BR Calc'!$A$5:$A$1112,0)+1,1))</f>
        <v>0.44738552500000001</v>
      </c>
      <c r="C53" s="19">
        <f>IF(INDEX('ShLk BR Calc'!C$5:C$1112,MATCH($A53,'ShLk BR Calc'!$A$5:$A$1112,0)+1,1)=0,"0",INDEX('ShLk BR Calc'!C$5:C$1112,MATCH($A53,'ShLk BR Calc'!$A$5:$A$1112,0)+1,1))</f>
        <v>0.44738552500000001</v>
      </c>
      <c r="D53" s="19">
        <f>IF(INDEX('ShLk BR Calc'!D$5:D$1112,MATCH($A53,'ShLk BR Calc'!$A$5:$A$1112,0)+1,1)=0,"0",INDEX('ShLk BR Calc'!D$5:D$1112,MATCH($A53,'ShLk BR Calc'!$A$5:$A$1112,0)+1,1))</f>
        <v>0.44738552500000001</v>
      </c>
      <c r="E53" s="19">
        <f>IF(INDEX('ShLk BR Calc'!E$5:E$1112,MATCH($A53,'ShLk BR Calc'!$A$5:$A$1112,0)+1,1)=0,"0",INDEX('ShLk BR Calc'!E$5:E$1112,MATCH($A53,'ShLk BR Calc'!$A$5:$A$1112,0)+1,1))</f>
        <v>0.44738552500000001</v>
      </c>
      <c r="F53" s="19">
        <f>IF(INDEX('ShLk BR Calc'!F$5:F$1112,MATCH($A53,'ShLk BR Calc'!$A$5:$A$1112,0)+1,1)=0,"0",INDEX('ShLk BR Calc'!F$5:F$1112,MATCH($A53,'ShLk BR Calc'!$A$5:$A$1112,0)+1,1))</f>
        <v>0.44738552500000001</v>
      </c>
      <c r="G53" s="19">
        <f>IF(INDEX('ShLk BR Calc'!G$5:G$1112,MATCH($A53,'ShLk BR Calc'!$A$5:$A$1112,0)+1,1)=0,"0",INDEX('ShLk BR Calc'!G$5:G$1112,MATCH($A53,'ShLk BR Calc'!$A$5:$A$1112,0)+1,1))</f>
        <v>1.342156575</v>
      </c>
      <c r="H53" s="19">
        <f>IF(INDEX('ShLk BR Calc'!H$5:H$1112,MATCH($A53,'ShLk BR Calc'!$A$5:$A$1112,0)+1,1)=0,"0",INDEX('ShLk BR Calc'!H$5:H$1112,MATCH($A53,'ShLk BR Calc'!$A$5:$A$1112,0)+1,1))</f>
        <v>0.71581684000000001</v>
      </c>
      <c r="I53" s="19">
        <f>IF(INDEX('ShLk BR Calc'!I$5:I$1112,MATCH($A53,'ShLk BR Calc'!$A$5:$A$1112,0)+1,1)=0,"0",INDEX('ShLk BR Calc'!I$5:I$1112,MATCH($A53,'ShLk BR Calc'!$A$5:$A$1112,0)+1,1))</f>
        <v>1.43163368</v>
      </c>
      <c r="J53" s="19">
        <f>IF(INDEX('ShLk BR Calc'!J$5:J$1112,MATCH($A53,'ShLk BR Calc'!$A$5:$A$1112,0)+1,1)=0,"0",INDEX('ShLk BR Calc'!J$5:J$1112,MATCH($A53,'ShLk BR Calc'!$A$5:$A$1112,0)+1,1))</f>
        <v>1.6105878900000001</v>
      </c>
      <c r="K53" s="19">
        <f>IF(INDEX('ShLk BR Calc'!K$5:K$1112,MATCH($A53,'ShLk BR Calc'!$A$5:$A$1112,0)+1,1)=0,"0",INDEX('ShLk BR Calc'!K$5:K$1112,MATCH($A53,'ShLk BR Calc'!$A$5:$A$1112,0)+1,1))</f>
        <v>1.6105878900000001</v>
      </c>
      <c r="L53" s="19">
        <f>IF(INDEX('ShLk BR Calc'!L$5:L$1112,MATCH($A53,'ShLk BR Calc'!$A$5:$A$1112,0)+1,1)=0,"0",INDEX('ShLk BR Calc'!L$5:L$1112,MATCH($A53,'ShLk BR Calc'!$A$5:$A$1112,0)+1,1))</f>
        <v>1.2526794699999999</v>
      </c>
      <c r="M53" s="19">
        <f>IF(INDEX('ShLk BR Calc'!M$5:M$1112,MATCH($A53,'ShLk BR Calc'!$A$5:$A$1112,0)+1,1)=0,"0",INDEX('ShLk BR Calc'!M$5:M$1112,MATCH($A53,'ShLk BR Calc'!$A$5:$A$1112,0)+1,1))</f>
        <v>0.89477105000000001</v>
      </c>
      <c r="N53" s="19">
        <f>IF(INDEX('ShLk BR Calc'!N$5:N$1112,MATCH($A53,'ShLk BR Calc'!$A$5:$A$1112,0)+1,1)=0,"0",INDEX('ShLk BR Calc'!N$5:N$1112,MATCH($A53,'ShLk BR Calc'!$A$5:$A$1112,0)+1,1))</f>
        <v>0.53686263000000001</v>
      </c>
      <c r="O53" s="19">
        <f>IF(INDEX('ShLk BR Calc'!O$5:O$1112,MATCH($A53,'ShLk BR Calc'!$A$5:$A$1112,0)+1,1)=0,"0",INDEX('ShLk BR Calc'!O$5:O$1112,MATCH($A53,'ShLk BR Calc'!$A$5:$A$1112,0)+1,1))</f>
        <v>0.44738552500000001</v>
      </c>
      <c r="P53" s="19">
        <f>IF(INDEX('ShLk BR Calc'!P$5:P$1112,MATCH($A53,'ShLk BR Calc'!$A$5:$A$1112,0)+1,1)=0,"0",INDEX('ShLk BR Calc'!P$5:P$1112,MATCH($A53,'ShLk BR Calc'!$A$5:$A$1112,0)+1,1))</f>
        <v>0.44738552500000001</v>
      </c>
      <c r="Q53" s="19">
        <f>IF(INDEX('ShLk BR Calc'!Q$5:Q$1112,MATCH($A53,'ShLk BR Calc'!$A$5:$A$1112,0)+1,1)=0,"0",INDEX('ShLk BR Calc'!Q$5:Q$1112,MATCH($A53,'ShLk BR Calc'!$A$5:$A$1112,0)+1,1))</f>
        <v>0.44738552500000001</v>
      </c>
      <c r="R53" s="19">
        <f>IF(INDEX('ShLk BR Calc'!R$5:R$1112,MATCH($A53,'ShLk BR Calc'!$A$5:$A$1112,0)+1,1)=0,"0",INDEX('ShLk BR Calc'!R$5:R$1112,MATCH($A53,'ShLk BR Calc'!$A$5:$A$1112,0)+1,1))</f>
        <v>0.98424815499999996</v>
      </c>
      <c r="S53" s="19">
        <f>IF(INDEX('ShLk BR Calc'!S$5:S$1112,MATCH($A53,'ShLk BR Calc'!$A$5:$A$1112,0)+1,1)=0,"0",INDEX('ShLk BR Calc'!S$5:S$1112,MATCH($A53,'ShLk BR Calc'!$A$5:$A$1112,0)+1,1))</f>
        <v>2.2369276249999999</v>
      </c>
      <c r="T53" s="19">
        <f>IF(INDEX('ShLk BR Calc'!T$5:T$1112,MATCH($A53,'ShLk BR Calc'!$A$5:$A$1112,0)+1,1)=0,"0",INDEX('ShLk BR Calc'!T$5:T$1112,MATCH($A53,'ShLk BR Calc'!$A$5:$A$1112,0)+1,1))</f>
        <v>2.2369276249999999</v>
      </c>
      <c r="U53" s="19">
        <f>IF(INDEX('ShLk BR Calc'!U$5:U$1112,MATCH($A53,'ShLk BR Calc'!$A$5:$A$1112,0)+1,1)=0,"0",INDEX('ShLk BR Calc'!U$5:U$1112,MATCH($A53,'ShLk BR Calc'!$A$5:$A$1112,0)+1,1))</f>
        <v>2.0579734150000002</v>
      </c>
      <c r="V53" s="19">
        <f>IF(INDEX('ShLk BR Calc'!V$5:V$1112,MATCH($A53,'ShLk BR Calc'!$A$5:$A$1112,0)+1,1)=0,"0",INDEX('ShLk BR Calc'!V$5:V$1112,MATCH($A53,'ShLk BR Calc'!$A$5:$A$1112,0)+1,1))</f>
        <v>1.700064995</v>
      </c>
      <c r="W53" s="19">
        <f>IF(INDEX('ShLk BR Calc'!W$5:W$1112,MATCH($A53,'ShLk BR Calc'!$A$5:$A$1112,0)+1,1)=0,"0",INDEX('ShLk BR Calc'!W$5:W$1112,MATCH($A53,'ShLk BR Calc'!$A$5:$A$1112,0)+1,1))</f>
        <v>1.1632023650000001</v>
      </c>
      <c r="X53" s="19">
        <f>IF(INDEX('ShLk BR Calc'!X$5:X$1112,MATCH($A53,'ShLk BR Calc'!$A$5:$A$1112,0)+1,1)=0,"0",INDEX('ShLk BR Calc'!X$5:X$1112,MATCH($A53,'ShLk BR Calc'!$A$5:$A$1112,0)+1,1))</f>
        <v>1.7895421</v>
      </c>
      <c r="Y53" s="19">
        <f>IF(INDEX('ShLk BR Calc'!Y$5:Y$1112,MATCH($A53,'ShLk BR Calc'!$A$5:$A$1112,0)+1,1)=0,"0",INDEX('ShLk BR Calc'!Y$5:Y$1112,MATCH($A53,'ShLk BR Calc'!$A$5:$A$1112,0)+1,1))</f>
        <v>1.07372526</v>
      </c>
      <c r="Z53" s="14">
        <f t="shared" si="6"/>
        <v>26.216791764999996</v>
      </c>
      <c r="AA53" s="14">
        <f t="shared" si="7"/>
        <v>2.2369276249999999</v>
      </c>
      <c r="AB53" s="14">
        <f t="shared" si="8"/>
        <v>6.4423515599999996</v>
      </c>
      <c r="AC53" s="14">
        <f t="shared" si="9"/>
        <v>19.774440205000001</v>
      </c>
    </row>
    <row r="54" spans="1:30" ht="17.25" customHeight="1" x14ac:dyDescent="0.2">
      <c r="A54" s="22">
        <f t="shared" si="5"/>
        <v>42721</v>
      </c>
      <c r="B54" s="19">
        <f>IF(INDEX('ShLk BR Calc'!B$5:B$1112,MATCH($A54,'ShLk BR Calc'!$A$5:$A$1112,0)+1,1)=0,"0",INDEX('ShLk BR Calc'!B$5:B$1112,MATCH($A54,'ShLk BR Calc'!$A$5:$A$1112,0)+1,1))</f>
        <v>0.62633973499999995</v>
      </c>
      <c r="C54" s="19">
        <f>IF(INDEX('ShLk BR Calc'!C$5:C$1112,MATCH($A54,'ShLk BR Calc'!$A$5:$A$1112,0)+1,1)=0,"0",INDEX('ShLk BR Calc'!C$5:C$1112,MATCH($A54,'ShLk BR Calc'!$A$5:$A$1112,0)+1,1))</f>
        <v>0.44738552500000001</v>
      </c>
      <c r="D54" s="19">
        <f>IF(INDEX('ShLk BR Calc'!D$5:D$1112,MATCH($A54,'ShLk BR Calc'!$A$5:$A$1112,0)+1,1)=0,"0",INDEX('ShLk BR Calc'!D$5:D$1112,MATCH($A54,'ShLk BR Calc'!$A$5:$A$1112,0)+1,1))</f>
        <v>0.44738552500000001</v>
      </c>
      <c r="E54" s="19">
        <f>IF(INDEX('ShLk BR Calc'!E$5:E$1112,MATCH($A54,'ShLk BR Calc'!$A$5:$A$1112,0)+1,1)=0,"0",INDEX('ShLk BR Calc'!E$5:E$1112,MATCH($A54,'ShLk BR Calc'!$A$5:$A$1112,0)+1,1))</f>
        <v>0.44738552500000001</v>
      </c>
      <c r="F54" s="19">
        <f>IF(INDEX('ShLk BR Calc'!F$5:F$1112,MATCH($A54,'ShLk BR Calc'!$A$5:$A$1112,0)+1,1)=0,"0",INDEX('ShLk BR Calc'!F$5:F$1112,MATCH($A54,'ShLk BR Calc'!$A$5:$A$1112,0)+1,1))</f>
        <v>0.44738552500000001</v>
      </c>
      <c r="G54" s="19">
        <f>IF(INDEX('ShLk BR Calc'!G$5:G$1112,MATCH($A54,'ShLk BR Calc'!$A$5:$A$1112,0)+1,1)=0,"0",INDEX('ShLk BR Calc'!G$5:G$1112,MATCH($A54,'ShLk BR Calc'!$A$5:$A$1112,0)+1,1))</f>
        <v>0.44738552500000001</v>
      </c>
      <c r="H54" s="19">
        <f>IF(INDEX('ShLk BR Calc'!H$5:H$1112,MATCH($A54,'ShLk BR Calc'!$A$5:$A$1112,0)+1,1)=0,"0",INDEX('ShLk BR Calc'!H$5:H$1112,MATCH($A54,'ShLk BR Calc'!$A$5:$A$1112,0)+1,1))</f>
        <v>0.80529394500000007</v>
      </c>
      <c r="I54" s="19">
        <f>IF(INDEX('ShLk BR Calc'!I$5:I$1112,MATCH($A54,'ShLk BR Calc'!$A$5:$A$1112,0)+1,1)=0,"0",INDEX('ShLk BR Calc'!I$5:I$1112,MATCH($A54,'ShLk BR Calc'!$A$5:$A$1112,0)+1,1))</f>
        <v>0.80529394500000007</v>
      </c>
      <c r="J54" s="19">
        <f>IF(INDEX('ShLk BR Calc'!J$5:J$1112,MATCH($A54,'ShLk BR Calc'!$A$5:$A$1112,0)+1,1)=0,"0",INDEX('ShLk BR Calc'!J$5:J$1112,MATCH($A54,'ShLk BR Calc'!$A$5:$A$1112,0)+1,1))</f>
        <v>0.89477105000000001</v>
      </c>
      <c r="K54" s="19">
        <f>IF(INDEX('ShLk BR Calc'!K$5:K$1112,MATCH($A54,'ShLk BR Calc'!$A$5:$A$1112,0)+1,1)=0,"0",INDEX('ShLk BR Calc'!K$5:K$1112,MATCH($A54,'ShLk BR Calc'!$A$5:$A$1112,0)+1,1))</f>
        <v>1.1632023650000001</v>
      </c>
      <c r="L54" s="19">
        <f>IF(INDEX('ShLk BR Calc'!L$5:L$1112,MATCH($A54,'ShLk BR Calc'!$A$5:$A$1112,0)+1,1)=0,"0",INDEX('ShLk BR Calc'!L$5:L$1112,MATCH($A54,'ShLk BR Calc'!$A$5:$A$1112,0)+1,1))</f>
        <v>0.98424815499999996</v>
      </c>
      <c r="M54" s="19">
        <f>IF(INDEX('ShLk BR Calc'!M$5:M$1112,MATCH($A54,'ShLk BR Calc'!$A$5:$A$1112,0)+1,1)=0,"0",INDEX('ShLk BR Calc'!M$5:M$1112,MATCH($A54,'ShLk BR Calc'!$A$5:$A$1112,0)+1,1))</f>
        <v>0.80529394500000007</v>
      </c>
      <c r="N54" s="19">
        <f>IF(INDEX('ShLk BR Calc'!N$5:N$1112,MATCH($A54,'ShLk BR Calc'!$A$5:$A$1112,0)+1,1)=0,"0",INDEX('ShLk BR Calc'!N$5:N$1112,MATCH($A54,'ShLk BR Calc'!$A$5:$A$1112,0)+1,1))</f>
        <v>0.89477105000000001</v>
      </c>
      <c r="O54" s="19">
        <f>IF(INDEX('ShLk BR Calc'!O$5:O$1112,MATCH($A54,'ShLk BR Calc'!$A$5:$A$1112,0)+1,1)=0,"0",INDEX('ShLk BR Calc'!O$5:O$1112,MATCH($A54,'ShLk BR Calc'!$A$5:$A$1112,0)+1,1))</f>
        <v>0.89477105000000001</v>
      </c>
      <c r="P54" s="19">
        <f>IF(INDEX('ShLk BR Calc'!P$5:P$1112,MATCH($A54,'ShLk BR Calc'!$A$5:$A$1112,0)+1,1)=0,"0",INDEX('ShLk BR Calc'!P$5:P$1112,MATCH($A54,'ShLk BR Calc'!$A$5:$A$1112,0)+1,1))</f>
        <v>0.80529394500000007</v>
      </c>
      <c r="Q54" s="19">
        <f>IF(INDEX('ShLk BR Calc'!Q$5:Q$1112,MATCH($A54,'ShLk BR Calc'!$A$5:$A$1112,0)+1,1)=0,"0",INDEX('ShLk BR Calc'!Q$5:Q$1112,MATCH($A54,'ShLk BR Calc'!$A$5:$A$1112,0)+1,1))</f>
        <v>0.80529394500000007</v>
      </c>
      <c r="R54" s="19">
        <f>IF(INDEX('ShLk BR Calc'!R$5:R$1112,MATCH($A54,'ShLk BR Calc'!$A$5:$A$1112,0)+1,1)=0,"0",INDEX('ShLk BR Calc'!R$5:R$1112,MATCH($A54,'ShLk BR Calc'!$A$5:$A$1112,0)+1,1))</f>
        <v>1.07372526</v>
      </c>
      <c r="S54" s="19">
        <f>IF(INDEX('ShLk BR Calc'!S$5:S$1112,MATCH($A54,'ShLk BR Calc'!$A$5:$A$1112,0)+1,1)=0,"0",INDEX('ShLk BR Calc'!S$5:S$1112,MATCH($A54,'ShLk BR Calc'!$A$5:$A$1112,0)+1,1))</f>
        <v>1.9684963099999999</v>
      </c>
      <c r="T54" s="19">
        <f>IF(INDEX('ShLk BR Calc'!T$5:T$1112,MATCH($A54,'ShLk BR Calc'!$A$5:$A$1112,0)+1,1)=0,"0",INDEX('ShLk BR Calc'!T$5:T$1112,MATCH($A54,'ShLk BR Calc'!$A$5:$A$1112,0)+1,1))</f>
        <v>1.9684963099999999</v>
      </c>
      <c r="U54" s="19">
        <f>IF(INDEX('ShLk BR Calc'!U$5:U$1112,MATCH($A54,'ShLk BR Calc'!$A$5:$A$1112,0)+1,1)=0,"0",INDEX('ShLk BR Calc'!U$5:U$1112,MATCH($A54,'ShLk BR Calc'!$A$5:$A$1112,0)+1,1))</f>
        <v>1.9684963099999999</v>
      </c>
      <c r="V54" s="19">
        <f>IF(INDEX('ShLk BR Calc'!V$5:V$1112,MATCH($A54,'ShLk BR Calc'!$A$5:$A$1112,0)+1,1)=0,"0",INDEX('ShLk BR Calc'!V$5:V$1112,MATCH($A54,'ShLk BR Calc'!$A$5:$A$1112,0)+1,1))</f>
        <v>1.5211107850000001</v>
      </c>
      <c r="W54" s="19">
        <f>IF(INDEX('ShLk BR Calc'!W$5:W$1112,MATCH($A54,'ShLk BR Calc'!$A$5:$A$1112,0)+1,1)=0,"0",INDEX('ShLk BR Calc'!W$5:W$1112,MATCH($A54,'ShLk BR Calc'!$A$5:$A$1112,0)+1,1))</f>
        <v>1.1632023650000001</v>
      </c>
      <c r="X54" s="19">
        <f>IF(INDEX('ShLk BR Calc'!X$5:X$1112,MATCH($A54,'ShLk BR Calc'!$A$5:$A$1112,0)+1,1)=0,"0",INDEX('ShLk BR Calc'!X$5:X$1112,MATCH($A54,'ShLk BR Calc'!$A$5:$A$1112,0)+1,1))</f>
        <v>1.9684963099999999</v>
      </c>
      <c r="Y54" s="19">
        <f>IF(INDEX('ShLk BR Calc'!Y$5:Y$1112,MATCH($A54,'ShLk BR Calc'!$A$5:$A$1112,0)+1,1)=0,"0",INDEX('ShLk BR Calc'!Y$5:Y$1112,MATCH($A54,'ShLk BR Calc'!$A$5:$A$1112,0)+1,1))</f>
        <v>1.342156575</v>
      </c>
      <c r="Z54" s="14">
        <f t="shared" si="6"/>
        <v>24.695680979999999</v>
      </c>
      <c r="AA54" s="14">
        <f t="shared" si="7"/>
        <v>1.9684963099999999</v>
      </c>
      <c r="AB54" s="14">
        <f t="shared" si="8"/>
        <v>6.1739202449999997</v>
      </c>
      <c r="AC54" s="14">
        <f t="shared" si="9"/>
        <v>18.521760735000001</v>
      </c>
    </row>
    <row r="55" spans="1:30" ht="17.25" customHeight="1" x14ac:dyDescent="0.2">
      <c r="A55" s="22">
        <f t="shared" si="5"/>
        <v>42722</v>
      </c>
      <c r="B55" s="19">
        <f>IF(INDEX('ShLk BR Calc'!B$5:B$1112,MATCH($A55,'ShLk BR Calc'!$A$5:$A$1112,0)+1,1)=0,"0",INDEX('ShLk BR Calc'!B$5:B$1112,MATCH($A55,'ShLk BR Calc'!$A$5:$A$1112,0)+1,1))</f>
        <v>0.71581684000000001</v>
      </c>
      <c r="C55" s="19">
        <f>IF(INDEX('ShLk BR Calc'!C$5:C$1112,MATCH($A55,'ShLk BR Calc'!$A$5:$A$1112,0)+1,1)=0,"0",INDEX('ShLk BR Calc'!C$5:C$1112,MATCH($A55,'ShLk BR Calc'!$A$5:$A$1112,0)+1,1))</f>
        <v>0.80529394500000007</v>
      </c>
      <c r="D55" s="19">
        <f>IF(INDEX('ShLk BR Calc'!D$5:D$1112,MATCH($A55,'ShLk BR Calc'!$A$5:$A$1112,0)+1,1)=0,"0",INDEX('ShLk BR Calc'!D$5:D$1112,MATCH($A55,'ShLk BR Calc'!$A$5:$A$1112,0)+1,1))</f>
        <v>0.71581684000000001</v>
      </c>
      <c r="E55" s="19">
        <f>IF(INDEX('ShLk BR Calc'!E$5:E$1112,MATCH($A55,'ShLk BR Calc'!$A$5:$A$1112,0)+1,1)=0,"0",INDEX('ShLk BR Calc'!E$5:E$1112,MATCH($A55,'ShLk BR Calc'!$A$5:$A$1112,0)+1,1))</f>
        <v>0.71581684000000001</v>
      </c>
      <c r="F55" s="19">
        <f>IF(INDEX('ShLk BR Calc'!F$5:F$1112,MATCH($A55,'ShLk BR Calc'!$A$5:$A$1112,0)+1,1)=0,"0",INDEX('ShLk BR Calc'!F$5:F$1112,MATCH($A55,'ShLk BR Calc'!$A$5:$A$1112,0)+1,1))</f>
        <v>0.71581684000000001</v>
      </c>
      <c r="G55" s="19">
        <f>IF(INDEX('ShLk BR Calc'!G$5:G$1112,MATCH($A55,'ShLk BR Calc'!$A$5:$A$1112,0)+1,1)=0,"0",INDEX('ShLk BR Calc'!G$5:G$1112,MATCH($A55,'ShLk BR Calc'!$A$5:$A$1112,0)+1,1))</f>
        <v>0.71581684000000001</v>
      </c>
      <c r="H55" s="19">
        <f>IF(INDEX('ShLk BR Calc'!H$5:H$1112,MATCH($A55,'ShLk BR Calc'!$A$5:$A$1112,0)+1,1)=0,"0",INDEX('ShLk BR Calc'!H$5:H$1112,MATCH($A55,'ShLk BR Calc'!$A$5:$A$1112,0)+1,1))</f>
        <v>0.71581684000000001</v>
      </c>
      <c r="I55" s="19">
        <f>IF(INDEX('ShLk BR Calc'!I$5:I$1112,MATCH($A55,'ShLk BR Calc'!$A$5:$A$1112,0)+1,1)=0,"0",INDEX('ShLk BR Calc'!I$5:I$1112,MATCH($A55,'ShLk BR Calc'!$A$5:$A$1112,0)+1,1))</f>
        <v>0.71581684000000001</v>
      </c>
      <c r="J55" s="19">
        <f>IF(INDEX('ShLk BR Calc'!J$5:J$1112,MATCH($A55,'ShLk BR Calc'!$A$5:$A$1112,0)+1,1)=0,"0",INDEX('ShLk BR Calc'!J$5:J$1112,MATCH($A55,'ShLk BR Calc'!$A$5:$A$1112,0)+1,1))</f>
        <v>0.89477105000000001</v>
      </c>
      <c r="K55" s="19">
        <f>IF(INDEX('ShLk BR Calc'!K$5:K$1112,MATCH($A55,'ShLk BR Calc'!$A$5:$A$1112,0)+1,1)=0,"0",INDEX('ShLk BR Calc'!K$5:K$1112,MATCH($A55,'ShLk BR Calc'!$A$5:$A$1112,0)+1,1))</f>
        <v>1.1632023650000001</v>
      </c>
      <c r="L55" s="19">
        <f>IF(INDEX('ShLk BR Calc'!L$5:L$1112,MATCH($A55,'ShLk BR Calc'!$A$5:$A$1112,0)+1,1)=0,"0",INDEX('ShLk BR Calc'!L$5:L$1112,MATCH($A55,'ShLk BR Calc'!$A$5:$A$1112,0)+1,1))</f>
        <v>1.342156575</v>
      </c>
      <c r="M55" s="19">
        <f>IF(INDEX('ShLk BR Calc'!M$5:M$1112,MATCH($A55,'ShLk BR Calc'!$A$5:$A$1112,0)+1,1)=0,"0",INDEX('ShLk BR Calc'!M$5:M$1112,MATCH($A55,'ShLk BR Calc'!$A$5:$A$1112,0)+1,1))</f>
        <v>1.342156575</v>
      </c>
      <c r="N55" s="19">
        <f>IF(INDEX('ShLk BR Calc'!N$5:N$1112,MATCH($A55,'ShLk BR Calc'!$A$5:$A$1112,0)+1,1)=0,"0",INDEX('ShLk BR Calc'!N$5:N$1112,MATCH($A55,'ShLk BR Calc'!$A$5:$A$1112,0)+1,1))</f>
        <v>1.07372526</v>
      </c>
      <c r="O55" s="19">
        <f>IF(INDEX('ShLk BR Calc'!O$5:O$1112,MATCH($A55,'ShLk BR Calc'!$A$5:$A$1112,0)+1,1)=0,"0",INDEX('ShLk BR Calc'!O$5:O$1112,MATCH($A55,'ShLk BR Calc'!$A$5:$A$1112,0)+1,1))</f>
        <v>0.71581684000000001</v>
      </c>
      <c r="P55" s="19">
        <f>IF(INDEX('ShLk BR Calc'!P$5:P$1112,MATCH($A55,'ShLk BR Calc'!$A$5:$A$1112,0)+1,1)=0,"0",INDEX('ShLk BR Calc'!P$5:P$1112,MATCH($A55,'ShLk BR Calc'!$A$5:$A$1112,0)+1,1))</f>
        <v>0.71581684000000001</v>
      </c>
      <c r="Q55" s="19">
        <f>IF(INDEX('ShLk BR Calc'!Q$5:Q$1112,MATCH($A55,'ShLk BR Calc'!$A$5:$A$1112,0)+1,1)=0,"0",INDEX('ShLk BR Calc'!Q$5:Q$1112,MATCH($A55,'ShLk BR Calc'!$A$5:$A$1112,0)+1,1))</f>
        <v>0.71581684000000001</v>
      </c>
      <c r="R55" s="19">
        <f>IF(INDEX('ShLk BR Calc'!R$5:R$1112,MATCH($A55,'ShLk BR Calc'!$A$5:$A$1112,0)+1,1)=0,"0",INDEX('ShLk BR Calc'!R$5:R$1112,MATCH($A55,'ShLk BR Calc'!$A$5:$A$1112,0)+1,1))</f>
        <v>0.89477105000000001</v>
      </c>
      <c r="S55" s="19">
        <f>IF(INDEX('ShLk BR Calc'!S$5:S$1112,MATCH($A55,'ShLk BR Calc'!$A$5:$A$1112,0)+1,1)=0,"0",INDEX('ShLk BR Calc'!S$5:S$1112,MATCH($A55,'ShLk BR Calc'!$A$5:$A$1112,0)+1,1))</f>
        <v>2.0579734150000002</v>
      </c>
      <c r="T55" s="19">
        <f>IF(INDEX('ShLk BR Calc'!T$5:T$1112,MATCH($A55,'ShLk BR Calc'!$A$5:$A$1112,0)+1,1)=0,"0",INDEX('ShLk BR Calc'!T$5:T$1112,MATCH($A55,'ShLk BR Calc'!$A$5:$A$1112,0)+1,1))</f>
        <v>2.14745052</v>
      </c>
      <c r="U55" s="19">
        <f>IF(INDEX('ShLk BR Calc'!U$5:U$1112,MATCH($A55,'ShLk BR Calc'!$A$5:$A$1112,0)+1,1)=0,"0",INDEX('ShLk BR Calc'!U$5:U$1112,MATCH($A55,'ShLk BR Calc'!$A$5:$A$1112,0)+1,1))</f>
        <v>1.8790192050000001</v>
      </c>
      <c r="V55" s="19">
        <f>IF(INDEX('ShLk BR Calc'!V$5:V$1112,MATCH($A55,'ShLk BR Calc'!$A$5:$A$1112,0)+1,1)=0,"0",INDEX('ShLk BR Calc'!V$5:V$1112,MATCH($A55,'ShLk BR Calc'!$A$5:$A$1112,0)+1,1))</f>
        <v>1.43163368</v>
      </c>
      <c r="W55" s="19">
        <f>IF(INDEX('ShLk BR Calc'!W$5:W$1112,MATCH($A55,'ShLk BR Calc'!$A$5:$A$1112,0)+1,1)=0,"0",INDEX('ShLk BR Calc'!W$5:W$1112,MATCH($A55,'ShLk BR Calc'!$A$5:$A$1112,0)+1,1))</f>
        <v>0.80529394500000007</v>
      </c>
      <c r="X55" s="19">
        <f>IF(INDEX('ShLk BR Calc'!X$5:X$1112,MATCH($A55,'ShLk BR Calc'!$A$5:$A$1112,0)+1,1)=0,"0",INDEX('ShLk BR Calc'!X$5:X$1112,MATCH($A55,'ShLk BR Calc'!$A$5:$A$1112,0)+1,1))</f>
        <v>1.6105878900000001</v>
      </c>
      <c r="Y55" s="19">
        <f>IF(INDEX('ShLk BR Calc'!Y$5:Y$1112,MATCH($A55,'ShLk BR Calc'!$A$5:$A$1112,0)+1,1)=0,"0",INDEX('ShLk BR Calc'!Y$5:Y$1112,MATCH($A55,'ShLk BR Calc'!$A$5:$A$1112,0)+1,1))</f>
        <v>0.71581684000000001</v>
      </c>
      <c r="Z55" s="14">
        <f t="shared" si="6"/>
        <v>25.322020715000001</v>
      </c>
      <c r="AA55" s="14">
        <f t="shared" si="7"/>
        <v>2.14745052</v>
      </c>
      <c r="AB55" s="14">
        <f t="shared" si="8"/>
        <v>25.322020715000001</v>
      </c>
      <c r="AC55" s="14">
        <f t="shared" si="9"/>
        <v>0</v>
      </c>
      <c r="AD55" s="9" t="s">
        <v>32</v>
      </c>
    </row>
    <row r="56" spans="1:30" ht="17.25" customHeight="1" x14ac:dyDescent="0.2">
      <c r="A56" s="22">
        <f t="shared" si="5"/>
        <v>42723</v>
      </c>
      <c r="B56" s="19">
        <f>IF(INDEX('ShLk BR Calc'!B$5:B$1112,MATCH($A56,'ShLk BR Calc'!$A$5:$A$1112,0)+1,1)=0,"0",INDEX('ShLk BR Calc'!B$5:B$1112,MATCH($A56,'ShLk BR Calc'!$A$5:$A$1112,0)+1,1))</f>
        <v>0.80529394500000007</v>
      </c>
      <c r="C56" s="19">
        <f>IF(INDEX('ShLk BR Calc'!C$5:C$1112,MATCH($A56,'ShLk BR Calc'!$A$5:$A$1112,0)+1,1)=0,"0",INDEX('ShLk BR Calc'!C$5:C$1112,MATCH($A56,'ShLk BR Calc'!$A$5:$A$1112,0)+1,1))</f>
        <v>0.71581684000000001</v>
      </c>
      <c r="D56" s="19">
        <f>IF(INDEX('ShLk BR Calc'!D$5:D$1112,MATCH($A56,'ShLk BR Calc'!$A$5:$A$1112,0)+1,1)=0,"0",INDEX('ShLk BR Calc'!D$5:D$1112,MATCH($A56,'ShLk BR Calc'!$A$5:$A$1112,0)+1,1))</f>
        <v>0.71581684000000001</v>
      </c>
      <c r="E56" s="19">
        <f>IF(INDEX('ShLk BR Calc'!E$5:E$1112,MATCH($A56,'ShLk BR Calc'!$A$5:$A$1112,0)+1,1)=0,"0",INDEX('ShLk BR Calc'!E$5:E$1112,MATCH($A56,'ShLk BR Calc'!$A$5:$A$1112,0)+1,1))</f>
        <v>0.71581684000000001</v>
      </c>
      <c r="F56" s="19">
        <f>IF(INDEX('ShLk BR Calc'!F$5:F$1112,MATCH($A56,'ShLk BR Calc'!$A$5:$A$1112,0)+1,1)=0,"0",INDEX('ShLk BR Calc'!F$5:F$1112,MATCH($A56,'ShLk BR Calc'!$A$5:$A$1112,0)+1,1))</f>
        <v>0.71581684000000001</v>
      </c>
      <c r="G56" s="19">
        <f>IF(INDEX('ShLk BR Calc'!G$5:G$1112,MATCH($A56,'ShLk BR Calc'!$A$5:$A$1112,0)+1,1)=0,"0",INDEX('ShLk BR Calc'!G$5:G$1112,MATCH($A56,'ShLk BR Calc'!$A$5:$A$1112,0)+1,1))</f>
        <v>1.342156575</v>
      </c>
      <c r="H56" s="19">
        <f>IF(INDEX('ShLk BR Calc'!H$5:H$1112,MATCH($A56,'ShLk BR Calc'!$A$5:$A$1112,0)+1,1)=0,"0",INDEX('ShLk BR Calc'!H$5:H$1112,MATCH($A56,'ShLk BR Calc'!$A$5:$A$1112,0)+1,1))</f>
        <v>0.71581684000000001</v>
      </c>
      <c r="I56" s="19">
        <f>IF(INDEX('ShLk BR Calc'!I$5:I$1112,MATCH($A56,'ShLk BR Calc'!$A$5:$A$1112,0)+1,1)=0,"0",INDEX('ShLk BR Calc'!I$5:I$1112,MATCH($A56,'ShLk BR Calc'!$A$5:$A$1112,0)+1,1))</f>
        <v>0.71581684000000001</v>
      </c>
      <c r="J56" s="19">
        <f>IF(INDEX('ShLk BR Calc'!J$5:J$1112,MATCH($A56,'ShLk BR Calc'!$A$5:$A$1112,0)+1,1)=0,"0",INDEX('ShLk BR Calc'!J$5:J$1112,MATCH($A56,'ShLk BR Calc'!$A$5:$A$1112,0)+1,1))</f>
        <v>0.89477105000000001</v>
      </c>
      <c r="K56" s="19">
        <f>IF(INDEX('ShLk BR Calc'!K$5:K$1112,MATCH($A56,'ShLk BR Calc'!$A$5:$A$1112,0)+1,1)=0,"0",INDEX('ShLk BR Calc'!K$5:K$1112,MATCH($A56,'ShLk BR Calc'!$A$5:$A$1112,0)+1,1))</f>
        <v>1.1632023650000001</v>
      </c>
      <c r="L56" s="19">
        <f>IF(INDEX('ShLk BR Calc'!L$5:L$1112,MATCH($A56,'ShLk BR Calc'!$A$5:$A$1112,0)+1,1)=0,"0",INDEX('ShLk BR Calc'!L$5:L$1112,MATCH($A56,'ShLk BR Calc'!$A$5:$A$1112,0)+1,1))</f>
        <v>1.2526794699999999</v>
      </c>
      <c r="M56" s="19">
        <f>IF(INDEX('ShLk BR Calc'!M$5:M$1112,MATCH($A56,'ShLk BR Calc'!$A$5:$A$1112,0)+1,1)=0,"0",INDEX('ShLk BR Calc'!M$5:M$1112,MATCH($A56,'ShLk BR Calc'!$A$5:$A$1112,0)+1,1))</f>
        <v>1.1632023650000001</v>
      </c>
      <c r="N56" s="19">
        <f>IF(INDEX('ShLk BR Calc'!N$5:N$1112,MATCH($A56,'ShLk BR Calc'!$A$5:$A$1112,0)+1,1)=0,"0",INDEX('ShLk BR Calc'!N$5:N$1112,MATCH($A56,'ShLk BR Calc'!$A$5:$A$1112,0)+1,1))</f>
        <v>0.80529394500000007</v>
      </c>
      <c r="O56" s="19">
        <f>IF(INDEX('ShLk BR Calc'!O$5:O$1112,MATCH($A56,'ShLk BR Calc'!$A$5:$A$1112,0)+1,1)=0,"0",INDEX('ShLk BR Calc'!O$5:O$1112,MATCH($A56,'ShLk BR Calc'!$A$5:$A$1112,0)+1,1))</f>
        <v>0.71581684000000001</v>
      </c>
      <c r="P56" s="19">
        <f>IF(INDEX('ShLk BR Calc'!P$5:P$1112,MATCH($A56,'ShLk BR Calc'!$A$5:$A$1112,0)+1,1)=0,"0",INDEX('ShLk BR Calc'!P$5:P$1112,MATCH($A56,'ShLk BR Calc'!$A$5:$A$1112,0)+1,1))</f>
        <v>0.71581684000000001</v>
      </c>
      <c r="Q56" s="19">
        <f>IF(INDEX('ShLk BR Calc'!Q$5:Q$1112,MATCH($A56,'ShLk BR Calc'!$A$5:$A$1112,0)+1,1)=0,"0",INDEX('ShLk BR Calc'!Q$5:Q$1112,MATCH($A56,'ShLk BR Calc'!$A$5:$A$1112,0)+1,1))</f>
        <v>0.89477105000000001</v>
      </c>
      <c r="R56" s="19">
        <f>IF(INDEX('ShLk BR Calc'!R$5:R$1112,MATCH($A56,'ShLk BR Calc'!$A$5:$A$1112,0)+1,1)=0,"0",INDEX('ShLk BR Calc'!R$5:R$1112,MATCH($A56,'ShLk BR Calc'!$A$5:$A$1112,0)+1,1))</f>
        <v>1.1632023650000001</v>
      </c>
      <c r="S56" s="19">
        <f>IF(INDEX('ShLk BR Calc'!S$5:S$1112,MATCH($A56,'ShLk BR Calc'!$A$5:$A$1112,0)+1,1)=0,"0",INDEX('ShLk BR Calc'!S$5:S$1112,MATCH($A56,'ShLk BR Calc'!$A$5:$A$1112,0)+1,1))</f>
        <v>2.14745052</v>
      </c>
      <c r="T56" s="19">
        <f>IF(INDEX('ShLk BR Calc'!T$5:T$1112,MATCH($A56,'ShLk BR Calc'!$A$5:$A$1112,0)+1,1)=0,"0",INDEX('ShLk BR Calc'!T$5:T$1112,MATCH($A56,'ShLk BR Calc'!$A$5:$A$1112,0)+1,1))</f>
        <v>2.14745052</v>
      </c>
      <c r="U56" s="19">
        <f>IF(INDEX('ShLk BR Calc'!U$5:U$1112,MATCH($A56,'ShLk BR Calc'!$A$5:$A$1112,0)+1,1)=0,"0",INDEX('ShLk BR Calc'!U$5:U$1112,MATCH($A56,'ShLk BR Calc'!$A$5:$A$1112,0)+1,1))</f>
        <v>1.9684963099999999</v>
      </c>
      <c r="V56" s="19">
        <f>IF(INDEX('ShLk BR Calc'!V$5:V$1112,MATCH($A56,'ShLk BR Calc'!$A$5:$A$1112,0)+1,1)=0,"0",INDEX('ShLk BR Calc'!V$5:V$1112,MATCH($A56,'ShLk BR Calc'!$A$5:$A$1112,0)+1,1))</f>
        <v>1.6105878900000001</v>
      </c>
      <c r="W56" s="19">
        <f>IF(INDEX('ShLk BR Calc'!W$5:W$1112,MATCH($A56,'ShLk BR Calc'!$A$5:$A$1112,0)+1,1)=0,"0",INDEX('ShLk BR Calc'!W$5:W$1112,MATCH($A56,'ShLk BR Calc'!$A$5:$A$1112,0)+1,1))</f>
        <v>0.98424815499999996</v>
      </c>
      <c r="X56" s="19">
        <f>IF(INDEX('ShLk BR Calc'!X$5:X$1112,MATCH($A56,'ShLk BR Calc'!$A$5:$A$1112,0)+1,1)=0,"0",INDEX('ShLk BR Calc'!X$5:X$1112,MATCH($A56,'ShLk BR Calc'!$A$5:$A$1112,0)+1,1))</f>
        <v>1.8790192050000001</v>
      </c>
      <c r="Y56" s="19">
        <f>IF(INDEX('ShLk BR Calc'!Y$5:Y$1112,MATCH($A56,'ShLk BR Calc'!$A$5:$A$1112,0)+1,1)=0,"0",INDEX('ShLk BR Calc'!Y$5:Y$1112,MATCH($A56,'ShLk BR Calc'!$A$5:$A$1112,0)+1,1))</f>
        <v>1.07372526</v>
      </c>
      <c r="Z56" s="14">
        <f t="shared" si="6"/>
        <v>27.022085710000002</v>
      </c>
      <c r="AA56" s="14">
        <f t="shared" si="7"/>
        <v>2.14745052</v>
      </c>
      <c r="AB56" s="14">
        <f t="shared" si="8"/>
        <v>7.9634623449999999</v>
      </c>
      <c r="AC56" s="14">
        <f t="shared" si="9"/>
        <v>19.058623364999999</v>
      </c>
    </row>
    <row r="57" spans="1:30" ht="17.25" customHeight="1" x14ac:dyDescent="0.2">
      <c r="A57" s="22">
        <f t="shared" si="5"/>
        <v>42724</v>
      </c>
      <c r="B57" s="19">
        <f>IF(INDEX('ShLk BR Calc'!B$5:B$1112,MATCH($A57,'ShLk BR Calc'!$A$5:$A$1112,0)+1,1)=0,"0",INDEX('ShLk BR Calc'!B$5:B$1112,MATCH($A57,'ShLk BR Calc'!$A$5:$A$1112,0)+1,1))</f>
        <v>0.71581684000000001</v>
      </c>
      <c r="C57" s="19">
        <f>IF(INDEX('ShLk BR Calc'!C$5:C$1112,MATCH($A57,'ShLk BR Calc'!$A$5:$A$1112,0)+1,1)=0,"0",INDEX('ShLk BR Calc'!C$5:C$1112,MATCH($A57,'ShLk BR Calc'!$A$5:$A$1112,0)+1,1))</f>
        <v>0.71581684000000001</v>
      </c>
      <c r="D57" s="19">
        <f>IF(INDEX('ShLk BR Calc'!D$5:D$1112,MATCH($A57,'ShLk BR Calc'!$A$5:$A$1112,0)+1,1)=0,"0",INDEX('ShLk BR Calc'!D$5:D$1112,MATCH($A57,'ShLk BR Calc'!$A$5:$A$1112,0)+1,1))</f>
        <v>0.62633973499999995</v>
      </c>
      <c r="E57" s="19">
        <f>IF(INDEX('ShLk BR Calc'!E$5:E$1112,MATCH($A57,'ShLk BR Calc'!$A$5:$A$1112,0)+1,1)=0,"0",INDEX('ShLk BR Calc'!E$5:E$1112,MATCH($A57,'ShLk BR Calc'!$A$5:$A$1112,0)+1,1))</f>
        <v>0.62633973499999995</v>
      </c>
      <c r="F57" s="19">
        <f>IF(INDEX('ShLk BR Calc'!F$5:F$1112,MATCH($A57,'ShLk BR Calc'!$A$5:$A$1112,0)+1,1)=0,"0",INDEX('ShLk BR Calc'!F$5:F$1112,MATCH($A57,'ShLk BR Calc'!$A$5:$A$1112,0)+1,1))</f>
        <v>0.71581684000000001</v>
      </c>
      <c r="G57" s="19">
        <f>IF(INDEX('ShLk BR Calc'!G$5:G$1112,MATCH($A57,'ShLk BR Calc'!$A$5:$A$1112,0)+1,1)=0,"0",INDEX('ShLk BR Calc'!G$5:G$1112,MATCH($A57,'ShLk BR Calc'!$A$5:$A$1112,0)+1,1))</f>
        <v>0.98424815499999996</v>
      </c>
      <c r="H57" s="19">
        <f>IF(INDEX('ShLk BR Calc'!H$5:H$1112,MATCH($A57,'ShLk BR Calc'!$A$5:$A$1112,0)+1,1)=0,"0",INDEX('ShLk BR Calc'!H$5:H$1112,MATCH($A57,'ShLk BR Calc'!$A$5:$A$1112,0)+1,1))</f>
        <v>0.62633973499999995</v>
      </c>
      <c r="I57" s="19">
        <f>IF(INDEX('ShLk BR Calc'!I$5:I$1112,MATCH($A57,'ShLk BR Calc'!$A$5:$A$1112,0)+1,1)=0,"0",INDEX('ShLk BR Calc'!I$5:I$1112,MATCH($A57,'ShLk BR Calc'!$A$5:$A$1112,0)+1,1))</f>
        <v>1.1632023650000001</v>
      </c>
      <c r="J57" s="19">
        <f>IF(INDEX('ShLk BR Calc'!J$5:J$1112,MATCH($A57,'ShLk BR Calc'!$A$5:$A$1112,0)+1,1)=0,"0",INDEX('ShLk BR Calc'!J$5:J$1112,MATCH($A57,'ShLk BR Calc'!$A$5:$A$1112,0)+1,1))</f>
        <v>1.342156575</v>
      </c>
      <c r="K57" s="19">
        <f>IF(INDEX('ShLk BR Calc'!K$5:K$1112,MATCH($A57,'ShLk BR Calc'!$A$5:$A$1112,0)+1,1)=0,"0",INDEX('ShLk BR Calc'!K$5:K$1112,MATCH($A57,'ShLk BR Calc'!$A$5:$A$1112,0)+1,1))</f>
        <v>1.5211107850000001</v>
      </c>
      <c r="L57" s="19">
        <f>IF(INDEX('ShLk BR Calc'!L$5:L$1112,MATCH($A57,'ShLk BR Calc'!$A$5:$A$1112,0)+1,1)=0,"0",INDEX('ShLk BR Calc'!L$5:L$1112,MATCH($A57,'ShLk BR Calc'!$A$5:$A$1112,0)+1,1))</f>
        <v>1.342156575</v>
      </c>
      <c r="M57" s="19">
        <f>IF(INDEX('ShLk BR Calc'!M$5:M$1112,MATCH($A57,'ShLk BR Calc'!$A$5:$A$1112,0)+1,1)=0,"0",INDEX('ShLk BR Calc'!M$5:M$1112,MATCH($A57,'ShLk BR Calc'!$A$5:$A$1112,0)+1,1))</f>
        <v>1.1632023650000001</v>
      </c>
      <c r="N57" s="19">
        <f>IF(INDEX('ShLk BR Calc'!N$5:N$1112,MATCH($A57,'ShLk BR Calc'!$A$5:$A$1112,0)+1,1)=0,"0",INDEX('ShLk BR Calc'!N$5:N$1112,MATCH($A57,'ShLk BR Calc'!$A$5:$A$1112,0)+1,1))</f>
        <v>1.1632023650000001</v>
      </c>
      <c r="O57" s="19">
        <f>IF(INDEX('ShLk BR Calc'!O$5:O$1112,MATCH($A57,'ShLk BR Calc'!$A$5:$A$1112,0)+1,1)=0,"0",INDEX('ShLk BR Calc'!O$5:O$1112,MATCH($A57,'ShLk BR Calc'!$A$5:$A$1112,0)+1,1))</f>
        <v>1.1632023650000001</v>
      </c>
      <c r="P57" s="19">
        <f>IF(INDEX('ShLk BR Calc'!P$5:P$1112,MATCH($A57,'ShLk BR Calc'!$A$5:$A$1112,0)+1,1)=0,"0",INDEX('ShLk BR Calc'!P$5:P$1112,MATCH($A57,'ShLk BR Calc'!$A$5:$A$1112,0)+1,1))</f>
        <v>1.2526794699999999</v>
      </c>
      <c r="Q57" s="19">
        <f>IF(INDEX('ShLk BR Calc'!Q$5:Q$1112,MATCH($A57,'ShLk BR Calc'!$A$5:$A$1112,0)+1,1)=0,"0",INDEX('ShLk BR Calc'!Q$5:Q$1112,MATCH($A57,'ShLk BR Calc'!$A$5:$A$1112,0)+1,1))</f>
        <v>1.07372526</v>
      </c>
      <c r="R57" s="19">
        <f>IF(INDEX('ShLk BR Calc'!R$5:R$1112,MATCH($A57,'ShLk BR Calc'!$A$5:$A$1112,0)+1,1)=0,"0",INDEX('ShLk BR Calc'!R$5:R$1112,MATCH($A57,'ShLk BR Calc'!$A$5:$A$1112,0)+1,1))</f>
        <v>1.700064995</v>
      </c>
      <c r="S57" s="19">
        <f>IF(INDEX('ShLk BR Calc'!S$5:S$1112,MATCH($A57,'ShLk BR Calc'!$A$5:$A$1112,0)+1,1)=0,"0",INDEX('ShLk BR Calc'!S$5:S$1112,MATCH($A57,'ShLk BR Calc'!$A$5:$A$1112,0)+1,1))</f>
        <v>2.3264047300000001</v>
      </c>
      <c r="T57" s="19">
        <f>IF(INDEX('ShLk BR Calc'!T$5:T$1112,MATCH($A57,'ShLk BR Calc'!$A$5:$A$1112,0)+1,1)=0,"0",INDEX('ShLk BR Calc'!T$5:T$1112,MATCH($A57,'ShLk BR Calc'!$A$5:$A$1112,0)+1,1))</f>
        <v>2.14745052</v>
      </c>
      <c r="U57" s="19">
        <f>IF(INDEX('ShLk BR Calc'!U$5:U$1112,MATCH($A57,'ShLk BR Calc'!$A$5:$A$1112,0)+1,1)=0,"0",INDEX('ShLk BR Calc'!U$5:U$1112,MATCH($A57,'ShLk BR Calc'!$A$5:$A$1112,0)+1,1))</f>
        <v>1.8790192050000001</v>
      </c>
      <c r="V57" s="19">
        <f>IF(INDEX('ShLk BR Calc'!V$5:V$1112,MATCH($A57,'ShLk BR Calc'!$A$5:$A$1112,0)+1,1)=0,"0",INDEX('ShLk BR Calc'!V$5:V$1112,MATCH($A57,'ShLk BR Calc'!$A$5:$A$1112,0)+1,1))</f>
        <v>1.6105878900000001</v>
      </c>
      <c r="W57" s="19">
        <f>IF(INDEX('ShLk BR Calc'!W$5:W$1112,MATCH($A57,'ShLk BR Calc'!$A$5:$A$1112,0)+1,1)=0,"0",INDEX('ShLk BR Calc'!W$5:W$1112,MATCH($A57,'ShLk BR Calc'!$A$5:$A$1112,0)+1,1))</f>
        <v>0.71581684000000001</v>
      </c>
      <c r="X57" s="19">
        <f>IF(INDEX('ShLk BR Calc'!X$5:X$1112,MATCH($A57,'ShLk BR Calc'!$A$5:$A$1112,0)+1,1)=0,"0",INDEX('ShLk BR Calc'!X$5:X$1112,MATCH($A57,'ShLk BR Calc'!$A$5:$A$1112,0)+1,1))</f>
        <v>1.43163368</v>
      </c>
      <c r="Y57" s="19">
        <f>IF(INDEX('ShLk BR Calc'!Y$5:Y$1112,MATCH($A57,'ShLk BR Calc'!$A$5:$A$1112,0)+1,1)=0,"0",INDEX('ShLk BR Calc'!Y$5:Y$1112,MATCH($A57,'ShLk BR Calc'!$A$5:$A$1112,0)+1,1))</f>
        <v>0.71581684000000001</v>
      </c>
      <c r="Z57" s="14">
        <f t="shared" si="6"/>
        <v>28.722150704999997</v>
      </c>
      <c r="AA57" s="14">
        <f t="shared" si="7"/>
        <v>2.3264047300000001</v>
      </c>
      <c r="AB57" s="14">
        <f t="shared" si="8"/>
        <v>6.5318286650000008</v>
      </c>
      <c r="AC57" s="14">
        <f t="shared" si="9"/>
        <v>22.190322040000002</v>
      </c>
    </row>
    <row r="58" spans="1:30" ht="17.25" customHeight="1" x14ac:dyDescent="0.2">
      <c r="A58" s="22">
        <f t="shared" si="5"/>
        <v>42725</v>
      </c>
      <c r="B58" s="19">
        <f>IF(INDEX('ShLk BR Calc'!B$5:B$1112,MATCH($A58,'ShLk BR Calc'!$A$5:$A$1112,0)+1,1)=0,"0",INDEX('ShLk BR Calc'!B$5:B$1112,MATCH($A58,'ShLk BR Calc'!$A$5:$A$1112,0)+1,1))</f>
        <v>0.89477105000000001</v>
      </c>
      <c r="C58" s="19">
        <f>IF(INDEX('ShLk BR Calc'!C$5:C$1112,MATCH($A58,'ShLk BR Calc'!$A$5:$A$1112,0)+1,1)=0,"0",INDEX('ShLk BR Calc'!C$5:C$1112,MATCH($A58,'ShLk BR Calc'!$A$5:$A$1112,0)+1,1))</f>
        <v>0.80529394500000007</v>
      </c>
      <c r="D58" s="19">
        <f>IF(INDEX('ShLk BR Calc'!D$5:D$1112,MATCH($A58,'ShLk BR Calc'!$A$5:$A$1112,0)+1,1)=0,"0",INDEX('ShLk BR Calc'!D$5:D$1112,MATCH($A58,'ShLk BR Calc'!$A$5:$A$1112,0)+1,1))</f>
        <v>0.80529394500000007</v>
      </c>
      <c r="E58" s="19">
        <f>IF(INDEX('ShLk BR Calc'!E$5:E$1112,MATCH($A58,'ShLk BR Calc'!$A$5:$A$1112,0)+1,1)=0,"0",INDEX('ShLk BR Calc'!E$5:E$1112,MATCH($A58,'ShLk BR Calc'!$A$5:$A$1112,0)+1,1))</f>
        <v>0.80529394500000007</v>
      </c>
      <c r="F58" s="19">
        <f>IF(INDEX('ShLk BR Calc'!F$5:F$1112,MATCH($A58,'ShLk BR Calc'!$A$5:$A$1112,0)+1,1)=0,"0",INDEX('ShLk BR Calc'!F$5:F$1112,MATCH($A58,'ShLk BR Calc'!$A$5:$A$1112,0)+1,1))</f>
        <v>0.80529394500000007</v>
      </c>
      <c r="G58" s="19">
        <f>IF(INDEX('ShLk BR Calc'!G$5:G$1112,MATCH($A58,'ShLk BR Calc'!$A$5:$A$1112,0)+1,1)=0,"0",INDEX('ShLk BR Calc'!G$5:G$1112,MATCH($A58,'ShLk BR Calc'!$A$5:$A$1112,0)+1,1))</f>
        <v>1.6105878900000001</v>
      </c>
      <c r="H58" s="19">
        <f>IF(INDEX('ShLk BR Calc'!H$5:H$1112,MATCH($A58,'ShLk BR Calc'!$A$5:$A$1112,0)+1,1)=0,"0",INDEX('ShLk BR Calc'!H$5:H$1112,MATCH($A58,'ShLk BR Calc'!$A$5:$A$1112,0)+1,1))</f>
        <v>3.4001299899999999</v>
      </c>
      <c r="I58" s="19">
        <f>IF(INDEX('ShLk BR Calc'!I$5:I$1112,MATCH($A58,'ShLk BR Calc'!$A$5:$A$1112,0)+1,1)=0,"0",INDEX('ShLk BR Calc'!I$5:I$1112,MATCH($A58,'ShLk BR Calc'!$A$5:$A$1112,0)+1,1))</f>
        <v>4.2949010400000001</v>
      </c>
      <c r="J58" s="19">
        <f>IF(INDEX('ShLk BR Calc'!J$5:J$1112,MATCH($A58,'ShLk BR Calc'!$A$5:$A$1112,0)+1,1)=0,"0",INDEX('ShLk BR Calc'!J$5:J$1112,MATCH($A58,'ShLk BR Calc'!$A$5:$A$1112,0)+1,1))</f>
        <v>4.4738552499999997</v>
      </c>
      <c r="K58" s="19">
        <f>IF(INDEX('ShLk BR Calc'!K$5:K$1112,MATCH($A58,'ShLk BR Calc'!$A$5:$A$1112,0)+1,1)=0,"0",INDEX('ShLk BR Calc'!K$5:K$1112,MATCH($A58,'ShLk BR Calc'!$A$5:$A$1112,0)+1,1))</f>
        <v>4.563332355</v>
      </c>
      <c r="L58" s="19">
        <f>IF(INDEX('ShLk BR Calc'!L$5:L$1112,MATCH($A58,'ShLk BR Calc'!$A$5:$A$1112,0)+1,1)=0,"0",INDEX('ShLk BR Calc'!L$5:L$1112,MATCH($A58,'ShLk BR Calc'!$A$5:$A$1112,0)+1,1))</f>
        <v>4.0264697250000001</v>
      </c>
      <c r="M58" s="19">
        <f>IF(INDEX('ShLk BR Calc'!M$5:M$1112,MATCH($A58,'ShLk BR Calc'!$A$5:$A$1112,0)+1,1)=0,"0",INDEX('ShLk BR Calc'!M$5:M$1112,MATCH($A58,'ShLk BR Calc'!$A$5:$A$1112,0)+1,1))</f>
        <v>3.6685613049999999</v>
      </c>
      <c r="N58" s="19">
        <f>IF(INDEX('ShLk BR Calc'!N$5:N$1112,MATCH($A58,'ShLk BR Calc'!$A$5:$A$1112,0)+1,1)=0,"0",INDEX('ShLk BR Calc'!N$5:N$1112,MATCH($A58,'ShLk BR Calc'!$A$5:$A$1112,0)+1,1))</f>
        <v>3.4896070950000002</v>
      </c>
      <c r="O58" s="19">
        <f>IF(INDEX('ShLk BR Calc'!O$5:O$1112,MATCH($A58,'ShLk BR Calc'!$A$5:$A$1112,0)+1,1)=0,"0",INDEX('ShLk BR Calc'!O$5:O$1112,MATCH($A58,'ShLk BR Calc'!$A$5:$A$1112,0)+1,1))</f>
        <v>3.4001299899999999</v>
      </c>
      <c r="P58" s="19">
        <f>IF(INDEX('ShLk BR Calc'!P$5:P$1112,MATCH($A58,'ShLk BR Calc'!$A$5:$A$1112,0)+1,1)=0,"0",INDEX('ShLk BR Calc'!P$5:P$1112,MATCH($A58,'ShLk BR Calc'!$A$5:$A$1112,0)+1,1))</f>
        <v>3.3106528850000001</v>
      </c>
      <c r="Q58" s="19">
        <f>IF(INDEX('ShLk BR Calc'!Q$5:Q$1112,MATCH($A58,'ShLk BR Calc'!$A$5:$A$1112,0)+1,1)=0,"0",INDEX('ShLk BR Calc'!Q$5:Q$1112,MATCH($A58,'ShLk BR Calc'!$A$5:$A$1112,0)+1,1))</f>
        <v>3.4001299899999999</v>
      </c>
      <c r="R58" s="19">
        <f>IF(INDEX('ShLk BR Calc'!R$5:R$1112,MATCH($A58,'ShLk BR Calc'!$A$5:$A$1112,0)+1,1)=0,"0",INDEX('ShLk BR Calc'!R$5:R$1112,MATCH($A58,'ShLk BR Calc'!$A$5:$A$1112,0)+1,1))</f>
        <v>3.7580384100000002</v>
      </c>
      <c r="S58" s="19">
        <f>IF(INDEX('ShLk BR Calc'!S$5:S$1112,MATCH($A58,'ShLk BR Calc'!$A$5:$A$1112,0)+1,1)=0,"0",INDEX('ShLk BR Calc'!S$5:S$1112,MATCH($A58,'ShLk BR Calc'!$A$5:$A$1112,0)+1,1))</f>
        <v>2.5948360450000001</v>
      </c>
      <c r="T58" s="19">
        <f>IF(INDEX('ShLk BR Calc'!T$5:T$1112,MATCH($A58,'ShLk BR Calc'!$A$5:$A$1112,0)+1,1)=0,"0",INDEX('ShLk BR Calc'!T$5:T$1112,MATCH($A58,'ShLk BR Calc'!$A$5:$A$1112,0)+1,1))</f>
        <v>2.6843131499999999</v>
      </c>
      <c r="U58" s="19">
        <f>IF(INDEX('ShLk BR Calc'!U$5:U$1112,MATCH($A58,'ShLk BR Calc'!$A$5:$A$1112,0)+1,1)=0,"0",INDEX('ShLk BR Calc'!U$5:U$1112,MATCH($A58,'ShLk BR Calc'!$A$5:$A$1112,0)+1,1))</f>
        <v>2.5053589399999998</v>
      </c>
      <c r="V58" s="19">
        <f>IF(INDEX('ShLk BR Calc'!V$5:V$1112,MATCH($A58,'ShLk BR Calc'!$A$5:$A$1112,0)+1,1)=0,"0",INDEX('ShLk BR Calc'!V$5:V$1112,MATCH($A58,'ShLk BR Calc'!$A$5:$A$1112,0)+1,1))</f>
        <v>4.2949010400000001</v>
      </c>
      <c r="W58" s="19">
        <f>IF(INDEX('ShLk BR Calc'!W$5:W$1112,MATCH($A58,'ShLk BR Calc'!$A$5:$A$1112,0)+1,1)=0,"0",INDEX('ShLk BR Calc'!W$5:W$1112,MATCH($A58,'ShLk BR Calc'!$A$5:$A$1112,0)+1,1))</f>
        <v>3.5790842</v>
      </c>
      <c r="X58" s="19">
        <f>IF(INDEX('ShLk BR Calc'!X$5:X$1112,MATCH($A58,'ShLk BR Calc'!$A$5:$A$1112,0)+1,1)=0,"0",INDEX('ShLk BR Calc'!X$5:X$1112,MATCH($A58,'ShLk BR Calc'!$A$5:$A$1112,0)+1,1))</f>
        <v>2.2369276249999999</v>
      </c>
      <c r="Y58" s="19">
        <f>IF(INDEX('ShLk BR Calc'!Y$5:Y$1112,MATCH($A58,'ShLk BR Calc'!$A$5:$A$1112,0)+1,1)=0,"0",INDEX('ShLk BR Calc'!Y$5:Y$1112,MATCH($A58,'ShLk BR Calc'!$A$5:$A$1112,0)+1,1))</f>
        <v>1.43163368</v>
      </c>
      <c r="Z58" s="14">
        <f t="shared" si="6"/>
        <v>66.839397435000009</v>
      </c>
      <c r="AA58" s="14">
        <f t="shared" si="7"/>
        <v>4.563332355</v>
      </c>
      <c r="AB58" s="14">
        <f t="shared" si="8"/>
        <v>9.3950960250000009</v>
      </c>
      <c r="AC58" s="14">
        <f t="shared" si="9"/>
        <v>57.444301410000001</v>
      </c>
    </row>
    <row r="59" spans="1:30" ht="17.25" customHeight="1" x14ac:dyDescent="0.2">
      <c r="A59" s="22">
        <f t="shared" si="5"/>
        <v>42726</v>
      </c>
      <c r="B59" s="19">
        <f>IF(INDEX('ShLk BR Calc'!B$5:B$1112,MATCH($A59,'ShLk BR Calc'!$A$5:$A$1112,0)+1,1)=0,"0",INDEX('ShLk BR Calc'!B$5:B$1112,MATCH($A59,'ShLk BR Calc'!$A$5:$A$1112,0)+1,1))</f>
        <v>0.89477105000000001</v>
      </c>
      <c r="C59" s="19">
        <f>IF(INDEX('ShLk BR Calc'!C$5:C$1112,MATCH($A59,'ShLk BR Calc'!$A$5:$A$1112,0)+1,1)=0,"0",INDEX('ShLk BR Calc'!C$5:C$1112,MATCH($A59,'ShLk BR Calc'!$A$5:$A$1112,0)+1,1))</f>
        <v>0.80529394500000007</v>
      </c>
      <c r="D59" s="19">
        <f>IF(INDEX('ShLk BR Calc'!D$5:D$1112,MATCH($A59,'ShLk BR Calc'!$A$5:$A$1112,0)+1,1)=0,"0",INDEX('ShLk BR Calc'!D$5:D$1112,MATCH($A59,'ShLk BR Calc'!$A$5:$A$1112,0)+1,1))</f>
        <v>0.80529394500000007</v>
      </c>
      <c r="E59" s="19">
        <f>IF(INDEX('ShLk BR Calc'!E$5:E$1112,MATCH($A59,'ShLk BR Calc'!$A$5:$A$1112,0)+1,1)=0,"0",INDEX('ShLk BR Calc'!E$5:E$1112,MATCH($A59,'ShLk BR Calc'!$A$5:$A$1112,0)+1,1))</f>
        <v>0.80529394500000007</v>
      </c>
      <c r="F59" s="19">
        <f>IF(INDEX('ShLk BR Calc'!F$5:F$1112,MATCH($A59,'ShLk BR Calc'!$A$5:$A$1112,0)+1,1)=0,"0",INDEX('ShLk BR Calc'!F$5:F$1112,MATCH($A59,'ShLk BR Calc'!$A$5:$A$1112,0)+1,1))</f>
        <v>0.80529394500000007</v>
      </c>
      <c r="G59" s="19">
        <f>IF(INDEX('ShLk BR Calc'!G$5:G$1112,MATCH($A59,'ShLk BR Calc'!$A$5:$A$1112,0)+1,1)=0,"0",INDEX('ShLk BR Calc'!G$5:G$1112,MATCH($A59,'ShLk BR Calc'!$A$5:$A$1112,0)+1,1))</f>
        <v>1.6105878900000001</v>
      </c>
      <c r="H59" s="19">
        <f>IF(INDEX('ShLk BR Calc'!H$5:H$1112,MATCH($A59,'ShLk BR Calc'!$A$5:$A$1112,0)+1,1)=0,"0",INDEX('ShLk BR Calc'!H$5:H$1112,MATCH($A59,'ShLk BR Calc'!$A$5:$A$1112,0)+1,1))</f>
        <v>3.4001299899999999</v>
      </c>
      <c r="I59" s="19">
        <f>IF(INDEX('ShLk BR Calc'!I$5:I$1112,MATCH($A59,'ShLk BR Calc'!$A$5:$A$1112,0)+1,1)=0,"0",INDEX('ShLk BR Calc'!I$5:I$1112,MATCH($A59,'ShLk BR Calc'!$A$5:$A$1112,0)+1,1))</f>
        <v>4.2949010400000001</v>
      </c>
      <c r="J59" s="19">
        <f>IF(INDEX('ShLk BR Calc'!J$5:J$1112,MATCH($A59,'ShLk BR Calc'!$A$5:$A$1112,0)+1,1)=0,"0",INDEX('ShLk BR Calc'!J$5:J$1112,MATCH($A59,'ShLk BR Calc'!$A$5:$A$1112,0)+1,1))</f>
        <v>4.6528094600000003</v>
      </c>
      <c r="K59" s="19">
        <f>IF(INDEX('ShLk BR Calc'!K$5:K$1112,MATCH($A59,'ShLk BR Calc'!$A$5:$A$1112,0)+1,1)=0,"0",INDEX('ShLk BR Calc'!K$5:K$1112,MATCH($A59,'ShLk BR Calc'!$A$5:$A$1112,0)+1,1))</f>
        <v>4.6528094600000003</v>
      </c>
      <c r="L59" s="19">
        <f>IF(INDEX('ShLk BR Calc'!L$5:L$1112,MATCH($A59,'ShLk BR Calc'!$A$5:$A$1112,0)+1,1)=0,"0",INDEX('ShLk BR Calc'!L$5:L$1112,MATCH($A59,'ShLk BR Calc'!$A$5:$A$1112,0)+1,1))</f>
        <v>4.2949010400000001</v>
      </c>
      <c r="M59" s="19">
        <f>IF(INDEX('ShLk BR Calc'!M$5:M$1112,MATCH($A59,'ShLk BR Calc'!$A$5:$A$1112,0)+1,1)=0,"0",INDEX('ShLk BR Calc'!M$5:M$1112,MATCH($A59,'ShLk BR Calc'!$A$5:$A$1112,0)+1,1))</f>
        <v>3.9369926199999998</v>
      </c>
      <c r="N59" s="19">
        <f>IF(INDEX('ShLk BR Calc'!N$5:N$1112,MATCH($A59,'ShLk BR Calc'!$A$5:$A$1112,0)+1,1)=0,"0",INDEX('ShLk BR Calc'!N$5:N$1112,MATCH($A59,'ShLk BR Calc'!$A$5:$A$1112,0)+1,1))</f>
        <v>3.7580384100000002</v>
      </c>
      <c r="O59" s="19">
        <f>IF(INDEX('ShLk BR Calc'!O$5:O$1112,MATCH($A59,'ShLk BR Calc'!$A$5:$A$1112,0)+1,1)=0,"0",INDEX('ShLk BR Calc'!O$5:O$1112,MATCH($A59,'ShLk BR Calc'!$A$5:$A$1112,0)+1,1))</f>
        <v>3.5790842</v>
      </c>
      <c r="P59" s="19">
        <f>IF(INDEX('ShLk BR Calc'!P$5:P$1112,MATCH($A59,'ShLk BR Calc'!$A$5:$A$1112,0)+1,1)=0,"0",INDEX('ShLk BR Calc'!P$5:P$1112,MATCH($A59,'ShLk BR Calc'!$A$5:$A$1112,0)+1,1))</f>
        <v>3.3106528850000001</v>
      </c>
      <c r="Q59" s="19">
        <f>IF(INDEX('ShLk BR Calc'!Q$5:Q$1112,MATCH($A59,'ShLk BR Calc'!$A$5:$A$1112,0)+1,1)=0,"0",INDEX('ShLk BR Calc'!Q$5:Q$1112,MATCH($A59,'ShLk BR Calc'!$A$5:$A$1112,0)+1,1))</f>
        <v>3.2211757800000003</v>
      </c>
      <c r="R59" s="19">
        <f>IF(INDEX('ShLk BR Calc'!R$5:R$1112,MATCH($A59,'ShLk BR Calc'!$A$5:$A$1112,0)+1,1)=0,"0",INDEX('ShLk BR Calc'!R$5:R$1112,MATCH($A59,'ShLk BR Calc'!$A$5:$A$1112,0)+1,1))</f>
        <v>3.6685613049999999</v>
      </c>
      <c r="S59" s="19">
        <f>IF(INDEX('ShLk BR Calc'!S$5:S$1112,MATCH($A59,'ShLk BR Calc'!$A$5:$A$1112,0)+1,1)=0,"0",INDEX('ShLk BR Calc'!S$5:S$1112,MATCH($A59,'ShLk BR Calc'!$A$5:$A$1112,0)+1,1))</f>
        <v>2.5053589399999998</v>
      </c>
      <c r="T59" s="19">
        <f>IF(INDEX('ShLk BR Calc'!T$5:T$1112,MATCH($A59,'ShLk BR Calc'!$A$5:$A$1112,0)+1,1)=0,"0",INDEX('ShLk BR Calc'!T$5:T$1112,MATCH($A59,'ShLk BR Calc'!$A$5:$A$1112,0)+1,1))</f>
        <v>2.5948360450000001</v>
      </c>
      <c r="U59" s="19">
        <f>IF(INDEX('ShLk BR Calc'!U$5:U$1112,MATCH($A59,'ShLk BR Calc'!$A$5:$A$1112,0)+1,1)=0,"0",INDEX('ShLk BR Calc'!U$5:U$1112,MATCH($A59,'ShLk BR Calc'!$A$5:$A$1112,0)+1,1))</f>
        <v>2.415881835</v>
      </c>
      <c r="V59" s="19">
        <f>IF(INDEX('ShLk BR Calc'!V$5:V$1112,MATCH($A59,'ShLk BR Calc'!$A$5:$A$1112,0)+1,1)=0,"0",INDEX('ShLk BR Calc'!V$5:V$1112,MATCH($A59,'ShLk BR Calc'!$A$5:$A$1112,0)+1,1))</f>
        <v>4.2054239349999998</v>
      </c>
      <c r="W59" s="19">
        <f>IF(INDEX('ShLk BR Calc'!W$5:W$1112,MATCH($A59,'ShLk BR Calc'!$A$5:$A$1112,0)+1,1)=0,"0",INDEX('ShLk BR Calc'!W$5:W$1112,MATCH($A59,'ShLk BR Calc'!$A$5:$A$1112,0)+1,1))</f>
        <v>3.6685613049999999</v>
      </c>
      <c r="X59" s="19">
        <f>IF(INDEX('ShLk BR Calc'!X$5:X$1112,MATCH($A59,'ShLk BR Calc'!$A$5:$A$1112,0)+1,1)=0,"0",INDEX('ShLk BR Calc'!X$5:X$1112,MATCH($A59,'ShLk BR Calc'!$A$5:$A$1112,0)+1,1))</f>
        <v>2.2369276249999999</v>
      </c>
      <c r="Y59" s="19">
        <f>IF(INDEX('ShLk BR Calc'!Y$5:Y$1112,MATCH($A59,'ShLk BR Calc'!$A$5:$A$1112,0)+1,1)=0,"0",INDEX('ShLk BR Calc'!Y$5:Y$1112,MATCH($A59,'ShLk BR Calc'!$A$5:$A$1112,0)+1,1))</f>
        <v>1.43163368</v>
      </c>
      <c r="Z59" s="14">
        <f t="shared" si="6"/>
        <v>67.555214274999997</v>
      </c>
      <c r="AA59" s="14">
        <f t="shared" si="7"/>
        <v>4.6528094600000003</v>
      </c>
      <c r="AB59" s="14">
        <f t="shared" si="8"/>
        <v>9.3950960250000009</v>
      </c>
      <c r="AC59" s="14">
        <f t="shared" si="9"/>
        <v>58.160118250000004</v>
      </c>
    </row>
    <row r="60" spans="1:30" ht="17.25" customHeight="1" x14ac:dyDescent="0.2">
      <c r="A60" s="22">
        <f t="shared" si="5"/>
        <v>42727</v>
      </c>
      <c r="B60" s="19">
        <f>IF(INDEX('ShLk BR Calc'!B$5:B$1112,MATCH($A60,'ShLk BR Calc'!$A$5:$A$1112,0)+1,1)=0,"0",INDEX('ShLk BR Calc'!B$5:B$1112,MATCH($A60,'ShLk BR Calc'!$A$5:$A$1112,0)+1,1))</f>
        <v>0.89477105000000001</v>
      </c>
      <c r="C60" s="19">
        <f>IF(INDEX('ShLk BR Calc'!C$5:C$1112,MATCH($A60,'ShLk BR Calc'!$A$5:$A$1112,0)+1,1)=0,"0",INDEX('ShLk BR Calc'!C$5:C$1112,MATCH($A60,'ShLk BR Calc'!$A$5:$A$1112,0)+1,1))</f>
        <v>0.89477105000000001</v>
      </c>
      <c r="D60" s="19">
        <f>IF(INDEX('ShLk BR Calc'!D$5:D$1112,MATCH($A60,'ShLk BR Calc'!$A$5:$A$1112,0)+1,1)=0,"0",INDEX('ShLk BR Calc'!D$5:D$1112,MATCH($A60,'ShLk BR Calc'!$A$5:$A$1112,0)+1,1))</f>
        <v>0.89477105000000001</v>
      </c>
      <c r="E60" s="19">
        <f>IF(INDEX('ShLk BR Calc'!E$5:E$1112,MATCH($A60,'ShLk BR Calc'!$A$5:$A$1112,0)+1,1)=0,"0",INDEX('ShLk BR Calc'!E$5:E$1112,MATCH($A60,'ShLk BR Calc'!$A$5:$A$1112,0)+1,1))</f>
        <v>0.80529394500000007</v>
      </c>
      <c r="F60" s="19">
        <f>IF(INDEX('ShLk BR Calc'!F$5:F$1112,MATCH($A60,'ShLk BR Calc'!$A$5:$A$1112,0)+1,1)=0,"0",INDEX('ShLk BR Calc'!F$5:F$1112,MATCH($A60,'ShLk BR Calc'!$A$5:$A$1112,0)+1,1))</f>
        <v>0.80529394500000007</v>
      </c>
      <c r="G60" s="19">
        <f>IF(INDEX('ShLk BR Calc'!G$5:G$1112,MATCH($A60,'ShLk BR Calc'!$A$5:$A$1112,0)+1,1)=0,"0",INDEX('ShLk BR Calc'!G$5:G$1112,MATCH($A60,'ShLk BR Calc'!$A$5:$A$1112,0)+1,1))</f>
        <v>1.07372526</v>
      </c>
      <c r="H60" s="19">
        <f>IF(INDEX('ShLk BR Calc'!H$5:H$1112,MATCH($A60,'ShLk BR Calc'!$A$5:$A$1112,0)+1,1)=0,"0",INDEX('ShLk BR Calc'!H$5:H$1112,MATCH($A60,'ShLk BR Calc'!$A$5:$A$1112,0)+1,1))</f>
        <v>2.0579734150000002</v>
      </c>
      <c r="I60" s="19">
        <f>IF(INDEX('ShLk BR Calc'!I$5:I$1112,MATCH($A60,'ShLk BR Calc'!$A$5:$A$1112,0)+1,1)=0,"0",INDEX('ShLk BR Calc'!I$5:I$1112,MATCH($A60,'ShLk BR Calc'!$A$5:$A$1112,0)+1,1))</f>
        <v>3.0422215700000002</v>
      </c>
      <c r="J60" s="19">
        <f>IF(INDEX('ShLk BR Calc'!J$5:J$1112,MATCH($A60,'ShLk BR Calc'!$A$5:$A$1112,0)+1,1)=0,"0",INDEX('ShLk BR Calc'!J$5:J$1112,MATCH($A60,'ShLk BR Calc'!$A$5:$A$1112,0)+1,1))</f>
        <v>3.6685613049999999</v>
      </c>
      <c r="K60" s="19">
        <f>IF(INDEX('ShLk BR Calc'!K$5:K$1112,MATCH($A60,'ShLk BR Calc'!$A$5:$A$1112,0)+1,1)=0,"0",INDEX('ShLk BR Calc'!K$5:K$1112,MATCH($A60,'ShLk BR Calc'!$A$5:$A$1112,0)+1,1))</f>
        <v>4.1159468300000004</v>
      </c>
      <c r="L60" s="19">
        <f>IF(INDEX('ShLk BR Calc'!L$5:L$1112,MATCH($A60,'ShLk BR Calc'!$A$5:$A$1112,0)+1,1)=0,"0",INDEX('ShLk BR Calc'!L$5:L$1112,MATCH($A60,'ShLk BR Calc'!$A$5:$A$1112,0)+1,1))</f>
        <v>4.1159468300000004</v>
      </c>
      <c r="M60" s="19">
        <f>IF(INDEX('ShLk BR Calc'!M$5:M$1112,MATCH($A60,'ShLk BR Calc'!$A$5:$A$1112,0)+1,1)=0,"0",INDEX('ShLk BR Calc'!M$5:M$1112,MATCH($A60,'ShLk BR Calc'!$A$5:$A$1112,0)+1,1))</f>
        <v>4.0264697250000001</v>
      </c>
      <c r="N60" s="19">
        <f>IF(INDEX('ShLk BR Calc'!N$5:N$1112,MATCH($A60,'ShLk BR Calc'!$A$5:$A$1112,0)+1,1)=0,"0",INDEX('ShLk BR Calc'!N$5:N$1112,MATCH($A60,'ShLk BR Calc'!$A$5:$A$1112,0)+1,1))</f>
        <v>3.6685613049999999</v>
      </c>
      <c r="O60" s="19">
        <f>IF(INDEX('ShLk BR Calc'!O$5:O$1112,MATCH($A60,'ShLk BR Calc'!$A$5:$A$1112,0)+1,1)=0,"0",INDEX('ShLk BR Calc'!O$5:O$1112,MATCH($A60,'ShLk BR Calc'!$A$5:$A$1112,0)+1,1))</f>
        <v>3.3106528850000001</v>
      </c>
      <c r="P60" s="19">
        <f>IF(INDEX('ShLk BR Calc'!P$5:P$1112,MATCH($A60,'ShLk BR Calc'!$A$5:$A$1112,0)+1,1)=0,"0",INDEX('ShLk BR Calc'!P$5:P$1112,MATCH($A60,'ShLk BR Calc'!$A$5:$A$1112,0)+1,1))</f>
        <v>2.86326736</v>
      </c>
      <c r="Q60" s="19">
        <f>IF(INDEX('ShLk BR Calc'!Q$5:Q$1112,MATCH($A60,'ShLk BR Calc'!$A$5:$A$1112,0)+1,1)=0,"0",INDEX('ShLk BR Calc'!Q$5:Q$1112,MATCH($A60,'ShLk BR Calc'!$A$5:$A$1112,0)+1,1))</f>
        <v>2.86326736</v>
      </c>
      <c r="R60" s="19">
        <f>IF(INDEX('ShLk BR Calc'!R$5:R$1112,MATCH($A60,'ShLk BR Calc'!$A$5:$A$1112,0)+1,1)=0,"0",INDEX('ShLk BR Calc'!R$5:R$1112,MATCH($A60,'ShLk BR Calc'!$A$5:$A$1112,0)+1,1))</f>
        <v>3.3106528850000001</v>
      </c>
      <c r="S60" s="19">
        <f>IF(INDEX('ShLk BR Calc'!S$5:S$1112,MATCH($A60,'ShLk BR Calc'!$A$5:$A$1112,0)+1,1)=0,"0",INDEX('ShLk BR Calc'!S$5:S$1112,MATCH($A60,'ShLk BR Calc'!$A$5:$A$1112,0)+1,1))</f>
        <v>4.563332355</v>
      </c>
      <c r="T60" s="19">
        <f>IF(INDEX('ShLk BR Calc'!T$5:T$1112,MATCH($A60,'ShLk BR Calc'!$A$5:$A$1112,0)+1,1)=0,"0",INDEX('ShLk BR Calc'!T$5:T$1112,MATCH($A60,'ShLk BR Calc'!$A$5:$A$1112,0)+1,1))</f>
        <v>4.6528094600000003</v>
      </c>
      <c r="U60" s="19">
        <f>IF(INDEX('ShLk BR Calc'!U$5:U$1112,MATCH($A60,'ShLk BR Calc'!$A$5:$A$1112,0)+1,1)=0,"0",INDEX('ShLk BR Calc'!U$5:U$1112,MATCH($A60,'ShLk BR Calc'!$A$5:$A$1112,0)+1,1))</f>
        <v>4.4738552499999997</v>
      </c>
      <c r="V60" s="19">
        <f>IF(INDEX('ShLk BR Calc'!V$5:V$1112,MATCH($A60,'ShLk BR Calc'!$A$5:$A$1112,0)+1,1)=0,"0",INDEX('ShLk BR Calc'!V$5:V$1112,MATCH($A60,'ShLk BR Calc'!$A$5:$A$1112,0)+1,1))</f>
        <v>4.2054239349999998</v>
      </c>
      <c r="W60" s="19">
        <f>IF(INDEX('ShLk BR Calc'!W$5:W$1112,MATCH($A60,'ShLk BR Calc'!$A$5:$A$1112,0)+1,1)=0,"0",INDEX('ShLk BR Calc'!W$5:W$1112,MATCH($A60,'ShLk BR Calc'!$A$5:$A$1112,0)+1,1))</f>
        <v>3.4001299899999999</v>
      </c>
      <c r="X60" s="19">
        <f>IF(INDEX('ShLk BR Calc'!X$5:X$1112,MATCH($A60,'ShLk BR Calc'!$A$5:$A$1112,0)+1,1)=0,"0",INDEX('ShLk BR Calc'!X$5:X$1112,MATCH($A60,'ShLk BR Calc'!$A$5:$A$1112,0)+1,1))</f>
        <v>2.86326736</v>
      </c>
      <c r="Y60" s="19">
        <f>IF(INDEX('ShLk BR Calc'!Y$5:Y$1112,MATCH($A60,'ShLk BR Calc'!$A$5:$A$1112,0)+1,1)=0,"0",INDEX('ShLk BR Calc'!Y$5:Y$1112,MATCH($A60,'ShLk BR Calc'!$A$5:$A$1112,0)+1,1))</f>
        <v>1.8790192050000001</v>
      </c>
      <c r="Z60" s="14">
        <f t="shared" si="6"/>
        <v>68.449985325</v>
      </c>
      <c r="AA60" s="14">
        <f t="shared" si="7"/>
        <v>4.6528094600000003</v>
      </c>
      <c r="AB60" s="14">
        <f t="shared" si="8"/>
        <v>10.110912865000001</v>
      </c>
      <c r="AC60" s="14">
        <f t="shared" si="9"/>
        <v>58.339072460000011</v>
      </c>
    </row>
    <row r="61" spans="1:30" ht="17.25" customHeight="1" x14ac:dyDescent="0.2">
      <c r="A61" s="22">
        <f t="shared" si="5"/>
        <v>42728</v>
      </c>
      <c r="B61" s="19">
        <f>IF(INDEX('ShLk BR Calc'!B$5:B$1112,MATCH($A61,'ShLk BR Calc'!$A$5:$A$1112,0)+1,1)=0,"0",INDEX('ShLk BR Calc'!B$5:B$1112,MATCH($A61,'ShLk BR Calc'!$A$5:$A$1112,0)+1,1))</f>
        <v>1.43163368</v>
      </c>
      <c r="C61" s="19">
        <f>IF(INDEX('ShLk BR Calc'!C$5:C$1112,MATCH($A61,'ShLk BR Calc'!$A$5:$A$1112,0)+1,1)=0,"0",INDEX('ShLk BR Calc'!C$5:C$1112,MATCH($A61,'ShLk BR Calc'!$A$5:$A$1112,0)+1,1))</f>
        <v>0.89477105000000001</v>
      </c>
      <c r="D61" s="19">
        <f>IF(INDEX('ShLk BR Calc'!D$5:D$1112,MATCH($A61,'ShLk BR Calc'!$A$5:$A$1112,0)+1,1)=0,"0",INDEX('ShLk BR Calc'!D$5:D$1112,MATCH($A61,'ShLk BR Calc'!$A$5:$A$1112,0)+1,1))</f>
        <v>0.80529394500000007</v>
      </c>
      <c r="E61" s="19">
        <f>IF(INDEX('ShLk BR Calc'!E$5:E$1112,MATCH($A61,'ShLk BR Calc'!$A$5:$A$1112,0)+1,1)=0,"0",INDEX('ShLk BR Calc'!E$5:E$1112,MATCH($A61,'ShLk BR Calc'!$A$5:$A$1112,0)+1,1))</f>
        <v>0.80529394500000007</v>
      </c>
      <c r="F61" s="19">
        <f>IF(INDEX('ShLk BR Calc'!F$5:F$1112,MATCH($A61,'ShLk BR Calc'!$A$5:$A$1112,0)+1,1)=0,"0",INDEX('ShLk BR Calc'!F$5:F$1112,MATCH($A61,'ShLk BR Calc'!$A$5:$A$1112,0)+1,1))</f>
        <v>0.80529394500000007</v>
      </c>
      <c r="G61" s="19">
        <f>IF(INDEX('ShLk BR Calc'!G$5:G$1112,MATCH($A61,'ShLk BR Calc'!$A$5:$A$1112,0)+1,1)=0,"0",INDEX('ShLk BR Calc'!G$5:G$1112,MATCH($A61,'ShLk BR Calc'!$A$5:$A$1112,0)+1,1))</f>
        <v>1.07372526</v>
      </c>
      <c r="H61" s="19">
        <f>IF(INDEX('ShLk BR Calc'!H$5:H$1112,MATCH($A61,'ShLk BR Calc'!$A$5:$A$1112,0)+1,1)=0,"0",INDEX('ShLk BR Calc'!H$5:H$1112,MATCH($A61,'ShLk BR Calc'!$A$5:$A$1112,0)+1,1))</f>
        <v>2.5053589399999998</v>
      </c>
      <c r="I61" s="19">
        <f>IF(INDEX('ShLk BR Calc'!I$5:I$1112,MATCH($A61,'ShLk BR Calc'!$A$5:$A$1112,0)+1,1)=0,"0",INDEX('ShLk BR Calc'!I$5:I$1112,MATCH($A61,'ShLk BR Calc'!$A$5:$A$1112,0)+1,1))</f>
        <v>3.0422215700000002</v>
      </c>
      <c r="J61" s="19">
        <f>IF(INDEX('ShLk BR Calc'!J$5:J$1112,MATCH($A61,'ShLk BR Calc'!$A$5:$A$1112,0)+1,1)=0,"0",INDEX('ShLk BR Calc'!J$5:J$1112,MATCH($A61,'ShLk BR Calc'!$A$5:$A$1112,0)+1,1))</f>
        <v>3.5790842</v>
      </c>
      <c r="K61" s="19">
        <f>IF(INDEX('ShLk BR Calc'!K$5:K$1112,MATCH($A61,'ShLk BR Calc'!$A$5:$A$1112,0)+1,1)=0,"0",INDEX('ShLk BR Calc'!K$5:K$1112,MATCH($A61,'ShLk BR Calc'!$A$5:$A$1112,0)+1,1))</f>
        <v>3.7580384100000002</v>
      </c>
      <c r="L61" s="19">
        <f>IF(INDEX('ShLk BR Calc'!L$5:L$1112,MATCH($A61,'ShLk BR Calc'!$A$5:$A$1112,0)+1,1)=0,"0",INDEX('ShLk BR Calc'!L$5:L$1112,MATCH($A61,'ShLk BR Calc'!$A$5:$A$1112,0)+1,1))</f>
        <v>3.7580384100000002</v>
      </c>
      <c r="M61" s="19">
        <f>IF(INDEX('ShLk BR Calc'!M$5:M$1112,MATCH($A61,'ShLk BR Calc'!$A$5:$A$1112,0)+1,1)=0,"0",INDEX('ShLk BR Calc'!M$5:M$1112,MATCH($A61,'ShLk BR Calc'!$A$5:$A$1112,0)+1,1))</f>
        <v>3.5790842</v>
      </c>
      <c r="N61" s="19">
        <f>IF(INDEX('ShLk BR Calc'!N$5:N$1112,MATCH($A61,'ShLk BR Calc'!$A$5:$A$1112,0)+1,1)=0,"0",INDEX('ShLk BR Calc'!N$5:N$1112,MATCH($A61,'ShLk BR Calc'!$A$5:$A$1112,0)+1,1))</f>
        <v>3.2211757800000003</v>
      </c>
      <c r="O61" s="19">
        <f>IF(INDEX('ShLk BR Calc'!O$5:O$1112,MATCH($A61,'ShLk BR Calc'!$A$5:$A$1112,0)+1,1)=0,"0",INDEX('ShLk BR Calc'!O$5:O$1112,MATCH($A61,'ShLk BR Calc'!$A$5:$A$1112,0)+1,1))</f>
        <v>2.9527444649999999</v>
      </c>
      <c r="P61" s="19">
        <f>IF(INDEX('ShLk BR Calc'!P$5:P$1112,MATCH($A61,'ShLk BR Calc'!$A$5:$A$1112,0)+1,1)=0,"0",INDEX('ShLk BR Calc'!P$5:P$1112,MATCH($A61,'ShLk BR Calc'!$A$5:$A$1112,0)+1,1))</f>
        <v>2.7737902550000002</v>
      </c>
      <c r="Q61" s="19">
        <f>IF(INDEX('ShLk BR Calc'!Q$5:Q$1112,MATCH($A61,'ShLk BR Calc'!$A$5:$A$1112,0)+1,1)=0,"0",INDEX('ShLk BR Calc'!Q$5:Q$1112,MATCH($A61,'ShLk BR Calc'!$A$5:$A$1112,0)+1,1))</f>
        <v>2.7737902550000002</v>
      </c>
      <c r="R61" s="19">
        <f>IF(INDEX('ShLk BR Calc'!R$5:R$1112,MATCH($A61,'ShLk BR Calc'!$A$5:$A$1112,0)+1,1)=0,"0",INDEX('ShLk BR Calc'!R$5:R$1112,MATCH($A61,'ShLk BR Calc'!$A$5:$A$1112,0)+1,1))</f>
        <v>2.7737902550000002</v>
      </c>
      <c r="S61" s="19">
        <f>IF(INDEX('ShLk BR Calc'!S$5:S$1112,MATCH($A61,'ShLk BR Calc'!$A$5:$A$1112,0)+1,1)=0,"0",INDEX('ShLk BR Calc'!S$5:S$1112,MATCH($A61,'ShLk BR Calc'!$A$5:$A$1112,0)+1,1))</f>
        <v>3.9369926199999998</v>
      </c>
      <c r="T61" s="19">
        <f>IF(INDEX('ShLk BR Calc'!T$5:T$1112,MATCH($A61,'ShLk BR Calc'!$A$5:$A$1112,0)+1,1)=0,"0",INDEX('ShLk BR Calc'!T$5:T$1112,MATCH($A61,'ShLk BR Calc'!$A$5:$A$1112,0)+1,1))</f>
        <v>3.7580384100000002</v>
      </c>
      <c r="U61" s="19">
        <f>IF(INDEX('ShLk BR Calc'!U$5:U$1112,MATCH($A61,'ShLk BR Calc'!$A$5:$A$1112,0)+1,1)=0,"0",INDEX('ShLk BR Calc'!U$5:U$1112,MATCH($A61,'ShLk BR Calc'!$A$5:$A$1112,0)+1,1))</f>
        <v>3.6685613049999999</v>
      </c>
      <c r="V61" s="19">
        <f>IF(INDEX('ShLk BR Calc'!V$5:V$1112,MATCH($A61,'ShLk BR Calc'!$A$5:$A$1112,0)+1,1)=0,"0",INDEX('ShLk BR Calc'!V$5:V$1112,MATCH($A61,'ShLk BR Calc'!$A$5:$A$1112,0)+1,1))</f>
        <v>3.5790842</v>
      </c>
      <c r="W61" s="19">
        <f>IF(INDEX('ShLk BR Calc'!W$5:W$1112,MATCH($A61,'ShLk BR Calc'!$A$5:$A$1112,0)+1,1)=0,"0",INDEX('ShLk BR Calc'!W$5:W$1112,MATCH($A61,'ShLk BR Calc'!$A$5:$A$1112,0)+1,1))</f>
        <v>3.3106528850000001</v>
      </c>
      <c r="X61" s="19">
        <f>IF(INDEX('ShLk BR Calc'!X$5:X$1112,MATCH($A61,'ShLk BR Calc'!$A$5:$A$1112,0)+1,1)=0,"0",INDEX('ShLk BR Calc'!X$5:X$1112,MATCH($A61,'ShLk BR Calc'!$A$5:$A$1112,0)+1,1))</f>
        <v>2.0579734150000002</v>
      </c>
      <c r="Y61" s="19">
        <f>IF(INDEX('ShLk BR Calc'!Y$5:Y$1112,MATCH($A61,'ShLk BR Calc'!$A$5:$A$1112,0)+1,1)=0,"0",INDEX('ShLk BR Calc'!Y$5:Y$1112,MATCH($A61,'ShLk BR Calc'!$A$5:$A$1112,0)+1,1))</f>
        <v>1.43163368</v>
      </c>
      <c r="Z61" s="14">
        <f t="shared" si="6"/>
        <v>62.276065079999995</v>
      </c>
      <c r="AA61" s="14">
        <f t="shared" si="7"/>
        <v>3.9369926199999998</v>
      </c>
      <c r="AB61" s="14">
        <f t="shared" si="8"/>
        <v>9.3056189200000006</v>
      </c>
      <c r="AC61" s="14">
        <f t="shared" si="9"/>
        <v>52.970446159999995</v>
      </c>
    </row>
    <row r="62" spans="1:30" ht="17.25" customHeight="1" x14ac:dyDescent="0.2">
      <c r="A62" s="22">
        <f t="shared" si="5"/>
        <v>42729</v>
      </c>
      <c r="B62" s="19">
        <f>IF(INDEX('ShLk BR Calc'!B$5:B$1112,MATCH($A62,'ShLk BR Calc'!$A$5:$A$1112,0)+1,1)=0,"0",INDEX('ShLk BR Calc'!B$5:B$1112,MATCH($A62,'ShLk BR Calc'!$A$5:$A$1112,0)+1,1))</f>
        <v>1.9684963099999999</v>
      </c>
      <c r="C62" s="19">
        <f>IF(INDEX('ShLk BR Calc'!C$5:C$1112,MATCH($A62,'ShLk BR Calc'!$A$5:$A$1112,0)+1,1)=0,"0",INDEX('ShLk BR Calc'!C$5:C$1112,MATCH($A62,'ShLk BR Calc'!$A$5:$A$1112,0)+1,1))</f>
        <v>1.5211107850000001</v>
      </c>
      <c r="D62" s="19">
        <f>IF(INDEX('ShLk BR Calc'!D$5:D$1112,MATCH($A62,'ShLk BR Calc'!$A$5:$A$1112,0)+1,1)=0,"0",INDEX('ShLk BR Calc'!D$5:D$1112,MATCH($A62,'ShLk BR Calc'!$A$5:$A$1112,0)+1,1))</f>
        <v>1.43163368</v>
      </c>
      <c r="E62" s="19">
        <f>IF(INDEX('ShLk BR Calc'!E$5:E$1112,MATCH($A62,'ShLk BR Calc'!$A$5:$A$1112,0)+1,1)=0,"0",INDEX('ShLk BR Calc'!E$5:E$1112,MATCH($A62,'ShLk BR Calc'!$A$5:$A$1112,0)+1,1))</f>
        <v>1.2526794699999999</v>
      </c>
      <c r="F62" s="19">
        <f>IF(INDEX('ShLk BR Calc'!F$5:F$1112,MATCH($A62,'ShLk BR Calc'!$A$5:$A$1112,0)+1,1)=0,"0",INDEX('ShLk BR Calc'!F$5:F$1112,MATCH($A62,'ShLk BR Calc'!$A$5:$A$1112,0)+1,1))</f>
        <v>1.43163368</v>
      </c>
      <c r="G62" s="19">
        <f>IF(INDEX('ShLk BR Calc'!G$5:G$1112,MATCH($A62,'ShLk BR Calc'!$A$5:$A$1112,0)+1,1)=0,"0",INDEX('ShLk BR Calc'!G$5:G$1112,MATCH($A62,'ShLk BR Calc'!$A$5:$A$1112,0)+1,1))</f>
        <v>1.9684963099999999</v>
      </c>
      <c r="H62" s="19">
        <f>IF(INDEX('ShLk BR Calc'!H$5:H$1112,MATCH($A62,'ShLk BR Calc'!$A$5:$A$1112,0)+1,1)=0,"0",INDEX('ShLk BR Calc'!H$5:H$1112,MATCH($A62,'ShLk BR Calc'!$A$5:$A$1112,0)+1,1))</f>
        <v>2.5948360450000001</v>
      </c>
      <c r="I62" s="19">
        <f>IF(INDEX('ShLk BR Calc'!I$5:I$1112,MATCH($A62,'ShLk BR Calc'!$A$5:$A$1112,0)+1,1)=0,"0",INDEX('ShLk BR Calc'!I$5:I$1112,MATCH($A62,'ShLk BR Calc'!$A$5:$A$1112,0)+1,1))</f>
        <v>3.131698675</v>
      </c>
      <c r="J62" s="19">
        <f>IF(INDEX('ShLk BR Calc'!J$5:J$1112,MATCH($A62,'ShLk BR Calc'!$A$5:$A$1112,0)+1,1)=0,"0",INDEX('ShLk BR Calc'!J$5:J$1112,MATCH($A62,'ShLk BR Calc'!$A$5:$A$1112,0)+1,1))</f>
        <v>3.4001299899999999</v>
      </c>
      <c r="K62" s="19">
        <f>IF(INDEX('ShLk BR Calc'!K$5:K$1112,MATCH($A62,'ShLk BR Calc'!$A$5:$A$1112,0)+1,1)=0,"0",INDEX('ShLk BR Calc'!K$5:K$1112,MATCH($A62,'ShLk BR Calc'!$A$5:$A$1112,0)+1,1))</f>
        <v>3.4896070950000002</v>
      </c>
      <c r="L62" s="19">
        <f>IF(INDEX('ShLk BR Calc'!L$5:L$1112,MATCH($A62,'ShLk BR Calc'!$A$5:$A$1112,0)+1,1)=0,"0",INDEX('ShLk BR Calc'!L$5:L$1112,MATCH($A62,'ShLk BR Calc'!$A$5:$A$1112,0)+1,1))</f>
        <v>2.9527444649999999</v>
      </c>
      <c r="M62" s="19">
        <f>IF(INDEX('ShLk BR Calc'!M$5:M$1112,MATCH($A62,'ShLk BR Calc'!$A$5:$A$1112,0)+1,1)=0,"0",INDEX('ShLk BR Calc'!M$5:M$1112,MATCH($A62,'ShLk BR Calc'!$A$5:$A$1112,0)+1,1))</f>
        <v>2.5948360450000001</v>
      </c>
      <c r="N62" s="19">
        <f>IF(INDEX('ShLk BR Calc'!N$5:N$1112,MATCH($A62,'ShLk BR Calc'!$A$5:$A$1112,0)+1,1)=0,"0",INDEX('ShLk BR Calc'!N$5:N$1112,MATCH($A62,'ShLk BR Calc'!$A$5:$A$1112,0)+1,1))</f>
        <v>2.3264047300000001</v>
      </c>
      <c r="O62" s="19">
        <f>IF(INDEX('ShLk BR Calc'!O$5:O$1112,MATCH($A62,'ShLk BR Calc'!$A$5:$A$1112,0)+1,1)=0,"0",INDEX('ShLk BR Calc'!O$5:O$1112,MATCH($A62,'ShLk BR Calc'!$A$5:$A$1112,0)+1,1))</f>
        <v>2.14745052</v>
      </c>
      <c r="P62" s="19">
        <f>IF(INDEX('ShLk BR Calc'!P$5:P$1112,MATCH($A62,'ShLk BR Calc'!$A$5:$A$1112,0)+1,1)=0,"0",INDEX('ShLk BR Calc'!P$5:P$1112,MATCH($A62,'ShLk BR Calc'!$A$5:$A$1112,0)+1,1))</f>
        <v>1.7895421</v>
      </c>
      <c r="Q62" s="19">
        <f>IF(INDEX('ShLk BR Calc'!Q$5:Q$1112,MATCH($A62,'ShLk BR Calc'!$A$5:$A$1112,0)+1,1)=0,"0",INDEX('ShLk BR Calc'!Q$5:Q$1112,MATCH($A62,'ShLk BR Calc'!$A$5:$A$1112,0)+1,1))</f>
        <v>1.9684963099999999</v>
      </c>
      <c r="R62" s="19">
        <f>IF(INDEX('ShLk BR Calc'!R$5:R$1112,MATCH($A62,'ShLk BR Calc'!$A$5:$A$1112,0)+1,1)=0,"0",INDEX('ShLk BR Calc'!R$5:R$1112,MATCH($A62,'ShLk BR Calc'!$A$5:$A$1112,0)+1,1))</f>
        <v>2.3264047300000001</v>
      </c>
      <c r="S62" s="19">
        <f>IF(INDEX('ShLk BR Calc'!S$5:S$1112,MATCH($A62,'ShLk BR Calc'!$A$5:$A$1112,0)+1,1)=0,"0",INDEX('ShLk BR Calc'!S$5:S$1112,MATCH($A62,'ShLk BR Calc'!$A$5:$A$1112,0)+1,1))</f>
        <v>3.2211757800000003</v>
      </c>
      <c r="T62" s="19">
        <f>IF(INDEX('ShLk BR Calc'!T$5:T$1112,MATCH($A62,'ShLk BR Calc'!$A$5:$A$1112,0)+1,1)=0,"0",INDEX('ShLk BR Calc'!T$5:T$1112,MATCH($A62,'ShLk BR Calc'!$A$5:$A$1112,0)+1,1))</f>
        <v>3.3106528850000001</v>
      </c>
      <c r="U62" s="19">
        <f>IF(INDEX('ShLk BR Calc'!U$5:U$1112,MATCH($A62,'ShLk BR Calc'!$A$5:$A$1112,0)+1,1)=0,"0",INDEX('ShLk BR Calc'!U$5:U$1112,MATCH($A62,'ShLk BR Calc'!$A$5:$A$1112,0)+1,1))</f>
        <v>3.3106528850000001</v>
      </c>
      <c r="V62" s="19">
        <f>IF(INDEX('ShLk BR Calc'!V$5:V$1112,MATCH($A62,'ShLk BR Calc'!$A$5:$A$1112,0)+1,1)=0,"0",INDEX('ShLk BR Calc'!V$5:V$1112,MATCH($A62,'ShLk BR Calc'!$A$5:$A$1112,0)+1,1))</f>
        <v>3.3106528850000001</v>
      </c>
      <c r="W62" s="19">
        <f>IF(INDEX('ShLk BR Calc'!W$5:W$1112,MATCH($A62,'ShLk BR Calc'!$A$5:$A$1112,0)+1,1)=0,"0",INDEX('ShLk BR Calc'!W$5:W$1112,MATCH($A62,'ShLk BR Calc'!$A$5:$A$1112,0)+1,1))</f>
        <v>3.0422215700000002</v>
      </c>
      <c r="X62" s="19">
        <f>IF(INDEX('ShLk BR Calc'!X$5:X$1112,MATCH($A62,'ShLk BR Calc'!$A$5:$A$1112,0)+1,1)=0,"0",INDEX('ShLk BR Calc'!X$5:X$1112,MATCH($A62,'ShLk BR Calc'!$A$5:$A$1112,0)+1,1))</f>
        <v>2.5053589399999998</v>
      </c>
      <c r="Y62" s="19">
        <f>IF(INDEX('ShLk BR Calc'!Y$5:Y$1112,MATCH($A62,'ShLk BR Calc'!$A$5:$A$1112,0)+1,1)=0,"0",INDEX('ShLk BR Calc'!Y$5:Y$1112,MATCH($A62,'ShLk BR Calc'!$A$5:$A$1112,0)+1,1))</f>
        <v>1.9684963099999999</v>
      </c>
      <c r="Z62" s="14">
        <f t="shared" si="6"/>
        <v>58.965412195000013</v>
      </c>
      <c r="AA62" s="14">
        <f t="shared" si="7"/>
        <v>3.4896070950000002</v>
      </c>
      <c r="AB62" s="14">
        <f t="shared" si="8"/>
        <v>58.965412195000013</v>
      </c>
      <c r="AC62" s="14">
        <f t="shared" si="9"/>
        <v>0</v>
      </c>
      <c r="AD62" s="9" t="s">
        <v>32</v>
      </c>
    </row>
    <row r="63" spans="1:30" ht="17.25" customHeight="1" x14ac:dyDescent="0.2">
      <c r="A63" s="22">
        <f t="shared" si="5"/>
        <v>42730</v>
      </c>
      <c r="B63" s="19">
        <f>IF(INDEX('ShLk BR Calc'!B$5:B$1112,MATCH($A63,'ShLk BR Calc'!$A$5:$A$1112,0)+1,1)=0,"0",INDEX('ShLk BR Calc'!B$5:B$1112,MATCH($A63,'ShLk BR Calc'!$A$5:$A$1112,0)+1,1))</f>
        <v>0.80529394500000007</v>
      </c>
      <c r="C63" s="19">
        <f>IF(INDEX('ShLk BR Calc'!C$5:C$1112,MATCH($A63,'ShLk BR Calc'!$A$5:$A$1112,0)+1,1)=0,"0",INDEX('ShLk BR Calc'!C$5:C$1112,MATCH($A63,'ShLk BR Calc'!$A$5:$A$1112,0)+1,1))</f>
        <v>0.80529394500000007</v>
      </c>
      <c r="D63" s="19">
        <f>IF(INDEX('ShLk BR Calc'!D$5:D$1112,MATCH($A63,'ShLk BR Calc'!$A$5:$A$1112,0)+1,1)=0,"0",INDEX('ShLk BR Calc'!D$5:D$1112,MATCH($A63,'ShLk BR Calc'!$A$5:$A$1112,0)+1,1))</f>
        <v>0.80529394500000007</v>
      </c>
      <c r="E63" s="19">
        <f>IF(INDEX('ShLk BR Calc'!E$5:E$1112,MATCH($A63,'ShLk BR Calc'!$A$5:$A$1112,0)+1,1)=0,"0",INDEX('ShLk BR Calc'!E$5:E$1112,MATCH($A63,'ShLk BR Calc'!$A$5:$A$1112,0)+1,1))</f>
        <v>0.89477105000000001</v>
      </c>
      <c r="F63" s="19">
        <f>IF(INDEX('ShLk BR Calc'!F$5:F$1112,MATCH($A63,'ShLk BR Calc'!$A$5:$A$1112,0)+1,1)=0,"0",INDEX('ShLk BR Calc'!F$5:F$1112,MATCH($A63,'ShLk BR Calc'!$A$5:$A$1112,0)+1,1))</f>
        <v>0.89477105000000001</v>
      </c>
      <c r="G63" s="19">
        <f>IF(INDEX('ShLk BR Calc'!G$5:G$1112,MATCH($A63,'ShLk BR Calc'!$A$5:$A$1112,0)+1,1)=0,"0",INDEX('ShLk BR Calc'!G$5:G$1112,MATCH($A63,'ShLk BR Calc'!$A$5:$A$1112,0)+1,1))</f>
        <v>1.07372526</v>
      </c>
      <c r="H63" s="19">
        <f>IF(INDEX('ShLk BR Calc'!H$5:H$1112,MATCH($A63,'ShLk BR Calc'!$A$5:$A$1112,0)+1,1)=0,"0",INDEX('ShLk BR Calc'!H$5:H$1112,MATCH($A63,'ShLk BR Calc'!$A$5:$A$1112,0)+1,1))</f>
        <v>1.342156575</v>
      </c>
      <c r="I63" s="19">
        <f>IF(INDEX('ShLk BR Calc'!I$5:I$1112,MATCH($A63,'ShLk BR Calc'!$A$5:$A$1112,0)+1,1)=0,"0",INDEX('ShLk BR Calc'!I$5:I$1112,MATCH($A63,'ShLk BR Calc'!$A$5:$A$1112,0)+1,1))</f>
        <v>2.14745052</v>
      </c>
      <c r="J63" s="19">
        <f>IF(INDEX('ShLk BR Calc'!J$5:J$1112,MATCH($A63,'ShLk BR Calc'!$A$5:$A$1112,0)+1,1)=0,"0",INDEX('ShLk BR Calc'!J$5:J$1112,MATCH($A63,'ShLk BR Calc'!$A$5:$A$1112,0)+1,1))</f>
        <v>2.86326736</v>
      </c>
      <c r="K63" s="19">
        <f>IF(INDEX('ShLk BR Calc'!K$5:K$1112,MATCH($A63,'ShLk BR Calc'!$A$5:$A$1112,0)+1,1)=0,"0",INDEX('ShLk BR Calc'!K$5:K$1112,MATCH($A63,'ShLk BR Calc'!$A$5:$A$1112,0)+1,1))</f>
        <v>3.131698675</v>
      </c>
      <c r="L63" s="19">
        <f>IF(INDEX('ShLk BR Calc'!L$5:L$1112,MATCH($A63,'ShLk BR Calc'!$A$5:$A$1112,0)+1,1)=0,"0",INDEX('ShLk BR Calc'!L$5:L$1112,MATCH($A63,'ShLk BR Calc'!$A$5:$A$1112,0)+1,1))</f>
        <v>3.2211757800000003</v>
      </c>
      <c r="M63" s="19">
        <f>IF(INDEX('ShLk BR Calc'!M$5:M$1112,MATCH($A63,'ShLk BR Calc'!$A$5:$A$1112,0)+1,1)=0,"0",INDEX('ShLk BR Calc'!M$5:M$1112,MATCH($A63,'ShLk BR Calc'!$A$5:$A$1112,0)+1,1))</f>
        <v>3.0422215700000002</v>
      </c>
      <c r="N63" s="19">
        <f>IF(INDEX('ShLk BR Calc'!N$5:N$1112,MATCH($A63,'ShLk BR Calc'!$A$5:$A$1112,0)+1,1)=0,"0",INDEX('ShLk BR Calc'!N$5:N$1112,MATCH($A63,'ShLk BR Calc'!$A$5:$A$1112,0)+1,1))</f>
        <v>2.7737902550000002</v>
      </c>
      <c r="O63" s="19">
        <f>IF(INDEX('ShLk BR Calc'!O$5:O$1112,MATCH($A63,'ShLk BR Calc'!$A$5:$A$1112,0)+1,1)=0,"0",INDEX('ShLk BR Calc'!O$5:O$1112,MATCH($A63,'ShLk BR Calc'!$A$5:$A$1112,0)+1,1))</f>
        <v>2.3264047300000001</v>
      </c>
      <c r="P63" s="19">
        <f>IF(INDEX('ShLk BR Calc'!P$5:P$1112,MATCH($A63,'ShLk BR Calc'!$A$5:$A$1112,0)+1,1)=0,"0",INDEX('ShLk BR Calc'!P$5:P$1112,MATCH($A63,'ShLk BR Calc'!$A$5:$A$1112,0)+1,1))</f>
        <v>2.0579734150000002</v>
      </c>
      <c r="Q63" s="19">
        <f>IF(INDEX('ShLk BR Calc'!Q$5:Q$1112,MATCH($A63,'ShLk BR Calc'!$A$5:$A$1112,0)+1,1)=0,"0",INDEX('ShLk BR Calc'!Q$5:Q$1112,MATCH($A63,'ShLk BR Calc'!$A$5:$A$1112,0)+1,1))</f>
        <v>2.14745052</v>
      </c>
      <c r="R63" s="19">
        <f>IF(INDEX('ShLk BR Calc'!R$5:R$1112,MATCH($A63,'ShLk BR Calc'!$A$5:$A$1112,0)+1,1)=0,"0",INDEX('ShLk BR Calc'!R$5:R$1112,MATCH($A63,'ShLk BR Calc'!$A$5:$A$1112,0)+1,1))</f>
        <v>2.415881835</v>
      </c>
      <c r="S63" s="19">
        <f>IF(INDEX('ShLk BR Calc'!S$5:S$1112,MATCH($A63,'ShLk BR Calc'!$A$5:$A$1112,0)+1,1)=0,"0",INDEX('ShLk BR Calc'!S$5:S$1112,MATCH($A63,'ShLk BR Calc'!$A$5:$A$1112,0)+1,1))</f>
        <v>3.7580384100000002</v>
      </c>
      <c r="T63" s="19">
        <f>IF(INDEX('ShLk BR Calc'!T$5:T$1112,MATCH($A63,'ShLk BR Calc'!$A$5:$A$1112,0)+1,1)=0,"0",INDEX('ShLk BR Calc'!T$5:T$1112,MATCH($A63,'ShLk BR Calc'!$A$5:$A$1112,0)+1,1))</f>
        <v>3.847515515</v>
      </c>
      <c r="U63" s="19">
        <f>IF(INDEX('ShLk BR Calc'!U$5:U$1112,MATCH($A63,'ShLk BR Calc'!$A$5:$A$1112,0)+1,1)=0,"0",INDEX('ShLk BR Calc'!U$5:U$1112,MATCH($A63,'ShLk BR Calc'!$A$5:$A$1112,0)+1,1))</f>
        <v>3.7580384100000002</v>
      </c>
      <c r="V63" s="19">
        <f>IF(INDEX('ShLk BR Calc'!V$5:V$1112,MATCH($A63,'ShLk BR Calc'!$A$5:$A$1112,0)+1,1)=0,"0",INDEX('ShLk BR Calc'!V$5:V$1112,MATCH($A63,'ShLk BR Calc'!$A$5:$A$1112,0)+1,1))</f>
        <v>3.4896070950000002</v>
      </c>
      <c r="W63" s="19">
        <f>IF(INDEX('ShLk BR Calc'!W$5:W$1112,MATCH($A63,'ShLk BR Calc'!$A$5:$A$1112,0)+1,1)=0,"0",INDEX('ShLk BR Calc'!W$5:W$1112,MATCH($A63,'ShLk BR Calc'!$A$5:$A$1112,0)+1,1))</f>
        <v>2.7737902550000002</v>
      </c>
      <c r="X63" s="19">
        <f>IF(INDEX('ShLk BR Calc'!X$5:X$1112,MATCH($A63,'ShLk BR Calc'!$A$5:$A$1112,0)+1,1)=0,"0",INDEX('ShLk BR Calc'!X$5:X$1112,MATCH($A63,'ShLk BR Calc'!$A$5:$A$1112,0)+1,1))</f>
        <v>2.5053589399999998</v>
      </c>
      <c r="Y63" s="19">
        <f>IF(INDEX('ShLk BR Calc'!Y$5:Y$1112,MATCH($A63,'ShLk BR Calc'!$A$5:$A$1112,0)+1,1)=0,"0",INDEX('ShLk BR Calc'!Y$5:Y$1112,MATCH($A63,'ShLk BR Calc'!$A$5:$A$1112,0)+1,1))</f>
        <v>1.6105878900000001</v>
      </c>
      <c r="Z63" s="14">
        <f t="shared" si="6"/>
        <v>54.491556944999992</v>
      </c>
      <c r="AA63" s="14">
        <f t="shared" si="7"/>
        <v>3.847515515</v>
      </c>
      <c r="AB63" s="14">
        <f t="shared" si="8"/>
        <v>54.491556944999992</v>
      </c>
      <c r="AC63" s="14">
        <f t="shared" si="9"/>
        <v>0</v>
      </c>
      <c r="AD63" s="9" t="s">
        <v>33</v>
      </c>
    </row>
    <row r="64" spans="1:30" ht="17.25" customHeight="1" x14ac:dyDescent="0.2">
      <c r="A64" s="22">
        <f t="shared" si="5"/>
        <v>42731</v>
      </c>
      <c r="B64" s="19">
        <f>IF(INDEX('ShLk BR Calc'!B$5:B$1112,MATCH($A64,'ShLk BR Calc'!$A$5:$A$1112,0)+1,1)=0,"0",INDEX('ShLk BR Calc'!B$5:B$1112,MATCH($A64,'ShLk BR Calc'!$A$5:$A$1112,0)+1,1))</f>
        <v>0.80529394500000007</v>
      </c>
      <c r="C64" s="19">
        <f>IF(INDEX('ShLk BR Calc'!C$5:C$1112,MATCH($A64,'ShLk BR Calc'!$A$5:$A$1112,0)+1,1)=0,"0",INDEX('ShLk BR Calc'!C$5:C$1112,MATCH($A64,'ShLk BR Calc'!$A$5:$A$1112,0)+1,1))</f>
        <v>0.80529394500000007</v>
      </c>
      <c r="D64" s="19">
        <f>IF(INDEX('ShLk BR Calc'!D$5:D$1112,MATCH($A64,'ShLk BR Calc'!$A$5:$A$1112,0)+1,1)=0,"0",INDEX('ShLk BR Calc'!D$5:D$1112,MATCH($A64,'ShLk BR Calc'!$A$5:$A$1112,0)+1,1))</f>
        <v>0.80529394500000007</v>
      </c>
      <c r="E64" s="19">
        <f>IF(INDEX('ShLk BR Calc'!E$5:E$1112,MATCH($A64,'ShLk BR Calc'!$A$5:$A$1112,0)+1,1)=0,"0",INDEX('ShLk BR Calc'!E$5:E$1112,MATCH($A64,'ShLk BR Calc'!$A$5:$A$1112,0)+1,1))</f>
        <v>0.89477105000000001</v>
      </c>
      <c r="F64" s="19">
        <f>IF(INDEX('ShLk BR Calc'!F$5:F$1112,MATCH($A64,'ShLk BR Calc'!$A$5:$A$1112,0)+1,1)=0,"0",INDEX('ShLk BR Calc'!F$5:F$1112,MATCH($A64,'ShLk BR Calc'!$A$5:$A$1112,0)+1,1))</f>
        <v>0.80529394500000007</v>
      </c>
      <c r="G64" s="19">
        <f>IF(INDEX('ShLk BR Calc'!G$5:G$1112,MATCH($A64,'ShLk BR Calc'!$A$5:$A$1112,0)+1,1)=0,"0",INDEX('ShLk BR Calc'!G$5:G$1112,MATCH($A64,'ShLk BR Calc'!$A$5:$A$1112,0)+1,1))</f>
        <v>0.80529394500000007</v>
      </c>
      <c r="H64" s="19">
        <f>IF(INDEX('ShLk BR Calc'!H$5:H$1112,MATCH($A64,'ShLk BR Calc'!$A$5:$A$1112,0)+1,1)=0,"0",INDEX('ShLk BR Calc'!H$5:H$1112,MATCH($A64,'ShLk BR Calc'!$A$5:$A$1112,0)+1,1))</f>
        <v>2.14745052</v>
      </c>
      <c r="I64" s="19">
        <f>IF(INDEX('ShLk BR Calc'!I$5:I$1112,MATCH($A64,'ShLk BR Calc'!$A$5:$A$1112,0)+1,1)=0,"0",INDEX('ShLk BR Calc'!I$5:I$1112,MATCH($A64,'ShLk BR Calc'!$A$5:$A$1112,0)+1,1))</f>
        <v>3.2211757800000003</v>
      </c>
      <c r="J64" s="19">
        <f>IF(INDEX('ShLk BR Calc'!J$5:J$1112,MATCH($A64,'ShLk BR Calc'!$A$5:$A$1112,0)+1,1)=0,"0",INDEX('ShLk BR Calc'!J$5:J$1112,MATCH($A64,'ShLk BR Calc'!$A$5:$A$1112,0)+1,1))</f>
        <v>3.4001299899999999</v>
      </c>
      <c r="K64" s="19">
        <f>IF(INDEX('ShLk BR Calc'!K$5:K$1112,MATCH($A64,'ShLk BR Calc'!$A$5:$A$1112,0)+1,1)=0,"0",INDEX('ShLk BR Calc'!K$5:K$1112,MATCH($A64,'ShLk BR Calc'!$A$5:$A$1112,0)+1,1))</f>
        <v>3.6685613049999999</v>
      </c>
      <c r="L64" s="19">
        <f>IF(INDEX('ShLk BR Calc'!L$5:L$1112,MATCH($A64,'ShLk BR Calc'!$A$5:$A$1112,0)+1,1)=0,"0",INDEX('ShLk BR Calc'!L$5:L$1112,MATCH($A64,'ShLk BR Calc'!$A$5:$A$1112,0)+1,1))</f>
        <v>3.6685613049999999</v>
      </c>
      <c r="M64" s="19">
        <f>IF(INDEX('ShLk BR Calc'!M$5:M$1112,MATCH($A64,'ShLk BR Calc'!$A$5:$A$1112,0)+1,1)=0,"0",INDEX('ShLk BR Calc'!M$5:M$1112,MATCH($A64,'ShLk BR Calc'!$A$5:$A$1112,0)+1,1))</f>
        <v>3.7580384100000002</v>
      </c>
      <c r="N64" s="19">
        <f>IF(INDEX('ShLk BR Calc'!N$5:N$1112,MATCH($A64,'ShLk BR Calc'!$A$5:$A$1112,0)+1,1)=0,"0",INDEX('ShLk BR Calc'!N$5:N$1112,MATCH($A64,'ShLk BR Calc'!$A$5:$A$1112,0)+1,1))</f>
        <v>3.5790842</v>
      </c>
      <c r="O64" s="19">
        <f>IF(INDEX('ShLk BR Calc'!O$5:O$1112,MATCH($A64,'ShLk BR Calc'!$A$5:$A$1112,0)+1,1)=0,"0",INDEX('ShLk BR Calc'!O$5:O$1112,MATCH($A64,'ShLk BR Calc'!$A$5:$A$1112,0)+1,1))</f>
        <v>3.4896070950000002</v>
      </c>
      <c r="P64" s="19">
        <f>IF(INDEX('ShLk BR Calc'!P$5:P$1112,MATCH($A64,'ShLk BR Calc'!$A$5:$A$1112,0)+1,1)=0,"0",INDEX('ShLk BR Calc'!P$5:P$1112,MATCH($A64,'ShLk BR Calc'!$A$5:$A$1112,0)+1,1))</f>
        <v>3.4896070950000002</v>
      </c>
      <c r="Q64" s="19">
        <f>IF(INDEX('ShLk BR Calc'!Q$5:Q$1112,MATCH($A64,'ShLk BR Calc'!$A$5:$A$1112,0)+1,1)=0,"0",INDEX('ShLk BR Calc'!Q$5:Q$1112,MATCH($A64,'ShLk BR Calc'!$A$5:$A$1112,0)+1,1))</f>
        <v>3.3106528850000001</v>
      </c>
      <c r="R64" s="19">
        <f>IF(INDEX('ShLk BR Calc'!R$5:R$1112,MATCH($A64,'ShLk BR Calc'!$A$5:$A$1112,0)+1,1)=0,"0",INDEX('ShLk BR Calc'!R$5:R$1112,MATCH($A64,'ShLk BR Calc'!$A$5:$A$1112,0)+1,1))</f>
        <v>3.9369926199999998</v>
      </c>
      <c r="S64" s="19">
        <f>IF(INDEX('ShLk BR Calc'!S$5:S$1112,MATCH($A64,'ShLk BR Calc'!$A$5:$A$1112,0)+1,1)=0,"0",INDEX('ShLk BR Calc'!S$5:S$1112,MATCH($A64,'ShLk BR Calc'!$A$5:$A$1112,0)+1,1))</f>
        <v>4.83176367</v>
      </c>
      <c r="T64" s="19">
        <f>IF(INDEX('ShLk BR Calc'!T$5:T$1112,MATCH($A64,'ShLk BR Calc'!$A$5:$A$1112,0)+1,1)=0,"0",INDEX('ShLk BR Calc'!T$5:T$1112,MATCH($A64,'ShLk BR Calc'!$A$5:$A$1112,0)+1,1))</f>
        <v>4.83176367</v>
      </c>
      <c r="U64" s="19">
        <f>IF(INDEX('ShLk BR Calc'!U$5:U$1112,MATCH($A64,'ShLk BR Calc'!$A$5:$A$1112,0)+1,1)=0,"0",INDEX('ShLk BR Calc'!U$5:U$1112,MATCH($A64,'ShLk BR Calc'!$A$5:$A$1112,0)+1,1))</f>
        <v>4.4738552499999997</v>
      </c>
      <c r="V64" s="19">
        <f>IF(INDEX('ShLk BR Calc'!V$5:V$1112,MATCH($A64,'ShLk BR Calc'!$A$5:$A$1112,0)+1,1)=0,"0",INDEX('ShLk BR Calc'!V$5:V$1112,MATCH($A64,'ShLk BR Calc'!$A$5:$A$1112,0)+1,1))</f>
        <v>3.9369926199999998</v>
      </c>
      <c r="W64" s="19">
        <f>IF(INDEX('ShLk BR Calc'!W$5:W$1112,MATCH($A64,'ShLk BR Calc'!$A$5:$A$1112,0)+1,1)=0,"0",INDEX('ShLk BR Calc'!W$5:W$1112,MATCH($A64,'ShLk BR Calc'!$A$5:$A$1112,0)+1,1))</f>
        <v>2.86326736</v>
      </c>
      <c r="X64" s="19">
        <f>IF(INDEX('ShLk BR Calc'!X$5:X$1112,MATCH($A64,'ShLk BR Calc'!$A$5:$A$1112,0)+1,1)=0,"0",INDEX('ShLk BR Calc'!X$5:X$1112,MATCH($A64,'ShLk BR Calc'!$A$5:$A$1112,0)+1,1))</f>
        <v>2.415881835</v>
      </c>
      <c r="Y64" s="19">
        <f>IF(INDEX('ShLk BR Calc'!Y$5:Y$1112,MATCH($A64,'ShLk BR Calc'!$A$5:$A$1112,0)+1,1)=0,"0",INDEX('ShLk BR Calc'!Y$5:Y$1112,MATCH($A64,'ShLk BR Calc'!$A$5:$A$1112,0)+1,1))</f>
        <v>1.07372526</v>
      </c>
      <c r="Z64" s="14">
        <f t="shared" si="6"/>
        <v>67.01835164500001</v>
      </c>
      <c r="AA64" s="14">
        <f t="shared" si="7"/>
        <v>4.83176367</v>
      </c>
      <c r="AB64" s="14">
        <f t="shared" si="8"/>
        <v>8.4108478699999996</v>
      </c>
      <c r="AC64" s="14">
        <f t="shared" si="9"/>
        <v>58.607503775000005</v>
      </c>
    </row>
    <row r="65" spans="1:30" ht="17.25" customHeight="1" x14ac:dyDescent="0.2">
      <c r="A65" s="22">
        <f t="shared" si="5"/>
        <v>42732</v>
      </c>
      <c r="B65" s="19">
        <f>IF(INDEX('ShLk BR Calc'!B$5:B$1112,MATCH($A65,'ShLk BR Calc'!$A$5:$A$1112,0)+1,1)=0,"0",INDEX('ShLk BR Calc'!B$5:B$1112,MATCH($A65,'ShLk BR Calc'!$A$5:$A$1112,0)+1,1))</f>
        <v>0.89477105000000001</v>
      </c>
      <c r="C65" s="19">
        <f>IF(INDEX('ShLk BR Calc'!C$5:C$1112,MATCH($A65,'ShLk BR Calc'!$A$5:$A$1112,0)+1,1)=0,"0",INDEX('ShLk BR Calc'!C$5:C$1112,MATCH($A65,'ShLk BR Calc'!$A$5:$A$1112,0)+1,1))</f>
        <v>0.89477105000000001</v>
      </c>
      <c r="D65" s="19">
        <f>IF(INDEX('ShLk BR Calc'!D$5:D$1112,MATCH($A65,'ShLk BR Calc'!$A$5:$A$1112,0)+1,1)=0,"0",INDEX('ShLk BR Calc'!D$5:D$1112,MATCH($A65,'ShLk BR Calc'!$A$5:$A$1112,0)+1,1))</f>
        <v>0.89477105000000001</v>
      </c>
      <c r="E65" s="19">
        <f>IF(INDEX('ShLk BR Calc'!E$5:E$1112,MATCH($A65,'ShLk BR Calc'!$A$5:$A$1112,0)+1,1)=0,"0",INDEX('ShLk BR Calc'!E$5:E$1112,MATCH($A65,'ShLk BR Calc'!$A$5:$A$1112,0)+1,1))</f>
        <v>0.89477105000000001</v>
      </c>
      <c r="F65" s="19">
        <f>IF(INDEX('ShLk BR Calc'!F$5:F$1112,MATCH($A65,'ShLk BR Calc'!$A$5:$A$1112,0)+1,1)=0,"0",INDEX('ShLk BR Calc'!F$5:F$1112,MATCH($A65,'ShLk BR Calc'!$A$5:$A$1112,0)+1,1))</f>
        <v>0.89477105000000001</v>
      </c>
      <c r="G65" s="19">
        <f>IF(INDEX('ShLk BR Calc'!G$5:G$1112,MATCH($A65,'ShLk BR Calc'!$A$5:$A$1112,0)+1,1)=0,"0",INDEX('ShLk BR Calc'!G$5:G$1112,MATCH($A65,'ShLk BR Calc'!$A$5:$A$1112,0)+1,1))</f>
        <v>0.89477105000000001</v>
      </c>
      <c r="H65" s="19">
        <f>IF(INDEX('ShLk BR Calc'!H$5:H$1112,MATCH($A65,'ShLk BR Calc'!$A$5:$A$1112,0)+1,1)=0,"0",INDEX('ShLk BR Calc'!H$5:H$1112,MATCH($A65,'ShLk BR Calc'!$A$5:$A$1112,0)+1,1))</f>
        <v>1.700064995</v>
      </c>
      <c r="I65" s="19">
        <f>IF(INDEX('ShLk BR Calc'!I$5:I$1112,MATCH($A65,'ShLk BR Calc'!$A$5:$A$1112,0)+1,1)=0,"0",INDEX('ShLk BR Calc'!I$5:I$1112,MATCH($A65,'ShLk BR Calc'!$A$5:$A$1112,0)+1,1))</f>
        <v>2.7737902550000002</v>
      </c>
      <c r="J65" s="19">
        <f>IF(INDEX('ShLk BR Calc'!J$5:J$1112,MATCH($A65,'ShLk BR Calc'!$A$5:$A$1112,0)+1,1)=0,"0",INDEX('ShLk BR Calc'!J$5:J$1112,MATCH($A65,'ShLk BR Calc'!$A$5:$A$1112,0)+1,1))</f>
        <v>3.4001299899999999</v>
      </c>
      <c r="K65" s="19">
        <f>IF(INDEX('ShLk BR Calc'!K$5:K$1112,MATCH($A65,'ShLk BR Calc'!$A$5:$A$1112,0)+1,1)=0,"0",INDEX('ShLk BR Calc'!K$5:K$1112,MATCH($A65,'ShLk BR Calc'!$A$5:$A$1112,0)+1,1))</f>
        <v>3.7580384100000002</v>
      </c>
      <c r="L65" s="19">
        <f>IF(INDEX('ShLk BR Calc'!L$5:L$1112,MATCH($A65,'ShLk BR Calc'!$A$5:$A$1112,0)+1,1)=0,"0",INDEX('ShLk BR Calc'!L$5:L$1112,MATCH($A65,'ShLk BR Calc'!$A$5:$A$1112,0)+1,1))</f>
        <v>3.6685613049999999</v>
      </c>
      <c r="M65" s="19">
        <f>IF(INDEX('ShLk BR Calc'!M$5:M$1112,MATCH($A65,'ShLk BR Calc'!$A$5:$A$1112,0)+1,1)=0,"0",INDEX('ShLk BR Calc'!M$5:M$1112,MATCH($A65,'ShLk BR Calc'!$A$5:$A$1112,0)+1,1))</f>
        <v>3.6685613049999999</v>
      </c>
      <c r="N65" s="19">
        <f>IF(INDEX('ShLk BR Calc'!N$5:N$1112,MATCH($A65,'ShLk BR Calc'!$A$5:$A$1112,0)+1,1)=0,"0",INDEX('ShLk BR Calc'!N$5:N$1112,MATCH($A65,'ShLk BR Calc'!$A$5:$A$1112,0)+1,1))</f>
        <v>4.0264697250000001</v>
      </c>
      <c r="O65" s="19">
        <f>IF(INDEX('ShLk BR Calc'!O$5:O$1112,MATCH($A65,'ShLk BR Calc'!$A$5:$A$1112,0)+1,1)=0,"0",INDEX('ShLk BR Calc'!O$5:O$1112,MATCH($A65,'ShLk BR Calc'!$A$5:$A$1112,0)+1,1))</f>
        <v>3.4001299899999999</v>
      </c>
      <c r="P65" s="19">
        <f>IF(INDEX('ShLk BR Calc'!P$5:P$1112,MATCH($A65,'ShLk BR Calc'!$A$5:$A$1112,0)+1,1)=0,"0",INDEX('ShLk BR Calc'!P$5:P$1112,MATCH($A65,'ShLk BR Calc'!$A$5:$A$1112,0)+1,1))</f>
        <v>3.131698675</v>
      </c>
      <c r="Q65" s="19">
        <f>IF(INDEX('ShLk BR Calc'!Q$5:Q$1112,MATCH($A65,'ShLk BR Calc'!$A$5:$A$1112,0)+1,1)=0,"0",INDEX('ShLk BR Calc'!Q$5:Q$1112,MATCH($A65,'ShLk BR Calc'!$A$5:$A$1112,0)+1,1))</f>
        <v>2.7737902550000002</v>
      </c>
      <c r="R65" s="19">
        <f>IF(INDEX('ShLk BR Calc'!R$5:R$1112,MATCH($A65,'ShLk BR Calc'!$A$5:$A$1112,0)+1,1)=0,"0",INDEX('ShLk BR Calc'!R$5:R$1112,MATCH($A65,'ShLk BR Calc'!$A$5:$A$1112,0)+1,1))</f>
        <v>3.131698675</v>
      </c>
      <c r="S65" s="19">
        <f>IF(INDEX('ShLk BR Calc'!S$5:S$1112,MATCH($A65,'ShLk BR Calc'!$A$5:$A$1112,0)+1,1)=0,"0",INDEX('ShLk BR Calc'!S$5:S$1112,MATCH($A65,'ShLk BR Calc'!$A$5:$A$1112,0)+1,1))</f>
        <v>4.7422865649999997</v>
      </c>
      <c r="T65" s="19">
        <f>IF(INDEX('ShLk BR Calc'!T$5:T$1112,MATCH($A65,'ShLk BR Calc'!$A$5:$A$1112,0)+1,1)=0,"0",INDEX('ShLk BR Calc'!T$5:T$1112,MATCH($A65,'ShLk BR Calc'!$A$5:$A$1112,0)+1,1))</f>
        <v>4.6528094600000003</v>
      </c>
      <c r="U65" s="19">
        <f>IF(INDEX('ShLk BR Calc'!U$5:U$1112,MATCH($A65,'ShLk BR Calc'!$A$5:$A$1112,0)+1,1)=0,"0",INDEX('ShLk BR Calc'!U$5:U$1112,MATCH($A65,'ShLk BR Calc'!$A$5:$A$1112,0)+1,1))</f>
        <v>4.2949010400000001</v>
      </c>
      <c r="V65" s="19">
        <f>IF(INDEX('ShLk BR Calc'!V$5:V$1112,MATCH($A65,'ShLk BR Calc'!$A$5:$A$1112,0)+1,1)=0,"0",INDEX('ShLk BR Calc'!V$5:V$1112,MATCH($A65,'ShLk BR Calc'!$A$5:$A$1112,0)+1,1))</f>
        <v>3.9369926199999998</v>
      </c>
      <c r="W65" s="19">
        <f>IF(INDEX('ShLk BR Calc'!W$5:W$1112,MATCH($A65,'ShLk BR Calc'!$A$5:$A$1112,0)+1,1)=0,"0",INDEX('ShLk BR Calc'!W$5:W$1112,MATCH($A65,'ShLk BR Calc'!$A$5:$A$1112,0)+1,1))</f>
        <v>3.2211757800000003</v>
      </c>
      <c r="X65" s="19">
        <f>IF(INDEX('ShLk BR Calc'!X$5:X$1112,MATCH($A65,'ShLk BR Calc'!$A$5:$A$1112,0)+1,1)=0,"0",INDEX('ShLk BR Calc'!X$5:X$1112,MATCH($A65,'ShLk BR Calc'!$A$5:$A$1112,0)+1,1))</f>
        <v>2.5053589399999998</v>
      </c>
      <c r="Y65" s="19">
        <f>IF(INDEX('ShLk BR Calc'!Y$5:Y$1112,MATCH($A65,'ShLk BR Calc'!$A$5:$A$1112,0)+1,1)=0,"0",INDEX('ShLk BR Calc'!Y$5:Y$1112,MATCH($A65,'ShLk BR Calc'!$A$5:$A$1112,0)+1,1))</f>
        <v>1.2526794699999999</v>
      </c>
      <c r="Z65" s="14">
        <f t="shared" si="6"/>
        <v>65.407763755000005</v>
      </c>
      <c r="AA65" s="14">
        <f t="shared" si="7"/>
        <v>4.7422865649999997</v>
      </c>
      <c r="AB65" s="14">
        <f t="shared" si="8"/>
        <v>9.12666471</v>
      </c>
      <c r="AC65" s="14">
        <f t="shared" si="9"/>
        <v>56.281099045000005</v>
      </c>
    </row>
    <row r="66" spans="1:30" ht="17.25" customHeight="1" x14ac:dyDescent="0.2">
      <c r="A66" s="22">
        <f t="shared" si="5"/>
        <v>42733</v>
      </c>
      <c r="B66" s="19">
        <f>IF(INDEX('ShLk BR Calc'!B$5:B$1112,MATCH($A66,'ShLk BR Calc'!$A$5:$A$1112,0)+1,1)=0,"0",INDEX('ShLk BR Calc'!B$5:B$1112,MATCH($A66,'ShLk BR Calc'!$A$5:$A$1112,0)+1,1))</f>
        <v>0.35790842</v>
      </c>
      <c r="C66" s="19">
        <f>IF(INDEX('ShLk BR Calc'!C$5:C$1112,MATCH($A66,'ShLk BR Calc'!$A$5:$A$1112,0)+1,1)=0,"0",INDEX('ShLk BR Calc'!C$5:C$1112,MATCH($A66,'ShLk BR Calc'!$A$5:$A$1112,0)+1,1))</f>
        <v>0.268431315</v>
      </c>
      <c r="D66" s="19">
        <f>IF(INDEX('ShLk BR Calc'!D$5:D$1112,MATCH($A66,'ShLk BR Calc'!$A$5:$A$1112,0)+1,1)=0,"0",INDEX('ShLk BR Calc'!D$5:D$1112,MATCH($A66,'ShLk BR Calc'!$A$5:$A$1112,0)+1,1))</f>
        <v>0.268431315</v>
      </c>
      <c r="E66" s="19">
        <f>IF(INDEX('ShLk BR Calc'!E$5:E$1112,MATCH($A66,'ShLk BR Calc'!$A$5:$A$1112,0)+1,1)=0,"0",INDEX('ShLk BR Calc'!E$5:E$1112,MATCH($A66,'ShLk BR Calc'!$A$5:$A$1112,0)+1,1))</f>
        <v>0.268431315</v>
      </c>
      <c r="F66" s="19">
        <f>IF(INDEX('ShLk BR Calc'!F$5:F$1112,MATCH($A66,'ShLk BR Calc'!$A$5:$A$1112,0)+1,1)=0,"0",INDEX('ShLk BR Calc'!F$5:F$1112,MATCH($A66,'ShLk BR Calc'!$A$5:$A$1112,0)+1,1))</f>
        <v>0.53686263000000001</v>
      </c>
      <c r="G66" s="19">
        <f>IF(INDEX('ShLk BR Calc'!G$5:G$1112,MATCH($A66,'ShLk BR Calc'!$A$5:$A$1112,0)+1,1)=0,"0",INDEX('ShLk BR Calc'!G$5:G$1112,MATCH($A66,'ShLk BR Calc'!$A$5:$A$1112,0)+1,1))</f>
        <v>1.2526794699999999</v>
      </c>
      <c r="H66" s="19">
        <f>IF(INDEX('ShLk BR Calc'!H$5:H$1112,MATCH($A66,'ShLk BR Calc'!$A$5:$A$1112,0)+1,1)=0,"0",INDEX('ShLk BR Calc'!H$5:H$1112,MATCH($A66,'ShLk BR Calc'!$A$5:$A$1112,0)+1,1))</f>
        <v>3.0422215700000002</v>
      </c>
      <c r="I66" s="19">
        <f>IF(INDEX('ShLk BR Calc'!I$5:I$1112,MATCH($A66,'ShLk BR Calc'!$A$5:$A$1112,0)+1,1)=0,"0",INDEX('ShLk BR Calc'!I$5:I$1112,MATCH($A66,'ShLk BR Calc'!$A$5:$A$1112,0)+1,1))</f>
        <v>3.9369926199999998</v>
      </c>
      <c r="J66" s="19">
        <f>IF(INDEX('ShLk BR Calc'!J$5:J$1112,MATCH($A66,'ShLk BR Calc'!$A$5:$A$1112,0)+1,1)=0,"0",INDEX('ShLk BR Calc'!J$5:J$1112,MATCH($A66,'ShLk BR Calc'!$A$5:$A$1112,0)+1,1))</f>
        <v>4.1159468300000004</v>
      </c>
      <c r="K66" s="19">
        <f>IF(INDEX('ShLk BR Calc'!K$5:K$1112,MATCH($A66,'ShLk BR Calc'!$A$5:$A$1112,0)+1,1)=0,"0",INDEX('ShLk BR Calc'!K$5:K$1112,MATCH($A66,'ShLk BR Calc'!$A$5:$A$1112,0)+1,1))</f>
        <v>4.1159468300000004</v>
      </c>
      <c r="L66" s="19">
        <f>IF(INDEX('ShLk BR Calc'!L$5:L$1112,MATCH($A66,'ShLk BR Calc'!$A$5:$A$1112,0)+1,1)=0,"0",INDEX('ShLk BR Calc'!L$5:L$1112,MATCH($A66,'ShLk BR Calc'!$A$5:$A$1112,0)+1,1))</f>
        <v>3.9369926199999998</v>
      </c>
      <c r="M66" s="19">
        <f>IF(INDEX('ShLk BR Calc'!M$5:M$1112,MATCH($A66,'ShLk BR Calc'!$A$5:$A$1112,0)+1,1)=0,"0",INDEX('ShLk BR Calc'!M$5:M$1112,MATCH($A66,'ShLk BR Calc'!$A$5:$A$1112,0)+1,1))</f>
        <v>3.6685613049999999</v>
      </c>
      <c r="N66" s="19">
        <f>IF(INDEX('ShLk BR Calc'!N$5:N$1112,MATCH($A66,'ShLk BR Calc'!$A$5:$A$1112,0)+1,1)=0,"0",INDEX('ShLk BR Calc'!N$5:N$1112,MATCH($A66,'ShLk BR Calc'!$A$5:$A$1112,0)+1,1))</f>
        <v>3.4896070950000002</v>
      </c>
      <c r="O66" s="19">
        <f>IF(INDEX('ShLk BR Calc'!O$5:O$1112,MATCH($A66,'ShLk BR Calc'!$A$5:$A$1112,0)+1,1)=0,"0",INDEX('ShLk BR Calc'!O$5:O$1112,MATCH($A66,'ShLk BR Calc'!$A$5:$A$1112,0)+1,1))</f>
        <v>3.3106528850000001</v>
      </c>
      <c r="P66" s="19">
        <f>IF(INDEX('ShLk BR Calc'!P$5:P$1112,MATCH($A66,'ShLk BR Calc'!$A$5:$A$1112,0)+1,1)=0,"0",INDEX('ShLk BR Calc'!P$5:P$1112,MATCH($A66,'ShLk BR Calc'!$A$5:$A$1112,0)+1,1))</f>
        <v>3.131698675</v>
      </c>
      <c r="Q66" s="19">
        <f>IF(INDEX('ShLk BR Calc'!Q$5:Q$1112,MATCH($A66,'ShLk BR Calc'!$A$5:$A$1112,0)+1,1)=0,"0",INDEX('ShLk BR Calc'!Q$5:Q$1112,MATCH($A66,'ShLk BR Calc'!$A$5:$A$1112,0)+1,1))</f>
        <v>3.2211757800000003</v>
      </c>
      <c r="R66" s="19">
        <f>IF(INDEX('ShLk BR Calc'!R$5:R$1112,MATCH($A66,'ShLk BR Calc'!$A$5:$A$1112,0)+1,1)=0,"0",INDEX('ShLk BR Calc'!R$5:R$1112,MATCH($A66,'ShLk BR Calc'!$A$5:$A$1112,0)+1,1))</f>
        <v>3.4896070950000002</v>
      </c>
      <c r="S66" s="19">
        <f>IF(INDEX('ShLk BR Calc'!S$5:S$1112,MATCH($A66,'ShLk BR Calc'!$A$5:$A$1112,0)+1,1)=0,"0",INDEX('ShLk BR Calc'!S$5:S$1112,MATCH($A66,'ShLk BR Calc'!$A$5:$A$1112,0)+1,1))</f>
        <v>4.4738552499999997</v>
      </c>
      <c r="T66" s="19">
        <f>IF(INDEX('ShLk BR Calc'!T$5:T$1112,MATCH($A66,'ShLk BR Calc'!$A$5:$A$1112,0)+1,1)=0,"0",INDEX('ShLk BR Calc'!T$5:T$1112,MATCH($A66,'ShLk BR Calc'!$A$5:$A$1112,0)+1,1))</f>
        <v>4.4738552499999997</v>
      </c>
      <c r="U66" s="19">
        <f>IF(INDEX('ShLk BR Calc'!U$5:U$1112,MATCH($A66,'ShLk BR Calc'!$A$5:$A$1112,0)+1,1)=0,"0",INDEX('ShLk BR Calc'!U$5:U$1112,MATCH($A66,'ShLk BR Calc'!$A$5:$A$1112,0)+1,1))</f>
        <v>4.2949010400000001</v>
      </c>
      <c r="V66" s="19">
        <f>IF(INDEX('ShLk BR Calc'!V$5:V$1112,MATCH($A66,'ShLk BR Calc'!$A$5:$A$1112,0)+1,1)=0,"0",INDEX('ShLk BR Calc'!V$5:V$1112,MATCH($A66,'ShLk BR Calc'!$A$5:$A$1112,0)+1,1))</f>
        <v>3.847515515</v>
      </c>
      <c r="W66" s="19">
        <f>IF(INDEX('ShLk BR Calc'!W$5:W$1112,MATCH($A66,'ShLk BR Calc'!$A$5:$A$1112,0)+1,1)=0,"0",INDEX('ShLk BR Calc'!W$5:W$1112,MATCH($A66,'ShLk BR Calc'!$A$5:$A$1112,0)+1,1))</f>
        <v>3.0422215700000002</v>
      </c>
      <c r="X66" s="19">
        <f>IF(INDEX('ShLk BR Calc'!X$5:X$1112,MATCH($A66,'ShLk BR Calc'!$A$5:$A$1112,0)+1,1)=0,"0",INDEX('ShLk BR Calc'!X$5:X$1112,MATCH($A66,'ShLk BR Calc'!$A$5:$A$1112,0)+1,1))</f>
        <v>1.5211107850000001</v>
      </c>
      <c r="Y66" s="19">
        <f>IF(INDEX('ShLk BR Calc'!Y$5:Y$1112,MATCH($A66,'ShLk BR Calc'!$A$5:$A$1112,0)+1,1)=0,"0",INDEX('ShLk BR Calc'!Y$5:Y$1112,MATCH($A66,'ShLk BR Calc'!$A$5:$A$1112,0)+1,1))</f>
        <v>0.80529394500000007</v>
      </c>
      <c r="Z66" s="14">
        <f t="shared" si="6"/>
        <v>64.870901125000003</v>
      </c>
      <c r="AA66" s="14">
        <f t="shared" si="7"/>
        <v>4.4738552499999997</v>
      </c>
      <c r="AB66" s="14">
        <f t="shared" si="8"/>
        <v>5.2791491949999996</v>
      </c>
      <c r="AC66" s="14">
        <f t="shared" si="9"/>
        <v>59.591751930000008</v>
      </c>
    </row>
    <row r="67" spans="1:30" ht="17.25" customHeight="1" x14ac:dyDescent="0.2">
      <c r="A67" s="22">
        <f t="shared" si="5"/>
        <v>42734</v>
      </c>
      <c r="B67" s="19">
        <f>IF(INDEX('ShLk BR Calc'!B$5:B$1112,MATCH($A67,'ShLk BR Calc'!$A$5:$A$1112,0)+1,1)=0,"0",INDEX('ShLk BR Calc'!B$5:B$1112,MATCH($A67,'ShLk BR Calc'!$A$5:$A$1112,0)+1,1))</f>
        <v>0.268431315</v>
      </c>
      <c r="C67" s="19">
        <f>IF(INDEX('ShLk BR Calc'!C$5:C$1112,MATCH($A67,'ShLk BR Calc'!$A$5:$A$1112,0)+1,1)=0,"0",INDEX('ShLk BR Calc'!C$5:C$1112,MATCH($A67,'ShLk BR Calc'!$A$5:$A$1112,0)+1,1))</f>
        <v>0.268431315</v>
      </c>
      <c r="D67" s="19">
        <f>IF(INDEX('ShLk BR Calc'!D$5:D$1112,MATCH($A67,'ShLk BR Calc'!$A$5:$A$1112,0)+1,1)=0,"0",INDEX('ShLk BR Calc'!D$5:D$1112,MATCH($A67,'ShLk BR Calc'!$A$5:$A$1112,0)+1,1))</f>
        <v>0.35790842</v>
      </c>
      <c r="E67" s="19">
        <f>IF(INDEX('ShLk BR Calc'!E$5:E$1112,MATCH($A67,'ShLk BR Calc'!$A$5:$A$1112,0)+1,1)=0,"0",INDEX('ShLk BR Calc'!E$5:E$1112,MATCH($A67,'ShLk BR Calc'!$A$5:$A$1112,0)+1,1))</f>
        <v>0.268431315</v>
      </c>
      <c r="F67" s="19">
        <f>IF(INDEX('ShLk BR Calc'!F$5:F$1112,MATCH($A67,'ShLk BR Calc'!$A$5:$A$1112,0)+1,1)=0,"0",INDEX('ShLk BR Calc'!F$5:F$1112,MATCH($A67,'ShLk BR Calc'!$A$5:$A$1112,0)+1,1))</f>
        <v>0.268431315</v>
      </c>
      <c r="G67" s="19">
        <f>IF(INDEX('ShLk BR Calc'!G$5:G$1112,MATCH($A67,'ShLk BR Calc'!$A$5:$A$1112,0)+1,1)=0,"0",INDEX('ShLk BR Calc'!G$5:G$1112,MATCH($A67,'ShLk BR Calc'!$A$5:$A$1112,0)+1,1))</f>
        <v>0.80529394500000007</v>
      </c>
      <c r="H67" s="19">
        <f>IF(INDEX('ShLk BR Calc'!H$5:H$1112,MATCH($A67,'ShLk BR Calc'!$A$5:$A$1112,0)+1,1)=0,"0",INDEX('ShLk BR Calc'!H$5:H$1112,MATCH($A67,'ShLk BR Calc'!$A$5:$A$1112,0)+1,1))</f>
        <v>1.8790192050000001</v>
      </c>
      <c r="I67" s="19">
        <f>IF(INDEX('ShLk BR Calc'!I$5:I$1112,MATCH($A67,'ShLk BR Calc'!$A$5:$A$1112,0)+1,1)=0,"0",INDEX('ShLk BR Calc'!I$5:I$1112,MATCH($A67,'ShLk BR Calc'!$A$5:$A$1112,0)+1,1))</f>
        <v>2.7737902550000002</v>
      </c>
      <c r="J67" s="19">
        <f>IF(INDEX('ShLk BR Calc'!J$5:J$1112,MATCH($A67,'ShLk BR Calc'!$A$5:$A$1112,0)+1,1)=0,"0",INDEX('ShLk BR Calc'!J$5:J$1112,MATCH($A67,'ShLk BR Calc'!$A$5:$A$1112,0)+1,1))</f>
        <v>3.131698675</v>
      </c>
      <c r="K67" s="19">
        <f>IF(INDEX('ShLk BR Calc'!K$5:K$1112,MATCH($A67,'ShLk BR Calc'!$A$5:$A$1112,0)+1,1)=0,"0",INDEX('ShLk BR Calc'!K$5:K$1112,MATCH($A67,'ShLk BR Calc'!$A$5:$A$1112,0)+1,1))</f>
        <v>3.131698675</v>
      </c>
      <c r="L67" s="19">
        <f>IF(INDEX('ShLk BR Calc'!L$5:L$1112,MATCH($A67,'ShLk BR Calc'!$A$5:$A$1112,0)+1,1)=0,"0",INDEX('ShLk BR Calc'!L$5:L$1112,MATCH($A67,'ShLk BR Calc'!$A$5:$A$1112,0)+1,1))</f>
        <v>2.86326736</v>
      </c>
      <c r="M67" s="19">
        <f>IF(INDEX('ShLk BR Calc'!M$5:M$1112,MATCH($A67,'ShLk BR Calc'!$A$5:$A$1112,0)+1,1)=0,"0",INDEX('ShLk BR Calc'!M$5:M$1112,MATCH($A67,'ShLk BR Calc'!$A$5:$A$1112,0)+1,1))</f>
        <v>2.5948360450000001</v>
      </c>
      <c r="N67" s="19">
        <f>IF(INDEX('ShLk BR Calc'!N$5:N$1112,MATCH($A67,'ShLk BR Calc'!$A$5:$A$1112,0)+1,1)=0,"0",INDEX('ShLk BR Calc'!N$5:N$1112,MATCH($A67,'ShLk BR Calc'!$A$5:$A$1112,0)+1,1))</f>
        <v>2.5053589399999998</v>
      </c>
      <c r="O67" s="19">
        <f>IF(INDEX('ShLk BR Calc'!O$5:O$1112,MATCH($A67,'ShLk BR Calc'!$A$5:$A$1112,0)+1,1)=0,"0",INDEX('ShLk BR Calc'!O$5:O$1112,MATCH($A67,'ShLk BR Calc'!$A$5:$A$1112,0)+1,1))</f>
        <v>2.3264047300000001</v>
      </c>
      <c r="P67" s="19">
        <f>IF(INDEX('ShLk BR Calc'!P$5:P$1112,MATCH($A67,'ShLk BR Calc'!$A$5:$A$1112,0)+1,1)=0,"0",INDEX('ShLk BR Calc'!P$5:P$1112,MATCH($A67,'ShLk BR Calc'!$A$5:$A$1112,0)+1,1))</f>
        <v>2.14745052</v>
      </c>
      <c r="Q67" s="19">
        <f>IF(INDEX('ShLk BR Calc'!Q$5:Q$1112,MATCH($A67,'ShLk BR Calc'!$A$5:$A$1112,0)+1,1)=0,"0",INDEX('ShLk BR Calc'!Q$5:Q$1112,MATCH($A67,'ShLk BR Calc'!$A$5:$A$1112,0)+1,1))</f>
        <v>2.0579734150000002</v>
      </c>
      <c r="R67" s="19">
        <f>IF(INDEX('ShLk BR Calc'!R$5:R$1112,MATCH($A67,'ShLk BR Calc'!$A$5:$A$1112,0)+1,1)=0,"0",INDEX('ShLk BR Calc'!R$5:R$1112,MATCH($A67,'ShLk BR Calc'!$A$5:$A$1112,0)+1,1))</f>
        <v>2.415881835</v>
      </c>
      <c r="S67" s="19">
        <f>IF(INDEX('ShLk BR Calc'!S$5:S$1112,MATCH($A67,'ShLk BR Calc'!$A$5:$A$1112,0)+1,1)=0,"0",INDEX('ShLk BR Calc'!S$5:S$1112,MATCH($A67,'ShLk BR Calc'!$A$5:$A$1112,0)+1,1))</f>
        <v>3.6685613049999999</v>
      </c>
      <c r="T67" s="19">
        <f>IF(INDEX('ShLk BR Calc'!T$5:T$1112,MATCH($A67,'ShLk BR Calc'!$A$5:$A$1112,0)+1,1)=0,"0",INDEX('ShLk BR Calc'!T$5:T$1112,MATCH($A67,'ShLk BR Calc'!$A$5:$A$1112,0)+1,1))</f>
        <v>3.7580384100000002</v>
      </c>
      <c r="U67" s="19">
        <f>IF(INDEX('ShLk BR Calc'!U$5:U$1112,MATCH($A67,'ShLk BR Calc'!$A$5:$A$1112,0)+1,1)=0,"0",INDEX('ShLk BR Calc'!U$5:U$1112,MATCH($A67,'ShLk BR Calc'!$A$5:$A$1112,0)+1,1))</f>
        <v>3.5790842</v>
      </c>
      <c r="V67" s="19">
        <f>IF(INDEX('ShLk BR Calc'!V$5:V$1112,MATCH($A67,'ShLk BR Calc'!$A$5:$A$1112,0)+1,1)=0,"0",INDEX('ShLk BR Calc'!V$5:V$1112,MATCH($A67,'ShLk BR Calc'!$A$5:$A$1112,0)+1,1))</f>
        <v>3.2211757800000003</v>
      </c>
      <c r="W67" s="19">
        <f>IF(INDEX('ShLk BR Calc'!W$5:W$1112,MATCH($A67,'ShLk BR Calc'!$A$5:$A$1112,0)+1,1)=0,"0",INDEX('ShLk BR Calc'!W$5:W$1112,MATCH($A67,'ShLk BR Calc'!$A$5:$A$1112,0)+1,1))</f>
        <v>2.86326736</v>
      </c>
      <c r="X67" s="19">
        <f>IF(INDEX('ShLk BR Calc'!X$5:X$1112,MATCH($A67,'ShLk BR Calc'!$A$5:$A$1112,0)+1,1)=0,"0",INDEX('ShLk BR Calc'!X$5:X$1112,MATCH($A67,'ShLk BR Calc'!$A$5:$A$1112,0)+1,1))</f>
        <v>1.9684963099999999</v>
      </c>
      <c r="Y67" s="19">
        <f>IF(INDEX('ShLk BR Calc'!Y$5:Y$1112,MATCH($A67,'ShLk BR Calc'!$A$5:$A$1112,0)+1,1)=0,"0",INDEX('ShLk BR Calc'!Y$5:Y$1112,MATCH($A67,'ShLk BR Calc'!$A$5:$A$1112,0)+1,1))</f>
        <v>1.07372526</v>
      </c>
      <c r="Z67" s="14">
        <f t="shared" si="6"/>
        <v>50.196655905</v>
      </c>
      <c r="AA67" s="14">
        <f t="shared" si="7"/>
        <v>3.7580384100000002</v>
      </c>
      <c r="AB67" s="14">
        <f t="shared" si="8"/>
        <v>5.2791491949999996</v>
      </c>
      <c r="AC67" s="14">
        <f t="shared" si="9"/>
        <v>44.917506710000005</v>
      </c>
    </row>
    <row r="68" spans="1:30" ht="17.25" customHeight="1" x14ac:dyDescent="0.2">
      <c r="A68" s="22">
        <f t="shared" si="5"/>
        <v>42735</v>
      </c>
      <c r="B68" s="19">
        <f>IF(INDEX('ShLk BR Calc'!B$5:B$1112,MATCH($A68,'ShLk BR Calc'!$A$5:$A$1112,0)+1,1)=0,"0",INDEX('ShLk BR Calc'!B$5:B$1112,MATCH($A68,'ShLk BR Calc'!$A$5:$A$1112,0)+1,1))</f>
        <v>0.98424815499999996</v>
      </c>
      <c r="C68" s="19">
        <f>IF(INDEX('ShLk BR Calc'!C$5:C$1112,MATCH($A68,'ShLk BR Calc'!$A$5:$A$1112,0)+1,1)=0,"0",INDEX('ShLk BR Calc'!C$5:C$1112,MATCH($A68,'ShLk BR Calc'!$A$5:$A$1112,0)+1,1))</f>
        <v>0.71581684000000001</v>
      </c>
      <c r="D68" s="19">
        <f>IF(INDEX('ShLk BR Calc'!D$5:D$1112,MATCH($A68,'ShLk BR Calc'!$A$5:$A$1112,0)+1,1)=0,"0",INDEX('ShLk BR Calc'!D$5:D$1112,MATCH($A68,'ShLk BR Calc'!$A$5:$A$1112,0)+1,1))</f>
        <v>0.44738552500000001</v>
      </c>
      <c r="E68" s="19">
        <f>IF(INDEX('ShLk BR Calc'!E$5:E$1112,MATCH($A68,'ShLk BR Calc'!$A$5:$A$1112,0)+1,1)=0,"0",INDEX('ShLk BR Calc'!E$5:E$1112,MATCH($A68,'ShLk BR Calc'!$A$5:$A$1112,0)+1,1))</f>
        <v>0.44738552500000001</v>
      </c>
      <c r="F68" s="19">
        <f>IF(INDEX('ShLk BR Calc'!F$5:F$1112,MATCH($A68,'ShLk BR Calc'!$A$5:$A$1112,0)+1,1)=0,"0",INDEX('ShLk BR Calc'!F$5:F$1112,MATCH($A68,'ShLk BR Calc'!$A$5:$A$1112,0)+1,1))</f>
        <v>0.44738552500000001</v>
      </c>
      <c r="G68" s="19">
        <f>IF(INDEX('ShLk BR Calc'!G$5:G$1112,MATCH($A68,'ShLk BR Calc'!$A$5:$A$1112,0)+1,1)=0,"0",INDEX('ShLk BR Calc'!G$5:G$1112,MATCH($A68,'ShLk BR Calc'!$A$5:$A$1112,0)+1,1))</f>
        <v>0.89477105000000001</v>
      </c>
      <c r="H68" s="19">
        <f>IF(INDEX('ShLk BR Calc'!H$5:H$1112,MATCH($A68,'ShLk BR Calc'!$A$5:$A$1112,0)+1,1)=0,"0",INDEX('ShLk BR Calc'!H$5:H$1112,MATCH($A68,'ShLk BR Calc'!$A$5:$A$1112,0)+1,1))</f>
        <v>1.07372526</v>
      </c>
      <c r="I68" s="19">
        <f>IF(INDEX('ShLk BR Calc'!I$5:I$1112,MATCH($A68,'ShLk BR Calc'!$A$5:$A$1112,0)+1,1)=0,"0",INDEX('ShLk BR Calc'!I$5:I$1112,MATCH($A68,'ShLk BR Calc'!$A$5:$A$1112,0)+1,1))</f>
        <v>1.6105878900000001</v>
      </c>
      <c r="J68" s="19">
        <f>IF(INDEX('ShLk BR Calc'!J$5:J$1112,MATCH($A68,'ShLk BR Calc'!$A$5:$A$1112,0)+1,1)=0,"0",INDEX('ShLk BR Calc'!J$5:J$1112,MATCH($A68,'ShLk BR Calc'!$A$5:$A$1112,0)+1,1))</f>
        <v>2.0579734150000002</v>
      </c>
      <c r="K68" s="19">
        <f>IF(INDEX('ShLk BR Calc'!K$5:K$1112,MATCH($A68,'ShLk BR Calc'!$A$5:$A$1112,0)+1,1)=0,"0",INDEX('ShLk BR Calc'!K$5:K$1112,MATCH($A68,'ShLk BR Calc'!$A$5:$A$1112,0)+1,1))</f>
        <v>2.2369276249999999</v>
      </c>
      <c r="L68" s="19">
        <f>IF(INDEX('ShLk BR Calc'!L$5:L$1112,MATCH($A68,'ShLk BR Calc'!$A$5:$A$1112,0)+1,1)=0,"0",INDEX('ShLk BR Calc'!L$5:L$1112,MATCH($A68,'ShLk BR Calc'!$A$5:$A$1112,0)+1,1))</f>
        <v>2.14745052</v>
      </c>
      <c r="M68" s="19">
        <f>IF(INDEX('ShLk BR Calc'!M$5:M$1112,MATCH($A68,'ShLk BR Calc'!$A$5:$A$1112,0)+1,1)=0,"0",INDEX('ShLk BR Calc'!M$5:M$1112,MATCH($A68,'ShLk BR Calc'!$A$5:$A$1112,0)+1,1))</f>
        <v>2.0579734150000002</v>
      </c>
      <c r="N68" s="19">
        <f>IF(INDEX('ShLk BR Calc'!N$5:N$1112,MATCH($A68,'ShLk BR Calc'!$A$5:$A$1112,0)+1,1)=0,"0",INDEX('ShLk BR Calc'!N$5:N$1112,MATCH($A68,'ShLk BR Calc'!$A$5:$A$1112,0)+1,1))</f>
        <v>1.8790192050000001</v>
      </c>
      <c r="O68" s="19">
        <f>IF(INDEX('ShLk BR Calc'!O$5:O$1112,MATCH($A68,'ShLk BR Calc'!$A$5:$A$1112,0)+1,1)=0,"0",INDEX('ShLk BR Calc'!O$5:O$1112,MATCH($A68,'ShLk BR Calc'!$A$5:$A$1112,0)+1,1))</f>
        <v>1.43163368</v>
      </c>
      <c r="P68" s="19">
        <f>IF(INDEX('ShLk BR Calc'!P$5:P$1112,MATCH($A68,'ShLk BR Calc'!$A$5:$A$1112,0)+1,1)=0,"0",INDEX('ShLk BR Calc'!P$5:P$1112,MATCH($A68,'ShLk BR Calc'!$A$5:$A$1112,0)+1,1))</f>
        <v>1.07372526</v>
      </c>
      <c r="Q68" s="19">
        <f>IF(INDEX('ShLk BR Calc'!Q$5:Q$1112,MATCH($A68,'ShLk BR Calc'!$A$5:$A$1112,0)+1,1)=0,"0",INDEX('ShLk BR Calc'!Q$5:Q$1112,MATCH($A68,'ShLk BR Calc'!$A$5:$A$1112,0)+1,1))</f>
        <v>1.07372526</v>
      </c>
      <c r="R68" s="19">
        <f>IF(INDEX('ShLk BR Calc'!R$5:R$1112,MATCH($A68,'ShLk BR Calc'!$A$5:$A$1112,0)+1,1)=0,"0",INDEX('ShLk BR Calc'!R$5:R$1112,MATCH($A68,'ShLk BR Calc'!$A$5:$A$1112,0)+1,1))</f>
        <v>1.6105878900000001</v>
      </c>
      <c r="S68" s="19">
        <f>IF(INDEX('ShLk BR Calc'!S$5:S$1112,MATCH($A68,'ShLk BR Calc'!$A$5:$A$1112,0)+1,1)=0,"0",INDEX('ShLk BR Calc'!S$5:S$1112,MATCH($A68,'ShLk BR Calc'!$A$5:$A$1112,0)+1,1))</f>
        <v>2.9527444649999999</v>
      </c>
      <c r="T68" s="19">
        <f>IF(INDEX('ShLk BR Calc'!T$5:T$1112,MATCH($A68,'ShLk BR Calc'!$A$5:$A$1112,0)+1,1)=0,"0",INDEX('ShLk BR Calc'!T$5:T$1112,MATCH($A68,'ShLk BR Calc'!$A$5:$A$1112,0)+1,1))</f>
        <v>2.86326736</v>
      </c>
      <c r="U68" s="19">
        <f>IF(INDEX('ShLk BR Calc'!U$5:U$1112,MATCH($A68,'ShLk BR Calc'!$A$5:$A$1112,0)+1,1)=0,"0",INDEX('ShLk BR Calc'!U$5:U$1112,MATCH($A68,'ShLk BR Calc'!$A$5:$A$1112,0)+1,1))</f>
        <v>2.5053589399999998</v>
      </c>
      <c r="V68" s="19">
        <f>IF(INDEX('ShLk BR Calc'!V$5:V$1112,MATCH($A68,'ShLk BR Calc'!$A$5:$A$1112,0)+1,1)=0,"0",INDEX('ShLk BR Calc'!V$5:V$1112,MATCH($A68,'ShLk BR Calc'!$A$5:$A$1112,0)+1,1))</f>
        <v>1.6105878900000001</v>
      </c>
      <c r="W68" s="19">
        <f>IF(INDEX('ShLk BR Calc'!W$5:W$1112,MATCH($A68,'ShLk BR Calc'!$A$5:$A$1112,0)+1,1)=0,"0",INDEX('ShLk BR Calc'!W$5:W$1112,MATCH($A68,'ShLk BR Calc'!$A$5:$A$1112,0)+1,1))</f>
        <v>1.700064995</v>
      </c>
      <c r="X68" s="19">
        <f>IF(INDEX('ShLk BR Calc'!X$5:X$1112,MATCH($A68,'ShLk BR Calc'!$A$5:$A$1112,0)+1,1)=0,"0",INDEX('ShLk BR Calc'!X$5:X$1112,MATCH($A68,'ShLk BR Calc'!$A$5:$A$1112,0)+1,1))</f>
        <v>1.7895421</v>
      </c>
      <c r="Y68" s="19">
        <f>IF(INDEX('ShLk BR Calc'!Y$5:Y$1112,MATCH($A68,'ShLk BR Calc'!$A$5:$A$1112,0)+1,1)=0,"0",INDEX('ShLk BR Calc'!Y$5:Y$1112,MATCH($A68,'ShLk BR Calc'!$A$5:$A$1112,0)+1,1))</f>
        <v>1.2526794699999999</v>
      </c>
      <c r="Z68" s="14">
        <f t="shared" si="6"/>
        <v>36.864567259999994</v>
      </c>
      <c r="AA68" s="16">
        <f t="shared" si="7"/>
        <v>2.9527444649999999</v>
      </c>
      <c r="AB68" s="14">
        <f t="shared" si="8"/>
        <v>6.9792141900000004</v>
      </c>
      <c r="AC68" s="14">
        <f t="shared" si="9"/>
        <v>29.885353070000001</v>
      </c>
    </row>
    <row r="69" spans="1:30" ht="17.25" customHeight="1" thickBot="1" x14ac:dyDescent="0.25">
      <c r="B69" s="15"/>
      <c r="C69" s="15"/>
      <c r="D69" s="15"/>
      <c r="E69" s="15"/>
      <c r="F69" s="15"/>
      <c r="G69" s="15"/>
      <c r="H69" s="15"/>
      <c r="I69" s="15"/>
      <c r="J69" s="15"/>
      <c r="K69" s="15"/>
      <c r="L69" s="15"/>
      <c r="M69" s="15"/>
      <c r="N69" s="15"/>
      <c r="O69" s="15"/>
      <c r="P69" s="15"/>
      <c r="Q69" s="15"/>
      <c r="R69" s="15"/>
      <c r="S69" s="15"/>
      <c r="T69" s="15"/>
      <c r="U69" s="15"/>
      <c r="V69" s="15"/>
      <c r="W69" s="15"/>
      <c r="X69" s="15"/>
      <c r="Y69" s="15"/>
      <c r="Z69" s="26">
        <f>SUM(Z38:Z68)</f>
        <v>943.71502643500014</v>
      </c>
      <c r="AA69" s="24">
        <f>MAX(AA38:AA68)</f>
        <v>4.83176367</v>
      </c>
      <c r="AB69" s="26">
        <f>SUM(AB38:AB68)</f>
        <v>261.45210081000005</v>
      </c>
      <c r="AC69" s="26">
        <f>SUM(AC38:AC68)</f>
        <v>682.26292562499987</v>
      </c>
    </row>
    <row r="70" spans="1:30" ht="17.25" customHeight="1" thickTop="1" x14ac:dyDescent="0.2"/>
    <row r="71" spans="1:30" ht="17.25" customHeight="1" x14ac:dyDescent="0.2">
      <c r="A71" s="9" t="s">
        <v>36</v>
      </c>
      <c r="F71" s="10">
        <v>14</v>
      </c>
      <c r="G71" s="10" t="str">
        <f>Jan!$G$71</f>
        <v>MWh for Calendar Year 2016</v>
      </c>
    </row>
    <row r="72" spans="1:30" ht="17.25" customHeight="1" x14ac:dyDescent="0.2">
      <c r="A72" s="21"/>
      <c r="B72" s="11">
        <v>1</v>
      </c>
      <c r="C72" s="11">
        <v>2</v>
      </c>
      <c r="D72" s="11">
        <v>3</v>
      </c>
      <c r="E72" s="11">
        <v>4</v>
      </c>
      <c r="F72" s="11">
        <v>5</v>
      </c>
      <c r="G72" s="11">
        <v>6</v>
      </c>
      <c r="H72" s="11">
        <v>7</v>
      </c>
      <c r="I72" s="11">
        <v>8</v>
      </c>
      <c r="J72" s="11">
        <v>9</v>
      </c>
      <c r="K72" s="11">
        <v>10</v>
      </c>
      <c r="L72" s="11">
        <v>11</v>
      </c>
      <c r="M72" s="11">
        <v>12</v>
      </c>
      <c r="N72" s="11">
        <v>13</v>
      </c>
      <c r="O72" s="11">
        <v>14</v>
      </c>
      <c r="P72" s="11">
        <v>15</v>
      </c>
      <c r="Q72" s="11">
        <v>16</v>
      </c>
      <c r="R72" s="11">
        <v>17</v>
      </c>
      <c r="S72" s="11">
        <v>18</v>
      </c>
      <c r="T72" s="11">
        <v>19</v>
      </c>
      <c r="U72" s="11">
        <v>20</v>
      </c>
      <c r="V72" s="11">
        <v>21</v>
      </c>
      <c r="W72" s="11">
        <v>22</v>
      </c>
      <c r="X72" s="11">
        <v>23</v>
      </c>
      <c r="Y72" s="11">
        <v>24</v>
      </c>
      <c r="Z72" s="11" t="s">
        <v>0</v>
      </c>
      <c r="AA72" s="11" t="s">
        <v>1</v>
      </c>
      <c r="AB72" s="11" t="s">
        <v>30</v>
      </c>
      <c r="AC72" s="11" t="s">
        <v>31</v>
      </c>
      <c r="AD72" s="18"/>
    </row>
    <row r="73" spans="1:30" ht="17.25" customHeight="1" x14ac:dyDescent="0.2">
      <c r="A73" s="22">
        <f>A3</f>
        <v>42705</v>
      </c>
      <c r="B73" s="27">
        <f ca="1">IF(($A73&lt;TODAY()),$F$71,"")</f>
        <v>14</v>
      </c>
      <c r="C73" s="27">
        <f t="shared" ref="C73:Y84" ca="1" si="10">IF(($A73&lt;TODAY()),$F$71,"")</f>
        <v>14</v>
      </c>
      <c r="D73" s="27">
        <f t="shared" ca="1" si="10"/>
        <v>14</v>
      </c>
      <c r="E73" s="27">
        <f t="shared" ca="1" si="10"/>
        <v>14</v>
      </c>
      <c r="F73" s="27">
        <f t="shared" ca="1" si="10"/>
        <v>14</v>
      </c>
      <c r="G73" s="27">
        <f t="shared" ca="1" si="10"/>
        <v>14</v>
      </c>
      <c r="H73" s="27">
        <f t="shared" ca="1" si="10"/>
        <v>14</v>
      </c>
      <c r="I73" s="27">
        <f t="shared" ca="1" si="10"/>
        <v>14</v>
      </c>
      <c r="J73" s="27">
        <f t="shared" ca="1" si="10"/>
        <v>14</v>
      </c>
      <c r="K73" s="27">
        <f t="shared" ca="1" si="10"/>
        <v>14</v>
      </c>
      <c r="L73" s="27">
        <f t="shared" ca="1" si="10"/>
        <v>14</v>
      </c>
      <c r="M73" s="27">
        <f t="shared" ca="1" si="10"/>
        <v>14</v>
      </c>
      <c r="N73" s="27">
        <f t="shared" ca="1" si="10"/>
        <v>14</v>
      </c>
      <c r="O73" s="27">
        <f t="shared" ca="1" si="10"/>
        <v>14</v>
      </c>
      <c r="P73" s="27">
        <f t="shared" ca="1" si="10"/>
        <v>14</v>
      </c>
      <c r="Q73" s="27">
        <f t="shared" ca="1" si="10"/>
        <v>14</v>
      </c>
      <c r="R73" s="27">
        <f t="shared" ca="1" si="10"/>
        <v>14</v>
      </c>
      <c r="S73" s="27">
        <f t="shared" ca="1" si="10"/>
        <v>14</v>
      </c>
      <c r="T73" s="27">
        <f t="shared" ca="1" si="10"/>
        <v>14</v>
      </c>
      <c r="U73" s="27">
        <f t="shared" ca="1" si="10"/>
        <v>14</v>
      </c>
      <c r="V73" s="27">
        <f t="shared" ca="1" si="10"/>
        <v>14</v>
      </c>
      <c r="W73" s="27">
        <f t="shared" ca="1" si="10"/>
        <v>14</v>
      </c>
      <c r="X73" s="27">
        <f t="shared" ca="1" si="10"/>
        <v>14</v>
      </c>
      <c r="Y73" s="27">
        <f t="shared" ca="1" si="10"/>
        <v>14</v>
      </c>
      <c r="Z73" s="13">
        <f ca="1">SUM(B73:Y73)</f>
        <v>336</v>
      </c>
      <c r="AA73" s="13">
        <f t="shared" ref="AA73:AA90" ca="1" si="11">MAX(B73:Y73)</f>
        <v>14</v>
      </c>
      <c r="AB73" s="14">
        <f t="shared" ref="AB73:AB103" ca="1" si="12">IF(AD73="",SUM(B73:G73,X73:Y73),SUM(B73:Y73))</f>
        <v>112</v>
      </c>
      <c r="AC73" s="14">
        <f t="shared" ref="AC73:AC103" ca="1" si="13">IF(AD73="",SUM(H73:W73),0)</f>
        <v>224</v>
      </c>
    </row>
    <row r="74" spans="1:30" ht="17.25" customHeight="1" x14ac:dyDescent="0.2">
      <c r="A74" s="22">
        <f t="shared" ref="A74:A103" si="14">A4</f>
        <v>42706</v>
      </c>
      <c r="B74" s="27">
        <f t="shared" ref="B74:D89" ca="1" si="15">IF(($A74&lt;TODAY()),$F$71,"")</f>
        <v>14</v>
      </c>
      <c r="C74" s="27">
        <f t="shared" ca="1" si="10"/>
        <v>14</v>
      </c>
      <c r="D74" s="27">
        <f t="shared" ca="1" si="10"/>
        <v>14</v>
      </c>
      <c r="E74" s="27">
        <f t="shared" ca="1" si="10"/>
        <v>14</v>
      </c>
      <c r="F74" s="27">
        <f t="shared" ca="1" si="10"/>
        <v>14</v>
      </c>
      <c r="G74" s="27">
        <f t="shared" ca="1" si="10"/>
        <v>14</v>
      </c>
      <c r="H74" s="27">
        <f t="shared" ca="1" si="10"/>
        <v>14</v>
      </c>
      <c r="I74" s="27">
        <f t="shared" ca="1" si="10"/>
        <v>14</v>
      </c>
      <c r="J74" s="27">
        <f t="shared" ca="1" si="10"/>
        <v>14</v>
      </c>
      <c r="K74" s="27">
        <f t="shared" ca="1" si="10"/>
        <v>14</v>
      </c>
      <c r="L74" s="27">
        <f t="shared" ca="1" si="10"/>
        <v>14</v>
      </c>
      <c r="M74" s="27">
        <f t="shared" ca="1" si="10"/>
        <v>14</v>
      </c>
      <c r="N74" s="27">
        <f t="shared" ca="1" si="10"/>
        <v>14</v>
      </c>
      <c r="O74" s="27">
        <f t="shared" ca="1" si="10"/>
        <v>14</v>
      </c>
      <c r="P74" s="27">
        <f t="shared" ca="1" si="10"/>
        <v>14</v>
      </c>
      <c r="Q74" s="27">
        <f t="shared" ca="1" si="10"/>
        <v>14</v>
      </c>
      <c r="R74" s="27">
        <f t="shared" ca="1" si="10"/>
        <v>14</v>
      </c>
      <c r="S74" s="27">
        <f t="shared" ca="1" si="10"/>
        <v>14</v>
      </c>
      <c r="T74" s="27">
        <f t="shared" ca="1" si="10"/>
        <v>14</v>
      </c>
      <c r="U74" s="27">
        <f t="shared" ca="1" si="10"/>
        <v>14</v>
      </c>
      <c r="V74" s="27">
        <f t="shared" ca="1" si="10"/>
        <v>14</v>
      </c>
      <c r="W74" s="27">
        <f t="shared" ca="1" si="10"/>
        <v>14</v>
      </c>
      <c r="X74" s="27">
        <f t="shared" ca="1" si="10"/>
        <v>14</v>
      </c>
      <c r="Y74" s="27">
        <f t="shared" ca="1" si="10"/>
        <v>14</v>
      </c>
      <c r="Z74" s="13">
        <f t="shared" ref="Z74:Z90" ca="1" si="16">SUM(B74:Y74)</f>
        <v>336</v>
      </c>
      <c r="AA74" s="13">
        <f t="shared" ca="1" si="11"/>
        <v>14</v>
      </c>
      <c r="AB74" s="14">
        <f t="shared" ca="1" si="12"/>
        <v>112</v>
      </c>
      <c r="AC74" s="14">
        <f t="shared" ca="1" si="13"/>
        <v>224</v>
      </c>
    </row>
    <row r="75" spans="1:30" ht="17.25" customHeight="1" x14ac:dyDescent="0.2">
      <c r="A75" s="22">
        <f t="shared" si="14"/>
        <v>42707</v>
      </c>
      <c r="B75" s="27">
        <f t="shared" ca="1" si="15"/>
        <v>14</v>
      </c>
      <c r="C75" s="27">
        <f t="shared" ca="1" si="10"/>
        <v>14</v>
      </c>
      <c r="D75" s="27">
        <f t="shared" ca="1" si="10"/>
        <v>14</v>
      </c>
      <c r="E75" s="27">
        <f t="shared" ca="1" si="10"/>
        <v>14</v>
      </c>
      <c r="F75" s="27">
        <f t="shared" ca="1" si="10"/>
        <v>14</v>
      </c>
      <c r="G75" s="27">
        <f t="shared" ca="1" si="10"/>
        <v>14</v>
      </c>
      <c r="H75" s="27">
        <f t="shared" ca="1" si="10"/>
        <v>14</v>
      </c>
      <c r="I75" s="27">
        <f t="shared" ca="1" si="10"/>
        <v>14</v>
      </c>
      <c r="J75" s="27">
        <f t="shared" ca="1" si="10"/>
        <v>14</v>
      </c>
      <c r="K75" s="27">
        <f t="shared" ca="1" si="10"/>
        <v>14</v>
      </c>
      <c r="L75" s="27">
        <f t="shared" ca="1" si="10"/>
        <v>14</v>
      </c>
      <c r="M75" s="27">
        <f t="shared" ca="1" si="10"/>
        <v>14</v>
      </c>
      <c r="N75" s="27">
        <f t="shared" ca="1" si="10"/>
        <v>14</v>
      </c>
      <c r="O75" s="27">
        <f t="shared" ca="1" si="10"/>
        <v>14</v>
      </c>
      <c r="P75" s="27">
        <f t="shared" ca="1" si="10"/>
        <v>14</v>
      </c>
      <c r="Q75" s="27">
        <f t="shared" ca="1" si="10"/>
        <v>14</v>
      </c>
      <c r="R75" s="27">
        <f t="shared" ca="1" si="10"/>
        <v>14</v>
      </c>
      <c r="S75" s="27">
        <f t="shared" ca="1" si="10"/>
        <v>14</v>
      </c>
      <c r="T75" s="27">
        <f t="shared" ca="1" si="10"/>
        <v>14</v>
      </c>
      <c r="U75" s="27">
        <f t="shared" ca="1" si="10"/>
        <v>14</v>
      </c>
      <c r="V75" s="27">
        <f t="shared" ca="1" si="10"/>
        <v>14</v>
      </c>
      <c r="W75" s="27">
        <f t="shared" ca="1" si="10"/>
        <v>14</v>
      </c>
      <c r="X75" s="27">
        <f t="shared" ca="1" si="10"/>
        <v>14</v>
      </c>
      <c r="Y75" s="27">
        <f t="shared" ca="1" si="10"/>
        <v>14</v>
      </c>
      <c r="Z75" s="13">
        <f t="shared" ca="1" si="16"/>
        <v>336</v>
      </c>
      <c r="AA75" s="13">
        <f t="shared" ca="1" si="11"/>
        <v>14</v>
      </c>
      <c r="AB75" s="14">
        <f t="shared" ca="1" si="12"/>
        <v>112</v>
      </c>
      <c r="AC75" s="14">
        <f t="shared" ca="1" si="13"/>
        <v>224</v>
      </c>
    </row>
    <row r="76" spans="1:30" ht="17.25" customHeight="1" x14ac:dyDescent="0.2">
      <c r="A76" s="22">
        <f t="shared" si="14"/>
        <v>42708</v>
      </c>
      <c r="B76" s="27">
        <f t="shared" ca="1" si="15"/>
        <v>14</v>
      </c>
      <c r="C76" s="27">
        <f t="shared" ca="1" si="10"/>
        <v>14</v>
      </c>
      <c r="D76" s="27">
        <f t="shared" ca="1" si="10"/>
        <v>14</v>
      </c>
      <c r="E76" s="27">
        <f t="shared" ca="1" si="10"/>
        <v>14</v>
      </c>
      <c r="F76" s="27">
        <f t="shared" ca="1" si="10"/>
        <v>14</v>
      </c>
      <c r="G76" s="27">
        <f t="shared" ca="1" si="10"/>
        <v>14</v>
      </c>
      <c r="H76" s="27">
        <f t="shared" ca="1" si="10"/>
        <v>14</v>
      </c>
      <c r="I76" s="27">
        <f t="shared" ca="1" si="10"/>
        <v>14</v>
      </c>
      <c r="J76" s="27">
        <f t="shared" ca="1" si="10"/>
        <v>14</v>
      </c>
      <c r="K76" s="27">
        <f t="shared" ca="1" si="10"/>
        <v>14</v>
      </c>
      <c r="L76" s="27">
        <f t="shared" ca="1" si="10"/>
        <v>14</v>
      </c>
      <c r="M76" s="27">
        <f t="shared" ca="1" si="10"/>
        <v>14</v>
      </c>
      <c r="N76" s="27">
        <f t="shared" ca="1" si="10"/>
        <v>14</v>
      </c>
      <c r="O76" s="27">
        <f t="shared" ca="1" si="10"/>
        <v>14</v>
      </c>
      <c r="P76" s="27">
        <f t="shared" ca="1" si="10"/>
        <v>14</v>
      </c>
      <c r="Q76" s="27">
        <f t="shared" ca="1" si="10"/>
        <v>14</v>
      </c>
      <c r="R76" s="27">
        <f t="shared" ca="1" si="10"/>
        <v>14</v>
      </c>
      <c r="S76" s="27">
        <f t="shared" ca="1" si="10"/>
        <v>14</v>
      </c>
      <c r="T76" s="27">
        <f t="shared" ca="1" si="10"/>
        <v>14</v>
      </c>
      <c r="U76" s="27">
        <f t="shared" ca="1" si="10"/>
        <v>14</v>
      </c>
      <c r="V76" s="27">
        <f t="shared" ca="1" si="10"/>
        <v>14</v>
      </c>
      <c r="W76" s="27">
        <f t="shared" ca="1" si="10"/>
        <v>14</v>
      </c>
      <c r="X76" s="27">
        <f t="shared" ca="1" si="10"/>
        <v>14</v>
      </c>
      <c r="Y76" s="27">
        <f t="shared" ca="1" si="10"/>
        <v>14</v>
      </c>
      <c r="Z76" s="13">
        <f t="shared" ca="1" si="16"/>
        <v>336</v>
      </c>
      <c r="AA76" s="13">
        <f t="shared" ca="1" si="11"/>
        <v>14</v>
      </c>
      <c r="AB76" s="14">
        <f t="shared" ca="1" si="12"/>
        <v>336</v>
      </c>
      <c r="AC76" s="14">
        <f t="shared" si="13"/>
        <v>0</v>
      </c>
      <c r="AD76" s="9" t="s">
        <v>32</v>
      </c>
    </row>
    <row r="77" spans="1:30" ht="17.25" customHeight="1" x14ac:dyDescent="0.2">
      <c r="A77" s="22">
        <f t="shared" si="14"/>
        <v>42709</v>
      </c>
      <c r="B77" s="27">
        <f t="shared" ca="1" si="15"/>
        <v>14</v>
      </c>
      <c r="C77" s="27">
        <f t="shared" ca="1" si="10"/>
        <v>14</v>
      </c>
      <c r="D77" s="27">
        <f t="shared" ca="1" si="10"/>
        <v>14</v>
      </c>
      <c r="E77" s="27">
        <f t="shared" ca="1" si="10"/>
        <v>14</v>
      </c>
      <c r="F77" s="27">
        <f t="shared" ca="1" si="10"/>
        <v>14</v>
      </c>
      <c r="G77" s="27">
        <f t="shared" ca="1" si="10"/>
        <v>14</v>
      </c>
      <c r="H77" s="27">
        <f t="shared" ca="1" si="10"/>
        <v>14</v>
      </c>
      <c r="I77" s="27">
        <f t="shared" ca="1" si="10"/>
        <v>14</v>
      </c>
      <c r="J77" s="27">
        <f t="shared" ca="1" si="10"/>
        <v>14</v>
      </c>
      <c r="K77" s="27">
        <f t="shared" ca="1" si="10"/>
        <v>14</v>
      </c>
      <c r="L77" s="27">
        <f t="shared" ca="1" si="10"/>
        <v>14</v>
      </c>
      <c r="M77" s="27">
        <f t="shared" ca="1" si="10"/>
        <v>14</v>
      </c>
      <c r="N77" s="27">
        <f t="shared" ca="1" si="10"/>
        <v>14</v>
      </c>
      <c r="O77" s="27">
        <f t="shared" ca="1" si="10"/>
        <v>14</v>
      </c>
      <c r="P77" s="27">
        <f t="shared" ca="1" si="10"/>
        <v>14</v>
      </c>
      <c r="Q77" s="27">
        <f t="shared" ca="1" si="10"/>
        <v>14</v>
      </c>
      <c r="R77" s="27">
        <f t="shared" ca="1" si="10"/>
        <v>14</v>
      </c>
      <c r="S77" s="27">
        <f t="shared" ca="1" si="10"/>
        <v>14</v>
      </c>
      <c r="T77" s="27">
        <f t="shared" ca="1" si="10"/>
        <v>14</v>
      </c>
      <c r="U77" s="27">
        <f t="shared" ca="1" si="10"/>
        <v>14</v>
      </c>
      <c r="V77" s="27">
        <f t="shared" ca="1" si="10"/>
        <v>14</v>
      </c>
      <c r="W77" s="27">
        <f t="shared" ca="1" si="10"/>
        <v>14</v>
      </c>
      <c r="X77" s="27">
        <f t="shared" ca="1" si="10"/>
        <v>14</v>
      </c>
      <c r="Y77" s="27">
        <f t="shared" ca="1" si="10"/>
        <v>14</v>
      </c>
      <c r="Z77" s="13">
        <f t="shared" ca="1" si="16"/>
        <v>336</v>
      </c>
      <c r="AA77" s="13">
        <f t="shared" ca="1" si="11"/>
        <v>14</v>
      </c>
      <c r="AB77" s="14">
        <f t="shared" ca="1" si="12"/>
        <v>112</v>
      </c>
      <c r="AC77" s="14">
        <f t="shared" ca="1" si="13"/>
        <v>224</v>
      </c>
    </row>
    <row r="78" spans="1:30" ht="17.25" customHeight="1" x14ac:dyDescent="0.2">
      <c r="A78" s="22">
        <f t="shared" si="14"/>
        <v>42710</v>
      </c>
      <c r="B78" s="27">
        <f t="shared" ca="1" si="15"/>
        <v>14</v>
      </c>
      <c r="C78" s="27">
        <f t="shared" ca="1" si="10"/>
        <v>14</v>
      </c>
      <c r="D78" s="27">
        <f t="shared" ca="1" si="10"/>
        <v>14</v>
      </c>
      <c r="E78" s="27">
        <f t="shared" ca="1" si="10"/>
        <v>14</v>
      </c>
      <c r="F78" s="27">
        <f t="shared" ca="1" si="10"/>
        <v>14</v>
      </c>
      <c r="G78" s="27">
        <f t="shared" ca="1" si="10"/>
        <v>14</v>
      </c>
      <c r="H78" s="27">
        <f t="shared" ca="1" si="10"/>
        <v>14</v>
      </c>
      <c r="I78" s="27">
        <f t="shared" ca="1" si="10"/>
        <v>14</v>
      </c>
      <c r="J78" s="27">
        <f t="shared" ca="1" si="10"/>
        <v>14</v>
      </c>
      <c r="K78" s="27">
        <f t="shared" ca="1" si="10"/>
        <v>14</v>
      </c>
      <c r="L78" s="27">
        <f t="shared" ca="1" si="10"/>
        <v>14</v>
      </c>
      <c r="M78" s="27">
        <f t="shared" ca="1" si="10"/>
        <v>14</v>
      </c>
      <c r="N78" s="27">
        <f t="shared" ca="1" si="10"/>
        <v>14</v>
      </c>
      <c r="O78" s="27">
        <f t="shared" ca="1" si="10"/>
        <v>14</v>
      </c>
      <c r="P78" s="27">
        <f t="shared" ca="1" si="10"/>
        <v>14</v>
      </c>
      <c r="Q78" s="27">
        <f t="shared" ca="1" si="10"/>
        <v>14</v>
      </c>
      <c r="R78" s="27">
        <f t="shared" ca="1" si="10"/>
        <v>14</v>
      </c>
      <c r="S78" s="27">
        <f t="shared" ca="1" si="10"/>
        <v>14</v>
      </c>
      <c r="T78" s="27">
        <f t="shared" ca="1" si="10"/>
        <v>14</v>
      </c>
      <c r="U78" s="27">
        <f t="shared" ca="1" si="10"/>
        <v>14</v>
      </c>
      <c r="V78" s="27">
        <f t="shared" ca="1" si="10"/>
        <v>14</v>
      </c>
      <c r="W78" s="27">
        <f t="shared" ca="1" si="10"/>
        <v>14</v>
      </c>
      <c r="X78" s="27">
        <f t="shared" ca="1" si="10"/>
        <v>14</v>
      </c>
      <c r="Y78" s="27">
        <f t="shared" ca="1" si="10"/>
        <v>14</v>
      </c>
      <c r="Z78" s="13">
        <f t="shared" ca="1" si="16"/>
        <v>336</v>
      </c>
      <c r="AA78" s="13">
        <f t="shared" ca="1" si="11"/>
        <v>14</v>
      </c>
      <c r="AB78" s="14">
        <f t="shared" ca="1" si="12"/>
        <v>112</v>
      </c>
      <c r="AC78" s="14">
        <f t="shared" ca="1" si="13"/>
        <v>224</v>
      </c>
    </row>
    <row r="79" spans="1:30" ht="17.25" customHeight="1" x14ac:dyDescent="0.2">
      <c r="A79" s="22">
        <f t="shared" si="14"/>
        <v>42711</v>
      </c>
      <c r="B79" s="27">
        <f t="shared" ca="1" si="15"/>
        <v>14</v>
      </c>
      <c r="C79" s="27">
        <f t="shared" ca="1" si="10"/>
        <v>14</v>
      </c>
      <c r="D79" s="27">
        <f t="shared" ca="1" si="10"/>
        <v>14</v>
      </c>
      <c r="E79" s="27">
        <f t="shared" ca="1" si="10"/>
        <v>14</v>
      </c>
      <c r="F79" s="27">
        <f t="shared" ca="1" si="10"/>
        <v>14</v>
      </c>
      <c r="G79" s="27">
        <f t="shared" ca="1" si="10"/>
        <v>14</v>
      </c>
      <c r="H79" s="27">
        <f t="shared" ca="1" si="10"/>
        <v>14</v>
      </c>
      <c r="I79" s="27">
        <f t="shared" ca="1" si="10"/>
        <v>14</v>
      </c>
      <c r="J79" s="27">
        <f t="shared" ca="1" si="10"/>
        <v>14</v>
      </c>
      <c r="K79" s="27">
        <f t="shared" ca="1" si="10"/>
        <v>14</v>
      </c>
      <c r="L79" s="27">
        <f t="shared" ca="1" si="10"/>
        <v>14</v>
      </c>
      <c r="M79" s="27">
        <f t="shared" ca="1" si="10"/>
        <v>14</v>
      </c>
      <c r="N79" s="27">
        <f t="shared" ca="1" si="10"/>
        <v>14</v>
      </c>
      <c r="O79" s="27">
        <f t="shared" ca="1" si="10"/>
        <v>14</v>
      </c>
      <c r="P79" s="27">
        <f t="shared" ca="1" si="10"/>
        <v>14</v>
      </c>
      <c r="Q79" s="27">
        <f t="shared" ca="1" si="10"/>
        <v>14</v>
      </c>
      <c r="R79" s="27">
        <f t="shared" ca="1" si="10"/>
        <v>14</v>
      </c>
      <c r="S79" s="27">
        <f t="shared" ca="1" si="10"/>
        <v>14</v>
      </c>
      <c r="T79" s="27">
        <f t="shared" ca="1" si="10"/>
        <v>14</v>
      </c>
      <c r="U79" s="27">
        <f t="shared" ca="1" si="10"/>
        <v>14</v>
      </c>
      <c r="V79" s="27">
        <f t="shared" ca="1" si="10"/>
        <v>14</v>
      </c>
      <c r="W79" s="27">
        <f t="shared" ca="1" si="10"/>
        <v>14</v>
      </c>
      <c r="X79" s="27">
        <f t="shared" ca="1" si="10"/>
        <v>14</v>
      </c>
      <c r="Y79" s="27">
        <f t="shared" ca="1" si="10"/>
        <v>14</v>
      </c>
      <c r="Z79" s="13">
        <f t="shared" ca="1" si="16"/>
        <v>336</v>
      </c>
      <c r="AA79" s="13">
        <f t="shared" ca="1" si="11"/>
        <v>14</v>
      </c>
      <c r="AB79" s="14">
        <f t="shared" ca="1" si="12"/>
        <v>112</v>
      </c>
      <c r="AC79" s="14">
        <f t="shared" ca="1" si="13"/>
        <v>224</v>
      </c>
    </row>
    <row r="80" spans="1:30" ht="17.25" customHeight="1" x14ac:dyDescent="0.2">
      <c r="A80" s="22">
        <f t="shared" si="14"/>
        <v>42712</v>
      </c>
      <c r="B80" s="27">
        <f t="shared" ca="1" si="15"/>
        <v>14</v>
      </c>
      <c r="C80" s="27">
        <f t="shared" ca="1" si="10"/>
        <v>14</v>
      </c>
      <c r="D80" s="27">
        <f t="shared" ca="1" si="10"/>
        <v>14</v>
      </c>
      <c r="E80" s="27">
        <f t="shared" ca="1" si="10"/>
        <v>14</v>
      </c>
      <c r="F80" s="27">
        <f t="shared" ca="1" si="10"/>
        <v>14</v>
      </c>
      <c r="G80" s="27">
        <f t="shared" ca="1" si="10"/>
        <v>14</v>
      </c>
      <c r="H80" s="27">
        <f t="shared" ca="1" si="10"/>
        <v>14</v>
      </c>
      <c r="I80" s="27">
        <f t="shared" ca="1" si="10"/>
        <v>14</v>
      </c>
      <c r="J80" s="27">
        <f t="shared" ca="1" si="10"/>
        <v>14</v>
      </c>
      <c r="K80" s="27">
        <f t="shared" ca="1" si="10"/>
        <v>14</v>
      </c>
      <c r="L80" s="27">
        <f t="shared" ca="1" si="10"/>
        <v>14</v>
      </c>
      <c r="M80" s="27">
        <f t="shared" ca="1" si="10"/>
        <v>14</v>
      </c>
      <c r="N80" s="27">
        <f t="shared" ca="1" si="10"/>
        <v>14</v>
      </c>
      <c r="O80" s="27">
        <f t="shared" ca="1" si="10"/>
        <v>14</v>
      </c>
      <c r="P80" s="27">
        <f t="shared" ca="1" si="10"/>
        <v>14</v>
      </c>
      <c r="Q80" s="27">
        <f t="shared" ca="1" si="10"/>
        <v>14</v>
      </c>
      <c r="R80" s="27">
        <f t="shared" ca="1" si="10"/>
        <v>14</v>
      </c>
      <c r="S80" s="27">
        <f t="shared" ca="1" si="10"/>
        <v>14</v>
      </c>
      <c r="T80" s="27">
        <f t="shared" ca="1" si="10"/>
        <v>14</v>
      </c>
      <c r="U80" s="27">
        <f t="shared" ca="1" si="10"/>
        <v>14</v>
      </c>
      <c r="V80" s="27">
        <f t="shared" ca="1" si="10"/>
        <v>14</v>
      </c>
      <c r="W80" s="27">
        <f t="shared" ca="1" si="10"/>
        <v>14</v>
      </c>
      <c r="X80" s="27">
        <f t="shared" ca="1" si="10"/>
        <v>14</v>
      </c>
      <c r="Y80" s="27">
        <f t="shared" ca="1" si="10"/>
        <v>14</v>
      </c>
      <c r="Z80" s="13">
        <f t="shared" ca="1" si="16"/>
        <v>336</v>
      </c>
      <c r="AA80" s="13">
        <f t="shared" ca="1" si="11"/>
        <v>14</v>
      </c>
      <c r="AB80" s="14">
        <f t="shared" ca="1" si="12"/>
        <v>112</v>
      </c>
      <c r="AC80" s="14">
        <f t="shared" ca="1" si="13"/>
        <v>224</v>
      </c>
    </row>
    <row r="81" spans="1:30" ht="17.25" customHeight="1" x14ac:dyDescent="0.2">
      <c r="A81" s="22">
        <f t="shared" si="14"/>
        <v>42713</v>
      </c>
      <c r="B81" s="27">
        <f t="shared" ca="1" si="15"/>
        <v>14</v>
      </c>
      <c r="C81" s="27">
        <f t="shared" ca="1" si="10"/>
        <v>14</v>
      </c>
      <c r="D81" s="27">
        <f t="shared" ca="1" si="10"/>
        <v>14</v>
      </c>
      <c r="E81" s="27">
        <f t="shared" ca="1" si="10"/>
        <v>14</v>
      </c>
      <c r="F81" s="27">
        <f t="shared" ca="1" si="10"/>
        <v>14</v>
      </c>
      <c r="G81" s="27">
        <f t="shared" ca="1" si="10"/>
        <v>14</v>
      </c>
      <c r="H81" s="27">
        <f t="shared" ca="1" si="10"/>
        <v>14</v>
      </c>
      <c r="I81" s="27">
        <f t="shared" ca="1" si="10"/>
        <v>14</v>
      </c>
      <c r="J81" s="27">
        <f t="shared" ca="1" si="10"/>
        <v>14</v>
      </c>
      <c r="K81" s="27">
        <f t="shared" ca="1" si="10"/>
        <v>14</v>
      </c>
      <c r="L81" s="27">
        <f t="shared" ca="1" si="10"/>
        <v>14</v>
      </c>
      <c r="M81" s="27">
        <f t="shared" ca="1" si="10"/>
        <v>14</v>
      </c>
      <c r="N81" s="27">
        <f t="shared" ca="1" si="10"/>
        <v>14</v>
      </c>
      <c r="O81" s="27">
        <f t="shared" ca="1" si="10"/>
        <v>14</v>
      </c>
      <c r="P81" s="27">
        <f t="shared" ca="1" si="10"/>
        <v>14</v>
      </c>
      <c r="Q81" s="27">
        <f t="shared" ca="1" si="10"/>
        <v>14</v>
      </c>
      <c r="R81" s="27">
        <f t="shared" ca="1" si="10"/>
        <v>14</v>
      </c>
      <c r="S81" s="27">
        <f t="shared" ca="1" si="10"/>
        <v>14</v>
      </c>
      <c r="T81" s="27">
        <f t="shared" ca="1" si="10"/>
        <v>14</v>
      </c>
      <c r="U81" s="27">
        <f t="shared" ca="1" si="10"/>
        <v>14</v>
      </c>
      <c r="V81" s="27">
        <f t="shared" ca="1" si="10"/>
        <v>14</v>
      </c>
      <c r="W81" s="27">
        <f t="shared" ca="1" si="10"/>
        <v>14</v>
      </c>
      <c r="X81" s="27">
        <f t="shared" ca="1" si="10"/>
        <v>14</v>
      </c>
      <c r="Y81" s="27">
        <f t="shared" ca="1" si="10"/>
        <v>14</v>
      </c>
      <c r="Z81" s="13">
        <f t="shared" ca="1" si="16"/>
        <v>336</v>
      </c>
      <c r="AA81" s="13">
        <f t="shared" ca="1" si="11"/>
        <v>14</v>
      </c>
      <c r="AB81" s="14">
        <f t="shared" ca="1" si="12"/>
        <v>112</v>
      </c>
      <c r="AC81" s="14">
        <f t="shared" ca="1" si="13"/>
        <v>224</v>
      </c>
    </row>
    <row r="82" spans="1:30" ht="17.25" customHeight="1" x14ac:dyDescent="0.2">
      <c r="A82" s="22">
        <f t="shared" si="14"/>
        <v>42714</v>
      </c>
      <c r="B82" s="27">
        <f t="shared" ca="1" si="15"/>
        <v>14</v>
      </c>
      <c r="C82" s="27">
        <f t="shared" ca="1" si="10"/>
        <v>14</v>
      </c>
      <c r="D82" s="27">
        <f t="shared" ca="1" si="10"/>
        <v>14</v>
      </c>
      <c r="E82" s="27">
        <f t="shared" ca="1" si="10"/>
        <v>14</v>
      </c>
      <c r="F82" s="27">
        <f t="shared" ca="1" si="10"/>
        <v>14</v>
      </c>
      <c r="G82" s="27">
        <f t="shared" ca="1" si="10"/>
        <v>14</v>
      </c>
      <c r="H82" s="27">
        <f t="shared" ca="1" si="10"/>
        <v>14</v>
      </c>
      <c r="I82" s="27">
        <f t="shared" ca="1" si="10"/>
        <v>14</v>
      </c>
      <c r="J82" s="27">
        <f t="shared" ca="1" si="10"/>
        <v>14</v>
      </c>
      <c r="K82" s="27">
        <f t="shared" ca="1" si="10"/>
        <v>14</v>
      </c>
      <c r="L82" s="27">
        <f t="shared" ca="1" si="10"/>
        <v>14</v>
      </c>
      <c r="M82" s="27">
        <f t="shared" ca="1" si="10"/>
        <v>14</v>
      </c>
      <c r="N82" s="27">
        <f t="shared" ca="1" si="10"/>
        <v>14</v>
      </c>
      <c r="O82" s="27">
        <f t="shared" ca="1" si="10"/>
        <v>14</v>
      </c>
      <c r="P82" s="27">
        <f t="shared" ca="1" si="10"/>
        <v>14</v>
      </c>
      <c r="Q82" s="27">
        <f t="shared" ca="1" si="10"/>
        <v>14</v>
      </c>
      <c r="R82" s="27">
        <f t="shared" ca="1" si="10"/>
        <v>14</v>
      </c>
      <c r="S82" s="27">
        <f t="shared" ca="1" si="10"/>
        <v>14</v>
      </c>
      <c r="T82" s="27">
        <f t="shared" ca="1" si="10"/>
        <v>14</v>
      </c>
      <c r="U82" s="27">
        <f t="shared" ca="1" si="10"/>
        <v>14</v>
      </c>
      <c r="V82" s="27">
        <f t="shared" ca="1" si="10"/>
        <v>14</v>
      </c>
      <c r="W82" s="27">
        <f t="shared" ca="1" si="10"/>
        <v>14</v>
      </c>
      <c r="X82" s="27">
        <f t="shared" ca="1" si="10"/>
        <v>14</v>
      </c>
      <c r="Y82" s="27">
        <f t="shared" ca="1" si="10"/>
        <v>14</v>
      </c>
      <c r="Z82" s="13">
        <f t="shared" ca="1" si="16"/>
        <v>336</v>
      </c>
      <c r="AA82" s="13">
        <f t="shared" ca="1" si="11"/>
        <v>14</v>
      </c>
      <c r="AB82" s="14">
        <f t="shared" ca="1" si="12"/>
        <v>112</v>
      </c>
      <c r="AC82" s="14">
        <f t="shared" ca="1" si="13"/>
        <v>224</v>
      </c>
    </row>
    <row r="83" spans="1:30" ht="17.25" customHeight="1" x14ac:dyDescent="0.2">
      <c r="A83" s="22">
        <f t="shared" si="14"/>
        <v>42715</v>
      </c>
      <c r="B83" s="27">
        <f t="shared" ca="1" si="15"/>
        <v>14</v>
      </c>
      <c r="C83" s="27">
        <f t="shared" ca="1" si="10"/>
        <v>14</v>
      </c>
      <c r="D83" s="27">
        <f t="shared" ca="1" si="10"/>
        <v>14</v>
      </c>
      <c r="E83" s="27">
        <f t="shared" ca="1" si="10"/>
        <v>14</v>
      </c>
      <c r="F83" s="27">
        <f t="shared" ca="1" si="10"/>
        <v>14</v>
      </c>
      <c r="G83" s="27">
        <f t="shared" ca="1" si="10"/>
        <v>14</v>
      </c>
      <c r="H83" s="27">
        <f t="shared" ca="1" si="10"/>
        <v>14</v>
      </c>
      <c r="I83" s="27">
        <f t="shared" ca="1" si="10"/>
        <v>14</v>
      </c>
      <c r="J83" s="27">
        <f t="shared" ca="1" si="10"/>
        <v>14</v>
      </c>
      <c r="K83" s="27">
        <f t="shared" ca="1" si="10"/>
        <v>14</v>
      </c>
      <c r="L83" s="27">
        <f t="shared" ca="1" si="10"/>
        <v>14</v>
      </c>
      <c r="M83" s="27">
        <f t="shared" ca="1" si="10"/>
        <v>14</v>
      </c>
      <c r="N83" s="27">
        <f t="shared" ca="1" si="10"/>
        <v>14</v>
      </c>
      <c r="O83" s="27">
        <f t="shared" ca="1" si="10"/>
        <v>14</v>
      </c>
      <c r="P83" s="27">
        <f t="shared" ca="1" si="10"/>
        <v>14</v>
      </c>
      <c r="Q83" s="27">
        <f t="shared" ca="1" si="10"/>
        <v>14</v>
      </c>
      <c r="R83" s="27">
        <f t="shared" ca="1" si="10"/>
        <v>14</v>
      </c>
      <c r="S83" s="27">
        <f t="shared" ca="1" si="10"/>
        <v>14</v>
      </c>
      <c r="T83" s="27">
        <f t="shared" ca="1" si="10"/>
        <v>14</v>
      </c>
      <c r="U83" s="27">
        <f t="shared" ca="1" si="10"/>
        <v>14</v>
      </c>
      <c r="V83" s="27">
        <f t="shared" ca="1" si="10"/>
        <v>14</v>
      </c>
      <c r="W83" s="27">
        <f t="shared" ca="1" si="10"/>
        <v>14</v>
      </c>
      <c r="X83" s="27">
        <f t="shared" ca="1" si="10"/>
        <v>14</v>
      </c>
      <c r="Y83" s="27">
        <f t="shared" ca="1" si="10"/>
        <v>14</v>
      </c>
      <c r="Z83" s="13">
        <f t="shared" ca="1" si="16"/>
        <v>336</v>
      </c>
      <c r="AA83" s="13">
        <f t="shared" ca="1" si="11"/>
        <v>14</v>
      </c>
      <c r="AB83" s="14">
        <f t="shared" ca="1" si="12"/>
        <v>336</v>
      </c>
      <c r="AC83" s="14">
        <f t="shared" si="13"/>
        <v>0</v>
      </c>
      <c r="AD83" s="9" t="s">
        <v>32</v>
      </c>
    </row>
    <row r="84" spans="1:30" ht="17.25" customHeight="1" x14ac:dyDescent="0.2">
      <c r="A84" s="22">
        <f t="shared" si="14"/>
        <v>42716</v>
      </c>
      <c r="B84" s="27">
        <f t="shared" ca="1" si="15"/>
        <v>14</v>
      </c>
      <c r="C84" s="27">
        <f t="shared" ca="1" si="10"/>
        <v>14</v>
      </c>
      <c r="D84" s="27">
        <f t="shared" ca="1" si="10"/>
        <v>14</v>
      </c>
      <c r="E84" s="27">
        <f t="shared" ref="E84:T99" ca="1" si="17">IF(($A84&lt;TODAY()),$F$71,"")</f>
        <v>14</v>
      </c>
      <c r="F84" s="27">
        <f t="shared" ca="1" si="17"/>
        <v>14</v>
      </c>
      <c r="G84" s="27">
        <f t="shared" ca="1" si="17"/>
        <v>14</v>
      </c>
      <c r="H84" s="27">
        <f t="shared" ca="1" si="17"/>
        <v>14</v>
      </c>
      <c r="I84" s="27">
        <f t="shared" ca="1" si="17"/>
        <v>14</v>
      </c>
      <c r="J84" s="27">
        <f t="shared" ca="1" si="17"/>
        <v>14</v>
      </c>
      <c r="K84" s="27">
        <f t="shared" ca="1" si="17"/>
        <v>14</v>
      </c>
      <c r="L84" s="27">
        <f t="shared" ca="1" si="17"/>
        <v>14</v>
      </c>
      <c r="M84" s="27">
        <f t="shared" ca="1" si="17"/>
        <v>14</v>
      </c>
      <c r="N84" s="27">
        <f t="shared" ca="1" si="17"/>
        <v>14</v>
      </c>
      <c r="O84" s="27">
        <f t="shared" ca="1" si="17"/>
        <v>14</v>
      </c>
      <c r="P84" s="27">
        <f t="shared" ca="1" si="17"/>
        <v>14</v>
      </c>
      <c r="Q84" s="27">
        <f t="shared" ca="1" si="17"/>
        <v>14</v>
      </c>
      <c r="R84" s="27">
        <f t="shared" ca="1" si="17"/>
        <v>14</v>
      </c>
      <c r="S84" s="27">
        <f t="shared" ca="1" si="17"/>
        <v>14</v>
      </c>
      <c r="T84" s="27">
        <f t="shared" ca="1" si="17"/>
        <v>14</v>
      </c>
      <c r="U84" s="27">
        <f t="shared" ref="U84:Y99" ca="1" si="18">IF(($A84&lt;TODAY()),$F$71,"")</f>
        <v>14</v>
      </c>
      <c r="V84" s="27">
        <f t="shared" ca="1" si="18"/>
        <v>14</v>
      </c>
      <c r="W84" s="27">
        <f t="shared" ca="1" si="18"/>
        <v>14</v>
      </c>
      <c r="X84" s="27">
        <f t="shared" ca="1" si="18"/>
        <v>14</v>
      </c>
      <c r="Y84" s="27">
        <f t="shared" ca="1" si="18"/>
        <v>14</v>
      </c>
      <c r="Z84" s="13">
        <f t="shared" ca="1" si="16"/>
        <v>336</v>
      </c>
      <c r="AA84" s="13">
        <f t="shared" ca="1" si="11"/>
        <v>14</v>
      </c>
      <c r="AB84" s="14">
        <f t="shared" ca="1" si="12"/>
        <v>112</v>
      </c>
      <c r="AC84" s="14">
        <f t="shared" ca="1" si="13"/>
        <v>224</v>
      </c>
    </row>
    <row r="85" spans="1:30" ht="17.25" customHeight="1" x14ac:dyDescent="0.2">
      <c r="A85" s="22">
        <f t="shared" si="14"/>
        <v>42717</v>
      </c>
      <c r="B85" s="27">
        <f t="shared" ca="1" si="15"/>
        <v>14</v>
      </c>
      <c r="C85" s="27">
        <f t="shared" ca="1" si="15"/>
        <v>14</v>
      </c>
      <c r="D85" s="27">
        <f t="shared" ca="1" si="15"/>
        <v>14</v>
      </c>
      <c r="E85" s="27">
        <f t="shared" ca="1" si="17"/>
        <v>14</v>
      </c>
      <c r="F85" s="27">
        <f t="shared" ca="1" si="17"/>
        <v>14</v>
      </c>
      <c r="G85" s="27">
        <f t="shared" ca="1" si="17"/>
        <v>14</v>
      </c>
      <c r="H85" s="27">
        <f t="shared" ca="1" si="17"/>
        <v>14</v>
      </c>
      <c r="I85" s="27">
        <f t="shared" ca="1" si="17"/>
        <v>14</v>
      </c>
      <c r="J85" s="27">
        <f t="shared" ca="1" si="17"/>
        <v>14</v>
      </c>
      <c r="K85" s="27">
        <f t="shared" ca="1" si="17"/>
        <v>14</v>
      </c>
      <c r="L85" s="27">
        <f t="shared" ca="1" si="17"/>
        <v>14</v>
      </c>
      <c r="M85" s="27">
        <f t="shared" ca="1" si="17"/>
        <v>14</v>
      </c>
      <c r="N85" s="27">
        <f t="shared" ca="1" si="17"/>
        <v>14</v>
      </c>
      <c r="O85" s="27">
        <f t="shared" ca="1" si="17"/>
        <v>14</v>
      </c>
      <c r="P85" s="27">
        <f t="shared" ca="1" si="17"/>
        <v>14</v>
      </c>
      <c r="Q85" s="27">
        <f t="shared" ca="1" si="17"/>
        <v>14</v>
      </c>
      <c r="R85" s="27">
        <f t="shared" ca="1" si="17"/>
        <v>14</v>
      </c>
      <c r="S85" s="27">
        <f t="shared" ca="1" si="17"/>
        <v>14</v>
      </c>
      <c r="T85" s="27">
        <f t="shared" ca="1" si="17"/>
        <v>14</v>
      </c>
      <c r="U85" s="27">
        <f t="shared" ca="1" si="18"/>
        <v>14</v>
      </c>
      <c r="V85" s="27">
        <f t="shared" ca="1" si="18"/>
        <v>14</v>
      </c>
      <c r="W85" s="27">
        <f t="shared" ca="1" si="18"/>
        <v>14</v>
      </c>
      <c r="X85" s="27">
        <f t="shared" ca="1" si="18"/>
        <v>14</v>
      </c>
      <c r="Y85" s="27">
        <f t="shared" ca="1" si="18"/>
        <v>14</v>
      </c>
      <c r="Z85" s="13">
        <f t="shared" ca="1" si="16"/>
        <v>336</v>
      </c>
      <c r="AA85" s="13">
        <f t="shared" ca="1" si="11"/>
        <v>14</v>
      </c>
      <c r="AB85" s="14">
        <f t="shared" ca="1" si="12"/>
        <v>112</v>
      </c>
      <c r="AC85" s="14">
        <f t="shared" ca="1" si="13"/>
        <v>224</v>
      </c>
    </row>
    <row r="86" spans="1:30" ht="17.25" customHeight="1" x14ac:dyDescent="0.2">
      <c r="A86" s="22">
        <f t="shared" si="14"/>
        <v>42718</v>
      </c>
      <c r="B86" s="27">
        <f t="shared" ca="1" si="15"/>
        <v>14</v>
      </c>
      <c r="C86" s="27">
        <f t="shared" ca="1" si="15"/>
        <v>14</v>
      </c>
      <c r="D86" s="27">
        <f t="shared" ca="1" si="15"/>
        <v>14</v>
      </c>
      <c r="E86" s="27">
        <f t="shared" ca="1" si="17"/>
        <v>14</v>
      </c>
      <c r="F86" s="27">
        <f t="shared" ca="1" si="17"/>
        <v>14</v>
      </c>
      <c r="G86" s="27">
        <f t="shared" ca="1" si="17"/>
        <v>14</v>
      </c>
      <c r="H86" s="27">
        <f t="shared" ca="1" si="17"/>
        <v>14</v>
      </c>
      <c r="I86" s="27">
        <f t="shared" ca="1" si="17"/>
        <v>14</v>
      </c>
      <c r="J86" s="27">
        <f t="shared" ca="1" si="17"/>
        <v>14</v>
      </c>
      <c r="K86" s="27">
        <f t="shared" ca="1" si="17"/>
        <v>14</v>
      </c>
      <c r="L86" s="27">
        <f t="shared" ca="1" si="17"/>
        <v>14</v>
      </c>
      <c r="M86" s="27">
        <f t="shared" ca="1" si="17"/>
        <v>14</v>
      </c>
      <c r="N86" s="27">
        <f t="shared" ca="1" si="17"/>
        <v>14</v>
      </c>
      <c r="O86" s="27">
        <f t="shared" ca="1" si="17"/>
        <v>14</v>
      </c>
      <c r="P86" s="27">
        <f t="shared" ca="1" si="17"/>
        <v>14</v>
      </c>
      <c r="Q86" s="27">
        <f t="shared" ca="1" si="17"/>
        <v>14</v>
      </c>
      <c r="R86" s="27">
        <f t="shared" ca="1" si="17"/>
        <v>14</v>
      </c>
      <c r="S86" s="27">
        <f t="shared" ca="1" si="17"/>
        <v>14</v>
      </c>
      <c r="T86" s="27">
        <f t="shared" ca="1" si="17"/>
        <v>14</v>
      </c>
      <c r="U86" s="27">
        <f t="shared" ca="1" si="18"/>
        <v>14</v>
      </c>
      <c r="V86" s="27">
        <f t="shared" ca="1" si="18"/>
        <v>14</v>
      </c>
      <c r="W86" s="27">
        <f t="shared" ca="1" si="18"/>
        <v>14</v>
      </c>
      <c r="X86" s="27">
        <f t="shared" ca="1" si="18"/>
        <v>14</v>
      </c>
      <c r="Y86" s="27">
        <f t="shared" ca="1" si="18"/>
        <v>14</v>
      </c>
      <c r="Z86" s="13">
        <f t="shared" ca="1" si="16"/>
        <v>336</v>
      </c>
      <c r="AA86" s="13">
        <f t="shared" ca="1" si="11"/>
        <v>14</v>
      </c>
      <c r="AB86" s="14">
        <f t="shared" ca="1" si="12"/>
        <v>112</v>
      </c>
      <c r="AC86" s="14">
        <f t="shared" ca="1" si="13"/>
        <v>224</v>
      </c>
    </row>
    <row r="87" spans="1:30" ht="17.25" customHeight="1" x14ac:dyDescent="0.2">
      <c r="A87" s="22">
        <f t="shared" si="14"/>
        <v>42719</v>
      </c>
      <c r="B87" s="27">
        <f t="shared" ca="1" si="15"/>
        <v>14</v>
      </c>
      <c r="C87" s="27">
        <f t="shared" ca="1" si="15"/>
        <v>14</v>
      </c>
      <c r="D87" s="27">
        <f t="shared" ca="1" si="15"/>
        <v>14</v>
      </c>
      <c r="E87" s="27">
        <f t="shared" ca="1" si="17"/>
        <v>14</v>
      </c>
      <c r="F87" s="27">
        <f t="shared" ca="1" si="17"/>
        <v>14</v>
      </c>
      <c r="G87" s="27">
        <f t="shared" ca="1" si="17"/>
        <v>14</v>
      </c>
      <c r="H87" s="27">
        <f t="shared" ca="1" si="17"/>
        <v>14</v>
      </c>
      <c r="I87" s="27">
        <f t="shared" ca="1" si="17"/>
        <v>14</v>
      </c>
      <c r="J87" s="27">
        <f t="shared" ca="1" si="17"/>
        <v>14</v>
      </c>
      <c r="K87" s="27">
        <f t="shared" ca="1" si="17"/>
        <v>14</v>
      </c>
      <c r="L87" s="27">
        <f t="shared" ca="1" si="17"/>
        <v>14</v>
      </c>
      <c r="M87" s="27">
        <f t="shared" ca="1" si="17"/>
        <v>14</v>
      </c>
      <c r="N87" s="27">
        <f t="shared" ca="1" si="17"/>
        <v>14</v>
      </c>
      <c r="O87" s="27">
        <f t="shared" ca="1" si="17"/>
        <v>14</v>
      </c>
      <c r="P87" s="27">
        <f t="shared" ca="1" si="17"/>
        <v>14</v>
      </c>
      <c r="Q87" s="27">
        <f t="shared" ca="1" si="17"/>
        <v>14</v>
      </c>
      <c r="R87" s="27">
        <f t="shared" ca="1" si="17"/>
        <v>14</v>
      </c>
      <c r="S87" s="27">
        <f t="shared" ca="1" si="17"/>
        <v>14</v>
      </c>
      <c r="T87" s="27">
        <f t="shared" ca="1" si="17"/>
        <v>14</v>
      </c>
      <c r="U87" s="27">
        <f t="shared" ca="1" si="18"/>
        <v>14</v>
      </c>
      <c r="V87" s="27">
        <f t="shared" ca="1" si="18"/>
        <v>14</v>
      </c>
      <c r="W87" s="27">
        <f t="shared" ca="1" si="18"/>
        <v>14</v>
      </c>
      <c r="X87" s="27">
        <f t="shared" ca="1" si="18"/>
        <v>14</v>
      </c>
      <c r="Y87" s="27">
        <f t="shared" ca="1" si="18"/>
        <v>14</v>
      </c>
      <c r="Z87" s="13">
        <f t="shared" ca="1" si="16"/>
        <v>336</v>
      </c>
      <c r="AA87" s="13">
        <f t="shared" ca="1" si="11"/>
        <v>14</v>
      </c>
      <c r="AB87" s="14">
        <f t="shared" ca="1" si="12"/>
        <v>112</v>
      </c>
      <c r="AC87" s="14">
        <f t="shared" ca="1" si="13"/>
        <v>224</v>
      </c>
    </row>
    <row r="88" spans="1:30" ht="17.25" customHeight="1" x14ac:dyDescent="0.2">
      <c r="A88" s="22">
        <f t="shared" si="14"/>
        <v>42720</v>
      </c>
      <c r="B88" s="27">
        <f t="shared" ca="1" si="15"/>
        <v>14</v>
      </c>
      <c r="C88" s="27">
        <f t="shared" ca="1" si="15"/>
        <v>14</v>
      </c>
      <c r="D88" s="27">
        <f t="shared" ca="1" si="15"/>
        <v>14</v>
      </c>
      <c r="E88" s="27">
        <f t="shared" ca="1" si="17"/>
        <v>14</v>
      </c>
      <c r="F88" s="27">
        <f t="shared" ca="1" si="17"/>
        <v>14</v>
      </c>
      <c r="G88" s="27">
        <f t="shared" ca="1" si="17"/>
        <v>14</v>
      </c>
      <c r="H88" s="27">
        <f t="shared" ca="1" si="17"/>
        <v>14</v>
      </c>
      <c r="I88" s="27">
        <f t="shared" ca="1" si="17"/>
        <v>14</v>
      </c>
      <c r="J88" s="27">
        <f t="shared" ca="1" si="17"/>
        <v>14</v>
      </c>
      <c r="K88" s="27">
        <f t="shared" ca="1" si="17"/>
        <v>14</v>
      </c>
      <c r="L88" s="27">
        <f t="shared" ca="1" si="17"/>
        <v>14</v>
      </c>
      <c r="M88" s="27">
        <f t="shared" ca="1" si="17"/>
        <v>14</v>
      </c>
      <c r="N88" s="27">
        <f t="shared" ca="1" si="17"/>
        <v>14</v>
      </c>
      <c r="O88" s="27">
        <f t="shared" ca="1" si="17"/>
        <v>14</v>
      </c>
      <c r="P88" s="27">
        <f t="shared" ca="1" si="17"/>
        <v>14</v>
      </c>
      <c r="Q88" s="27">
        <f t="shared" ca="1" si="17"/>
        <v>14</v>
      </c>
      <c r="R88" s="27">
        <f t="shared" ca="1" si="17"/>
        <v>14</v>
      </c>
      <c r="S88" s="27">
        <f t="shared" ca="1" si="17"/>
        <v>14</v>
      </c>
      <c r="T88" s="27">
        <f t="shared" ca="1" si="17"/>
        <v>14</v>
      </c>
      <c r="U88" s="27">
        <f t="shared" ca="1" si="18"/>
        <v>14</v>
      </c>
      <c r="V88" s="27">
        <f t="shared" ca="1" si="18"/>
        <v>14</v>
      </c>
      <c r="W88" s="27">
        <f t="shared" ca="1" si="18"/>
        <v>14</v>
      </c>
      <c r="X88" s="27">
        <f t="shared" ca="1" si="18"/>
        <v>14</v>
      </c>
      <c r="Y88" s="27">
        <f t="shared" ca="1" si="18"/>
        <v>14</v>
      </c>
      <c r="Z88" s="13">
        <f t="shared" ca="1" si="16"/>
        <v>336</v>
      </c>
      <c r="AA88" s="13">
        <f t="shared" ca="1" si="11"/>
        <v>14</v>
      </c>
      <c r="AB88" s="14">
        <f t="shared" ca="1" si="12"/>
        <v>112</v>
      </c>
      <c r="AC88" s="14">
        <f t="shared" ca="1" si="13"/>
        <v>224</v>
      </c>
    </row>
    <row r="89" spans="1:30" ht="17.25" customHeight="1" x14ac:dyDescent="0.2">
      <c r="A89" s="22">
        <f t="shared" si="14"/>
        <v>42721</v>
      </c>
      <c r="B89" s="27">
        <f t="shared" ca="1" si="15"/>
        <v>14</v>
      </c>
      <c r="C89" s="27">
        <f t="shared" ca="1" si="15"/>
        <v>14</v>
      </c>
      <c r="D89" s="27">
        <f t="shared" ca="1" si="15"/>
        <v>14</v>
      </c>
      <c r="E89" s="27">
        <f t="shared" ca="1" si="17"/>
        <v>14</v>
      </c>
      <c r="F89" s="27">
        <f t="shared" ca="1" si="17"/>
        <v>14</v>
      </c>
      <c r="G89" s="27">
        <f t="shared" ca="1" si="17"/>
        <v>14</v>
      </c>
      <c r="H89" s="27">
        <f t="shared" ca="1" si="17"/>
        <v>14</v>
      </c>
      <c r="I89" s="27">
        <f t="shared" ca="1" si="17"/>
        <v>14</v>
      </c>
      <c r="J89" s="27">
        <f t="shared" ca="1" si="17"/>
        <v>14</v>
      </c>
      <c r="K89" s="27">
        <f t="shared" ca="1" si="17"/>
        <v>14</v>
      </c>
      <c r="L89" s="27">
        <f t="shared" ca="1" si="17"/>
        <v>14</v>
      </c>
      <c r="M89" s="27">
        <f t="shared" ca="1" si="17"/>
        <v>14</v>
      </c>
      <c r="N89" s="27">
        <f t="shared" ca="1" si="17"/>
        <v>14</v>
      </c>
      <c r="O89" s="27">
        <f t="shared" ca="1" si="17"/>
        <v>14</v>
      </c>
      <c r="P89" s="27">
        <f t="shared" ca="1" si="17"/>
        <v>14</v>
      </c>
      <c r="Q89" s="27">
        <f t="shared" ca="1" si="17"/>
        <v>14</v>
      </c>
      <c r="R89" s="27">
        <f t="shared" ca="1" si="17"/>
        <v>14</v>
      </c>
      <c r="S89" s="27">
        <f t="shared" ca="1" si="17"/>
        <v>14</v>
      </c>
      <c r="T89" s="27">
        <f t="shared" ca="1" si="17"/>
        <v>14</v>
      </c>
      <c r="U89" s="27">
        <f t="shared" ca="1" si="18"/>
        <v>14</v>
      </c>
      <c r="V89" s="27">
        <f t="shared" ca="1" si="18"/>
        <v>14</v>
      </c>
      <c r="W89" s="27">
        <f t="shared" ca="1" si="18"/>
        <v>14</v>
      </c>
      <c r="X89" s="27">
        <f t="shared" ca="1" si="18"/>
        <v>14</v>
      </c>
      <c r="Y89" s="27">
        <f t="shared" ca="1" si="18"/>
        <v>14</v>
      </c>
      <c r="Z89" s="13">
        <f t="shared" ca="1" si="16"/>
        <v>336</v>
      </c>
      <c r="AA89" s="13">
        <f t="shared" ca="1" si="11"/>
        <v>14</v>
      </c>
      <c r="AB89" s="14">
        <f t="shared" ca="1" si="12"/>
        <v>112</v>
      </c>
      <c r="AC89" s="14">
        <f t="shared" ca="1" si="13"/>
        <v>224</v>
      </c>
    </row>
    <row r="90" spans="1:30" ht="17.25" customHeight="1" x14ac:dyDescent="0.2">
      <c r="A90" s="22">
        <f t="shared" si="14"/>
        <v>42722</v>
      </c>
      <c r="B90" s="27">
        <f t="shared" ref="B90:Q103" ca="1" si="19">IF(($A90&lt;TODAY()),$F$71,"")</f>
        <v>14</v>
      </c>
      <c r="C90" s="27">
        <f t="shared" ca="1" si="19"/>
        <v>14</v>
      </c>
      <c r="D90" s="27">
        <f t="shared" ca="1" si="19"/>
        <v>14</v>
      </c>
      <c r="E90" s="27">
        <f t="shared" ca="1" si="17"/>
        <v>14</v>
      </c>
      <c r="F90" s="27">
        <f t="shared" ca="1" si="17"/>
        <v>14</v>
      </c>
      <c r="G90" s="27">
        <f t="shared" ca="1" si="17"/>
        <v>14</v>
      </c>
      <c r="H90" s="27">
        <f t="shared" ca="1" si="17"/>
        <v>14</v>
      </c>
      <c r="I90" s="27">
        <f t="shared" ca="1" si="17"/>
        <v>14</v>
      </c>
      <c r="J90" s="27">
        <f t="shared" ca="1" si="17"/>
        <v>14</v>
      </c>
      <c r="K90" s="27">
        <f t="shared" ca="1" si="17"/>
        <v>14</v>
      </c>
      <c r="L90" s="27">
        <f t="shared" ca="1" si="17"/>
        <v>14</v>
      </c>
      <c r="M90" s="27">
        <f t="shared" ca="1" si="17"/>
        <v>14</v>
      </c>
      <c r="N90" s="27">
        <f t="shared" ca="1" si="17"/>
        <v>14</v>
      </c>
      <c r="O90" s="27">
        <f t="shared" ca="1" si="17"/>
        <v>14</v>
      </c>
      <c r="P90" s="27">
        <f t="shared" ca="1" si="17"/>
        <v>14</v>
      </c>
      <c r="Q90" s="27">
        <f t="shared" ca="1" si="17"/>
        <v>14</v>
      </c>
      <c r="R90" s="27">
        <f t="shared" ca="1" si="17"/>
        <v>14</v>
      </c>
      <c r="S90" s="27">
        <f t="shared" ca="1" si="17"/>
        <v>14</v>
      </c>
      <c r="T90" s="27">
        <f t="shared" ca="1" si="17"/>
        <v>14</v>
      </c>
      <c r="U90" s="27">
        <f t="shared" ca="1" si="18"/>
        <v>14</v>
      </c>
      <c r="V90" s="27">
        <f t="shared" ca="1" si="18"/>
        <v>14</v>
      </c>
      <c r="W90" s="27">
        <f t="shared" ca="1" si="18"/>
        <v>14</v>
      </c>
      <c r="X90" s="27">
        <f t="shared" ca="1" si="18"/>
        <v>14</v>
      </c>
      <c r="Y90" s="27">
        <f t="shared" ca="1" si="18"/>
        <v>14</v>
      </c>
      <c r="Z90" s="13">
        <f t="shared" ca="1" si="16"/>
        <v>336</v>
      </c>
      <c r="AA90" s="13">
        <f t="shared" ca="1" si="11"/>
        <v>14</v>
      </c>
      <c r="AB90" s="14">
        <f t="shared" ca="1" si="12"/>
        <v>336</v>
      </c>
      <c r="AC90" s="14">
        <f t="shared" si="13"/>
        <v>0</v>
      </c>
      <c r="AD90" s="9" t="s">
        <v>32</v>
      </c>
    </row>
    <row r="91" spans="1:30" ht="17.25" customHeight="1" x14ac:dyDescent="0.2">
      <c r="A91" s="22">
        <f t="shared" si="14"/>
        <v>42723</v>
      </c>
      <c r="B91" s="27">
        <f t="shared" ca="1" si="19"/>
        <v>14</v>
      </c>
      <c r="C91" s="27">
        <f t="shared" ca="1" si="19"/>
        <v>14</v>
      </c>
      <c r="D91" s="27">
        <f t="shared" ca="1" si="19"/>
        <v>14</v>
      </c>
      <c r="E91" s="27">
        <f t="shared" ca="1" si="17"/>
        <v>14</v>
      </c>
      <c r="F91" s="27">
        <f t="shared" ca="1" si="17"/>
        <v>14</v>
      </c>
      <c r="G91" s="27">
        <f t="shared" ca="1" si="17"/>
        <v>14</v>
      </c>
      <c r="H91" s="27">
        <f t="shared" ca="1" si="17"/>
        <v>14</v>
      </c>
      <c r="I91" s="27">
        <f t="shared" ca="1" si="17"/>
        <v>14</v>
      </c>
      <c r="J91" s="27">
        <f t="shared" ca="1" si="17"/>
        <v>14</v>
      </c>
      <c r="K91" s="27">
        <f t="shared" ca="1" si="17"/>
        <v>14</v>
      </c>
      <c r="L91" s="27">
        <f t="shared" ca="1" si="17"/>
        <v>14</v>
      </c>
      <c r="M91" s="27">
        <f t="shared" ca="1" si="17"/>
        <v>14</v>
      </c>
      <c r="N91" s="27">
        <f t="shared" ca="1" si="17"/>
        <v>14</v>
      </c>
      <c r="O91" s="27">
        <f t="shared" ca="1" si="17"/>
        <v>14</v>
      </c>
      <c r="P91" s="27">
        <f t="shared" ca="1" si="17"/>
        <v>14</v>
      </c>
      <c r="Q91" s="27">
        <f t="shared" ca="1" si="17"/>
        <v>14</v>
      </c>
      <c r="R91" s="27">
        <f t="shared" ca="1" si="17"/>
        <v>14</v>
      </c>
      <c r="S91" s="27">
        <f t="shared" ca="1" si="17"/>
        <v>14</v>
      </c>
      <c r="T91" s="27">
        <f t="shared" ca="1" si="17"/>
        <v>14</v>
      </c>
      <c r="U91" s="27">
        <f t="shared" ca="1" si="18"/>
        <v>14</v>
      </c>
      <c r="V91" s="27">
        <f t="shared" ca="1" si="18"/>
        <v>14</v>
      </c>
      <c r="W91" s="27">
        <f t="shared" ca="1" si="18"/>
        <v>14</v>
      </c>
      <c r="X91" s="27">
        <f t="shared" ca="1" si="18"/>
        <v>14</v>
      </c>
      <c r="Y91" s="27">
        <f t="shared" ca="1" si="18"/>
        <v>14</v>
      </c>
      <c r="Z91" s="13">
        <f ca="1">SUM(B91:Y91)</f>
        <v>336</v>
      </c>
      <c r="AA91" s="13">
        <f ca="1">MAX(B91:Y91)</f>
        <v>14</v>
      </c>
      <c r="AB91" s="14">
        <f t="shared" ca="1" si="12"/>
        <v>112</v>
      </c>
      <c r="AC91" s="14">
        <f t="shared" ca="1" si="13"/>
        <v>224</v>
      </c>
    </row>
    <row r="92" spans="1:30" ht="17.25" customHeight="1" x14ac:dyDescent="0.2">
      <c r="A92" s="22">
        <f t="shared" si="14"/>
        <v>42724</v>
      </c>
      <c r="B92" s="27">
        <f t="shared" ca="1" si="19"/>
        <v>14</v>
      </c>
      <c r="C92" s="27">
        <f t="shared" ca="1" si="19"/>
        <v>14</v>
      </c>
      <c r="D92" s="27">
        <f t="shared" ca="1" si="19"/>
        <v>14</v>
      </c>
      <c r="E92" s="27">
        <f t="shared" ca="1" si="17"/>
        <v>14</v>
      </c>
      <c r="F92" s="27">
        <f t="shared" ca="1" si="17"/>
        <v>14</v>
      </c>
      <c r="G92" s="27">
        <f t="shared" ca="1" si="17"/>
        <v>14</v>
      </c>
      <c r="H92" s="27">
        <f t="shared" ca="1" si="17"/>
        <v>14</v>
      </c>
      <c r="I92" s="27">
        <f t="shared" ca="1" si="17"/>
        <v>14</v>
      </c>
      <c r="J92" s="27">
        <f t="shared" ca="1" si="17"/>
        <v>14</v>
      </c>
      <c r="K92" s="27">
        <f t="shared" ca="1" si="17"/>
        <v>14</v>
      </c>
      <c r="L92" s="27">
        <f t="shared" ca="1" si="17"/>
        <v>14</v>
      </c>
      <c r="M92" s="27">
        <f t="shared" ca="1" si="17"/>
        <v>14</v>
      </c>
      <c r="N92" s="27">
        <f t="shared" ca="1" si="17"/>
        <v>14</v>
      </c>
      <c r="O92" s="27">
        <f t="shared" ca="1" si="17"/>
        <v>14</v>
      </c>
      <c r="P92" s="27">
        <f t="shared" ca="1" si="17"/>
        <v>14</v>
      </c>
      <c r="Q92" s="27">
        <f t="shared" ca="1" si="17"/>
        <v>14</v>
      </c>
      <c r="R92" s="27">
        <f t="shared" ca="1" si="17"/>
        <v>14</v>
      </c>
      <c r="S92" s="27">
        <f t="shared" ca="1" si="17"/>
        <v>14</v>
      </c>
      <c r="T92" s="27">
        <f t="shared" ca="1" si="17"/>
        <v>14</v>
      </c>
      <c r="U92" s="27">
        <f t="shared" ca="1" si="18"/>
        <v>14</v>
      </c>
      <c r="V92" s="27">
        <f t="shared" ca="1" si="18"/>
        <v>14</v>
      </c>
      <c r="W92" s="27">
        <f t="shared" ca="1" si="18"/>
        <v>14</v>
      </c>
      <c r="X92" s="27">
        <f t="shared" ca="1" si="18"/>
        <v>14</v>
      </c>
      <c r="Y92" s="27">
        <f t="shared" ca="1" si="18"/>
        <v>14</v>
      </c>
      <c r="Z92" s="13">
        <f ca="1">SUM(B92:Y92)</f>
        <v>336</v>
      </c>
      <c r="AA92" s="13">
        <f ca="1">MAX(B92:Y92)</f>
        <v>14</v>
      </c>
      <c r="AB92" s="14">
        <f t="shared" ca="1" si="12"/>
        <v>112</v>
      </c>
      <c r="AC92" s="14">
        <f t="shared" ca="1" si="13"/>
        <v>224</v>
      </c>
    </row>
    <row r="93" spans="1:30" ht="17.25" customHeight="1" x14ac:dyDescent="0.2">
      <c r="A93" s="22">
        <f t="shared" si="14"/>
        <v>42725</v>
      </c>
      <c r="B93" s="27">
        <f t="shared" ca="1" si="19"/>
        <v>14</v>
      </c>
      <c r="C93" s="27">
        <f t="shared" ca="1" si="19"/>
        <v>14</v>
      </c>
      <c r="D93" s="27">
        <f t="shared" ca="1" si="19"/>
        <v>14</v>
      </c>
      <c r="E93" s="27">
        <f t="shared" ca="1" si="17"/>
        <v>14</v>
      </c>
      <c r="F93" s="27">
        <f t="shared" ca="1" si="17"/>
        <v>14</v>
      </c>
      <c r="G93" s="27">
        <f t="shared" ca="1" si="17"/>
        <v>14</v>
      </c>
      <c r="H93" s="27">
        <f t="shared" ca="1" si="17"/>
        <v>14</v>
      </c>
      <c r="I93" s="27">
        <f t="shared" ca="1" si="17"/>
        <v>14</v>
      </c>
      <c r="J93" s="27">
        <f t="shared" ca="1" si="17"/>
        <v>14</v>
      </c>
      <c r="K93" s="27">
        <f t="shared" ca="1" si="17"/>
        <v>14</v>
      </c>
      <c r="L93" s="27">
        <f t="shared" ca="1" si="17"/>
        <v>14</v>
      </c>
      <c r="M93" s="27">
        <f t="shared" ca="1" si="17"/>
        <v>14</v>
      </c>
      <c r="N93" s="27">
        <f t="shared" ca="1" si="17"/>
        <v>14</v>
      </c>
      <c r="O93" s="27">
        <f t="shared" ca="1" si="17"/>
        <v>14</v>
      </c>
      <c r="P93" s="27">
        <f t="shared" ca="1" si="17"/>
        <v>14</v>
      </c>
      <c r="Q93" s="27">
        <f t="shared" ca="1" si="17"/>
        <v>14</v>
      </c>
      <c r="R93" s="27">
        <f t="shared" ca="1" si="17"/>
        <v>14</v>
      </c>
      <c r="S93" s="27">
        <f t="shared" ca="1" si="17"/>
        <v>14</v>
      </c>
      <c r="T93" s="27">
        <f t="shared" ca="1" si="17"/>
        <v>14</v>
      </c>
      <c r="U93" s="27">
        <f t="shared" ca="1" si="18"/>
        <v>14</v>
      </c>
      <c r="V93" s="27">
        <f t="shared" ca="1" si="18"/>
        <v>14</v>
      </c>
      <c r="W93" s="27">
        <f t="shared" ca="1" si="18"/>
        <v>14</v>
      </c>
      <c r="X93" s="27">
        <f t="shared" ca="1" si="18"/>
        <v>14</v>
      </c>
      <c r="Y93" s="27">
        <f t="shared" ca="1" si="18"/>
        <v>14</v>
      </c>
      <c r="Z93" s="13">
        <f t="shared" ref="Z93:Z103" ca="1" si="20">SUM(B93:Y93)</f>
        <v>336</v>
      </c>
      <c r="AA93" s="13">
        <f t="shared" ref="AA93:AA103" ca="1" si="21">MAX(B93:Y93)</f>
        <v>14</v>
      </c>
      <c r="AB93" s="14">
        <f t="shared" ca="1" si="12"/>
        <v>112</v>
      </c>
      <c r="AC93" s="14">
        <f t="shared" ca="1" si="13"/>
        <v>224</v>
      </c>
    </row>
    <row r="94" spans="1:30" ht="17.25" customHeight="1" x14ac:dyDescent="0.2">
      <c r="A94" s="22">
        <f t="shared" si="14"/>
        <v>42726</v>
      </c>
      <c r="B94" s="27">
        <f t="shared" ca="1" si="19"/>
        <v>14</v>
      </c>
      <c r="C94" s="27">
        <f t="shared" ca="1" si="19"/>
        <v>14</v>
      </c>
      <c r="D94" s="27">
        <f t="shared" ca="1" si="19"/>
        <v>14</v>
      </c>
      <c r="E94" s="27">
        <f t="shared" ca="1" si="17"/>
        <v>14</v>
      </c>
      <c r="F94" s="27">
        <f t="shared" ca="1" si="17"/>
        <v>14</v>
      </c>
      <c r="G94" s="27">
        <f t="shared" ca="1" si="17"/>
        <v>14</v>
      </c>
      <c r="H94" s="27">
        <f t="shared" ca="1" si="17"/>
        <v>14</v>
      </c>
      <c r="I94" s="27">
        <f t="shared" ca="1" si="17"/>
        <v>14</v>
      </c>
      <c r="J94" s="27">
        <f t="shared" ca="1" si="17"/>
        <v>14</v>
      </c>
      <c r="K94" s="27">
        <f t="shared" ca="1" si="17"/>
        <v>14</v>
      </c>
      <c r="L94" s="27">
        <f t="shared" ca="1" si="17"/>
        <v>14</v>
      </c>
      <c r="M94" s="27">
        <f t="shared" ca="1" si="17"/>
        <v>14</v>
      </c>
      <c r="N94" s="27">
        <f t="shared" ca="1" si="17"/>
        <v>14</v>
      </c>
      <c r="O94" s="27">
        <f t="shared" ca="1" si="17"/>
        <v>14</v>
      </c>
      <c r="P94" s="27">
        <f t="shared" ca="1" si="17"/>
        <v>14</v>
      </c>
      <c r="Q94" s="27">
        <f t="shared" ca="1" si="17"/>
        <v>14</v>
      </c>
      <c r="R94" s="27">
        <f t="shared" ca="1" si="17"/>
        <v>14</v>
      </c>
      <c r="S94" s="27">
        <f t="shared" ca="1" si="17"/>
        <v>14</v>
      </c>
      <c r="T94" s="27">
        <f t="shared" ca="1" si="17"/>
        <v>14</v>
      </c>
      <c r="U94" s="27">
        <f t="shared" ca="1" si="18"/>
        <v>14</v>
      </c>
      <c r="V94" s="27">
        <f t="shared" ca="1" si="18"/>
        <v>14</v>
      </c>
      <c r="W94" s="27">
        <f t="shared" ca="1" si="18"/>
        <v>14</v>
      </c>
      <c r="X94" s="27">
        <f t="shared" ca="1" si="18"/>
        <v>14</v>
      </c>
      <c r="Y94" s="27">
        <f t="shared" ca="1" si="18"/>
        <v>14</v>
      </c>
      <c r="Z94" s="13">
        <f t="shared" ca="1" si="20"/>
        <v>336</v>
      </c>
      <c r="AA94" s="13">
        <f t="shared" ca="1" si="21"/>
        <v>14</v>
      </c>
      <c r="AB94" s="14">
        <f t="shared" ca="1" si="12"/>
        <v>112</v>
      </c>
      <c r="AC94" s="14">
        <f t="shared" ca="1" si="13"/>
        <v>224</v>
      </c>
    </row>
    <row r="95" spans="1:30" ht="17.25" customHeight="1" x14ac:dyDescent="0.2">
      <c r="A95" s="22">
        <f t="shared" si="14"/>
        <v>42727</v>
      </c>
      <c r="B95" s="27">
        <f t="shared" ca="1" si="19"/>
        <v>14</v>
      </c>
      <c r="C95" s="27">
        <f t="shared" ca="1" si="19"/>
        <v>14</v>
      </c>
      <c r="D95" s="27">
        <f t="shared" ca="1" si="19"/>
        <v>14</v>
      </c>
      <c r="E95" s="27">
        <f t="shared" ca="1" si="17"/>
        <v>14</v>
      </c>
      <c r="F95" s="27">
        <f t="shared" ca="1" si="17"/>
        <v>14</v>
      </c>
      <c r="G95" s="27">
        <f t="shared" ca="1" si="17"/>
        <v>14</v>
      </c>
      <c r="H95" s="27">
        <f t="shared" ca="1" si="17"/>
        <v>14</v>
      </c>
      <c r="I95" s="27">
        <f t="shared" ca="1" si="17"/>
        <v>14</v>
      </c>
      <c r="J95" s="27">
        <f t="shared" ca="1" si="17"/>
        <v>14</v>
      </c>
      <c r="K95" s="27">
        <f t="shared" ca="1" si="17"/>
        <v>14</v>
      </c>
      <c r="L95" s="27">
        <f t="shared" ca="1" si="17"/>
        <v>14</v>
      </c>
      <c r="M95" s="27">
        <f t="shared" ca="1" si="17"/>
        <v>14</v>
      </c>
      <c r="N95" s="27">
        <f t="shared" ca="1" si="17"/>
        <v>14</v>
      </c>
      <c r="O95" s="27">
        <f t="shared" ca="1" si="17"/>
        <v>14</v>
      </c>
      <c r="P95" s="27">
        <f t="shared" ca="1" si="17"/>
        <v>14</v>
      </c>
      <c r="Q95" s="27">
        <f t="shared" ca="1" si="17"/>
        <v>14</v>
      </c>
      <c r="R95" s="27">
        <f t="shared" ca="1" si="17"/>
        <v>14</v>
      </c>
      <c r="S95" s="27">
        <f t="shared" ca="1" si="17"/>
        <v>14</v>
      </c>
      <c r="T95" s="27">
        <f t="shared" ca="1" si="17"/>
        <v>14</v>
      </c>
      <c r="U95" s="27">
        <f t="shared" ca="1" si="18"/>
        <v>14</v>
      </c>
      <c r="V95" s="27">
        <f t="shared" ca="1" si="18"/>
        <v>14</v>
      </c>
      <c r="W95" s="27">
        <f t="shared" ca="1" si="18"/>
        <v>14</v>
      </c>
      <c r="X95" s="27">
        <f t="shared" ca="1" si="18"/>
        <v>14</v>
      </c>
      <c r="Y95" s="27">
        <f t="shared" ca="1" si="18"/>
        <v>14</v>
      </c>
      <c r="Z95" s="13">
        <f t="shared" ca="1" si="20"/>
        <v>336</v>
      </c>
      <c r="AA95" s="13">
        <f t="shared" ca="1" si="21"/>
        <v>14</v>
      </c>
      <c r="AB95" s="14">
        <f t="shared" ca="1" si="12"/>
        <v>112</v>
      </c>
      <c r="AC95" s="14">
        <f t="shared" ca="1" si="13"/>
        <v>224</v>
      </c>
    </row>
    <row r="96" spans="1:30" ht="17.25" customHeight="1" x14ac:dyDescent="0.2">
      <c r="A96" s="22">
        <f t="shared" si="14"/>
        <v>42728</v>
      </c>
      <c r="B96" s="27">
        <f t="shared" ca="1" si="19"/>
        <v>14</v>
      </c>
      <c r="C96" s="27">
        <f t="shared" ca="1" si="19"/>
        <v>14</v>
      </c>
      <c r="D96" s="27">
        <f t="shared" ca="1" si="19"/>
        <v>14</v>
      </c>
      <c r="E96" s="27">
        <f t="shared" ca="1" si="17"/>
        <v>14</v>
      </c>
      <c r="F96" s="27">
        <f t="shared" ca="1" si="17"/>
        <v>14</v>
      </c>
      <c r="G96" s="27">
        <f t="shared" ca="1" si="17"/>
        <v>14</v>
      </c>
      <c r="H96" s="27">
        <f t="shared" ca="1" si="17"/>
        <v>14</v>
      </c>
      <c r="I96" s="27">
        <f t="shared" ca="1" si="17"/>
        <v>14</v>
      </c>
      <c r="J96" s="27">
        <f t="shared" ca="1" si="17"/>
        <v>14</v>
      </c>
      <c r="K96" s="27">
        <f t="shared" ca="1" si="17"/>
        <v>14</v>
      </c>
      <c r="L96" s="27">
        <f t="shared" ca="1" si="17"/>
        <v>14</v>
      </c>
      <c r="M96" s="27">
        <f t="shared" ca="1" si="17"/>
        <v>14</v>
      </c>
      <c r="N96" s="27">
        <f t="shared" ca="1" si="17"/>
        <v>14</v>
      </c>
      <c r="O96" s="27">
        <f t="shared" ca="1" si="17"/>
        <v>14</v>
      </c>
      <c r="P96" s="27">
        <f t="shared" ca="1" si="17"/>
        <v>14</v>
      </c>
      <c r="Q96" s="27">
        <f t="shared" ca="1" si="17"/>
        <v>14</v>
      </c>
      <c r="R96" s="27">
        <f t="shared" ca="1" si="17"/>
        <v>14</v>
      </c>
      <c r="S96" s="27">
        <f t="shared" ca="1" si="17"/>
        <v>14</v>
      </c>
      <c r="T96" s="27">
        <f t="shared" ca="1" si="17"/>
        <v>14</v>
      </c>
      <c r="U96" s="27">
        <f t="shared" ca="1" si="18"/>
        <v>14</v>
      </c>
      <c r="V96" s="27">
        <f t="shared" ca="1" si="18"/>
        <v>14</v>
      </c>
      <c r="W96" s="27">
        <f t="shared" ca="1" si="18"/>
        <v>14</v>
      </c>
      <c r="X96" s="27">
        <f t="shared" ca="1" si="18"/>
        <v>14</v>
      </c>
      <c r="Y96" s="27">
        <f t="shared" ca="1" si="18"/>
        <v>14</v>
      </c>
      <c r="Z96" s="13">
        <f t="shared" ca="1" si="20"/>
        <v>336</v>
      </c>
      <c r="AA96" s="13">
        <f t="shared" ca="1" si="21"/>
        <v>14</v>
      </c>
      <c r="AB96" s="14">
        <f t="shared" ca="1" si="12"/>
        <v>112</v>
      </c>
      <c r="AC96" s="14">
        <f t="shared" ca="1" si="13"/>
        <v>224</v>
      </c>
    </row>
    <row r="97" spans="1:30" ht="17.25" customHeight="1" x14ac:dyDescent="0.2">
      <c r="A97" s="22">
        <f t="shared" si="14"/>
        <v>42729</v>
      </c>
      <c r="B97" s="27">
        <f t="shared" ca="1" si="19"/>
        <v>14</v>
      </c>
      <c r="C97" s="27">
        <f t="shared" ca="1" si="19"/>
        <v>14</v>
      </c>
      <c r="D97" s="27">
        <f t="shared" ca="1" si="19"/>
        <v>14</v>
      </c>
      <c r="E97" s="27">
        <f t="shared" ca="1" si="17"/>
        <v>14</v>
      </c>
      <c r="F97" s="27">
        <f t="shared" ca="1" si="17"/>
        <v>14</v>
      </c>
      <c r="G97" s="27">
        <f t="shared" ca="1" si="17"/>
        <v>14</v>
      </c>
      <c r="H97" s="27">
        <f t="shared" ca="1" si="17"/>
        <v>14</v>
      </c>
      <c r="I97" s="27">
        <f t="shared" ca="1" si="17"/>
        <v>14</v>
      </c>
      <c r="J97" s="27">
        <f t="shared" ca="1" si="17"/>
        <v>14</v>
      </c>
      <c r="K97" s="27">
        <f t="shared" ca="1" si="17"/>
        <v>14</v>
      </c>
      <c r="L97" s="27">
        <f t="shared" ca="1" si="17"/>
        <v>14</v>
      </c>
      <c r="M97" s="27">
        <f t="shared" ca="1" si="17"/>
        <v>14</v>
      </c>
      <c r="N97" s="27">
        <f t="shared" ca="1" si="17"/>
        <v>14</v>
      </c>
      <c r="O97" s="27">
        <f t="shared" ca="1" si="17"/>
        <v>14</v>
      </c>
      <c r="P97" s="27">
        <f t="shared" ca="1" si="17"/>
        <v>14</v>
      </c>
      <c r="Q97" s="27">
        <f t="shared" ca="1" si="17"/>
        <v>14</v>
      </c>
      <c r="R97" s="27">
        <f t="shared" ca="1" si="17"/>
        <v>14</v>
      </c>
      <c r="S97" s="27">
        <f t="shared" ca="1" si="17"/>
        <v>14</v>
      </c>
      <c r="T97" s="27">
        <f t="shared" ca="1" si="17"/>
        <v>14</v>
      </c>
      <c r="U97" s="27">
        <f t="shared" ca="1" si="18"/>
        <v>14</v>
      </c>
      <c r="V97" s="27">
        <f t="shared" ca="1" si="18"/>
        <v>14</v>
      </c>
      <c r="W97" s="27">
        <f t="shared" ca="1" si="18"/>
        <v>14</v>
      </c>
      <c r="X97" s="27">
        <f t="shared" ca="1" si="18"/>
        <v>14</v>
      </c>
      <c r="Y97" s="27">
        <f t="shared" ca="1" si="18"/>
        <v>14</v>
      </c>
      <c r="Z97" s="13">
        <f t="shared" ca="1" si="20"/>
        <v>336</v>
      </c>
      <c r="AA97" s="13">
        <f t="shared" ca="1" si="21"/>
        <v>14</v>
      </c>
      <c r="AB97" s="14">
        <f t="shared" ca="1" si="12"/>
        <v>336</v>
      </c>
      <c r="AC97" s="14">
        <f t="shared" si="13"/>
        <v>0</v>
      </c>
      <c r="AD97" s="9" t="s">
        <v>32</v>
      </c>
    </row>
    <row r="98" spans="1:30" ht="17.25" customHeight="1" x14ac:dyDescent="0.2">
      <c r="A98" s="22">
        <f t="shared" si="14"/>
        <v>42730</v>
      </c>
      <c r="B98" s="27">
        <f t="shared" ca="1" si="19"/>
        <v>14</v>
      </c>
      <c r="C98" s="27">
        <f t="shared" ca="1" si="19"/>
        <v>14</v>
      </c>
      <c r="D98" s="27">
        <f t="shared" ca="1" si="19"/>
        <v>14</v>
      </c>
      <c r="E98" s="27">
        <f t="shared" ca="1" si="17"/>
        <v>14</v>
      </c>
      <c r="F98" s="27">
        <f t="shared" ca="1" si="17"/>
        <v>14</v>
      </c>
      <c r="G98" s="27">
        <f t="shared" ca="1" si="17"/>
        <v>14</v>
      </c>
      <c r="H98" s="27">
        <f t="shared" ca="1" si="17"/>
        <v>14</v>
      </c>
      <c r="I98" s="27">
        <f t="shared" ca="1" si="17"/>
        <v>14</v>
      </c>
      <c r="J98" s="27">
        <f t="shared" ca="1" si="17"/>
        <v>14</v>
      </c>
      <c r="K98" s="27">
        <f t="shared" ca="1" si="17"/>
        <v>14</v>
      </c>
      <c r="L98" s="27">
        <f t="shared" ca="1" si="17"/>
        <v>14</v>
      </c>
      <c r="M98" s="27">
        <f t="shared" ca="1" si="17"/>
        <v>14</v>
      </c>
      <c r="N98" s="27">
        <f t="shared" ca="1" si="17"/>
        <v>14</v>
      </c>
      <c r="O98" s="27">
        <f t="shared" ca="1" si="17"/>
        <v>14</v>
      </c>
      <c r="P98" s="27">
        <f t="shared" ca="1" si="17"/>
        <v>14</v>
      </c>
      <c r="Q98" s="27">
        <f t="shared" ca="1" si="17"/>
        <v>14</v>
      </c>
      <c r="R98" s="27">
        <f t="shared" ca="1" si="17"/>
        <v>14</v>
      </c>
      <c r="S98" s="27">
        <f t="shared" ca="1" si="17"/>
        <v>14</v>
      </c>
      <c r="T98" s="27">
        <f t="shared" ca="1" si="17"/>
        <v>14</v>
      </c>
      <c r="U98" s="27">
        <f t="shared" ca="1" si="18"/>
        <v>14</v>
      </c>
      <c r="V98" s="27">
        <f t="shared" ca="1" si="18"/>
        <v>14</v>
      </c>
      <c r="W98" s="27">
        <f t="shared" ca="1" si="18"/>
        <v>14</v>
      </c>
      <c r="X98" s="27">
        <f t="shared" ca="1" si="18"/>
        <v>14</v>
      </c>
      <c r="Y98" s="27">
        <f t="shared" ca="1" si="18"/>
        <v>14</v>
      </c>
      <c r="Z98" s="13">
        <f t="shared" ca="1" si="20"/>
        <v>336</v>
      </c>
      <c r="AA98" s="13">
        <f t="shared" ca="1" si="21"/>
        <v>14</v>
      </c>
      <c r="AB98" s="14">
        <f t="shared" ca="1" si="12"/>
        <v>336</v>
      </c>
      <c r="AC98" s="14">
        <f t="shared" si="13"/>
        <v>0</v>
      </c>
      <c r="AD98" s="9" t="s">
        <v>33</v>
      </c>
    </row>
    <row r="99" spans="1:30" ht="17.25" customHeight="1" x14ac:dyDescent="0.2">
      <c r="A99" s="22">
        <f t="shared" si="14"/>
        <v>42731</v>
      </c>
      <c r="B99" s="27">
        <f t="shared" ca="1" si="19"/>
        <v>14</v>
      </c>
      <c r="C99" s="27">
        <f t="shared" ca="1" si="19"/>
        <v>14</v>
      </c>
      <c r="D99" s="27">
        <f t="shared" ca="1" si="19"/>
        <v>14</v>
      </c>
      <c r="E99" s="27">
        <f t="shared" ca="1" si="17"/>
        <v>14</v>
      </c>
      <c r="F99" s="27">
        <f t="shared" ca="1" si="17"/>
        <v>14</v>
      </c>
      <c r="G99" s="27">
        <f t="shared" ca="1" si="17"/>
        <v>14</v>
      </c>
      <c r="H99" s="27">
        <f t="shared" ca="1" si="17"/>
        <v>14</v>
      </c>
      <c r="I99" s="27">
        <f t="shared" ca="1" si="17"/>
        <v>14</v>
      </c>
      <c r="J99" s="27">
        <f t="shared" ca="1" si="17"/>
        <v>14</v>
      </c>
      <c r="K99" s="27">
        <f t="shared" ca="1" si="17"/>
        <v>14</v>
      </c>
      <c r="L99" s="27">
        <f t="shared" ca="1" si="17"/>
        <v>14</v>
      </c>
      <c r="M99" s="27">
        <f t="shared" ca="1" si="17"/>
        <v>14</v>
      </c>
      <c r="N99" s="27">
        <f t="shared" ca="1" si="17"/>
        <v>14</v>
      </c>
      <c r="O99" s="27">
        <f t="shared" ca="1" si="17"/>
        <v>14</v>
      </c>
      <c r="P99" s="27">
        <f t="shared" ca="1" si="17"/>
        <v>14</v>
      </c>
      <c r="Q99" s="27">
        <f t="shared" ca="1" si="17"/>
        <v>14</v>
      </c>
      <c r="R99" s="27">
        <f t="shared" ca="1" si="17"/>
        <v>14</v>
      </c>
      <c r="S99" s="27">
        <f t="shared" ca="1" si="17"/>
        <v>14</v>
      </c>
      <c r="T99" s="27">
        <f t="shared" ref="T99:Y103" ca="1" si="22">IF(($A99&lt;TODAY()),$F$71,"")</f>
        <v>14</v>
      </c>
      <c r="U99" s="27">
        <f t="shared" ca="1" si="18"/>
        <v>14</v>
      </c>
      <c r="V99" s="27">
        <f t="shared" ca="1" si="18"/>
        <v>14</v>
      </c>
      <c r="W99" s="27">
        <f t="shared" ca="1" si="18"/>
        <v>14</v>
      </c>
      <c r="X99" s="27">
        <f t="shared" ca="1" si="18"/>
        <v>14</v>
      </c>
      <c r="Y99" s="27">
        <f t="shared" ca="1" si="18"/>
        <v>14</v>
      </c>
      <c r="Z99" s="13">
        <f t="shared" ca="1" si="20"/>
        <v>336</v>
      </c>
      <c r="AA99" s="13">
        <f t="shared" ca="1" si="21"/>
        <v>14</v>
      </c>
      <c r="AB99" s="14">
        <f t="shared" ca="1" si="12"/>
        <v>112</v>
      </c>
      <c r="AC99" s="14">
        <f t="shared" ca="1" si="13"/>
        <v>224</v>
      </c>
    </row>
    <row r="100" spans="1:30" ht="17.25" customHeight="1" x14ac:dyDescent="0.2">
      <c r="A100" s="22">
        <f t="shared" si="14"/>
        <v>42732</v>
      </c>
      <c r="B100" s="27">
        <f t="shared" ca="1" si="19"/>
        <v>14</v>
      </c>
      <c r="C100" s="27">
        <f t="shared" ca="1" si="19"/>
        <v>14</v>
      </c>
      <c r="D100" s="27">
        <f t="shared" ca="1" si="19"/>
        <v>14</v>
      </c>
      <c r="E100" s="27">
        <f t="shared" ca="1" si="19"/>
        <v>14</v>
      </c>
      <c r="F100" s="27">
        <f t="shared" ca="1" si="19"/>
        <v>14</v>
      </c>
      <c r="G100" s="27">
        <f t="shared" ca="1" si="19"/>
        <v>14</v>
      </c>
      <c r="H100" s="27">
        <f t="shared" ca="1" si="19"/>
        <v>14</v>
      </c>
      <c r="I100" s="27">
        <f t="shared" ca="1" si="19"/>
        <v>14</v>
      </c>
      <c r="J100" s="27">
        <f t="shared" ca="1" si="19"/>
        <v>14</v>
      </c>
      <c r="K100" s="27">
        <f t="shared" ca="1" si="19"/>
        <v>14</v>
      </c>
      <c r="L100" s="27">
        <f t="shared" ca="1" si="19"/>
        <v>14</v>
      </c>
      <c r="M100" s="27">
        <f t="shared" ca="1" si="19"/>
        <v>14</v>
      </c>
      <c r="N100" s="27">
        <f t="shared" ca="1" si="19"/>
        <v>14</v>
      </c>
      <c r="O100" s="27">
        <f t="shared" ca="1" si="19"/>
        <v>14</v>
      </c>
      <c r="P100" s="27">
        <f t="shared" ca="1" si="19"/>
        <v>14</v>
      </c>
      <c r="Q100" s="27">
        <f t="shared" ca="1" si="19"/>
        <v>14</v>
      </c>
      <c r="R100" s="27">
        <f t="shared" ref="R100:S103" ca="1" si="23">IF(($A100&lt;TODAY()),$F$71,"")</f>
        <v>14</v>
      </c>
      <c r="S100" s="27">
        <f t="shared" ca="1" si="23"/>
        <v>14</v>
      </c>
      <c r="T100" s="27">
        <f t="shared" ca="1" si="22"/>
        <v>14</v>
      </c>
      <c r="U100" s="27">
        <f t="shared" ca="1" si="22"/>
        <v>14</v>
      </c>
      <c r="V100" s="27">
        <f t="shared" ca="1" si="22"/>
        <v>14</v>
      </c>
      <c r="W100" s="27">
        <f t="shared" ca="1" si="22"/>
        <v>14</v>
      </c>
      <c r="X100" s="27">
        <f t="shared" ca="1" si="22"/>
        <v>14</v>
      </c>
      <c r="Y100" s="27">
        <f t="shared" ca="1" si="22"/>
        <v>14</v>
      </c>
      <c r="Z100" s="13">
        <f t="shared" ca="1" si="20"/>
        <v>336</v>
      </c>
      <c r="AA100" s="13">
        <f t="shared" ca="1" si="21"/>
        <v>14</v>
      </c>
      <c r="AB100" s="14">
        <f t="shared" ca="1" si="12"/>
        <v>112</v>
      </c>
      <c r="AC100" s="14">
        <f t="shared" ca="1" si="13"/>
        <v>224</v>
      </c>
    </row>
    <row r="101" spans="1:30" ht="17.25" customHeight="1" x14ac:dyDescent="0.2">
      <c r="A101" s="22">
        <f t="shared" si="14"/>
        <v>42733</v>
      </c>
      <c r="B101" s="27">
        <f t="shared" ca="1" si="19"/>
        <v>14</v>
      </c>
      <c r="C101" s="27">
        <f t="shared" ca="1" si="19"/>
        <v>14</v>
      </c>
      <c r="D101" s="27">
        <f t="shared" ca="1" si="19"/>
        <v>14</v>
      </c>
      <c r="E101" s="27">
        <f t="shared" ca="1" si="19"/>
        <v>14</v>
      </c>
      <c r="F101" s="27">
        <f t="shared" ca="1" si="19"/>
        <v>14</v>
      </c>
      <c r="G101" s="27">
        <f t="shared" ca="1" si="19"/>
        <v>14</v>
      </c>
      <c r="H101" s="27">
        <f t="shared" ca="1" si="19"/>
        <v>14</v>
      </c>
      <c r="I101" s="27">
        <f t="shared" ca="1" si="19"/>
        <v>14</v>
      </c>
      <c r="J101" s="27">
        <f t="shared" ca="1" si="19"/>
        <v>14</v>
      </c>
      <c r="K101" s="27">
        <f t="shared" ca="1" si="19"/>
        <v>14</v>
      </c>
      <c r="L101" s="27">
        <f t="shared" ca="1" si="19"/>
        <v>14</v>
      </c>
      <c r="M101" s="27">
        <f t="shared" ca="1" si="19"/>
        <v>14</v>
      </c>
      <c r="N101" s="27">
        <f t="shared" ca="1" si="19"/>
        <v>14</v>
      </c>
      <c r="O101" s="27">
        <f t="shared" ca="1" si="19"/>
        <v>14</v>
      </c>
      <c r="P101" s="27">
        <f t="shared" ca="1" si="19"/>
        <v>14</v>
      </c>
      <c r="Q101" s="27">
        <f t="shared" ca="1" si="19"/>
        <v>14</v>
      </c>
      <c r="R101" s="27">
        <f t="shared" ca="1" si="23"/>
        <v>14</v>
      </c>
      <c r="S101" s="27">
        <f t="shared" ca="1" si="23"/>
        <v>14</v>
      </c>
      <c r="T101" s="27">
        <f t="shared" ca="1" si="22"/>
        <v>14</v>
      </c>
      <c r="U101" s="27">
        <f t="shared" ca="1" si="22"/>
        <v>14</v>
      </c>
      <c r="V101" s="27">
        <f t="shared" ca="1" si="22"/>
        <v>14</v>
      </c>
      <c r="W101" s="27">
        <f t="shared" ca="1" si="22"/>
        <v>14</v>
      </c>
      <c r="X101" s="27">
        <f t="shared" ca="1" si="22"/>
        <v>14</v>
      </c>
      <c r="Y101" s="27">
        <f t="shared" ca="1" si="22"/>
        <v>14</v>
      </c>
      <c r="Z101" s="13">
        <f t="shared" ca="1" si="20"/>
        <v>336</v>
      </c>
      <c r="AA101" s="13">
        <f t="shared" ca="1" si="21"/>
        <v>14</v>
      </c>
      <c r="AB101" s="14">
        <f t="shared" ca="1" si="12"/>
        <v>112</v>
      </c>
      <c r="AC101" s="14">
        <f t="shared" ca="1" si="13"/>
        <v>224</v>
      </c>
    </row>
    <row r="102" spans="1:30" ht="17.25" customHeight="1" x14ac:dyDescent="0.2">
      <c r="A102" s="22">
        <f t="shared" si="14"/>
        <v>42734</v>
      </c>
      <c r="B102" s="27">
        <f t="shared" ca="1" si="19"/>
        <v>14</v>
      </c>
      <c r="C102" s="27">
        <f t="shared" ca="1" si="19"/>
        <v>14</v>
      </c>
      <c r="D102" s="27">
        <f t="shared" ca="1" si="19"/>
        <v>14</v>
      </c>
      <c r="E102" s="27">
        <f t="shared" ca="1" si="19"/>
        <v>14</v>
      </c>
      <c r="F102" s="27">
        <f t="shared" ca="1" si="19"/>
        <v>14</v>
      </c>
      <c r="G102" s="27">
        <f t="shared" ca="1" si="19"/>
        <v>14</v>
      </c>
      <c r="H102" s="27">
        <f t="shared" ca="1" si="19"/>
        <v>14</v>
      </c>
      <c r="I102" s="27">
        <f t="shared" ca="1" si="19"/>
        <v>14</v>
      </c>
      <c r="J102" s="27">
        <f t="shared" ca="1" si="19"/>
        <v>14</v>
      </c>
      <c r="K102" s="27">
        <f t="shared" ca="1" si="19"/>
        <v>14</v>
      </c>
      <c r="L102" s="27">
        <f t="shared" ca="1" si="19"/>
        <v>14</v>
      </c>
      <c r="M102" s="27">
        <f t="shared" ca="1" si="19"/>
        <v>14</v>
      </c>
      <c r="N102" s="27">
        <f t="shared" ca="1" si="19"/>
        <v>14</v>
      </c>
      <c r="O102" s="27">
        <f t="shared" ca="1" si="19"/>
        <v>14</v>
      </c>
      <c r="P102" s="27">
        <f t="shared" ca="1" si="19"/>
        <v>14</v>
      </c>
      <c r="Q102" s="27">
        <f t="shared" ca="1" si="19"/>
        <v>14</v>
      </c>
      <c r="R102" s="27">
        <f t="shared" ca="1" si="23"/>
        <v>14</v>
      </c>
      <c r="S102" s="27">
        <f t="shared" ca="1" si="23"/>
        <v>14</v>
      </c>
      <c r="T102" s="27">
        <f t="shared" ca="1" si="22"/>
        <v>14</v>
      </c>
      <c r="U102" s="27">
        <f t="shared" ca="1" si="22"/>
        <v>14</v>
      </c>
      <c r="V102" s="27">
        <f t="shared" ca="1" si="22"/>
        <v>14</v>
      </c>
      <c r="W102" s="27">
        <f t="shared" ca="1" si="22"/>
        <v>14</v>
      </c>
      <c r="X102" s="27">
        <f t="shared" ca="1" si="22"/>
        <v>14</v>
      </c>
      <c r="Y102" s="27">
        <f t="shared" ca="1" si="22"/>
        <v>14</v>
      </c>
      <c r="Z102" s="13">
        <f t="shared" ca="1" si="20"/>
        <v>336</v>
      </c>
      <c r="AA102" s="13">
        <f t="shared" ca="1" si="21"/>
        <v>14</v>
      </c>
      <c r="AB102" s="14">
        <f t="shared" ca="1" si="12"/>
        <v>112</v>
      </c>
      <c r="AC102" s="14">
        <f t="shared" ca="1" si="13"/>
        <v>224</v>
      </c>
    </row>
    <row r="103" spans="1:30" ht="17.25" customHeight="1" x14ac:dyDescent="0.2">
      <c r="A103" s="22">
        <f t="shared" si="14"/>
        <v>42735</v>
      </c>
      <c r="B103" s="27">
        <f t="shared" ca="1" si="19"/>
        <v>14</v>
      </c>
      <c r="C103" s="27">
        <f t="shared" ca="1" si="19"/>
        <v>14</v>
      </c>
      <c r="D103" s="27">
        <f t="shared" ca="1" si="19"/>
        <v>14</v>
      </c>
      <c r="E103" s="27">
        <f t="shared" ca="1" si="19"/>
        <v>14</v>
      </c>
      <c r="F103" s="27">
        <f t="shared" ca="1" si="19"/>
        <v>14</v>
      </c>
      <c r="G103" s="27">
        <f t="shared" ca="1" si="19"/>
        <v>14</v>
      </c>
      <c r="H103" s="27">
        <f t="shared" ca="1" si="19"/>
        <v>14</v>
      </c>
      <c r="I103" s="27">
        <f t="shared" ca="1" si="19"/>
        <v>14</v>
      </c>
      <c r="J103" s="27">
        <f t="shared" ca="1" si="19"/>
        <v>14</v>
      </c>
      <c r="K103" s="27">
        <f t="shared" ca="1" si="19"/>
        <v>14</v>
      </c>
      <c r="L103" s="27">
        <f t="shared" ca="1" si="19"/>
        <v>14</v>
      </c>
      <c r="M103" s="27">
        <f t="shared" ca="1" si="19"/>
        <v>14</v>
      </c>
      <c r="N103" s="27">
        <f t="shared" ca="1" si="19"/>
        <v>14</v>
      </c>
      <c r="O103" s="27">
        <f t="shared" ca="1" si="19"/>
        <v>14</v>
      </c>
      <c r="P103" s="27">
        <f t="shared" ca="1" si="19"/>
        <v>14</v>
      </c>
      <c r="Q103" s="27">
        <f t="shared" ca="1" si="19"/>
        <v>14</v>
      </c>
      <c r="R103" s="27">
        <f t="shared" ca="1" si="23"/>
        <v>14</v>
      </c>
      <c r="S103" s="27">
        <f t="shared" ca="1" si="23"/>
        <v>14</v>
      </c>
      <c r="T103" s="27">
        <f t="shared" ca="1" si="22"/>
        <v>14</v>
      </c>
      <c r="U103" s="27">
        <f t="shared" ca="1" si="22"/>
        <v>14</v>
      </c>
      <c r="V103" s="27">
        <f t="shared" ca="1" si="22"/>
        <v>14</v>
      </c>
      <c r="W103" s="27">
        <f t="shared" ca="1" si="22"/>
        <v>14</v>
      </c>
      <c r="X103" s="27">
        <f t="shared" ca="1" si="22"/>
        <v>14</v>
      </c>
      <c r="Y103" s="27">
        <f t="shared" ca="1" si="22"/>
        <v>14</v>
      </c>
      <c r="Z103" s="17">
        <f t="shared" ca="1" si="20"/>
        <v>336</v>
      </c>
      <c r="AA103" s="17">
        <f t="shared" ca="1" si="21"/>
        <v>14</v>
      </c>
      <c r="AB103" s="14">
        <f t="shared" ca="1" si="12"/>
        <v>112</v>
      </c>
      <c r="AC103" s="14">
        <f t="shared" ca="1" si="13"/>
        <v>224</v>
      </c>
    </row>
    <row r="104" spans="1:30" ht="17.25" customHeight="1" thickBot="1" x14ac:dyDescent="0.2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24">
        <f ca="1">SUM(Z73:Z103)</f>
        <v>10416</v>
      </c>
      <c r="AA104" s="24">
        <f ca="1">MAX(AA73:AA103)</f>
        <v>14</v>
      </c>
      <c r="AB104" s="24">
        <f ca="1">SUM(AB73:AB103)</f>
        <v>4592</v>
      </c>
      <c r="AC104" s="25">
        <f ca="1">SUM(AC73:AC103)</f>
        <v>5824</v>
      </c>
    </row>
    <row r="105" spans="1:30" ht="17.25" customHeight="1" thickTop="1" x14ac:dyDescent="0.2"/>
    <row r="106" spans="1:30" ht="17.25" customHeight="1" x14ac:dyDescent="0.2">
      <c r="A106" s="9" t="s">
        <v>37</v>
      </c>
      <c r="F106" s="10">
        <v>2</v>
      </c>
      <c r="G106" s="10" t="str">
        <f>Jan!$G$71</f>
        <v>MWh for Calendar Year 2016</v>
      </c>
    </row>
    <row r="107" spans="1:30" ht="17.25" customHeight="1" x14ac:dyDescent="0.2">
      <c r="A107" s="21"/>
      <c r="B107" s="11">
        <v>1</v>
      </c>
      <c r="C107" s="11">
        <v>2</v>
      </c>
      <c r="D107" s="11">
        <v>3</v>
      </c>
      <c r="E107" s="11">
        <v>4</v>
      </c>
      <c r="F107" s="11">
        <v>5</v>
      </c>
      <c r="G107" s="11">
        <v>6</v>
      </c>
      <c r="H107" s="11">
        <v>7</v>
      </c>
      <c r="I107" s="11">
        <v>8</v>
      </c>
      <c r="J107" s="11">
        <v>9</v>
      </c>
      <c r="K107" s="11">
        <v>10</v>
      </c>
      <c r="L107" s="11">
        <v>11</v>
      </c>
      <c r="M107" s="11">
        <v>12</v>
      </c>
      <c r="N107" s="11">
        <v>13</v>
      </c>
      <c r="O107" s="11">
        <v>14</v>
      </c>
      <c r="P107" s="11">
        <v>15</v>
      </c>
      <c r="Q107" s="11">
        <v>16</v>
      </c>
      <c r="R107" s="11">
        <v>17</v>
      </c>
      <c r="S107" s="11">
        <v>18</v>
      </c>
      <c r="T107" s="11">
        <v>19</v>
      </c>
      <c r="U107" s="11">
        <v>20</v>
      </c>
      <c r="V107" s="11">
        <v>21</v>
      </c>
      <c r="W107" s="11">
        <v>22</v>
      </c>
      <c r="X107" s="11">
        <v>23</v>
      </c>
      <c r="Y107" s="11">
        <v>24</v>
      </c>
      <c r="Z107" s="11" t="s">
        <v>0</v>
      </c>
      <c r="AA107" s="11" t="s">
        <v>1</v>
      </c>
      <c r="AB107" s="11" t="s">
        <v>30</v>
      </c>
      <c r="AC107" s="11" t="s">
        <v>31</v>
      </c>
      <c r="AD107" s="18"/>
    </row>
    <row r="108" spans="1:30" ht="17.25" customHeight="1" x14ac:dyDescent="0.2">
      <c r="A108" s="22">
        <f t="shared" ref="A108:A138" si="24">A3</f>
        <v>42705</v>
      </c>
      <c r="B108" s="27">
        <f ca="1">IF(($A108&lt;TODAY()),$F$106,"")</f>
        <v>2</v>
      </c>
      <c r="C108" s="27">
        <f t="shared" ref="C108:Y119" ca="1" si="25">IF(($A108&lt;TODAY()),$F$106,"")</f>
        <v>2</v>
      </c>
      <c r="D108" s="27">
        <f t="shared" ca="1" si="25"/>
        <v>2</v>
      </c>
      <c r="E108" s="27">
        <f t="shared" ca="1" si="25"/>
        <v>2</v>
      </c>
      <c r="F108" s="27">
        <f t="shared" ca="1" si="25"/>
        <v>2</v>
      </c>
      <c r="G108" s="27">
        <f t="shared" ca="1" si="25"/>
        <v>2</v>
      </c>
      <c r="H108" s="27">
        <f t="shared" ca="1" si="25"/>
        <v>2</v>
      </c>
      <c r="I108" s="27">
        <f t="shared" ca="1" si="25"/>
        <v>2</v>
      </c>
      <c r="J108" s="27">
        <f t="shared" ca="1" si="25"/>
        <v>2</v>
      </c>
      <c r="K108" s="27">
        <f t="shared" ca="1" si="25"/>
        <v>2</v>
      </c>
      <c r="L108" s="27">
        <f t="shared" ca="1" si="25"/>
        <v>2</v>
      </c>
      <c r="M108" s="27">
        <f t="shared" ca="1" si="25"/>
        <v>2</v>
      </c>
      <c r="N108" s="27">
        <f t="shared" ca="1" si="25"/>
        <v>2</v>
      </c>
      <c r="O108" s="27">
        <f t="shared" ca="1" si="25"/>
        <v>2</v>
      </c>
      <c r="P108" s="27">
        <f t="shared" ca="1" si="25"/>
        <v>2</v>
      </c>
      <c r="Q108" s="27">
        <f t="shared" ca="1" si="25"/>
        <v>2</v>
      </c>
      <c r="R108" s="27">
        <f t="shared" ca="1" si="25"/>
        <v>2</v>
      </c>
      <c r="S108" s="27">
        <f t="shared" ca="1" si="25"/>
        <v>2</v>
      </c>
      <c r="T108" s="27">
        <f t="shared" ca="1" si="25"/>
        <v>2</v>
      </c>
      <c r="U108" s="27">
        <f t="shared" ca="1" si="25"/>
        <v>2</v>
      </c>
      <c r="V108" s="27">
        <f t="shared" ca="1" si="25"/>
        <v>2</v>
      </c>
      <c r="W108" s="27">
        <f t="shared" ca="1" si="25"/>
        <v>2</v>
      </c>
      <c r="X108" s="27">
        <f t="shared" ca="1" si="25"/>
        <v>2</v>
      </c>
      <c r="Y108" s="27">
        <f t="shared" ca="1" si="25"/>
        <v>2</v>
      </c>
      <c r="Z108" s="13">
        <f ca="1">SUM(B108:Y108)</f>
        <v>48</v>
      </c>
      <c r="AA108" s="13">
        <f t="shared" ref="AA108:AA138" ca="1" si="26">MAX(B108:Y108)</f>
        <v>2</v>
      </c>
      <c r="AB108" s="14">
        <f t="shared" ref="AB108:AB138" ca="1" si="27">IF(AD108="",SUM(B108:G108,X108:Y108),SUM(B108:Y108))</f>
        <v>16</v>
      </c>
      <c r="AC108" s="14">
        <f t="shared" ref="AC108:AC138" ca="1" si="28">IF(AD108="",SUM(H108:W108),0)</f>
        <v>32</v>
      </c>
    </row>
    <row r="109" spans="1:30" ht="17.25" customHeight="1" x14ac:dyDescent="0.2">
      <c r="A109" s="22">
        <f t="shared" si="24"/>
        <v>42706</v>
      </c>
      <c r="B109" s="27">
        <f t="shared" ref="B109:D124" ca="1" si="29">IF(($A109&lt;TODAY()),$F$106,"")</f>
        <v>2</v>
      </c>
      <c r="C109" s="27">
        <f t="shared" ca="1" si="25"/>
        <v>2</v>
      </c>
      <c r="D109" s="27">
        <f t="shared" ca="1" si="25"/>
        <v>2</v>
      </c>
      <c r="E109" s="27">
        <f t="shared" ca="1" si="25"/>
        <v>2</v>
      </c>
      <c r="F109" s="27">
        <f t="shared" ca="1" si="25"/>
        <v>2</v>
      </c>
      <c r="G109" s="27">
        <f t="shared" ca="1" si="25"/>
        <v>2</v>
      </c>
      <c r="H109" s="27">
        <f t="shared" ca="1" si="25"/>
        <v>2</v>
      </c>
      <c r="I109" s="27">
        <f t="shared" ca="1" si="25"/>
        <v>2</v>
      </c>
      <c r="J109" s="27">
        <f t="shared" ca="1" si="25"/>
        <v>2</v>
      </c>
      <c r="K109" s="27">
        <f t="shared" ca="1" si="25"/>
        <v>2</v>
      </c>
      <c r="L109" s="27">
        <f t="shared" ca="1" si="25"/>
        <v>2</v>
      </c>
      <c r="M109" s="27">
        <f t="shared" ca="1" si="25"/>
        <v>2</v>
      </c>
      <c r="N109" s="27">
        <f t="shared" ca="1" si="25"/>
        <v>2</v>
      </c>
      <c r="O109" s="27">
        <f t="shared" ca="1" si="25"/>
        <v>2</v>
      </c>
      <c r="P109" s="27">
        <f t="shared" ca="1" si="25"/>
        <v>2</v>
      </c>
      <c r="Q109" s="27">
        <f t="shared" ca="1" si="25"/>
        <v>2</v>
      </c>
      <c r="R109" s="27">
        <f t="shared" ca="1" si="25"/>
        <v>2</v>
      </c>
      <c r="S109" s="27">
        <f t="shared" ca="1" si="25"/>
        <v>2</v>
      </c>
      <c r="T109" s="27">
        <f t="shared" ca="1" si="25"/>
        <v>2</v>
      </c>
      <c r="U109" s="27">
        <f t="shared" ca="1" si="25"/>
        <v>2</v>
      </c>
      <c r="V109" s="27">
        <f t="shared" ca="1" si="25"/>
        <v>2</v>
      </c>
      <c r="W109" s="27">
        <f t="shared" ca="1" si="25"/>
        <v>2</v>
      </c>
      <c r="X109" s="27">
        <f t="shared" ca="1" si="25"/>
        <v>2</v>
      </c>
      <c r="Y109" s="27">
        <f t="shared" ca="1" si="25"/>
        <v>2</v>
      </c>
      <c r="Z109" s="13">
        <f t="shared" ref="Z109:Z138" ca="1" si="30">SUM(B109:Y109)</f>
        <v>48</v>
      </c>
      <c r="AA109" s="13">
        <f t="shared" ca="1" si="26"/>
        <v>2</v>
      </c>
      <c r="AB109" s="14">
        <f t="shared" ca="1" si="27"/>
        <v>16</v>
      </c>
      <c r="AC109" s="14">
        <f t="shared" ca="1" si="28"/>
        <v>32</v>
      </c>
    </row>
    <row r="110" spans="1:30" ht="17.25" customHeight="1" x14ac:dyDescent="0.2">
      <c r="A110" s="22">
        <f t="shared" si="24"/>
        <v>42707</v>
      </c>
      <c r="B110" s="27">
        <f t="shared" ca="1" si="29"/>
        <v>2</v>
      </c>
      <c r="C110" s="27">
        <f t="shared" ca="1" si="25"/>
        <v>2</v>
      </c>
      <c r="D110" s="27">
        <f t="shared" ca="1" si="25"/>
        <v>2</v>
      </c>
      <c r="E110" s="27">
        <f t="shared" ca="1" si="25"/>
        <v>2</v>
      </c>
      <c r="F110" s="27">
        <f t="shared" ca="1" si="25"/>
        <v>2</v>
      </c>
      <c r="G110" s="27">
        <f t="shared" ca="1" si="25"/>
        <v>2</v>
      </c>
      <c r="H110" s="27">
        <f ca="1">IF(($A110&lt;TODAY()),$F$106,"")+8</f>
        <v>10</v>
      </c>
      <c r="I110" s="27">
        <f t="shared" ca="1" si="25"/>
        <v>2</v>
      </c>
      <c r="J110" s="27">
        <f t="shared" ca="1" si="25"/>
        <v>2</v>
      </c>
      <c r="K110" s="27">
        <f t="shared" ca="1" si="25"/>
        <v>2</v>
      </c>
      <c r="L110" s="27">
        <f t="shared" ca="1" si="25"/>
        <v>2</v>
      </c>
      <c r="M110" s="27">
        <f t="shared" ca="1" si="25"/>
        <v>2</v>
      </c>
      <c r="N110" s="27">
        <f t="shared" ca="1" si="25"/>
        <v>2</v>
      </c>
      <c r="O110" s="27">
        <f t="shared" ca="1" si="25"/>
        <v>2</v>
      </c>
      <c r="P110" s="27">
        <f t="shared" ca="1" si="25"/>
        <v>2</v>
      </c>
      <c r="Q110" s="27">
        <f t="shared" ca="1" si="25"/>
        <v>2</v>
      </c>
      <c r="R110" s="27">
        <f t="shared" ca="1" si="25"/>
        <v>2</v>
      </c>
      <c r="S110" s="27">
        <f t="shared" ca="1" si="25"/>
        <v>2</v>
      </c>
      <c r="T110" s="27">
        <f t="shared" ca="1" si="25"/>
        <v>2</v>
      </c>
      <c r="U110" s="27">
        <f t="shared" ca="1" si="25"/>
        <v>2</v>
      </c>
      <c r="V110" s="27">
        <f t="shared" ca="1" si="25"/>
        <v>2</v>
      </c>
      <c r="W110" s="27">
        <f t="shared" ca="1" si="25"/>
        <v>2</v>
      </c>
      <c r="X110" s="27">
        <f t="shared" ca="1" si="25"/>
        <v>2</v>
      </c>
      <c r="Y110" s="27">
        <f t="shared" ca="1" si="25"/>
        <v>2</v>
      </c>
      <c r="Z110" s="13">
        <f t="shared" ca="1" si="30"/>
        <v>56</v>
      </c>
      <c r="AA110" s="13">
        <f t="shared" ca="1" si="26"/>
        <v>10</v>
      </c>
      <c r="AB110" s="14">
        <f t="shared" ca="1" si="27"/>
        <v>16</v>
      </c>
      <c r="AC110" s="14">
        <f t="shared" ca="1" si="28"/>
        <v>40</v>
      </c>
    </row>
    <row r="111" spans="1:30" ht="17.25" customHeight="1" x14ac:dyDescent="0.2">
      <c r="A111" s="22">
        <f t="shared" si="24"/>
        <v>42708</v>
      </c>
      <c r="B111" s="27">
        <f t="shared" ca="1" si="29"/>
        <v>2</v>
      </c>
      <c r="C111" s="27">
        <f t="shared" ca="1" si="25"/>
        <v>2</v>
      </c>
      <c r="D111" s="27">
        <f t="shared" ca="1" si="25"/>
        <v>2</v>
      </c>
      <c r="E111" s="27">
        <f t="shared" ca="1" si="25"/>
        <v>2</v>
      </c>
      <c r="F111" s="27">
        <f t="shared" ca="1" si="25"/>
        <v>2</v>
      </c>
      <c r="G111" s="27">
        <f t="shared" ca="1" si="25"/>
        <v>2</v>
      </c>
      <c r="H111" s="27">
        <f t="shared" ca="1" si="25"/>
        <v>2</v>
      </c>
      <c r="I111" s="27">
        <f t="shared" ca="1" si="25"/>
        <v>2</v>
      </c>
      <c r="J111" s="27">
        <f t="shared" ca="1" si="25"/>
        <v>2</v>
      </c>
      <c r="K111" s="27">
        <f t="shared" ca="1" si="25"/>
        <v>2</v>
      </c>
      <c r="L111" s="27">
        <f t="shared" ca="1" si="25"/>
        <v>2</v>
      </c>
      <c r="M111" s="27">
        <f t="shared" ca="1" si="25"/>
        <v>2</v>
      </c>
      <c r="N111" s="27">
        <f t="shared" ca="1" si="25"/>
        <v>2</v>
      </c>
      <c r="O111" s="27">
        <f t="shared" ca="1" si="25"/>
        <v>2</v>
      </c>
      <c r="P111" s="27">
        <f t="shared" ca="1" si="25"/>
        <v>2</v>
      </c>
      <c r="Q111" s="27">
        <f t="shared" ca="1" si="25"/>
        <v>2</v>
      </c>
      <c r="R111" s="27">
        <f t="shared" ca="1" si="25"/>
        <v>2</v>
      </c>
      <c r="S111" s="27">
        <f t="shared" ca="1" si="25"/>
        <v>2</v>
      </c>
      <c r="T111" s="27">
        <f t="shared" ca="1" si="25"/>
        <v>2</v>
      </c>
      <c r="U111" s="27">
        <f t="shared" ca="1" si="25"/>
        <v>2</v>
      </c>
      <c r="V111" s="27">
        <f t="shared" ca="1" si="25"/>
        <v>2</v>
      </c>
      <c r="W111" s="27">
        <f t="shared" ca="1" si="25"/>
        <v>2</v>
      </c>
      <c r="X111" s="27">
        <f t="shared" ca="1" si="25"/>
        <v>2</v>
      </c>
      <c r="Y111" s="27">
        <f t="shared" ca="1" si="25"/>
        <v>2</v>
      </c>
      <c r="Z111" s="13">
        <f t="shared" ca="1" si="30"/>
        <v>48</v>
      </c>
      <c r="AA111" s="13">
        <f t="shared" ca="1" si="26"/>
        <v>2</v>
      </c>
      <c r="AB111" s="14">
        <f t="shared" ca="1" si="27"/>
        <v>48</v>
      </c>
      <c r="AC111" s="14">
        <f t="shared" si="28"/>
        <v>0</v>
      </c>
      <c r="AD111" s="9" t="s">
        <v>32</v>
      </c>
    </row>
    <row r="112" spans="1:30" ht="17.25" customHeight="1" x14ac:dyDescent="0.2">
      <c r="A112" s="22">
        <f t="shared" si="24"/>
        <v>42709</v>
      </c>
      <c r="B112" s="27">
        <f t="shared" ca="1" si="29"/>
        <v>2</v>
      </c>
      <c r="C112" s="27">
        <f t="shared" ca="1" si="25"/>
        <v>2</v>
      </c>
      <c r="D112" s="27">
        <f t="shared" ca="1" si="25"/>
        <v>2</v>
      </c>
      <c r="E112" s="27">
        <f t="shared" ca="1" si="25"/>
        <v>2</v>
      </c>
      <c r="F112" s="27">
        <f t="shared" ca="1" si="25"/>
        <v>2</v>
      </c>
      <c r="G112" s="27">
        <f t="shared" ca="1" si="25"/>
        <v>2</v>
      </c>
      <c r="H112" s="27">
        <f t="shared" ca="1" si="25"/>
        <v>2</v>
      </c>
      <c r="I112" s="27">
        <f t="shared" ca="1" si="25"/>
        <v>2</v>
      </c>
      <c r="J112" s="27">
        <f t="shared" ca="1" si="25"/>
        <v>2</v>
      </c>
      <c r="K112" s="27">
        <f t="shared" ca="1" si="25"/>
        <v>2</v>
      </c>
      <c r="L112" s="27">
        <f t="shared" ca="1" si="25"/>
        <v>2</v>
      </c>
      <c r="M112" s="27">
        <f t="shared" ca="1" si="25"/>
        <v>2</v>
      </c>
      <c r="N112" s="27">
        <f t="shared" ca="1" si="25"/>
        <v>2</v>
      </c>
      <c r="O112" s="27">
        <f t="shared" ca="1" si="25"/>
        <v>2</v>
      </c>
      <c r="P112" s="27">
        <f t="shared" ca="1" si="25"/>
        <v>2</v>
      </c>
      <c r="Q112" s="27">
        <f t="shared" ca="1" si="25"/>
        <v>2</v>
      </c>
      <c r="R112" s="27">
        <f t="shared" ca="1" si="25"/>
        <v>2</v>
      </c>
      <c r="S112" s="27">
        <f t="shared" ca="1" si="25"/>
        <v>2</v>
      </c>
      <c r="T112" s="27">
        <f t="shared" ca="1" si="25"/>
        <v>2</v>
      </c>
      <c r="U112" s="27">
        <f t="shared" ca="1" si="25"/>
        <v>2</v>
      </c>
      <c r="V112" s="27">
        <f t="shared" ca="1" si="25"/>
        <v>2</v>
      </c>
      <c r="W112" s="27">
        <f t="shared" ca="1" si="25"/>
        <v>2</v>
      </c>
      <c r="X112" s="27">
        <f t="shared" ca="1" si="25"/>
        <v>2</v>
      </c>
      <c r="Y112" s="27">
        <f t="shared" ca="1" si="25"/>
        <v>2</v>
      </c>
      <c r="Z112" s="13">
        <f t="shared" ca="1" si="30"/>
        <v>48</v>
      </c>
      <c r="AA112" s="13">
        <f t="shared" ca="1" si="26"/>
        <v>2</v>
      </c>
      <c r="AB112" s="14">
        <f t="shared" ca="1" si="27"/>
        <v>16</v>
      </c>
      <c r="AC112" s="14">
        <f t="shared" ca="1" si="28"/>
        <v>32</v>
      </c>
    </row>
    <row r="113" spans="1:30" ht="17.25" customHeight="1" x14ac:dyDescent="0.2">
      <c r="A113" s="22">
        <f t="shared" si="24"/>
        <v>42710</v>
      </c>
      <c r="B113" s="27">
        <f t="shared" ca="1" si="29"/>
        <v>2</v>
      </c>
      <c r="C113" s="27">
        <f t="shared" ca="1" si="25"/>
        <v>2</v>
      </c>
      <c r="D113" s="27">
        <f t="shared" ca="1" si="25"/>
        <v>2</v>
      </c>
      <c r="E113" s="27">
        <f t="shared" ca="1" si="25"/>
        <v>2</v>
      </c>
      <c r="F113" s="27">
        <f t="shared" ca="1" si="25"/>
        <v>2</v>
      </c>
      <c r="G113" s="27">
        <f t="shared" ca="1" si="25"/>
        <v>2</v>
      </c>
      <c r="H113" s="27">
        <f t="shared" ca="1" si="25"/>
        <v>2</v>
      </c>
      <c r="I113" s="27">
        <f t="shared" ca="1" si="25"/>
        <v>2</v>
      </c>
      <c r="J113" s="27">
        <f t="shared" ca="1" si="25"/>
        <v>2</v>
      </c>
      <c r="K113" s="27">
        <f t="shared" ca="1" si="25"/>
        <v>2</v>
      </c>
      <c r="L113" s="27">
        <f t="shared" ca="1" si="25"/>
        <v>2</v>
      </c>
      <c r="M113" s="27">
        <f t="shared" ca="1" si="25"/>
        <v>2</v>
      </c>
      <c r="N113" s="27">
        <f t="shared" ca="1" si="25"/>
        <v>2</v>
      </c>
      <c r="O113" s="27">
        <f t="shared" ca="1" si="25"/>
        <v>2</v>
      </c>
      <c r="P113" s="27">
        <f t="shared" ca="1" si="25"/>
        <v>2</v>
      </c>
      <c r="Q113" s="27">
        <f t="shared" ca="1" si="25"/>
        <v>2</v>
      </c>
      <c r="R113" s="27">
        <f t="shared" ca="1" si="25"/>
        <v>2</v>
      </c>
      <c r="S113" s="27">
        <f t="shared" ca="1" si="25"/>
        <v>2</v>
      </c>
      <c r="T113" s="27">
        <f t="shared" ca="1" si="25"/>
        <v>2</v>
      </c>
      <c r="U113" s="27">
        <f t="shared" ca="1" si="25"/>
        <v>2</v>
      </c>
      <c r="V113" s="27">
        <f t="shared" ca="1" si="25"/>
        <v>2</v>
      </c>
      <c r="W113" s="27">
        <f t="shared" ca="1" si="25"/>
        <v>2</v>
      </c>
      <c r="X113" s="27">
        <f t="shared" ca="1" si="25"/>
        <v>2</v>
      </c>
      <c r="Y113" s="27">
        <f t="shared" ca="1" si="25"/>
        <v>2</v>
      </c>
      <c r="Z113" s="13">
        <f t="shared" ca="1" si="30"/>
        <v>48</v>
      </c>
      <c r="AA113" s="13">
        <f t="shared" ca="1" si="26"/>
        <v>2</v>
      </c>
      <c r="AB113" s="14">
        <f t="shared" ca="1" si="27"/>
        <v>16</v>
      </c>
      <c r="AC113" s="14">
        <f t="shared" ca="1" si="28"/>
        <v>32</v>
      </c>
    </row>
    <row r="114" spans="1:30" ht="17.25" customHeight="1" x14ac:dyDescent="0.2">
      <c r="A114" s="22">
        <f t="shared" si="24"/>
        <v>42711</v>
      </c>
      <c r="B114" s="27">
        <f t="shared" ca="1" si="29"/>
        <v>2</v>
      </c>
      <c r="C114" s="27">
        <f t="shared" ca="1" si="25"/>
        <v>2</v>
      </c>
      <c r="D114" s="27">
        <f t="shared" ca="1" si="25"/>
        <v>2</v>
      </c>
      <c r="E114" s="27">
        <f t="shared" ca="1" si="25"/>
        <v>2</v>
      </c>
      <c r="F114" s="27">
        <f t="shared" ca="1" si="25"/>
        <v>2</v>
      </c>
      <c r="G114" s="27">
        <f t="shared" ca="1" si="25"/>
        <v>2</v>
      </c>
      <c r="H114" s="27">
        <f t="shared" ca="1" si="25"/>
        <v>2</v>
      </c>
      <c r="I114" s="27">
        <f t="shared" ca="1" si="25"/>
        <v>2</v>
      </c>
      <c r="J114" s="27">
        <f t="shared" ca="1" si="25"/>
        <v>2</v>
      </c>
      <c r="K114" s="27">
        <f t="shared" ca="1" si="25"/>
        <v>2</v>
      </c>
      <c r="L114" s="27">
        <f t="shared" ca="1" si="25"/>
        <v>2</v>
      </c>
      <c r="M114" s="27">
        <f t="shared" ca="1" si="25"/>
        <v>2</v>
      </c>
      <c r="N114" s="27">
        <f t="shared" ca="1" si="25"/>
        <v>2</v>
      </c>
      <c r="O114" s="27">
        <f t="shared" ca="1" si="25"/>
        <v>2</v>
      </c>
      <c r="P114" s="27">
        <f t="shared" ca="1" si="25"/>
        <v>2</v>
      </c>
      <c r="Q114" s="27">
        <f t="shared" ca="1" si="25"/>
        <v>2</v>
      </c>
      <c r="R114" s="27">
        <f t="shared" ca="1" si="25"/>
        <v>2</v>
      </c>
      <c r="S114" s="27">
        <f t="shared" ca="1" si="25"/>
        <v>2</v>
      </c>
      <c r="T114" s="27">
        <f t="shared" ca="1" si="25"/>
        <v>2</v>
      </c>
      <c r="U114" s="27">
        <f t="shared" ca="1" si="25"/>
        <v>2</v>
      </c>
      <c r="V114" s="27">
        <f t="shared" ca="1" si="25"/>
        <v>2</v>
      </c>
      <c r="W114" s="27">
        <f t="shared" ca="1" si="25"/>
        <v>2</v>
      </c>
      <c r="X114" s="27">
        <f t="shared" ca="1" si="25"/>
        <v>2</v>
      </c>
      <c r="Y114" s="27">
        <f t="shared" ca="1" si="25"/>
        <v>2</v>
      </c>
      <c r="Z114" s="13">
        <f t="shared" ca="1" si="30"/>
        <v>48</v>
      </c>
      <c r="AA114" s="13">
        <f t="shared" ca="1" si="26"/>
        <v>2</v>
      </c>
      <c r="AB114" s="14">
        <f t="shared" ca="1" si="27"/>
        <v>16</v>
      </c>
      <c r="AC114" s="14">
        <f t="shared" ca="1" si="28"/>
        <v>32</v>
      </c>
    </row>
    <row r="115" spans="1:30" ht="17.25" customHeight="1" x14ac:dyDescent="0.2">
      <c r="A115" s="22">
        <f t="shared" si="24"/>
        <v>42712</v>
      </c>
      <c r="B115" s="27">
        <f t="shared" ca="1" si="29"/>
        <v>2</v>
      </c>
      <c r="C115" s="27">
        <f t="shared" ca="1" si="25"/>
        <v>2</v>
      </c>
      <c r="D115" s="27">
        <f t="shared" ca="1" si="25"/>
        <v>2</v>
      </c>
      <c r="E115" s="27">
        <f t="shared" ca="1" si="25"/>
        <v>2</v>
      </c>
      <c r="F115" s="27">
        <f t="shared" ca="1" si="25"/>
        <v>2</v>
      </c>
      <c r="G115" s="27">
        <f t="shared" ca="1" si="25"/>
        <v>2</v>
      </c>
      <c r="H115" s="27">
        <f t="shared" ca="1" si="25"/>
        <v>2</v>
      </c>
      <c r="I115" s="27">
        <f t="shared" ca="1" si="25"/>
        <v>2</v>
      </c>
      <c r="J115" s="27">
        <f t="shared" ca="1" si="25"/>
        <v>2</v>
      </c>
      <c r="K115" s="27">
        <f t="shared" ca="1" si="25"/>
        <v>2</v>
      </c>
      <c r="L115" s="27">
        <f t="shared" ca="1" si="25"/>
        <v>2</v>
      </c>
      <c r="M115" s="27">
        <f t="shared" ca="1" si="25"/>
        <v>2</v>
      </c>
      <c r="N115" s="27">
        <f t="shared" ca="1" si="25"/>
        <v>2</v>
      </c>
      <c r="O115" s="27">
        <f t="shared" ca="1" si="25"/>
        <v>2</v>
      </c>
      <c r="P115" s="27">
        <f t="shared" ca="1" si="25"/>
        <v>2</v>
      </c>
      <c r="Q115" s="27">
        <f t="shared" ca="1" si="25"/>
        <v>2</v>
      </c>
      <c r="R115" s="27">
        <f t="shared" ca="1" si="25"/>
        <v>2</v>
      </c>
      <c r="S115" s="27">
        <f t="shared" ca="1" si="25"/>
        <v>2</v>
      </c>
      <c r="T115" s="27">
        <f t="shared" ca="1" si="25"/>
        <v>2</v>
      </c>
      <c r="U115" s="27">
        <f t="shared" ca="1" si="25"/>
        <v>2</v>
      </c>
      <c r="V115" s="27">
        <f t="shared" ca="1" si="25"/>
        <v>2</v>
      </c>
      <c r="W115" s="27">
        <f t="shared" ca="1" si="25"/>
        <v>2</v>
      </c>
      <c r="X115" s="27">
        <f t="shared" ca="1" si="25"/>
        <v>2</v>
      </c>
      <c r="Y115" s="27">
        <f t="shared" ca="1" si="25"/>
        <v>2</v>
      </c>
      <c r="Z115" s="13">
        <f t="shared" ca="1" si="30"/>
        <v>48</v>
      </c>
      <c r="AA115" s="13">
        <f t="shared" ca="1" si="26"/>
        <v>2</v>
      </c>
      <c r="AB115" s="14">
        <f t="shared" ca="1" si="27"/>
        <v>16</v>
      </c>
      <c r="AC115" s="14">
        <f t="shared" ca="1" si="28"/>
        <v>32</v>
      </c>
    </row>
    <row r="116" spans="1:30" ht="17.25" customHeight="1" x14ac:dyDescent="0.2">
      <c r="A116" s="22">
        <f t="shared" si="24"/>
        <v>42713</v>
      </c>
      <c r="B116" s="27">
        <f t="shared" ca="1" si="29"/>
        <v>2</v>
      </c>
      <c r="C116" s="27">
        <f t="shared" ca="1" si="25"/>
        <v>2</v>
      </c>
      <c r="D116" s="27">
        <f t="shared" ca="1" si="25"/>
        <v>2</v>
      </c>
      <c r="E116" s="27">
        <f t="shared" ca="1" si="25"/>
        <v>2</v>
      </c>
      <c r="F116" s="27">
        <f t="shared" ca="1" si="25"/>
        <v>2</v>
      </c>
      <c r="G116" s="27">
        <f t="shared" ca="1" si="25"/>
        <v>2</v>
      </c>
      <c r="H116" s="27">
        <f t="shared" ca="1" si="25"/>
        <v>2</v>
      </c>
      <c r="I116" s="27">
        <f t="shared" ca="1" si="25"/>
        <v>2</v>
      </c>
      <c r="J116" s="27">
        <f t="shared" ca="1" si="25"/>
        <v>2</v>
      </c>
      <c r="K116" s="27">
        <f t="shared" ca="1" si="25"/>
        <v>2</v>
      </c>
      <c r="L116" s="27">
        <f t="shared" ca="1" si="25"/>
        <v>2</v>
      </c>
      <c r="M116" s="27">
        <f t="shared" ca="1" si="25"/>
        <v>2</v>
      </c>
      <c r="N116" s="27">
        <f t="shared" ca="1" si="25"/>
        <v>2</v>
      </c>
      <c r="O116" s="27">
        <f t="shared" ca="1" si="25"/>
        <v>2</v>
      </c>
      <c r="P116" s="27">
        <f t="shared" ca="1" si="25"/>
        <v>2</v>
      </c>
      <c r="Q116" s="27">
        <f t="shared" ca="1" si="25"/>
        <v>2</v>
      </c>
      <c r="R116" s="27">
        <f t="shared" ca="1" si="25"/>
        <v>2</v>
      </c>
      <c r="S116" s="27">
        <f t="shared" ca="1" si="25"/>
        <v>2</v>
      </c>
      <c r="T116" s="27">
        <f t="shared" ca="1" si="25"/>
        <v>2</v>
      </c>
      <c r="U116" s="27">
        <f t="shared" ca="1" si="25"/>
        <v>2</v>
      </c>
      <c r="V116" s="27">
        <f t="shared" ca="1" si="25"/>
        <v>2</v>
      </c>
      <c r="W116" s="27">
        <f t="shared" ca="1" si="25"/>
        <v>2</v>
      </c>
      <c r="X116" s="27">
        <f t="shared" ca="1" si="25"/>
        <v>2</v>
      </c>
      <c r="Y116" s="27">
        <f t="shared" ca="1" si="25"/>
        <v>2</v>
      </c>
      <c r="Z116" s="13">
        <f t="shared" ca="1" si="30"/>
        <v>48</v>
      </c>
      <c r="AA116" s="13">
        <f t="shared" ca="1" si="26"/>
        <v>2</v>
      </c>
      <c r="AB116" s="14">
        <f t="shared" ca="1" si="27"/>
        <v>16</v>
      </c>
      <c r="AC116" s="14">
        <f t="shared" ca="1" si="28"/>
        <v>32</v>
      </c>
    </row>
    <row r="117" spans="1:30" ht="17.25" customHeight="1" x14ac:dyDescent="0.2">
      <c r="A117" s="22">
        <f t="shared" si="24"/>
        <v>42714</v>
      </c>
      <c r="B117" s="27">
        <f t="shared" ca="1" si="29"/>
        <v>2</v>
      </c>
      <c r="C117" s="27">
        <f t="shared" ca="1" si="25"/>
        <v>2</v>
      </c>
      <c r="D117" s="27">
        <f t="shared" ca="1" si="25"/>
        <v>2</v>
      </c>
      <c r="E117" s="27">
        <f t="shared" ca="1" si="25"/>
        <v>2</v>
      </c>
      <c r="F117" s="27">
        <f t="shared" ca="1" si="25"/>
        <v>2</v>
      </c>
      <c r="G117" s="27">
        <f t="shared" ca="1" si="25"/>
        <v>2</v>
      </c>
      <c r="H117" s="27">
        <f t="shared" ca="1" si="25"/>
        <v>2</v>
      </c>
      <c r="I117" s="27">
        <f t="shared" ca="1" si="25"/>
        <v>2</v>
      </c>
      <c r="J117" s="27">
        <f t="shared" ca="1" si="25"/>
        <v>2</v>
      </c>
      <c r="K117" s="27">
        <f t="shared" ca="1" si="25"/>
        <v>2</v>
      </c>
      <c r="L117" s="27">
        <f t="shared" ca="1" si="25"/>
        <v>2</v>
      </c>
      <c r="M117" s="27">
        <f t="shared" ca="1" si="25"/>
        <v>2</v>
      </c>
      <c r="N117" s="27">
        <f t="shared" ca="1" si="25"/>
        <v>2</v>
      </c>
      <c r="O117" s="27">
        <f t="shared" ca="1" si="25"/>
        <v>2</v>
      </c>
      <c r="P117" s="27">
        <f t="shared" ca="1" si="25"/>
        <v>2</v>
      </c>
      <c r="Q117" s="27">
        <f t="shared" ca="1" si="25"/>
        <v>2</v>
      </c>
      <c r="R117" s="27">
        <f t="shared" ca="1" si="25"/>
        <v>2</v>
      </c>
      <c r="S117" s="27">
        <f t="shared" ca="1" si="25"/>
        <v>2</v>
      </c>
      <c r="T117" s="27">
        <f t="shared" ca="1" si="25"/>
        <v>2</v>
      </c>
      <c r="U117" s="27">
        <f t="shared" ca="1" si="25"/>
        <v>2</v>
      </c>
      <c r="V117" s="27">
        <f t="shared" ca="1" si="25"/>
        <v>2</v>
      </c>
      <c r="W117" s="27">
        <f t="shared" ca="1" si="25"/>
        <v>2</v>
      </c>
      <c r="X117" s="27">
        <f t="shared" ca="1" si="25"/>
        <v>2</v>
      </c>
      <c r="Y117" s="27">
        <f t="shared" ca="1" si="25"/>
        <v>2</v>
      </c>
      <c r="Z117" s="13">
        <f t="shared" ca="1" si="30"/>
        <v>48</v>
      </c>
      <c r="AA117" s="13">
        <f t="shared" ca="1" si="26"/>
        <v>2</v>
      </c>
      <c r="AB117" s="14">
        <f t="shared" ca="1" si="27"/>
        <v>16</v>
      </c>
      <c r="AC117" s="14">
        <f t="shared" ca="1" si="28"/>
        <v>32</v>
      </c>
    </row>
    <row r="118" spans="1:30" ht="17.25" customHeight="1" x14ac:dyDescent="0.2">
      <c r="A118" s="22">
        <f t="shared" si="24"/>
        <v>42715</v>
      </c>
      <c r="B118" s="27">
        <f t="shared" ca="1" si="29"/>
        <v>2</v>
      </c>
      <c r="C118" s="27">
        <f t="shared" ca="1" si="25"/>
        <v>2</v>
      </c>
      <c r="D118" s="27">
        <f t="shared" ca="1" si="25"/>
        <v>2</v>
      </c>
      <c r="E118" s="27">
        <f t="shared" ca="1" si="25"/>
        <v>2</v>
      </c>
      <c r="F118" s="27">
        <f t="shared" ca="1" si="25"/>
        <v>2</v>
      </c>
      <c r="G118" s="27">
        <f t="shared" ca="1" si="25"/>
        <v>2</v>
      </c>
      <c r="H118" s="27">
        <f t="shared" ca="1" si="25"/>
        <v>2</v>
      </c>
      <c r="I118" s="27">
        <f t="shared" ca="1" si="25"/>
        <v>2</v>
      </c>
      <c r="J118" s="27">
        <f t="shared" ca="1" si="25"/>
        <v>2</v>
      </c>
      <c r="K118" s="27">
        <f t="shared" ca="1" si="25"/>
        <v>2</v>
      </c>
      <c r="L118" s="27">
        <f t="shared" ca="1" si="25"/>
        <v>2</v>
      </c>
      <c r="M118" s="27">
        <f t="shared" ca="1" si="25"/>
        <v>2</v>
      </c>
      <c r="N118" s="27">
        <f t="shared" ca="1" si="25"/>
        <v>2</v>
      </c>
      <c r="O118" s="27">
        <f t="shared" ca="1" si="25"/>
        <v>2</v>
      </c>
      <c r="P118" s="27">
        <f t="shared" ca="1" si="25"/>
        <v>2</v>
      </c>
      <c r="Q118" s="27">
        <f t="shared" ca="1" si="25"/>
        <v>2</v>
      </c>
      <c r="R118" s="27">
        <f t="shared" ca="1" si="25"/>
        <v>2</v>
      </c>
      <c r="S118" s="27">
        <f t="shared" ca="1" si="25"/>
        <v>2</v>
      </c>
      <c r="T118" s="27">
        <f t="shared" ca="1" si="25"/>
        <v>2</v>
      </c>
      <c r="U118" s="27">
        <f t="shared" ca="1" si="25"/>
        <v>2</v>
      </c>
      <c r="V118" s="27">
        <f t="shared" ca="1" si="25"/>
        <v>2</v>
      </c>
      <c r="W118" s="27">
        <f t="shared" ca="1" si="25"/>
        <v>2</v>
      </c>
      <c r="X118" s="27">
        <f t="shared" ca="1" si="25"/>
        <v>2</v>
      </c>
      <c r="Y118" s="27">
        <f t="shared" ca="1" si="25"/>
        <v>2</v>
      </c>
      <c r="Z118" s="13">
        <f t="shared" ca="1" si="30"/>
        <v>48</v>
      </c>
      <c r="AA118" s="13">
        <f t="shared" ca="1" si="26"/>
        <v>2</v>
      </c>
      <c r="AB118" s="14">
        <f t="shared" ca="1" si="27"/>
        <v>48</v>
      </c>
      <c r="AC118" s="14">
        <f t="shared" si="28"/>
        <v>0</v>
      </c>
      <c r="AD118" s="9" t="s">
        <v>32</v>
      </c>
    </row>
    <row r="119" spans="1:30" ht="17.25" customHeight="1" x14ac:dyDescent="0.2">
      <c r="A119" s="22">
        <f t="shared" si="24"/>
        <v>42716</v>
      </c>
      <c r="B119" s="27">
        <f t="shared" ca="1" si="29"/>
        <v>2</v>
      </c>
      <c r="C119" s="27">
        <f t="shared" ca="1" si="25"/>
        <v>2</v>
      </c>
      <c r="D119" s="27">
        <f t="shared" ca="1" si="25"/>
        <v>2</v>
      </c>
      <c r="E119" s="27">
        <f t="shared" ref="E119:T134" ca="1" si="31">IF(($A119&lt;TODAY()),$F$106,"")</f>
        <v>2</v>
      </c>
      <c r="F119" s="27">
        <f t="shared" ca="1" si="31"/>
        <v>2</v>
      </c>
      <c r="G119" s="27">
        <f t="shared" ca="1" si="31"/>
        <v>2</v>
      </c>
      <c r="H119" s="27">
        <f t="shared" ca="1" si="31"/>
        <v>2</v>
      </c>
      <c r="I119" s="27">
        <f t="shared" ca="1" si="31"/>
        <v>2</v>
      </c>
      <c r="J119" s="27">
        <f t="shared" ca="1" si="31"/>
        <v>2</v>
      </c>
      <c r="K119" s="27">
        <f t="shared" ca="1" si="31"/>
        <v>2</v>
      </c>
      <c r="L119" s="27">
        <f t="shared" ca="1" si="31"/>
        <v>2</v>
      </c>
      <c r="M119" s="27">
        <f t="shared" ca="1" si="31"/>
        <v>2</v>
      </c>
      <c r="N119" s="27">
        <f t="shared" ca="1" si="31"/>
        <v>2</v>
      </c>
      <c r="O119" s="27">
        <f t="shared" ca="1" si="31"/>
        <v>2</v>
      </c>
      <c r="P119" s="27">
        <f t="shared" ca="1" si="31"/>
        <v>2</v>
      </c>
      <c r="Q119" s="27">
        <f t="shared" ca="1" si="31"/>
        <v>2</v>
      </c>
      <c r="R119" s="27">
        <f t="shared" ca="1" si="31"/>
        <v>2</v>
      </c>
      <c r="S119" s="27">
        <f t="shared" ca="1" si="31"/>
        <v>2</v>
      </c>
      <c r="T119" s="27">
        <f t="shared" ca="1" si="31"/>
        <v>2</v>
      </c>
      <c r="U119" s="27">
        <f t="shared" ref="U119:Y134" ca="1" si="32">IF(($A119&lt;TODAY()),$F$106,"")</f>
        <v>2</v>
      </c>
      <c r="V119" s="27">
        <f t="shared" ca="1" si="32"/>
        <v>2</v>
      </c>
      <c r="W119" s="27">
        <f t="shared" ca="1" si="32"/>
        <v>2</v>
      </c>
      <c r="X119" s="27">
        <f t="shared" ca="1" si="32"/>
        <v>2</v>
      </c>
      <c r="Y119" s="27">
        <f t="shared" ca="1" si="32"/>
        <v>2</v>
      </c>
      <c r="Z119" s="13">
        <f t="shared" ca="1" si="30"/>
        <v>48</v>
      </c>
      <c r="AA119" s="13">
        <f t="shared" ca="1" si="26"/>
        <v>2</v>
      </c>
      <c r="AB119" s="14">
        <f t="shared" ca="1" si="27"/>
        <v>16</v>
      </c>
      <c r="AC119" s="14">
        <f t="shared" ca="1" si="28"/>
        <v>32</v>
      </c>
    </row>
    <row r="120" spans="1:30" ht="17.25" customHeight="1" x14ac:dyDescent="0.2">
      <c r="A120" s="22">
        <f t="shared" si="24"/>
        <v>42717</v>
      </c>
      <c r="B120" s="27">
        <f t="shared" ca="1" si="29"/>
        <v>2</v>
      </c>
      <c r="C120" s="27">
        <f t="shared" ca="1" si="29"/>
        <v>2</v>
      </c>
      <c r="D120" s="27">
        <f t="shared" ca="1" si="29"/>
        <v>2</v>
      </c>
      <c r="E120" s="27">
        <f t="shared" ca="1" si="31"/>
        <v>2</v>
      </c>
      <c r="F120" s="27">
        <f t="shared" ca="1" si="31"/>
        <v>2</v>
      </c>
      <c r="G120" s="27">
        <f t="shared" ca="1" si="31"/>
        <v>2</v>
      </c>
      <c r="H120" s="27">
        <f t="shared" ca="1" si="31"/>
        <v>2</v>
      </c>
      <c r="I120" s="27">
        <f t="shared" ca="1" si="31"/>
        <v>2</v>
      </c>
      <c r="J120" s="27">
        <f t="shared" ca="1" si="31"/>
        <v>2</v>
      </c>
      <c r="K120" s="27">
        <f t="shared" ca="1" si="31"/>
        <v>2</v>
      </c>
      <c r="L120" s="27">
        <f t="shared" ca="1" si="31"/>
        <v>2</v>
      </c>
      <c r="M120" s="27">
        <f t="shared" ca="1" si="31"/>
        <v>2</v>
      </c>
      <c r="N120" s="27">
        <f t="shared" ca="1" si="31"/>
        <v>2</v>
      </c>
      <c r="O120" s="27">
        <f t="shared" ca="1" si="31"/>
        <v>2</v>
      </c>
      <c r="P120" s="27">
        <f t="shared" ca="1" si="31"/>
        <v>2</v>
      </c>
      <c r="Q120" s="27">
        <f t="shared" ca="1" si="31"/>
        <v>2</v>
      </c>
      <c r="R120" s="27">
        <f t="shared" ca="1" si="31"/>
        <v>2</v>
      </c>
      <c r="S120" s="27">
        <f t="shared" ca="1" si="31"/>
        <v>2</v>
      </c>
      <c r="T120" s="27">
        <f t="shared" ca="1" si="31"/>
        <v>2</v>
      </c>
      <c r="U120" s="27">
        <f t="shared" ca="1" si="32"/>
        <v>2</v>
      </c>
      <c r="V120" s="27">
        <f t="shared" ca="1" si="32"/>
        <v>2</v>
      </c>
      <c r="W120" s="27">
        <f t="shared" ca="1" si="32"/>
        <v>2</v>
      </c>
      <c r="X120" s="27">
        <f t="shared" ca="1" si="32"/>
        <v>2</v>
      </c>
      <c r="Y120" s="27">
        <f t="shared" ca="1" si="32"/>
        <v>2</v>
      </c>
      <c r="Z120" s="13">
        <f t="shared" ca="1" si="30"/>
        <v>48</v>
      </c>
      <c r="AA120" s="13">
        <f t="shared" ca="1" si="26"/>
        <v>2</v>
      </c>
      <c r="AB120" s="14">
        <f t="shared" ca="1" si="27"/>
        <v>16</v>
      </c>
      <c r="AC120" s="14">
        <f t="shared" ca="1" si="28"/>
        <v>32</v>
      </c>
    </row>
    <row r="121" spans="1:30" ht="17.25" customHeight="1" x14ac:dyDescent="0.2">
      <c r="A121" s="22">
        <f t="shared" si="24"/>
        <v>42718</v>
      </c>
      <c r="B121" s="27">
        <f t="shared" ca="1" si="29"/>
        <v>2</v>
      </c>
      <c r="C121" s="27">
        <f t="shared" ca="1" si="29"/>
        <v>2</v>
      </c>
      <c r="D121" s="27">
        <f t="shared" ca="1" si="29"/>
        <v>2</v>
      </c>
      <c r="E121" s="27">
        <f t="shared" ca="1" si="31"/>
        <v>2</v>
      </c>
      <c r="F121" s="27">
        <f t="shared" ca="1" si="31"/>
        <v>2</v>
      </c>
      <c r="G121" s="27">
        <f t="shared" ca="1" si="31"/>
        <v>2</v>
      </c>
      <c r="H121" s="27">
        <f t="shared" ref="H121" ca="1" si="33">IF(($A121&lt;TODAY()),$F$106,"")</f>
        <v>2</v>
      </c>
      <c r="I121" s="27">
        <f t="shared" ca="1" si="31"/>
        <v>2</v>
      </c>
      <c r="J121" s="27">
        <f t="shared" ca="1" si="31"/>
        <v>2</v>
      </c>
      <c r="K121" s="27">
        <f t="shared" ca="1" si="31"/>
        <v>2</v>
      </c>
      <c r="L121" s="27">
        <f t="shared" ca="1" si="31"/>
        <v>2</v>
      </c>
      <c r="M121" s="27">
        <f t="shared" ca="1" si="31"/>
        <v>2</v>
      </c>
      <c r="N121" s="27">
        <f t="shared" ca="1" si="31"/>
        <v>2</v>
      </c>
      <c r="O121" s="27">
        <f t="shared" ca="1" si="31"/>
        <v>2</v>
      </c>
      <c r="P121" s="27">
        <f t="shared" ca="1" si="31"/>
        <v>2</v>
      </c>
      <c r="Q121" s="27">
        <f t="shared" ca="1" si="31"/>
        <v>2</v>
      </c>
      <c r="R121" s="27">
        <f t="shared" ca="1" si="31"/>
        <v>2</v>
      </c>
      <c r="S121" s="27">
        <f t="shared" ca="1" si="31"/>
        <v>2</v>
      </c>
      <c r="T121" s="27">
        <f t="shared" ca="1" si="31"/>
        <v>2</v>
      </c>
      <c r="U121" s="27">
        <f t="shared" ca="1" si="32"/>
        <v>2</v>
      </c>
      <c r="V121" s="27">
        <f t="shared" ca="1" si="32"/>
        <v>2</v>
      </c>
      <c r="W121" s="27">
        <f t="shared" ca="1" si="32"/>
        <v>2</v>
      </c>
      <c r="X121" s="27">
        <f t="shared" ca="1" si="32"/>
        <v>2</v>
      </c>
      <c r="Y121" s="27">
        <f t="shared" ca="1" si="32"/>
        <v>2</v>
      </c>
      <c r="Z121" s="13">
        <f t="shared" ca="1" si="30"/>
        <v>48</v>
      </c>
      <c r="AA121" s="13">
        <f t="shared" ca="1" si="26"/>
        <v>2</v>
      </c>
      <c r="AB121" s="14">
        <f t="shared" ca="1" si="27"/>
        <v>16</v>
      </c>
      <c r="AC121" s="14">
        <f t="shared" ca="1" si="28"/>
        <v>32</v>
      </c>
    </row>
    <row r="122" spans="1:30" ht="17.25" customHeight="1" x14ac:dyDescent="0.2">
      <c r="A122" s="22">
        <f t="shared" si="24"/>
        <v>42719</v>
      </c>
      <c r="B122" s="27">
        <f t="shared" ca="1" si="29"/>
        <v>2</v>
      </c>
      <c r="C122" s="27">
        <f t="shared" ca="1" si="29"/>
        <v>2</v>
      </c>
      <c r="D122" s="27">
        <f t="shared" ca="1" si="29"/>
        <v>2</v>
      </c>
      <c r="E122" s="27">
        <f t="shared" ca="1" si="31"/>
        <v>2</v>
      </c>
      <c r="F122" s="27">
        <f t="shared" ca="1" si="31"/>
        <v>2</v>
      </c>
      <c r="G122" s="27">
        <f t="shared" ca="1" si="31"/>
        <v>2</v>
      </c>
      <c r="H122" s="27">
        <f t="shared" ca="1" si="31"/>
        <v>2</v>
      </c>
      <c r="I122" s="27">
        <f t="shared" ca="1" si="31"/>
        <v>2</v>
      </c>
      <c r="J122" s="27">
        <f t="shared" ca="1" si="31"/>
        <v>2</v>
      </c>
      <c r="K122" s="27">
        <f t="shared" ca="1" si="31"/>
        <v>2</v>
      </c>
      <c r="L122" s="27">
        <f t="shared" ca="1" si="31"/>
        <v>2</v>
      </c>
      <c r="M122" s="27">
        <f t="shared" ca="1" si="31"/>
        <v>2</v>
      </c>
      <c r="N122" s="27">
        <f t="shared" ca="1" si="31"/>
        <v>2</v>
      </c>
      <c r="O122" s="27">
        <f t="shared" ca="1" si="31"/>
        <v>2</v>
      </c>
      <c r="P122" s="27">
        <f t="shared" ca="1" si="31"/>
        <v>2</v>
      </c>
      <c r="Q122" s="27">
        <f t="shared" ca="1" si="31"/>
        <v>2</v>
      </c>
      <c r="R122" s="27">
        <f t="shared" ca="1" si="31"/>
        <v>2</v>
      </c>
      <c r="S122" s="27">
        <f t="shared" ca="1" si="31"/>
        <v>2</v>
      </c>
      <c r="T122" s="27">
        <f t="shared" ca="1" si="31"/>
        <v>2</v>
      </c>
      <c r="U122" s="27">
        <f t="shared" ca="1" si="32"/>
        <v>2</v>
      </c>
      <c r="V122" s="27">
        <f t="shared" ca="1" si="32"/>
        <v>2</v>
      </c>
      <c r="W122" s="27">
        <f t="shared" ca="1" si="32"/>
        <v>2</v>
      </c>
      <c r="X122" s="27">
        <f t="shared" ca="1" si="32"/>
        <v>2</v>
      </c>
      <c r="Y122" s="27">
        <f t="shared" ca="1" si="32"/>
        <v>2</v>
      </c>
      <c r="Z122" s="13">
        <f t="shared" ca="1" si="30"/>
        <v>48</v>
      </c>
      <c r="AA122" s="13">
        <f t="shared" ca="1" si="26"/>
        <v>2</v>
      </c>
      <c r="AB122" s="14">
        <f t="shared" ca="1" si="27"/>
        <v>16</v>
      </c>
      <c r="AC122" s="14">
        <f t="shared" ca="1" si="28"/>
        <v>32</v>
      </c>
    </row>
    <row r="123" spans="1:30" ht="17.25" customHeight="1" x14ac:dyDescent="0.2">
      <c r="A123" s="22">
        <f t="shared" si="24"/>
        <v>42720</v>
      </c>
      <c r="B123" s="27">
        <f t="shared" ca="1" si="29"/>
        <v>2</v>
      </c>
      <c r="C123" s="27">
        <f t="shared" ca="1" si="29"/>
        <v>2</v>
      </c>
      <c r="D123" s="27">
        <f t="shared" ca="1" si="29"/>
        <v>2</v>
      </c>
      <c r="E123" s="27">
        <f t="shared" ca="1" si="31"/>
        <v>2</v>
      </c>
      <c r="F123" s="27">
        <f t="shared" ca="1" si="31"/>
        <v>2</v>
      </c>
      <c r="G123" s="27">
        <f t="shared" ca="1" si="31"/>
        <v>2</v>
      </c>
      <c r="H123" s="27">
        <f t="shared" ca="1" si="31"/>
        <v>2</v>
      </c>
      <c r="I123" s="27">
        <f t="shared" ca="1" si="31"/>
        <v>2</v>
      </c>
      <c r="J123" s="27">
        <f t="shared" ca="1" si="31"/>
        <v>2</v>
      </c>
      <c r="K123" s="27">
        <f t="shared" ca="1" si="31"/>
        <v>2</v>
      </c>
      <c r="L123" s="27">
        <f t="shared" ca="1" si="31"/>
        <v>2</v>
      </c>
      <c r="M123" s="27">
        <f t="shared" ca="1" si="31"/>
        <v>2</v>
      </c>
      <c r="N123" s="27">
        <f t="shared" ca="1" si="31"/>
        <v>2</v>
      </c>
      <c r="O123" s="27">
        <f t="shared" ca="1" si="31"/>
        <v>2</v>
      </c>
      <c r="P123" s="27">
        <f t="shared" ca="1" si="31"/>
        <v>2</v>
      </c>
      <c r="Q123" s="27">
        <f t="shared" ca="1" si="31"/>
        <v>2</v>
      </c>
      <c r="R123" s="27">
        <f t="shared" ca="1" si="31"/>
        <v>2</v>
      </c>
      <c r="S123" s="27">
        <f t="shared" ca="1" si="31"/>
        <v>2</v>
      </c>
      <c r="T123" s="27">
        <f t="shared" ca="1" si="31"/>
        <v>2</v>
      </c>
      <c r="U123" s="27">
        <f t="shared" ca="1" si="32"/>
        <v>2</v>
      </c>
      <c r="V123" s="27">
        <f t="shared" ca="1" si="32"/>
        <v>2</v>
      </c>
      <c r="W123" s="27">
        <f t="shared" ca="1" si="32"/>
        <v>2</v>
      </c>
      <c r="X123" s="27">
        <f t="shared" ca="1" si="32"/>
        <v>2</v>
      </c>
      <c r="Y123" s="27">
        <f t="shared" ca="1" si="32"/>
        <v>2</v>
      </c>
      <c r="Z123" s="13">
        <f t="shared" ca="1" si="30"/>
        <v>48</v>
      </c>
      <c r="AA123" s="13">
        <f t="shared" ca="1" si="26"/>
        <v>2</v>
      </c>
      <c r="AB123" s="14">
        <f t="shared" ca="1" si="27"/>
        <v>16</v>
      </c>
      <c r="AC123" s="14">
        <f t="shared" ca="1" si="28"/>
        <v>32</v>
      </c>
    </row>
    <row r="124" spans="1:30" ht="17.25" customHeight="1" x14ac:dyDescent="0.2">
      <c r="A124" s="22">
        <f t="shared" si="24"/>
        <v>42721</v>
      </c>
      <c r="B124" s="27">
        <f t="shared" ca="1" si="29"/>
        <v>2</v>
      </c>
      <c r="C124" s="27">
        <f t="shared" ca="1" si="29"/>
        <v>2</v>
      </c>
      <c r="D124" s="27">
        <f t="shared" ca="1" si="29"/>
        <v>2</v>
      </c>
      <c r="E124" s="27">
        <f t="shared" ca="1" si="31"/>
        <v>2</v>
      </c>
      <c r="F124" s="27">
        <f t="shared" ca="1" si="31"/>
        <v>2</v>
      </c>
      <c r="G124" s="27">
        <f t="shared" ca="1" si="31"/>
        <v>2</v>
      </c>
      <c r="H124" s="27">
        <f t="shared" ca="1" si="31"/>
        <v>2</v>
      </c>
      <c r="I124" s="27">
        <f t="shared" ca="1" si="31"/>
        <v>2</v>
      </c>
      <c r="J124" s="27">
        <f t="shared" ca="1" si="31"/>
        <v>2</v>
      </c>
      <c r="K124" s="27">
        <f t="shared" ca="1" si="31"/>
        <v>2</v>
      </c>
      <c r="L124" s="27">
        <f t="shared" ca="1" si="31"/>
        <v>2</v>
      </c>
      <c r="M124" s="27">
        <f t="shared" ca="1" si="31"/>
        <v>2</v>
      </c>
      <c r="N124" s="27">
        <f t="shared" ca="1" si="31"/>
        <v>2</v>
      </c>
      <c r="O124" s="27">
        <f t="shared" ca="1" si="31"/>
        <v>2</v>
      </c>
      <c r="P124" s="27">
        <f t="shared" ca="1" si="31"/>
        <v>2</v>
      </c>
      <c r="Q124" s="27">
        <f t="shared" ca="1" si="31"/>
        <v>2</v>
      </c>
      <c r="R124" s="27">
        <f t="shared" ca="1" si="31"/>
        <v>2</v>
      </c>
      <c r="S124" s="27">
        <f t="shared" ca="1" si="31"/>
        <v>2</v>
      </c>
      <c r="T124" s="27">
        <f t="shared" ca="1" si="31"/>
        <v>2</v>
      </c>
      <c r="U124" s="27">
        <f t="shared" ca="1" si="32"/>
        <v>2</v>
      </c>
      <c r="V124" s="27">
        <f t="shared" ca="1" si="32"/>
        <v>2</v>
      </c>
      <c r="W124" s="27">
        <f t="shared" ca="1" si="32"/>
        <v>2</v>
      </c>
      <c r="X124" s="27">
        <f t="shared" ca="1" si="32"/>
        <v>2</v>
      </c>
      <c r="Y124" s="27">
        <f t="shared" ca="1" si="32"/>
        <v>2</v>
      </c>
      <c r="Z124" s="13">
        <f t="shared" ca="1" si="30"/>
        <v>48</v>
      </c>
      <c r="AA124" s="13">
        <f t="shared" ca="1" si="26"/>
        <v>2</v>
      </c>
      <c r="AB124" s="14">
        <f t="shared" ca="1" si="27"/>
        <v>16</v>
      </c>
      <c r="AC124" s="14">
        <f t="shared" ca="1" si="28"/>
        <v>32</v>
      </c>
    </row>
    <row r="125" spans="1:30" ht="17.25" customHeight="1" x14ac:dyDescent="0.2">
      <c r="A125" s="22">
        <f t="shared" si="24"/>
        <v>42722</v>
      </c>
      <c r="B125" s="27">
        <f t="shared" ref="B125:Q138" ca="1" si="34">IF(($A125&lt;TODAY()),$F$106,"")</f>
        <v>2</v>
      </c>
      <c r="C125" s="27">
        <f t="shared" ca="1" si="34"/>
        <v>2</v>
      </c>
      <c r="D125" s="27">
        <f t="shared" ca="1" si="34"/>
        <v>2</v>
      </c>
      <c r="E125" s="27">
        <f t="shared" ca="1" si="31"/>
        <v>2</v>
      </c>
      <c r="F125" s="27">
        <f t="shared" ca="1" si="31"/>
        <v>2</v>
      </c>
      <c r="G125" s="27">
        <f t="shared" ca="1" si="31"/>
        <v>2</v>
      </c>
      <c r="H125" s="27">
        <f t="shared" ca="1" si="31"/>
        <v>2</v>
      </c>
      <c r="I125" s="27">
        <f t="shared" ca="1" si="31"/>
        <v>2</v>
      </c>
      <c r="J125" s="27">
        <f t="shared" ca="1" si="31"/>
        <v>2</v>
      </c>
      <c r="K125" s="27">
        <f t="shared" ca="1" si="31"/>
        <v>2</v>
      </c>
      <c r="L125" s="27">
        <f t="shared" ca="1" si="31"/>
        <v>2</v>
      </c>
      <c r="M125" s="27">
        <f t="shared" ca="1" si="31"/>
        <v>2</v>
      </c>
      <c r="N125" s="27">
        <f t="shared" ca="1" si="31"/>
        <v>2</v>
      </c>
      <c r="O125" s="27">
        <f t="shared" ca="1" si="31"/>
        <v>2</v>
      </c>
      <c r="P125" s="27">
        <f t="shared" ca="1" si="31"/>
        <v>2</v>
      </c>
      <c r="Q125" s="27">
        <f t="shared" ca="1" si="31"/>
        <v>2</v>
      </c>
      <c r="R125" s="27">
        <f t="shared" ca="1" si="31"/>
        <v>2</v>
      </c>
      <c r="S125" s="27">
        <f t="shared" ca="1" si="31"/>
        <v>2</v>
      </c>
      <c r="T125" s="27">
        <f t="shared" ca="1" si="31"/>
        <v>2</v>
      </c>
      <c r="U125" s="27">
        <f t="shared" ca="1" si="32"/>
        <v>2</v>
      </c>
      <c r="V125" s="27">
        <f t="shared" ca="1" si="32"/>
        <v>2</v>
      </c>
      <c r="W125" s="27">
        <f t="shared" ca="1" si="32"/>
        <v>2</v>
      </c>
      <c r="X125" s="27">
        <f t="shared" ca="1" si="32"/>
        <v>2</v>
      </c>
      <c r="Y125" s="27">
        <f t="shared" ca="1" si="32"/>
        <v>2</v>
      </c>
      <c r="Z125" s="13">
        <f t="shared" ca="1" si="30"/>
        <v>48</v>
      </c>
      <c r="AA125" s="13">
        <f t="shared" ca="1" si="26"/>
        <v>2</v>
      </c>
      <c r="AB125" s="14">
        <f t="shared" ca="1" si="27"/>
        <v>48</v>
      </c>
      <c r="AC125" s="14">
        <f t="shared" si="28"/>
        <v>0</v>
      </c>
      <c r="AD125" s="9" t="s">
        <v>32</v>
      </c>
    </row>
    <row r="126" spans="1:30" ht="17.25" customHeight="1" x14ac:dyDescent="0.2">
      <c r="A126" s="22">
        <f t="shared" si="24"/>
        <v>42723</v>
      </c>
      <c r="B126" s="27">
        <f t="shared" ca="1" si="34"/>
        <v>2</v>
      </c>
      <c r="C126" s="27">
        <f t="shared" ca="1" si="34"/>
        <v>2</v>
      </c>
      <c r="D126" s="27">
        <f t="shared" ca="1" si="34"/>
        <v>2</v>
      </c>
      <c r="E126" s="27">
        <f t="shared" ca="1" si="31"/>
        <v>2</v>
      </c>
      <c r="F126" s="27">
        <f t="shared" ca="1" si="31"/>
        <v>2</v>
      </c>
      <c r="G126" s="27">
        <f t="shared" ca="1" si="31"/>
        <v>2</v>
      </c>
      <c r="H126" s="27">
        <f t="shared" ca="1" si="31"/>
        <v>2</v>
      </c>
      <c r="I126" s="27">
        <f t="shared" ca="1" si="31"/>
        <v>2</v>
      </c>
      <c r="J126" s="27">
        <f t="shared" ca="1" si="31"/>
        <v>2</v>
      </c>
      <c r="K126" s="27">
        <f t="shared" ca="1" si="31"/>
        <v>2</v>
      </c>
      <c r="L126" s="27">
        <f t="shared" ca="1" si="31"/>
        <v>2</v>
      </c>
      <c r="M126" s="27">
        <f t="shared" ca="1" si="31"/>
        <v>2</v>
      </c>
      <c r="N126" s="27">
        <f t="shared" ca="1" si="31"/>
        <v>2</v>
      </c>
      <c r="O126" s="27">
        <f t="shared" ca="1" si="31"/>
        <v>2</v>
      </c>
      <c r="P126" s="27">
        <f t="shared" ca="1" si="31"/>
        <v>2</v>
      </c>
      <c r="Q126" s="27">
        <f t="shared" ca="1" si="31"/>
        <v>2</v>
      </c>
      <c r="R126" s="27">
        <f t="shared" ca="1" si="31"/>
        <v>2</v>
      </c>
      <c r="S126" s="27">
        <f t="shared" ca="1" si="31"/>
        <v>2</v>
      </c>
      <c r="T126" s="27">
        <f t="shared" ca="1" si="31"/>
        <v>2</v>
      </c>
      <c r="U126" s="27">
        <f t="shared" ca="1" si="32"/>
        <v>2</v>
      </c>
      <c r="V126" s="27">
        <f t="shared" ca="1" si="32"/>
        <v>2</v>
      </c>
      <c r="W126" s="27">
        <f t="shared" ca="1" si="32"/>
        <v>2</v>
      </c>
      <c r="X126" s="27">
        <f t="shared" ca="1" si="32"/>
        <v>2</v>
      </c>
      <c r="Y126" s="27">
        <f t="shared" ca="1" si="32"/>
        <v>2</v>
      </c>
      <c r="Z126" s="13">
        <f ca="1">SUM(B126:Y126)</f>
        <v>48</v>
      </c>
      <c r="AA126" s="13">
        <f ca="1">MAX(B126:Y126)</f>
        <v>2</v>
      </c>
      <c r="AB126" s="14">
        <f t="shared" ca="1" si="27"/>
        <v>16</v>
      </c>
      <c r="AC126" s="14">
        <f t="shared" ca="1" si="28"/>
        <v>32</v>
      </c>
    </row>
    <row r="127" spans="1:30" ht="17.25" customHeight="1" x14ac:dyDescent="0.2">
      <c r="A127" s="22">
        <f t="shared" si="24"/>
        <v>42724</v>
      </c>
      <c r="B127" s="27">
        <f t="shared" ca="1" si="34"/>
        <v>2</v>
      </c>
      <c r="C127" s="27">
        <f t="shared" ca="1" si="34"/>
        <v>2</v>
      </c>
      <c r="D127" s="27">
        <f t="shared" ca="1" si="34"/>
        <v>2</v>
      </c>
      <c r="E127" s="27">
        <f t="shared" ca="1" si="31"/>
        <v>2</v>
      </c>
      <c r="F127" s="27">
        <f t="shared" ca="1" si="31"/>
        <v>2</v>
      </c>
      <c r="G127" s="27">
        <f t="shared" ca="1" si="31"/>
        <v>2</v>
      </c>
      <c r="H127" s="27">
        <f t="shared" ca="1" si="31"/>
        <v>2</v>
      </c>
      <c r="I127" s="27">
        <f t="shared" ca="1" si="31"/>
        <v>2</v>
      </c>
      <c r="J127" s="27">
        <f t="shared" ca="1" si="31"/>
        <v>2</v>
      </c>
      <c r="K127" s="27">
        <f t="shared" ca="1" si="31"/>
        <v>2</v>
      </c>
      <c r="L127" s="27">
        <f t="shared" ca="1" si="31"/>
        <v>2</v>
      </c>
      <c r="M127" s="27">
        <f t="shared" ca="1" si="31"/>
        <v>2</v>
      </c>
      <c r="N127" s="27">
        <f t="shared" ca="1" si="31"/>
        <v>2</v>
      </c>
      <c r="O127" s="27">
        <f t="shared" ca="1" si="31"/>
        <v>2</v>
      </c>
      <c r="P127" s="27">
        <f t="shared" ca="1" si="31"/>
        <v>2</v>
      </c>
      <c r="Q127" s="27">
        <f t="shared" ca="1" si="31"/>
        <v>2</v>
      </c>
      <c r="R127" s="27">
        <f t="shared" ca="1" si="31"/>
        <v>2</v>
      </c>
      <c r="S127" s="27">
        <f t="shared" ca="1" si="31"/>
        <v>2</v>
      </c>
      <c r="T127" s="27">
        <f t="shared" ca="1" si="31"/>
        <v>2</v>
      </c>
      <c r="U127" s="27">
        <f t="shared" ca="1" si="32"/>
        <v>2</v>
      </c>
      <c r="V127" s="27">
        <f t="shared" ca="1" si="32"/>
        <v>2</v>
      </c>
      <c r="W127" s="27">
        <f t="shared" ca="1" si="32"/>
        <v>2</v>
      </c>
      <c r="X127" s="27">
        <f t="shared" ca="1" si="32"/>
        <v>2</v>
      </c>
      <c r="Y127" s="27">
        <f t="shared" ca="1" si="32"/>
        <v>2</v>
      </c>
      <c r="Z127" s="13">
        <f ca="1">SUM(B127:Y127)</f>
        <v>48</v>
      </c>
      <c r="AA127" s="13">
        <f ca="1">MAX(B127:Y127)</f>
        <v>2</v>
      </c>
      <c r="AB127" s="14">
        <f t="shared" ca="1" si="27"/>
        <v>16</v>
      </c>
      <c r="AC127" s="14">
        <f t="shared" ca="1" si="28"/>
        <v>32</v>
      </c>
    </row>
    <row r="128" spans="1:30" ht="17.25" customHeight="1" x14ac:dyDescent="0.2">
      <c r="A128" s="22">
        <f t="shared" si="24"/>
        <v>42725</v>
      </c>
      <c r="B128" s="27">
        <f t="shared" ca="1" si="34"/>
        <v>2</v>
      </c>
      <c r="C128" s="27">
        <f t="shared" ca="1" si="34"/>
        <v>2</v>
      </c>
      <c r="D128" s="27">
        <f t="shared" ca="1" si="34"/>
        <v>2</v>
      </c>
      <c r="E128" s="27">
        <f t="shared" ca="1" si="31"/>
        <v>2</v>
      </c>
      <c r="F128" s="27">
        <f t="shared" ca="1" si="31"/>
        <v>2</v>
      </c>
      <c r="G128" s="27">
        <f t="shared" ca="1" si="31"/>
        <v>2</v>
      </c>
      <c r="H128" s="27">
        <f t="shared" ca="1" si="31"/>
        <v>2</v>
      </c>
      <c r="I128" s="27">
        <f t="shared" ca="1" si="31"/>
        <v>2</v>
      </c>
      <c r="J128" s="27">
        <f t="shared" ca="1" si="31"/>
        <v>2</v>
      </c>
      <c r="K128" s="27">
        <f t="shared" ca="1" si="31"/>
        <v>2</v>
      </c>
      <c r="L128" s="27">
        <f t="shared" ca="1" si="31"/>
        <v>2</v>
      </c>
      <c r="M128" s="27">
        <f t="shared" ca="1" si="31"/>
        <v>2</v>
      </c>
      <c r="N128" s="27">
        <f t="shared" ca="1" si="31"/>
        <v>2</v>
      </c>
      <c r="O128" s="27">
        <f t="shared" ca="1" si="31"/>
        <v>2</v>
      </c>
      <c r="P128" s="27">
        <f t="shared" ca="1" si="31"/>
        <v>2</v>
      </c>
      <c r="Q128" s="27">
        <f t="shared" ca="1" si="31"/>
        <v>2</v>
      </c>
      <c r="R128" s="27">
        <f t="shared" ca="1" si="31"/>
        <v>2</v>
      </c>
      <c r="S128" s="27">
        <f t="shared" ca="1" si="31"/>
        <v>2</v>
      </c>
      <c r="T128" s="27">
        <f t="shared" ca="1" si="31"/>
        <v>2</v>
      </c>
      <c r="U128" s="27">
        <f t="shared" ca="1" si="32"/>
        <v>2</v>
      </c>
      <c r="V128" s="27">
        <f t="shared" ca="1" si="32"/>
        <v>2</v>
      </c>
      <c r="W128" s="27">
        <f t="shared" ca="1" si="32"/>
        <v>2</v>
      </c>
      <c r="X128" s="27">
        <f t="shared" ca="1" si="32"/>
        <v>2</v>
      </c>
      <c r="Y128" s="27">
        <f t="shared" ca="1" si="32"/>
        <v>2</v>
      </c>
      <c r="Z128" s="13">
        <f t="shared" ca="1" si="30"/>
        <v>48</v>
      </c>
      <c r="AA128" s="13">
        <f t="shared" ca="1" si="26"/>
        <v>2</v>
      </c>
      <c r="AB128" s="14">
        <f t="shared" ca="1" si="27"/>
        <v>16</v>
      </c>
      <c r="AC128" s="14">
        <f t="shared" ca="1" si="28"/>
        <v>32</v>
      </c>
    </row>
    <row r="129" spans="1:30" ht="17.25" customHeight="1" x14ac:dyDescent="0.2">
      <c r="A129" s="22">
        <f t="shared" si="24"/>
        <v>42726</v>
      </c>
      <c r="B129" s="27">
        <f t="shared" ca="1" si="34"/>
        <v>2</v>
      </c>
      <c r="C129" s="27">
        <f t="shared" ca="1" si="34"/>
        <v>2</v>
      </c>
      <c r="D129" s="27">
        <f t="shared" ca="1" si="34"/>
        <v>2</v>
      </c>
      <c r="E129" s="27">
        <f t="shared" ca="1" si="31"/>
        <v>2</v>
      </c>
      <c r="F129" s="27">
        <f t="shared" ca="1" si="31"/>
        <v>2</v>
      </c>
      <c r="G129" s="27">
        <f t="shared" ca="1" si="31"/>
        <v>2</v>
      </c>
      <c r="H129" s="27">
        <f t="shared" ca="1" si="31"/>
        <v>2</v>
      </c>
      <c r="I129" s="27">
        <f t="shared" ca="1" si="31"/>
        <v>2</v>
      </c>
      <c r="J129" s="27">
        <f t="shared" ca="1" si="31"/>
        <v>2</v>
      </c>
      <c r="K129" s="27">
        <f t="shared" ca="1" si="31"/>
        <v>2</v>
      </c>
      <c r="L129" s="27">
        <f t="shared" ca="1" si="31"/>
        <v>2</v>
      </c>
      <c r="M129" s="27">
        <f t="shared" ca="1" si="31"/>
        <v>2</v>
      </c>
      <c r="N129" s="27">
        <f t="shared" ca="1" si="31"/>
        <v>2</v>
      </c>
      <c r="O129" s="27">
        <f t="shared" ca="1" si="31"/>
        <v>2</v>
      </c>
      <c r="P129" s="27">
        <f t="shared" ca="1" si="31"/>
        <v>2</v>
      </c>
      <c r="Q129" s="27">
        <f t="shared" ca="1" si="31"/>
        <v>2</v>
      </c>
      <c r="R129" s="27">
        <f t="shared" ca="1" si="31"/>
        <v>2</v>
      </c>
      <c r="S129" s="27">
        <f t="shared" ca="1" si="31"/>
        <v>2</v>
      </c>
      <c r="T129" s="27">
        <f t="shared" ca="1" si="31"/>
        <v>2</v>
      </c>
      <c r="U129" s="27">
        <f t="shared" ca="1" si="32"/>
        <v>2</v>
      </c>
      <c r="V129" s="27">
        <f t="shared" ca="1" si="32"/>
        <v>2</v>
      </c>
      <c r="W129" s="27">
        <f t="shared" ca="1" si="32"/>
        <v>2</v>
      </c>
      <c r="X129" s="27">
        <f t="shared" ca="1" si="32"/>
        <v>2</v>
      </c>
      <c r="Y129" s="27">
        <f t="shared" ca="1" si="32"/>
        <v>2</v>
      </c>
      <c r="Z129" s="13">
        <f t="shared" ca="1" si="30"/>
        <v>48</v>
      </c>
      <c r="AA129" s="13">
        <f t="shared" ca="1" si="26"/>
        <v>2</v>
      </c>
      <c r="AB129" s="14">
        <f t="shared" ca="1" si="27"/>
        <v>16</v>
      </c>
      <c r="AC129" s="14">
        <f t="shared" ca="1" si="28"/>
        <v>32</v>
      </c>
    </row>
    <row r="130" spans="1:30" ht="17.25" customHeight="1" x14ac:dyDescent="0.2">
      <c r="A130" s="22">
        <f t="shared" si="24"/>
        <v>42727</v>
      </c>
      <c r="B130" s="27">
        <f t="shared" ca="1" si="34"/>
        <v>2</v>
      </c>
      <c r="C130" s="27">
        <f t="shared" ca="1" si="34"/>
        <v>2</v>
      </c>
      <c r="D130" s="27">
        <f t="shared" ca="1" si="34"/>
        <v>2</v>
      </c>
      <c r="E130" s="27">
        <f t="shared" ca="1" si="31"/>
        <v>2</v>
      </c>
      <c r="F130" s="27">
        <f t="shared" ca="1" si="31"/>
        <v>2</v>
      </c>
      <c r="G130" s="27">
        <f t="shared" ca="1" si="31"/>
        <v>2</v>
      </c>
      <c r="H130" s="27">
        <f t="shared" ca="1" si="31"/>
        <v>2</v>
      </c>
      <c r="I130" s="27">
        <f t="shared" ca="1" si="31"/>
        <v>2</v>
      </c>
      <c r="J130" s="27">
        <f t="shared" ca="1" si="31"/>
        <v>2</v>
      </c>
      <c r="K130" s="27">
        <f t="shared" ca="1" si="31"/>
        <v>2</v>
      </c>
      <c r="L130" s="27">
        <f t="shared" ca="1" si="31"/>
        <v>2</v>
      </c>
      <c r="M130" s="27">
        <f t="shared" ca="1" si="31"/>
        <v>2</v>
      </c>
      <c r="N130" s="27">
        <f t="shared" ca="1" si="31"/>
        <v>2</v>
      </c>
      <c r="O130" s="27">
        <f t="shared" ca="1" si="31"/>
        <v>2</v>
      </c>
      <c r="P130" s="27">
        <f t="shared" ca="1" si="31"/>
        <v>2</v>
      </c>
      <c r="Q130" s="27">
        <f t="shared" ca="1" si="31"/>
        <v>2</v>
      </c>
      <c r="R130" s="27">
        <f t="shared" ca="1" si="31"/>
        <v>2</v>
      </c>
      <c r="S130" s="27">
        <f t="shared" ca="1" si="31"/>
        <v>2</v>
      </c>
      <c r="T130" s="27">
        <f t="shared" ca="1" si="31"/>
        <v>2</v>
      </c>
      <c r="U130" s="27">
        <f t="shared" ca="1" si="32"/>
        <v>2</v>
      </c>
      <c r="V130" s="27">
        <f t="shared" ca="1" si="32"/>
        <v>2</v>
      </c>
      <c r="W130" s="27">
        <f t="shared" ca="1" si="32"/>
        <v>2</v>
      </c>
      <c r="X130" s="27">
        <f t="shared" ca="1" si="32"/>
        <v>2</v>
      </c>
      <c r="Y130" s="27">
        <f t="shared" ca="1" si="32"/>
        <v>2</v>
      </c>
      <c r="Z130" s="13">
        <f t="shared" ca="1" si="30"/>
        <v>48</v>
      </c>
      <c r="AA130" s="13">
        <f t="shared" ca="1" si="26"/>
        <v>2</v>
      </c>
      <c r="AB130" s="14">
        <f t="shared" ca="1" si="27"/>
        <v>16</v>
      </c>
      <c r="AC130" s="14">
        <f t="shared" ca="1" si="28"/>
        <v>32</v>
      </c>
    </row>
    <row r="131" spans="1:30" ht="17.25" customHeight="1" x14ac:dyDescent="0.2">
      <c r="A131" s="22">
        <f t="shared" si="24"/>
        <v>42728</v>
      </c>
      <c r="B131" s="27">
        <f t="shared" ca="1" si="34"/>
        <v>2</v>
      </c>
      <c r="C131" s="27">
        <f t="shared" ca="1" si="34"/>
        <v>2</v>
      </c>
      <c r="D131" s="27">
        <f t="shared" ca="1" si="34"/>
        <v>2</v>
      </c>
      <c r="E131" s="27">
        <f t="shared" ca="1" si="31"/>
        <v>2</v>
      </c>
      <c r="F131" s="27">
        <f t="shared" ca="1" si="31"/>
        <v>2</v>
      </c>
      <c r="G131" s="27">
        <f t="shared" ca="1" si="31"/>
        <v>2</v>
      </c>
      <c r="H131" s="27">
        <f t="shared" ca="1" si="31"/>
        <v>2</v>
      </c>
      <c r="I131" s="27">
        <f t="shared" ca="1" si="31"/>
        <v>2</v>
      </c>
      <c r="J131" s="27">
        <f t="shared" ca="1" si="31"/>
        <v>2</v>
      </c>
      <c r="K131" s="27">
        <f t="shared" ca="1" si="31"/>
        <v>2</v>
      </c>
      <c r="L131" s="27">
        <f t="shared" ca="1" si="31"/>
        <v>2</v>
      </c>
      <c r="M131" s="27">
        <f t="shared" ca="1" si="31"/>
        <v>2</v>
      </c>
      <c r="N131" s="27">
        <f t="shared" ca="1" si="31"/>
        <v>2</v>
      </c>
      <c r="O131" s="27">
        <f t="shared" ca="1" si="31"/>
        <v>2</v>
      </c>
      <c r="P131" s="27">
        <f t="shared" ca="1" si="31"/>
        <v>2</v>
      </c>
      <c r="Q131" s="27">
        <f t="shared" ca="1" si="31"/>
        <v>2</v>
      </c>
      <c r="R131" s="27">
        <f t="shared" ca="1" si="31"/>
        <v>2</v>
      </c>
      <c r="S131" s="27">
        <f t="shared" ca="1" si="31"/>
        <v>2</v>
      </c>
      <c r="T131" s="27">
        <f t="shared" ca="1" si="31"/>
        <v>2</v>
      </c>
      <c r="U131" s="27">
        <f t="shared" ca="1" si="32"/>
        <v>2</v>
      </c>
      <c r="V131" s="27">
        <f t="shared" ca="1" si="32"/>
        <v>2</v>
      </c>
      <c r="W131" s="27">
        <f t="shared" ca="1" si="32"/>
        <v>2</v>
      </c>
      <c r="X131" s="27">
        <f t="shared" ca="1" si="32"/>
        <v>2</v>
      </c>
      <c r="Y131" s="27">
        <f t="shared" ca="1" si="32"/>
        <v>2</v>
      </c>
      <c r="Z131" s="13">
        <f t="shared" ca="1" si="30"/>
        <v>48</v>
      </c>
      <c r="AA131" s="13">
        <f t="shared" ca="1" si="26"/>
        <v>2</v>
      </c>
      <c r="AB131" s="14">
        <f t="shared" ca="1" si="27"/>
        <v>16</v>
      </c>
      <c r="AC131" s="14">
        <f t="shared" ca="1" si="28"/>
        <v>32</v>
      </c>
    </row>
    <row r="132" spans="1:30" ht="17.25" customHeight="1" x14ac:dyDescent="0.2">
      <c r="A132" s="22">
        <f t="shared" si="24"/>
        <v>42729</v>
      </c>
      <c r="B132" s="27">
        <f t="shared" ca="1" si="34"/>
        <v>2</v>
      </c>
      <c r="C132" s="27">
        <f t="shared" ca="1" si="34"/>
        <v>2</v>
      </c>
      <c r="D132" s="27">
        <f t="shared" ca="1" si="34"/>
        <v>2</v>
      </c>
      <c r="E132" s="27">
        <f t="shared" ca="1" si="31"/>
        <v>2</v>
      </c>
      <c r="F132" s="27">
        <f t="shared" ca="1" si="31"/>
        <v>2</v>
      </c>
      <c r="G132" s="27">
        <f t="shared" ca="1" si="31"/>
        <v>2</v>
      </c>
      <c r="H132" s="27">
        <f t="shared" ca="1" si="31"/>
        <v>2</v>
      </c>
      <c r="I132" s="27">
        <f t="shared" ca="1" si="31"/>
        <v>2</v>
      </c>
      <c r="J132" s="27">
        <f t="shared" ca="1" si="31"/>
        <v>2</v>
      </c>
      <c r="K132" s="27">
        <f t="shared" ca="1" si="31"/>
        <v>2</v>
      </c>
      <c r="L132" s="27">
        <f t="shared" ca="1" si="31"/>
        <v>2</v>
      </c>
      <c r="M132" s="27">
        <f t="shared" ca="1" si="31"/>
        <v>2</v>
      </c>
      <c r="N132" s="27">
        <f t="shared" ca="1" si="31"/>
        <v>2</v>
      </c>
      <c r="O132" s="27">
        <f t="shared" ca="1" si="31"/>
        <v>2</v>
      </c>
      <c r="P132" s="27">
        <f t="shared" ca="1" si="31"/>
        <v>2</v>
      </c>
      <c r="Q132" s="27">
        <f t="shared" ca="1" si="31"/>
        <v>2</v>
      </c>
      <c r="R132" s="27">
        <f t="shared" ca="1" si="31"/>
        <v>2</v>
      </c>
      <c r="S132" s="27">
        <f t="shared" ca="1" si="31"/>
        <v>2</v>
      </c>
      <c r="T132" s="27">
        <f t="shared" ca="1" si="31"/>
        <v>2</v>
      </c>
      <c r="U132" s="27">
        <f t="shared" ca="1" si="32"/>
        <v>2</v>
      </c>
      <c r="V132" s="27">
        <f t="shared" ca="1" si="32"/>
        <v>2</v>
      </c>
      <c r="W132" s="27">
        <f t="shared" ca="1" si="32"/>
        <v>2</v>
      </c>
      <c r="X132" s="27">
        <f t="shared" ca="1" si="32"/>
        <v>2</v>
      </c>
      <c r="Y132" s="27">
        <f t="shared" ca="1" si="32"/>
        <v>2</v>
      </c>
      <c r="Z132" s="13">
        <f t="shared" ca="1" si="30"/>
        <v>48</v>
      </c>
      <c r="AA132" s="13">
        <f t="shared" ca="1" si="26"/>
        <v>2</v>
      </c>
      <c r="AB132" s="14">
        <f t="shared" ca="1" si="27"/>
        <v>48</v>
      </c>
      <c r="AC132" s="14">
        <f t="shared" si="28"/>
        <v>0</v>
      </c>
      <c r="AD132" s="9" t="s">
        <v>32</v>
      </c>
    </row>
    <row r="133" spans="1:30" ht="17.25" customHeight="1" x14ac:dyDescent="0.2">
      <c r="A133" s="22">
        <f t="shared" si="24"/>
        <v>42730</v>
      </c>
      <c r="B133" s="27">
        <f t="shared" ca="1" si="34"/>
        <v>2</v>
      </c>
      <c r="C133" s="27">
        <f t="shared" ca="1" si="34"/>
        <v>2</v>
      </c>
      <c r="D133" s="27">
        <f t="shared" ca="1" si="34"/>
        <v>2</v>
      </c>
      <c r="E133" s="27">
        <f t="shared" ca="1" si="31"/>
        <v>2</v>
      </c>
      <c r="F133" s="27">
        <f t="shared" ca="1" si="31"/>
        <v>2</v>
      </c>
      <c r="G133" s="27">
        <f t="shared" ca="1" si="31"/>
        <v>2</v>
      </c>
      <c r="H133" s="27">
        <f t="shared" ca="1" si="31"/>
        <v>2</v>
      </c>
      <c r="I133" s="27">
        <f t="shared" ca="1" si="31"/>
        <v>2</v>
      </c>
      <c r="J133" s="27">
        <f t="shared" ca="1" si="31"/>
        <v>2</v>
      </c>
      <c r="K133" s="27">
        <f t="shared" ca="1" si="31"/>
        <v>2</v>
      </c>
      <c r="L133" s="27">
        <f t="shared" ca="1" si="31"/>
        <v>2</v>
      </c>
      <c r="M133" s="27">
        <f t="shared" ca="1" si="31"/>
        <v>2</v>
      </c>
      <c r="N133" s="27">
        <f t="shared" ca="1" si="31"/>
        <v>2</v>
      </c>
      <c r="O133" s="27">
        <f t="shared" ca="1" si="31"/>
        <v>2</v>
      </c>
      <c r="P133" s="27">
        <f t="shared" ca="1" si="31"/>
        <v>2</v>
      </c>
      <c r="Q133" s="27">
        <f t="shared" ca="1" si="31"/>
        <v>2</v>
      </c>
      <c r="R133" s="27">
        <f t="shared" ca="1" si="31"/>
        <v>2</v>
      </c>
      <c r="S133" s="27">
        <f t="shared" ca="1" si="31"/>
        <v>2</v>
      </c>
      <c r="T133" s="27">
        <f t="shared" ca="1" si="31"/>
        <v>2</v>
      </c>
      <c r="U133" s="27">
        <f t="shared" ca="1" si="32"/>
        <v>2</v>
      </c>
      <c r="V133" s="27">
        <f t="shared" ca="1" si="32"/>
        <v>2</v>
      </c>
      <c r="W133" s="27">
        <f t="shared" ca="1" si="32"/>
        <v>2</v>
      </c>
      <c r="X133" s="27">
        <f t="shared" ca="1" si="32"/>
        <v>2</v>
      </c>
      <c r="Y133" s="27">
        <f t="shared" ca="1" si="32"/>
        <v>2</v>
      </c>
      <c r="Z133" s="13">
        <f t="shared" ca="1" si="30"/>
        <v>48</v>
      </c>
      <c r="AA133" s="13">
        <f t="shared" ca="1" si="26"/>
        <v>2</v>
      </c>
      <c r="AB133" s="14">
        <f t="shared" ca="1" si="27"/>
        <v>48</v>
      </c>
      <c r="AC133" s="14">
        <f t="shared" si="28"/>
        <v>0</v>
      </c>
      <c r="AD133" s="9" t="s">
        <v>33</v>
      </c>
    </row>
    <row r="134" spans="1:30" ht="17.25" customHeight="1" x14ac:dyDescent="0.2">
      <c r="A134" s="22">
        <f t="shared" si="24"/>
        <v>42731</v>
      </c>
      <c r="B134" s="27">
        <f t="shared" ca="1" si="34"/>
        <v>2</v>
      </c>
      <c r="C134" s="27">
        <f t="shared" ca="1" si="34"/>
        <v>2</v>
      </c>
      <c r="D134" s="27">
        <f t="shared" ca="1" si="34"/>
        <v>2</v>
      </c>
      <c r="E134" s="27">
        <f t="shared" ca="1" si="31"/>
        <v>2</v>
      </c>
      <c r="F134" s="27">
        <f t="shared" ca="1" si="31"/>
        <v>2</v>
      </c>
      <c r="G134" s="27">
        <f t="shared" ca="1" si="31"/>
        <v>2</v>
      </c>
      <c r="H134" s="27">
        <f t="shared" ca="1" si="31"/>
        <v>2</v>
      </c>
      <c r="I134" s="27">
        <f t="shared" ca="1" si="31"/>
        <v>2</v>
      </c>
      <c r="J134" s="27">
        <f t="shared" ca="1" si="31"/>
        <v>2</v>
      </c>
      <c r="K134" s="27">
        <f t="shared" ca="1" si="31"/>
        <v>2</v>
      </c>
      <c r="L134" s="27">
        <f t="shared" ca="1" si="31"/>
        <v>2</v>
      </c>
      <c r="M134" s="27">
        <f t="shared" ca="1" si="31"/>
        <v>2</v>
      </c>
      <c r="N134" s="27">
        <f t="shared" ca="1" si="31"/>
        <v>2</v>
      </c>
      <c r="O134" s="27">
        <f t="shared" ca="1" si="31"/>
        <v>2</v>
      </c>
      <c r="P134" s="27">
        <f t="shared" ca="1" si="31"/>
        <v>2</v>
      </c>
      <c r="Q134" s="27">
        <f t="shared" ca="1" si="31"/>
        <v>2</v>
      </c>
      <c r="R134" s="27">
        <f t="shared" ca="1" si="31"/>
        <v>2</v>
      </c>
      <c r="S134" s="27">
        <f t="shared" ca="1" si="31"/>
        <v>2</v>
      </c>
      <c r="T134" s="27">
        <f t="shared" ref="T134:Y138" ca="1" si="35">IF(($A134&lt;TODAY()),$F$106,"")</f>
        <v>2</v>
      </c>
      <c r="U134" s="27">
        <f t="shared" ca="1" si="32"/>
        <v>2</v>
      </c>
      <c r="V134" s="27">
        <f t="shared" ca="1" si="32"/>
        <v>2</v>
      </c>
      <c r="W134" s="27">
        <f t="shared" ca="1" si="32"/>
        <v>2</v>
      </c>
      <c r="X134" s="27">
        <f t="shared" ca="1" si="32"/>
        <v>2</v>
      </c>
      <c r="Y134" s="27">
        <f t="shared" ca="1" si="32"/>
        <v>2</v>
      </c>
      <c r="Z134" s="13">
        <f t="shared" ca="1" si="30"/>
        <v>48</v>
      </c>
      <c r="AA134" s="13">
        <f t="shared" ca="1" si="26"/>
        <v>2</v>
      </c>
      <c r="AB134" s="14">
        <f t="shared" ca="1" si="27"/>
        <v>16</v>
      </c>
      <c r="AC134" s="14">
        <f t="shared" ca="1" si="28"/>
        <v>32</v>
      </c>
    </row>
    <row r="135" spans="1:30" ht="17.25" customHeight="1" x14ac:dyDescent="0.2">
      <c r="A135" s="22">
        <f t="shared" si="24"/>
        <v>42732</v>
      </c>
      <c r="B135" s="27">
        <f t="shared" ca="1" si="34"/>
        <v>2</v>
      </c>
      <c r="C135" s="27">
        <f t="shared" ca="1" si="34"/>
        <v>2</v>
      </c>
      <c r="D135" s="27">
        <f t="shared" ca="1" si="34"/>
        <v>2</v>
      </c>
      <c r="E135" s="27">
        <f t="shared" ca="1" si="34"/>
        <v>2</v>
      </c>
      <c r="F135" s="27">
        <f t="shared" ca="1" si="34"/>
        <v>2</v>
      </c>
      <c r="G135" s="27">
        <f t="shared" ca="1" si="34"/>
        <v>2</v>
      </c>
      <c r="H135" s="27">
        <f t="shared" ca="1" si="34"/>
        <v>2</v>
      </c>
      <c r="I135" s="27">
        <f t="shared" ca="1" si="34"/>
        <v>2</v>
      </c>
      <c r="J135" s="27">
        <f t="shared" ca="1" si="34"/>
        <v>2</v>
      </c>
      <c r="K135" s="27">
        <f t="shared" ca="1" si="34"/>
        <v>2</v>
      </c>
      <c r="L135" s="27">
        <f t="shared" ca="1" si="34"/>
        <v>2</v>
      </c>
      <c r="M135" s="27">
        <f t="shared" ca="1" si="34"/>
        <v>2</v>
      </c>
      <c r="N135" s="27">
        <f t="shared" ca="1" si="34"/>
        <v>2</v>
      </c>
      <c r="O135" s="27">
        <f t="shared" ca="1" si="34"/>
        <v>2</v>
      </c>
      <c r="P135" s="27">
        <f t="shared" ca="1" si="34"/>
        <v>2</v>
      </c>
      <c r="Q135" s="27">
        <f t="shared" ca="1" si="34"/>
        <v>2</v>
      </c>
      <c r="R135" s="27">
        <f t="shared" ref="R135:S138" ca="1" si="36">IF(($A135&lt;TODAY()),$F$106,"")</f>
        <v>2</v>
      </c>
      <c r="S135" s="27">
        <f t="shared" ca="1" si="36"/>
        <v>2</v>
      </c>
      <c r="T135" s="27">
        <f t="shared" ca="1" si="35"/>
        <v>2</v>
      </c>
      <c r="U135" s="27">
        <f t="shared" ca="1" si="35"/>
        <v>2</v>
      </c>
      <c r="V135" s="27">
        <f t="shared" ca="1" si="35"/>
        <v>2</v>
      </c>
      <c r="W135" s="27">
        <f t="shared" ca="1" si="35"/>
        <v>2</v>
      </c>
      <c r="X135" s="27">
        <f t="shared" ca="1" si="35"/>
        <v>2</v>
      </c>
      <c r="Y135" s="27">
        <f t="shared" ca="1" si="35"/>
        <v>2</v>
      </c>
      <c r="Z135" s="13">
        <f t="shared" ca="1" si="30"/>
        <v>48</v>
      </c>
      <c r="AA135" s="13">
        <f t="shared" ca="1" si="26"/>
        <v>2</v>
      </c>
      <c r="AB135" s="14">
        <f t="shared" ca="1" si="27"/>
        <v>16</v>
      </c>
      <c r="AC135" s="14">
        <f t="shared" ca="1" si="28"/>
        <v>32</v>
      </c>
    </row>
    <row r="136" spans="1:30" ht="17.25" customHeight="1" x14ac:dyDescent="0.2">
      <c r="A136" s="22">
        <f t="shared" si="24"/>
        <v>42733</v>
      </c>
      <c r="B136" s="27">
        <f t="shared" ca="1" si="34"/>
        <v>2</v>
      </c>
      <c r="C136" s="27">
        <f t="shared" ca="1" si="34"/>
        <v>2</v>
      </c>
      <c r="D136" s="27">
        <f t="shared" ca="1" si="34"/>
        <v>2</v>
      </c>
      <c r="E136" s="27">
        <f t="shared" ca="1" si="34"/>
        <v>2</v>
      </c>
      <c r="F136" s="27">
        <f t="shared" ca="1" si="34"/>
        <v>2</v>
      </c>
      <c r="G136" s="27">
        <f t="shared" ca="1" si="34"/>
        <v>2</v>
      </c>
      <c r="H136" s="27">
        <f t="shared" ca="1" si="34"/>
        <v>2</v>
      </c>
      <c r="I136" s="27">
        <f t="shared" ca="1" si="34"/>
        <v>2</v>
      </c>
      <c r="J136" s="27">
        <f t="shared" ca="1" si="34"/>
        <v>2</v>
      </c>
      <c r="K136" s="27">
        <f t="shared" ca="1" si="34"/>
        <v>2</v>
      </c>
      <c r="L136" s="27">
        <f t="shared" ca="1" si="34"/>
        <v>2</v>
      </c>
      <c r="M136" s="27">
        <f t="shared" ca="1" si="34"/>
        <v>2</v>
      </c>
      <c r="N136" s="27">
        <f t="shared" ca="1" si="34"/>
        <v>2</v>
      </c>
      <c r="O136" s="27">
        <f t="shared" ca="1" si="34"/>
        <v>2</v>
      </c>
      <c r="P136" s="27">
        <f t="shared" ca="1" si="34"/>
        <v>2</v>
      </c>
      <c r="Q136" s="27">
        <f t="shared" ca="1" si="34"/>
        <v>2</v>
      </c>
      <c r="R136" s="27">
        <f t="shared" ca="1" si="36"/>
        <v>2</v>
      </c>
      <c r="S136" s="27">
        <f t="shared" ca="1" si="36"/>
        <v>2</v>
      </c>
      <c r="T136" s="27">
        <f t="shared" ca="1" si="35"/>
        <v>2</v>
      </c>
      <c r="U136" s="27">
        <f t="shared" ca="1" si="35"/>
        <v>2</v>
      </c>
      <c r="V136" s="27">
        <f t="shared" ca="1" si="35"/>
        <v>2</v>
      </c>
      <c r="W136" s="27">
        <f t="shared" ca="1" si="35"/>
        <v>2</v>
      </c>
      <c r="X136" s="27">
        <f t="shared" ca="1" si="35"/>
        <v>2</v>
      </c>
      <c r="Y136" s="27">
        <f t="shared" ca="1" si="35"/>
        <v>2</v>
      </c>
      <c r="Z136" s="13">
        <f t="shared" ca="1" si="30"/>
        <v>48</v>
      </c>
      <c r="AA136" s="13">
        <f t="shared" ca="1" si="26"/>
        <v>2</v>
      </c>
      <c r="AB136" s="14">
        <f t="shared" ca="1" si="27"/>
        <v>16</v>
      </c>
      <c r="AC136" s="14">
        <f t="shared" ca="1" si="28"/>
        <v>32</v>
      </c>
    </row>
    <row r="137" spans="1:30" ht="17.25" customHeight="1" x14ac:dyDescent="0.2">
      <c r="A137" s="22">
        <f t="shared" si="24"/>
        <v>42734</v>
      </c>
      <c r="B137" s="27">
        <f t="shared" ca="1" si="34"/>
        <v>2</v>
      </c>
      <c r="C137" s="27">
        <f t="shared" ca="1" si="34"/>
        <v>2</v>
      </c>
      <c r="D137" s="27">
        <f t="shared" ca="1" si="34"/>
        <v>2</v>
      </c>
      <c r="E137" s="27">
        <f t="shared" ca="1" si="34"/>
        <v>2</v>
      </c>
      <c r="F137" s="27">
        <f t="shared" ca="1" si="34"/>
        <v>2</v>
      </c>
      <c r="G137" s="27">
        <f t="shared" ca="1" si="34"/>
        <v>2</v>
      </c>
      <c r="H137" s="27">
        <f t="shared" ca="1" si="34"/>
        <v>2</v>
      </c>
      <c r="I137" s="27">
        <f t="shared" ca="1" si="34"/>
        <v>2</v>
      </c>
      <c r="J137" s="27">
        <f t="shared" ca="1" si="34"/>
        <v>2</v>
      </c>
      <c r="K137" s="27">
        <f t="shared" ca="1" si="34"/>
        <v>2</v>
      </c>
      <c r="L137" s="27">
        <f t="shared" ca="1" si="34"/>
        <v>2</v>
      </c>
      <c r="M137" s="27">
        <f t="shared" ca="1" si="34"/>
        <v>2</v>
      </c>
      <c r="N137" s="27">
        <f t="shared" ca="1" si="34"/>
        <v>2</v>
      </c>
      <c r="O137" s="27">
        <f t="shared" ca="1" si="34"/>
        <v>2</v>
      </c>
      <c r="P137" s="27">
        <f t="shared" ca="1" si="34"/>
        <v>2</v>
      </c>
      <c r="Q137" s="27">
        <f t="shared" ca="1" si="34"/>
        <v>2</v>
      </c>
      <c r="R137" s="27">
        <f t="shared" ca="1" si="36"/>
        <v>2</v>
      </c>
      <c r="S137" s="27">
        <f t="shared" ca="1" si="36"/>
        <v>2</v>
      </c>
      <c r="T137" s="27">
        <f t="shared" ca="1" si="35"/>
        <v>2</v>
      </c>
      <c r="U137" s="27">
        <f t="shared" ca="1" si="35"/>
        <v>2</v>
      </c>
      <c r="V137" s="27">
        <f t="shared" ca="1" si="35"/>
        <v>2</v>
      </c>
      <c r="W137" s="27">
        <f t="shared" ca="1" si="35"/>
        <v>2</v>
      </c>
      <c r="X137" s="27">
        <f t="shared" ca="1" si="35"/>
        <v>2</v>
      </c>
      <c r="Y137" s="27">
        <f t="shared" ca="1" si="35"/>
        <v>2</v>
      </c>
      <c r="Z137" s="13">
        <f t="shared" ca="1" si="30"/>
        <v>48</v>
      </c>
      <c r="AA137" s="13">
        <f t="shared" ca="1" si="26"/>
        <v>2</v>
      </c>
      <c r="AB137" s="14">
        <f t="shared" ca="1" si="27"/>
        <v>16</v>
      </c>
      <c r="AC137" s="14">
        <f t="shared" ca="1" si="28"/>
        <v>32</v>
      </c>
    </row>
    <row r="138" spans="1:30" ht="17.25" customHeight="1" x14ac:dyDescent="0.2">
      <c r="A138" s="22">
        <f t="shared" si="24"/>
        <v>42735</v>
      </c>
      <c r="B138" s="27">
        <f t="shared" ca="1" si="34"/>
        <v>2</v>
      </c>
      <c r="C138" s="27">
        <f t="shared" ca="1" si="34"/>
        <v>2</v>
      </c>
      <c r="D138" s="27">
        <f t="shared" ca="1" si="34"/>
        <v>2</v>
      </c>
      <c r="E138" s="27">
        <f t="shared" ca="1" si="34"/>
        <v>2</v>
      </c>
      <c r="F138" s="27">
        <f t="shared" ca="1" si="34"/>
        <v>2</v>
      </c>
      <c r="G138" s="27">
        <f t="shared" ca="1" si="34"/>
        <v>2</v>
      </c>
      <c r="H138" s="27">
        <f t="shared" ca="1" si="34"/>
        <v>2</v>
      </c>
      <c r="I138" s="27">
        <f t="shared" ca="1" si="34"/>
        <v>2</v>
      </c>
      <c r="J138" s="27">
        <f t="shared" ca="1" si="34"/>
        <v>2</v>
      </c>
      <c r="K138" s="27">
        <f t="shared" ca="1" si="34"/>
        <v>2</v>
      </c>
      <c r="L138" s="27">
        <f t="shared" ca="1" si="34"/>
        <v>2</v>
      </c>
      <c r="M138" s="27">
        <f t="shared" ca="1" si="34"/>
        <v>2</v>
      </c>
      <c r="N138" s="27">
        <f t="shared" ca="1" si="34"/>
        <v>2</v>
      </c>
      <c r="O138" s="27">
        <f t="shared" ca="1" si="34"/>
        <v>2</v>
      </c>
      <c r="P138" s="27">
        <f t="shared" ca="1" si="34"/>
        <v>2</v>
      </c>
      <c r="Q138" s="27">
        <f t="shared" ca="1" si="34"/>
        <v>2</v>
      </c>
      <c r="R138" s="27">
        <f t="shared" ca="1" si="36"/>
        <v>2</v>
      </c>
      <c r="S138" s="27">
        <f t="shared" ca="1" si="36"/>
        <v>2</v>
      </c>
      <c r="T138" s="27">
        <f t="shared" ca="1" si="35"/>
        <v>2</v>
      </c>
      <c r="U138" s="27">
        <f t="shared" ca="1" si="35"/>
        <v>2</v>
      </c>
      <c r="V138" s="27">
        <f t="shared" ca="1" si="35"/>
        <v>2</v>
      </c>
      <c r="W138" s="27">
        <f t="shared" ca="1" si="35"/>
        <v>2</v>
      </c>
      <c r="X138" s="27">
        <f t="shared" ca="1" si="35"/>
        <v>2</v>
      </c>
      <c r="Y138" s="27">
        <f t="shared" ca="1" si="35"/>
        <v>2</v>
      </c>
      <c r="Z138" s="17">
        <f t="shared" ca="1" si="30"/>
        <v>48</v>
      </c>
      <c r="AA138" s="17">
        <f t="shared" ca="1" si="26"/>
        <v>2</v>
      </c>
      <c r="AB138" s="14">
        <f t="shared" ca="1" si="27"/>
        <v>16</v>
      </c>
      <c r="AC138" s="14">
        <f t="shared" ca="1" si="28"/>
        <v>32</v>
      </c>
    </row>
    <row r="139" spans="1:30" ht="17.25" customHeight="1" thickBot="1"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24">
        <f ca="1">SUM(Z108:Z138)</f>
        <v>1496</v>
      </c>
      <c r="AA139" s="24">
        <f ca="1">MAX(AA108:AA138)</f>
        <v>10</v>
      </c>
      <c r="AB139" s="24">
        <f ca="1">SUM(AB108:AB138)</f>
        <v>656</v>
      </c>
      <c r="AC139" s="25">
        <f ca="1">SUM(AC108:AC138)</f>
        <v>840</v>
      </c>
    </row>
    <row r="140" spans="1:30" ht="17.25" customHeight="1" thickTop="1" x14ac:dyDescent="0.2">
      <c r="A140" s="20"/>
    </row>
    <row r="141" spans="1:30" ht="17.25"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44"/>
      <c r="AA141" s="44"/>
      <c r="AB141" s="44"/>
      <c r="AC141" s="45"/>
    </row>
  </sheetData>
  <conditionalFormatting sqref="B3:Y33">
    <cfRule type="top10" dxfId="61" priority="18" stopIfTrue="1" rank="1"/>
  </conditionalFormatting>
  <conditionalFormatting sqref="B73">
    <cfRule type="cellIs" dxfId="60" priority="10" stopIfTrue="1" operator="notEqual">
      <formula>14</formula>
    </cfRule>
  </conditionalFormatting>
  <conditionalFormatting sqref="C73:Y73">
    <cfRule type="cellIs" dxfId="59" priority="9" stopIfTrue="1" operator="notEqual">
      <formula>14</formula>
    </cfRule>
  </conditionalFormatting>
  <conditionalFormatting sqref="B74:Y103">
    <cfRule type="cellIs" dxfId="58" priority="8" stopIfTrue="1" operator="notEqual">
      <formula>14</formula>
    </cfRule>
  </conditionalFormatting>
  <conditionalFormatting sqref="B108">
    <cfRule type="cellIs" dxfId="57" priority="7" stopIfTrue="1" operator="notEqual">
      <formula>2</formula>
    </cfRule>
  </conditionalFormatting>
  <conditionalFormatting sqref="C108:Y108">
    <cfRule type="cellIs" dxfId="56" priority="6" stopIfTrue="1" operator="notEqual">
      <formula>2</formula>
    </cfRule>
  </conditionalFormatting>
  <conditionalFormatting sqref="B109:Y109 B111:Y120 B110:G110 I110:Y110 B122:Y138 B121:G121 I121:Y121">
    <cfRule type="cellIs" dxfId="55" priority="5" stopIfTrue="1" operator="notEqual">
      <formula>2</formula>
    </cfRule>
  </conditionalFormatting>
  <conditionalFormatting sqref="H110">
    <cfRule type="cellIs" dxfId="54" priority="2" stopIfTrue="1" operator="notEqual">
      <formula>2</formula>
    </cfRule>
  </conditionalFormatting>
  <conditionalFormatting sqref="H121">
    <cfRule type="cellIs" dxfId="53" priority="1" stopIfTrue="1" operator="notEqual">
      <formula>2</formula>
    </cfRule>
  </conditionalFormatting>
  <pageMargins left="0.35" right="0.22" top="1" bottom="1" header="0.5" footer="0.5"/>
  <pageSetup scale="72" fitToHeight="0" orientation="landscape" r:id="rId1"/>
  <headerFooter alignWithMargins="0"/>
  <rowBreaks count="3" manualBreakCount="3">
    <brk id="35" max="16383" man="1"/>
    <brk id="70" max="16383" man="1"/>
    <brk id="105"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D142"/>
  <sheetViews>
    <sheetView showGridLines="0" view="pageBreakPreview" topLeftCell="A3" zoomScaleNormal="100" zoomScaleSheetLayoutView="100" workbookViewId="0">
      <selection activeCell="AD36" sqref="AD36"/>
    </sheetView>
  </sheetViews>
  <sheetFormatPr defaultColWidth="10.28515625" defaultRowHeight="17.25" customHeight="1" x14ac:dyDescent="0.2"/>
  <cols>
    <col min="1" max="1" width="9.85546875" style="23" customWidth="1"/>
    <col min="2" max="25" width="5.7109375" style="10" customWidth="1"/>
    <col min="26" max="26" width="9.140625" style="10" bestFit="1" customWidth="1"/>
    <col min="27" max="27" width="6.5703125" style="10" bestFit="1" customWidth="1"/>
    <col min="28" max="28" width="8.28515625" style="10" bestFit="1" customWidth="1"/>
    <col min="29" max="29" width="9.140625" style="10" bestFit="1" customWidth="1"/>
    <col min="30" max="30" width="6.5703125" style="9" bestFit="1" customWidth="1"/>
    <col min="31" max="16384" width="10.28515625" style="10"/>
  </cols>
  <sheetData>
    <row r="1" spans="1:30" ht="17.25" customHeight="1" x14ac:dyDescent="0.2">
      <c r="A1" s="56" t="s">
        <v>34</v>
      </c>
      <c r="B1" s="51"/>
      <c r="C1" s="51"/>
      <c r="D1" s="51"/>
      <c r="E1" s="51"/>
      <c r="F1" s="51"/>
    </row>
    <row r="2" spans="1:30" s="12" customFormat="1" ht="17.25" customHeight="1" x14ac:dyDescent="0.2">
      <c r="A2" s="21"/>
      <c r="B2" s="11">
        <v>1</v>
      </c>
      <c r="C2" s="11">
        <v>2</v>
      </c>
      <c r="D2" s="11">
        <v>3</v>
      </c>
      <c r="E2" s="11">
        <v>4</v>
      </c>
      <c r="F2" s="11">
        <v>5</v>
      </c>
      <c r="G2" s="11">
        <v>6</v>
      </c>
      <c r="H2" s="11">
        <v>7</v>
      </c>
      <c r="I2" s="11">
        <v>8</v>
      </c>
      <c r="J2" s="11">
        <v>9</v>
      </c>
      <c r="K2" s="11">
        <v>10</v>
      </c>
      <c r="L2" s="11">
        <v>11</v>
      </c>
      <c r="M2" s="11">
        <v>12</v>
      </c>
      <c r="N2" s="11">
        <v>13</v>
      </c>
      <c r="O2" s="11">
        <v>14</v>
      </c>
      <c r="P2" s="11">
        <v>15</v>
      </c>
      <c r="Q2" s="11">
        <v>16</v>
      </c>
      <c r="R2" s="11">
        <v>17</v>
      </c>
      <c r="S2" s="11">
        <v>18</v>
      </c>
      <c r="T2" s="11">
        <v>19</v>
      </c>
      <c r="U2" s="11">
        <v>20</v>
      </c>
      <c r="V2" s="11">
        <v>21</v>
      </c>
      <c r="W2" s="11">
        <v>22</v>
      </c>
      <c r="X2" s="11">
        <v>23</v>
      </c>
      <c r="Y2" s="11">
        <v>24</v>
      </c>
      <c r="Z2" s="11" t="s">
        <v>0</v>
      </c>
      <c r="AA2" s="11" t="s">
        <v>1</v>
      </c>
      <c r="AB2" s="11" t="s">
        <v>30</v>
      </c>
      <c r="AC2" s="11" t="s">
        <v>31</v>
      </c>
      <c r="AD2" s="18"/>
    </row>
    <row r="3" spans="1:30" ht="17.25" customHeight="1" x14ac:dyDescent="0.2">
      <c r="A3" s="22">
        <v>42430</v>
      </c>
      <c r="B3" s="60">
        <v>21.838000000000001</v>
      </c>
      <c r="C3" s="60">
        <v>21.693999999999999</v>
      </c>
      <c r="D3" s="60">
        <v>20.986999999999998</v>
      </c>
      <c r="E3" s="60">
        <v>21.015999999999998</v>
      </c>
      <c r="F3" s="60">
        <v>21.257000000000001</v>
      </c>
      <c r="G3" s="60">
        <v>21.753</v>
      </c>
      <c r="H3" s="55">
        <v>24.021999999999998</v>
      </c>
      <c r="I3" s="55">
        <v>24.248000000000001</v>
      </c>
      <c r="J3" s="55">
        <v>23.85</v>
      </c>
      <c r="K3" s="55">
        <v>23.687999999999999</v>
      </c>
      <c r="L3" s="55">
        <v>22.609000000000002</v>
      </c>
      <c r="M3" s="55">
        <v>23.152000000000001</v>
      </c>
      <c r="N3" s="55">
        <v>23.556000000000001</v>
      </c>
      <c r="O3" s="55">
        <v>23.401</v>
      </c>
      <c r="P3" s="55">
        <v>23.285</v>
      </c>
      <c r="Q3" s="55">
        <v>22.266999999999999</v>
      </c>
      <c r="R3" s="55">
        <v>22.722999999999999</v>
      </c>
      <c r="S3" s="55">
        <v>23.95</v>
      </c>
      <c r="T3" s="55">
        <v>24.640999999999998</v>
      </c>
      <c r="U3" s="55">
        <v>24.751999999999999</v>
      </c>
      <c r="V3" s="55">
        <v>24.573</v>
      </c>
      <c r="W3" s="55">
        <v>23.465</v>
      </c>
      <c r="X3" s="60">
        <v>22.925000000000001</v>
      </c>
      <c r="Y3" s="60">
        <v>22.744</v>
      </c>
      <c r="Z3" s="14">
        <f t="shared" ref="Z3:Z33" si="0">SUM(B3:Y3)</f>
        <v>552.39599999999996</v>
      </c>
      <c r="AA3" s="14">
        <f t="shared" ref="AA3:AA33" si="1">MAX(B3:Y3)</f>
        <v>24.751999999999999</v>
      </c>
      <c r="AB3" s="14">
        <f t="shared" ref="AB3:AB33" si="2">IF(AD3="",SUM(B3:G3,X3:Y3),SUM(B3:Y3))</f>
        <v>174.21400000000003</v>
      </c>
      <c r="AC3" s="14">
        <f t="shared" ref="AC3:AC33" si="3">IF(AD3="",SUM(H3:W3),0)</f>
        <v>378.18200000000002</v>
      </c>
    </row>
    <row r="4" spans="1:30" ht="17.25" customHeight="1" x14ac:dyDescent="0.2">
      <c r="A4" s="22">
        <f t="shared" ref="A4:A33" si="4">A3+1</f>
        <v>42431</v>
      </c>
      <c r="B4" s="60">
        <v>22.125</v>
      </c>
      <c r="C4" s="60">
        <v>21.731999999999999</v>
      </c>
      <c r="D4" s="60">
        <v>20.995999999999999</v>
      </c>
      <c r="E4" s="60">
        <v>20.963999999999999</v>
      </c>
      <c r="F4" s="60">
        <v>21.056000000000001</v>
      </c>
      <c r="G4" s="60">
        <v>21.577999999999999</v>
      </c>
      <c r="H4" s="55">
        <v>23.652999999999999</v>
      </c>
      <c r="I4" s="55">
        <v>24.042999999999999</v>
      </c>
      <c r="J4" s="55">
        <v>23.751999999999999</v>
      </c>
      <c r="K4" s="55">
        <v>23.335999999999999</v>
      </c>
      <c r="L4" s="55">
        <v>21.974</v>
      </c>
      <c r="M4" s="55">
        <v>22.376000000000001</v>
      </c>
      <c r="N4" s="55">
        <v>22.178000000000001</v>
      </c>
      <c r="O4" s="55">
        <v>22.238</v>
      </c>
      <c r="P4" s="55">
        <v>22.158000000000001</v>
      </c>
      <c r="Q4" s="55">
        <v>21.463999999999999</v>
      </c>
      <c r="R4" s="55">
        <v>22.082000000000001</v>
      </c>
      <c r="S4" s="55">
        <v>23.338000000000001</v>
      </c>
      <c r="T4" s="55">
        <v>24.411999999999999</v>
      </c>
      <c r="U4" s="55">
        <v>24.489000000000001</v>
      </c>
      <c r="V4" s="55">
        <v>24.053000000000001</v>
      </c>
      <c r="W4" s="55">
        <v>22.568000000000001</v>
      </c>
      <c r="X4" s="60">
        <v>22.631</v>
      </c>
      <c r="Y4" s="60">
        <v>22.079000000000001</v>
      </c>
      <c r="Z4" s="14">
        <f t="shared" si="0"/>
        <v>541.27499999999986</v>
      </c>
      <c r="AA4" s="14">
        <f t="shared" si="1"/>
        <v>24.489000000000001</v>
      </c>
      <c r="AB4" s="14">
        <f t="shared" si="2"/>
        <v>173.161</v>
      </c>
      <c r="AC4" s="14">
        <f t="shared" si="3"/>
        <v>368.11399999999992</v>
      </c>
    </row>
    <row r="5" spans="1:30" ht="17.25" customHeight="1" x14ac:dyDescent="0.2">
      <c r="A5" s="22">
        <f t="shared" si="4"/>
        <v>42432</v>
      </c>
      <c r="B5" s="60">
        <v>21.731000000000002</v>
      </c>
      <c r="C5" s="60">
        <v>21.271000000000001</v>
      </c>
      <c r="D5" s="60">
        <v>20.407</v>
      </c>
      <c r="E5" s="60">
        <v>20.378</v>
      </c>
      <c r="F5" s="60">
        <v>20.498999999999999</v>
      </c>
      <c r="G5" s="60">
        <v>20.966999999999999</v>
      </c>
      <c r="H5" s="55">
        <v>23.366</v>
      </c>
      <c r="I5" s="55">
        <v>23.882000000000001</v>
      </c>
      <c r="J5" s="55">
        <v>23.884</v>
      </c>
      <c r="K5" s="55">
        <v>23.873999999999999</v>
      </c>
      <c r="L5" s="55">
        <v>22.943000000000001</v>
      </c>
      <c r="M5" s="55">
        <v>23.372</v>
      </c>
      <c r="N5" s="55">
        <v>23.111000000000001</v>
      </c>
      <c r="O5" s="55">
        <v>22.931999999999999</v>
      </c>
      <c r="P5" s="55">
        <v>22.696999999999999</v>
      </c>
      <c r="Q5" s="55">
        <v>21.667000000000002</v>
      </c>
      <c r="R5" s="55">
        <v>21.96</v>
      </c>
      <c r="S5" s="55">
        <v>23.439</v>
      </c>
      <c r="T5" s="55">
        <v>24.093</v>
      </c>
      <c r="U5" s="55">
        <v>24.170999999999999</v>
      </c>
      <c r="V5" s="55">
        <v>23.798999999999999</v>
      </c>
      <c r="W5" s="55">
        <v>22.257999999999999</v>
      </c>
      <c r="X5" s="60">
        <v>22.541</v>
      </c>
      <c r="Y5" s="60">
        <v>21.928000000000001</v>
      </c>
      <c r="Z5" s="14">
        <f t="shared" si="0"/>
        <v>541.16999999999996</v>
      </c>
      <c r="AA5" s="14">
        <f t="shared" si="1"/>
        <v>24.170999999999999</v>
      </c>
      <c r="AB5" s="14">
        <f t="shared" si="2"/>
        <v>169.72200000000001</v>
      </c>
      <c r="AC5" s="14">
        <f t="shared" si="3"/>
        <v>371.44799999999998</v>
      </c>
    </row>
    <row r="6" spans="1:30" ht="17.25" customHeight="1" x14ac:dyDescent="0.2">
      <c r="A6" s="22">
        <f t="shared" si="4"/>
        <v>42433</v>
      </c>
      <c r="B6" s="60">
        <v>21.524000000000001</v>
      </c>
      <c r="C6" s="60">
        <v>21.123000000000001</v>
      </c>
      <c r="D6" s="60">
        <v>20.186</v>
      </c>
      <c r="E6" s="60">
        <v>20.167000000000002</v>
      </c>
      <c r="F6" s="60">
        <v>20.248000000000001</v>
      </c>
      <c r="G6" s="60">
        <v>20.734000000000002</v>
      </c>
      <c r="H6" s="55">
        <v>22.831</v>
      </c>
      <c r="I6" s="55">
        <v>23.021999999999998</v>
      </c>
      <c r="J6" s="55">
        <v>22.736000000000001</v>
      </c>
      <c r="K6" s="55">
        <v>22.756</v>
      </c>
      <c r="L6" s="55">
        <v>22.007999999999999</v>
      </c>
      <c r="M6" s="55">
        <v>22.765000000000001</v>
      </c>
      <c r="N6" s="55">
        <v>22.651</v>
      </c>
      <c r="O6" s="55">
        <v>22.576000000000001</v>
      </c>
      <c r="P6" s="55">
        <v>22.605</v>
      </c>
      <c r="Q6" s="55">
        <v>21.951000000000001</v>
      </c>
      <c r="R6" s="55">
        <v>22.097999999999999</v>
      </c>
      <c r="S6" s="55">
        <v>23.359000000000002</v>
      </c>
      <c r="T6" s="55">
        <v>23.798999999999999</v>
      </c>
      <c r="U6" s="55">
        <v>23.620999999999999</v>
      </c>
      <c r="V6" s="55">
        <v>23.326000000000001</v>
      </c>
      <c r="W6" s="55">
        <v>22.536000000000001</v>
      </c>
      <c r="X6" s="60">
        <v>22.196999999999999</v>
      </c>
      <c r="Y6" s="60">
        <v>22.053999999999998</v>
      </c>
      <c r="Z6" s="14">
        <f t="shared" si="0"/>
        <v>532.87300000000005</v>
      </c>
      <c r="AA6" s="14">
        <f t="shared" si="1"/>
        <v>23.798999999999999</v>
      </c>
      <c r="AB6" s="14">
        <f t="shared" si="2"/>
        <v>168.233</v>
      </c>
      <c r="AC6" s="14">
        <f t="shared" si="3"/>
        <v>364.63999999999993</v>
      </c>
    </row>
    <row r="7" spans="1:30" ht="17.25" customHeight="1" x14ac:dyDescent="0.2">
      <c r="A7" s="22">
        <f t="shared" si="4"/>
        <v>42434</v>
      </c>
      <c r="B7" s="60">
        <v>21.456</v>
      </c>
      <c r="C7" s="60">
        <v>21.018000000000001</v>
      </c>
      <c r="D7" s="60">
        <v>20.21</v>
      </c>
      <c r="E7" s="60">
        <v>20.126999999999999</v>
      </c>
      <c r="F7" s="60">
        <v>20.164999999999999</v>
      </c>
      <c r="G7" s="60">
        <v>20.347999999999999</v>
      </c>
      <c r="H7" s="55">
        <v>20.466000000000001</v>
      </c>
      <c r="I7" s="55">
        <v>20.962</v>
      </c>
      <c r="J7" s="55">
        <v>22.164999999999999</v>
      </c>
      <c r="K7" s="55">
        <v>22.527999999999999</v>
      </c>
      <c r="L7" s="55">
        <v>22.821000000000002</v>
      </c>
      <c r="M7" s="55">
        <v>22.765999999999998</v>
      </c>
      <c r="N7" s="55">
        <v>22.625</v>
      </c>
      <c r="O7" s="55">
        <v>22.163</v>
      </c>
      <c r="P7" s="55">
        <v>22.11</v>
      </c>
      <c r="Q7" s="55">
        <v>22.076000000000001</v>
      </c>
      <c r="R7" s="55">
        <v>22.253</v>
      </c>
      <c r="S7" s="55">
        <v>22.565999999999999</v>
      </c>
      <c r="T7" s="55">
        <v>22.904</v>
      </c>
      <c r="U7" s="55">
        <v>22.856000000000002</v>
      </c>
      <c r="V7" s="55">
        <v>22.567</v>
      </c>
      <c r="W7" s="55">
        <v>22.076000000000001</v>
      </c>
      <c r="X7" s="60">
        <v>21.625</v>
      </c>
      <c r="Y7" s="60">
        <v>21.295000000000002</v>
      </c>
      <c r="Z7" s="14">
        <f t="shared" si="0"/>
        <v>522.14799999999991</v>
      </c>
      <c r="AA7" s="14">
        <f t="shared" si="1"/>
        <v>22.904</v>
      </c>
      <c r="AB7" s="14">
        <f t="shared" si="2"/>
        <v>166.24400000000003</v>
      </c>
      <c r="AC7" s="14">
        <f t="shared" si="3"/>
        <v>355.904</v>
      </c>
    </row>
    <row r="8" spans="1:30" ht="17.25" customHeight="1" x14ac:dyDescent="0.2">
      <c r="A8" s="22">
        <f t="shared" si="4"/>
        <v>42435</v>
      </c>
      <c r="B8" s="60">
        <v>20.884</v>
      </c>
      <c r="C8" s="60">
        <v>20.565000000000001</v>
      </c>
      <c r="D8" s="60">
        <v>20.51</v>
      </c>
      <c r="E8" s="60">
        <v>20.54</v>
      </c>
      <c r="F8" s="60">
        <v>20.617999999999999</v>
      </c>
      <c r="G8" s="60">
        <v>20.745999999999999</v>
      </c>
      <c r="H8" s="60">
        <v>21.314</v>
      </c>
      <c r="I8" s="60">
        <v>22.06</v>
      </c>
      <c r="J8" s="60">
        <v>22.599</v>
      </c>
      <c r="K8" s="60">
        <v>22.710999999999999</v>
      </c>
      <c r="L8" s="60">
        <v>22.51</v>
      </c>
      <c r="M8" s="60">
        <v>22.468</v>
      </c>
      <c r="N8" s="60">
        <v>22.638999999999999</v>
      </c>
      <c r="O8" s="60">
        <v>22.614000000000001</v>
      </c>
      <c r="P8" s="60">
        <v>22.681999999999999</v>
      </c>
      <c r="Q8" s="60">
        <v>22.831</v>
      </c>
      <c r="R8" s="60">
        <v>22.978999999999999</v>
      </c>
      <c r="S8" s="60">
        <v>23.407</v>
      </c>
      <c r="T8" s="60">
        <v>23.870999999999999</v>
      </c>
      <c r="U8" s="60">
        <v>23.786999999999999</v>
      </c>
      <c r="V8" s="60">
        <v>23.532</v>
      </c>
      <c r="W8" s="60">
        <v>22.895</v>
      </c>
      <c r="X8" s="60">
        <v>22.071999999999999</v>
      </c>
      <c r="Y8" s="60">
        <v>21.445</v>
      </c>
      <c r="Z8" s="14">
        <f t="shared" si="0"/>
        <v>532.27899999999988</v>
      </c>
      <c r="AA8" s="14">
        <f t="shared" si="1"/>
        <v>23.870999999999999</v>
      </c>
      <c r="AB8" s="14">
        <f t="shared" si="2"/>
        <v>532.27899999999988</v>
      </c>
      <c r="AC8" s="14">
        <f t="shared" si="3"/>
        <v>0</v>
      </c>
      <c r="AD8" s="9" t="s">
        <v>32</v>
      </c>
    </row>
    <row r="9" spans="1:30" ht="17.25" customHeight="1" x14ac:dyDescent="0.2">
      <c r="A9" s="22">
        <f t="shared" si="4"/>
        <v>42436</v>
      </c>
      <c r="B9" s="60">
        <v>21.117000000000001</v>
      </c>
      <c r="C9" s="60">
        <v>20.844000000000001</v>
      </c>
      <c r="D9" s="60">
        <v>20.783000000000001</v>
      </c>
      <c r="E9" s="60">
        <v>20.783999999999999</v>
      </c>
      <c r="F9" s="60">
        <v>20.971</v>
      </c>
      <c r="G9" s="60">
        <v>21.966000000000001</v>
      </c>
      <c r="H9" s="55">
        <v>24.375</v>
      </c>
      <c r="I9" s="55">
        <v>24.829000000000001</v>
      </c>
      <c r="J9" s="55">
        <v>24.734999999999999</v>
      </c>
      <c r="K9" s="55">
        <v>24.504999999999999</v>
      </c>
      <c r="L9" s="55">
        <v>23.635999999999999</v>
      </c>
      <c r="M9" s="55">
        <v>23.87</v>
      </c>
      <c r="N9" s="55">
        <v>23.783999999999999</v>
      </c>
      <c r="O9" s="55">
        <v>23.359000000000002</v>
      </c>
      <c r="P9" s="55">
        <v>23.292999999999999</v>
      </c>
      <c r="Q9" s="55">
        <v>22.361999999999998</v>
      </c>
      <c r="R9" s="55">
        <v>22.725000000000001</v>
      </c>
      <c r="S9" s="55">
        <v>23.853000000000002</v>
      </c>
      <c r="T9" s="55">
        <v>25.042999999999999</v>
      </c>
      <c r="U9" s="55">
        <v>25.126000000000001</v>
      </c>
      <c r="V9" s="55">
        <v>25.074999999999999</v>
      </c>
      <c r="W9" s="55">
        <v>24.024000000000001</v>
      </c>
      <c r="X9" s="60">
        <v>23.620999999999999</v>
      </c>
      <c r="Y9" s="60">
        <v>23.247</v>
      </c>
      <c r="Z9" s="14">
        <f t="shared" si="0"/>
        <v>557.92699999999991</v>
      </c>
      <c r="AA9" s="14">
        <f t="shared" si="1"/>
        <v>25.126000000000001</v>
      </c>
      <c r="AB9" s="14">
        <f t="shared" si="2"/>
        <v>173.33300000000003</v>
      </c>
      <c r="AC9" s="14">
        <f t="shared" si="3"/>
        <v>384.59399999999999</v>
      </c>
    </row>
    <row r="10" spans="1:30" ht="17.25" customHeight="1" x14ac:dyDescent="0.2">
      <c r="A10" s="22">
        <f t="shared" si="4"/>
        <v>42437</v>
      </c>
      <c r="B10" s="60">
        <v>22.617999999999999</v>
      </c>
      <c r="C10" s="60">
        <v>22.295000000000002</v>
      </c>
      <c r="D10" s="60">
        <v>21.491</v>
      </c>
      <c r="E10" s="60">
        <v>21.498999999999999</v>
      </c>
      <c r="F10" s="60">
        <v>21.626000000000001</v>
      </c>
      <c r="G10" s="60">
        <v>22.315999999999999</v>
      </c>
      <c r="H10" s="55">
        <v>24.646000000000001</v>
      </c>
      <c r="I10" s="55">
        <v>24.821999999999999</v>
      </c>
      <c r="J10" s="55">
        <v>24.437000000000001</v>
      </c>
      <c r="K10" s="55">
        <v>24.236999999999998</v>
      </c>
      <c r="L10" s="55">
        <v>23.619</v>
      </c>
      <c r="M10" s="55">
        <v>24.097000000000001</v>
      </c>
      <c r="N10" s="55">
        <v>24.140999999999998</v>
      </c>
      <c r="O10" s="55">
        <v>23.991</v>
      </c>
      <c r="P10" s="55">
        <v>24.091000000000001</v>
      </c>
      <c r="Q10" s="55">
        <v>23.187000000000001</v>
      </c>
      <c r="R10" s="55">
        <v>23.645</v>
      </c>
      <c r="S10" s="55">
        <v>24.625</v>
      </c>
      <c r="T10" s="55">
        <v>25.655999999999999</v>
      </c>
      <c r="U10" s="55">
        <v>25.661999999999999</v>
      </c>
      <c r="V10" s="55">
        <v>25.02</v>
      </c>
      <c r="W10" s="55">
        <v>23.69</v>
      </c>
      <c r="X10" s="60">
        <v>23.581</v>
      </c>
      <c r="Y10" s="60">
        <v>23.004000000000001</v>
      </c>
      <c r="Z10" s="14">
        <f t="shared" si="0"/>
        <v>567.99599999999998</v>
      </c>
      <c r="AA10" s="14">
        <f t="shared" si="1"/>
        <v>25.661999999999999</v>
      </c>
      <c r="AB10" s="14">
        <f t="shared" si="2"/>
        <v>178.42999999999998</v>
      </c>
      <c r="AC10" s="14">
        <f t="shared" si="3"/>
        <v>389.56599999999997</v>
      </c>
    </row>
    <row r="11" spans="1:30" ht="17.25" customHeight="1" x14ac:dyDescent="0.2">
      <c r="A11" s="22">
        <f t="shared" si="4"/>
        <v>42438</v>
      </c>
      <c r="B11" s="60">
        <v>22.431000000000001</v>
      </c>
      <c r="C11" s="60">
        <v>21.998999999999999</v>
      </c>
      <c r="D11" s="60">
        <v>21.199000000000002</v>
      </c>
      <c r="E11" s="60">
        <v>21.097000000000001</v>
      </c>
      <c r="F11" s="60">
        <v>21.213999999999999</v>
      </c>
      <c r="G11" s="60">
        <v>21.812000000000001</v>
      </c>
      <c r="H11" s="55">
        <v>24.024000000000001</v>
      </c>
      <c r="I11" s="55">
        <v>24.637</v>
      </c>
      <c r="J11" s="55">
        <v>24.477</v>
      </c>
      <c r="K11" s="55">
        <v>24.585000000000001</v>
      </c>
      <c r="L11" s="55">
        <v>23.867999999999999</v>
      </c>
      <c r="M11" s="55">
        <v>24.353000000000002</v>
      </c>
      <c r="N11" s="55">
        <v>24.577999999999999</v>
      </c>
      <c r="O11" s="55">
        <v>24.309000000000001</v>
      </c>
      <c r="P11" s="55">
        <v>24.352</v>
      </c>
      <c r="Q11" s="55">
        <v>23.606000000000002</v>
      </c>
      <c r="R11" s="55">
        <v>23.971</v>
      </c>
      <c r="S11" s="55">
        <v>25.334</v>
      </c>
      <c r="T11" s="55">
        <v>25.774000000000001</v>
      </c>
      <c r="U11" s="55">
        <v>25.515000000000001</v>
      </c>
      <c r="V11" s="55">
        <v>25.134</v>
      </c>
      <c r="W11" s="55">
        <v>24.047000000000001</v>
      </c>
      <c r="X11" s="60">
        <v>23.515000000000001</v>
      </c>
      <c r="Y11" s="60">
        <v>23.103999999999999</v>
      </c>
      <c r="Z11" s="14">
        <f t="shared" si="0"/>
        <v>568.93500000000006</v>
      </c>
      <c r="AA11" s="14">
        <f t="shared" si="1"/>
        <v>25.774000000000001</v>
      </c>
      <c r="AB11" s="14">
        <f t="shared" si="2"/>
        <v>176.37099999999998</v>
      </c>
      <c r="AC11" s="14">
        <f t="shared" si="3"/>
        <v>392.56400000000002</v>
      </c>
    </row>
    <row r="12" spans="1:30" ht="17.25" customHeight="1" x14ac:dyDescent="0.2">
      <c r="A12" s="22">
        <f t="shared" si="4"/>
        <v>42439</v>
      </c>
      <c r="B12" s="60">
        <v>22.646000000000001</v>
      </c>
      <c r="C12" s="60">
        <v>22.196000000000002</v>
      </c>
      <c r="D12" s="60">
        <v>21.425000000000001</v>
      </c>
      <c r="E12" s="60">
        <v>21.231999999999999</v>
      </c>
      <c r="F12" s="60">
        <v>21.285</v>
      </c>
      <c r="G12" s="60">
        <v>21.901</v>
      </c>
      <c r="H12" s="55">
        <v>24.327000000000002</v>
      </c>
      <c r="I12" s="55">
        <v>24.713999999999999</v>
      </c>
      <c r="J12" s="55">
        <v>24.675000000000001</v>
      </c>
      <c r="K12" s="55">
        <v>24.786000000000001</v>
      </c>
      <c r="L12" s="55">
        <v>23.986000000000001</v>
      </c>
      <c r="M12" s="55">
        <v>24.326000000000001</v>
      </c>
      <c r="N12" s="55">
        <v>24.483000000000001</v>
      </c>
      <c r="O12" s="55">
        <v>24.411999999999999</v>
      </c>
      <c r="P12" s="55">
        <v>24.427</v>
      </c>
      <c r="Q12" s="55">
        <v>23.606999999999999</v>
      </c>
      <c r="R12" s="55">
        <v>24.222999999999999</v>
      </c>
      <c r="S12" s="55">
        <v>24.93</v>
      </c>
      <c r="T12" s="55">
        <v>25.225999999999999</v>
      </c>
      <c r="U12" s="55">
        <v>25.163</v>
      </c>
      <c r="V12" s="55">
        <v>24.731999999999999</v>
      </c>
      <c r="W12" s="55">
        <v>23.776</v>
      </c>
      <c r="X12" s="60">
        <v>22.986999999999998</v>
      </c>
      <c r="Y12" s="60">
        <v>22.797000000000001</v>
      </c>
      <c r="Z12" s="14">
        <f t="shared" si="0"/>
        <v>568.26199999999994</v>
      </c>
      <c r="AA12" s="14">
        <f t="shared" si="1"/>
        <v>25.225999999999999</v>
      </c>
      <c r="AB12" s="14">
        <f t="shared" si="2"/>
        <v>176.46899999999999</v>
      </c>
      <c r="AC12" s="14">
        <f t="shared" si="3"/>
        <v>391.79300000000006</v>
      </c>
    </row>
    <row r="13" spans="1:30" ht="17.25" customHeight="1" x14ac:dyDescent="0.2">
      <c r="A13" s="22">
        <f t="shared" si="4"/>
        <v>42440</v>
      </c>
      <c r="B13" s="60">
        <v>22.155000000000001</v>
      </c>
      <c r="C13" s="60">
        <v>21.736000000000001</v>
      </c>
      <c r="D13" s="60">
        <v>20.945</v>
      </c>
      <c r="E13" s="60">
        <v>20.917999999999999</v>
      </c>
      <c r="F13" s="60">
        <v>20.966999999999999</v>
      </c>
      <c r="G13" s="60">
        <v>21.478000000000002</v>
      </c>
      <c r="H13" s="55">
        <v>23.736999999999998</v>
      </c>
      <c r="I13" s="55">
        <v>24.238</v>
      </c>
      <c r="J13" s="55">
        <v>23.986999999999998</v>
      </c>
      <c r="K13" s="55">
        <v>23.977</v>
      </c>
      <c r="L13" s="55">
        <v>23.224</v>
      </c>
      <c r="M13" s="55">
        <v>23.972999999999999</v>
      </c>
      <c r="N13" s="55">
        <v>24.556999999999999</v>
      </c>
      <c r="O13" s="55">
        <v>25.257000000000001</v>
      </c>
      <c r="P13" s="55">
        <v>24.065999999999999</v>
      </c>
      <c r="Q13" s="55">
        <v>23.065999999999999</v>
      </c>
      <c r="R13" s="55">
        <v>23.350999999999999</v>
      </c>
      <c r="S13" s="55">
        <v>24.927</v>
      </c>
      <c r="T13" s="55">
        <v>25.385999999999999</v>
      </c>
      <c r="U13" s="55">
        <v>24.806999999999999</v>
      </c>
      <c r="V13" s="55">
        <v>24.690999999999999</v>
      </c>
      <c r="W13" s="55">
        <v>23.824999999999999</v>
      </c>
      <c r="X13" s="60">
        <v>23.366</v>
      </c>
      <c r="Y13" s="60">
        <v>23.099</v>
      </c>
      <c r="Z13" s="14">
        <f t="shared" si="0"/>
        <v>561.73300000000006</v>
      </c>
      <c r="AA13" s="14">
        <f t="shared" si="1"/>
        <v>25.385999999999999</v>
      </c>
      <c r="AB13" s="14">
        <f t="shared" si="2"/>
        <v>174.66399999999999</v>
      </c>
      <c r="AC13" s="14">
        <f t="shared" si="3"/>
        <v>387.06900000000002</v>
      </c>
    </row>
    <row r="14" spans="1:30" ht="17.25" customHeight="1" x14ac:dyDescent="0.2">
      <c r="A14" s="22">
        <f t="shared" si="4"/>
        <v>42441</v>
      </c>
      <c r="B14" s="60">
        <v>22.449000000000002</v>
      </c>
      <c r="C14" s="60">
        <v>22.187000000000001</v>
      </c>
      <c r="D14" s="60">
        <v>21.213999999999999</v>
      </c>
      <c r="E14" s="60">
        <v>21.196999999999999</v>
      </c>
      <c r="F14" s="60">
        <v>21.266999999999999</v>
      </c>
      <c r="G14" s="60">
        <v>21.547000000000001</v>
      </c>
      <c r="H14" s="55">
        <v>22.062999999999999</v>
      </c>
      <c r="I14" s="55">
        <v>22.474</v>
      </c>
      <c r="J14" s="55">
        <v>23.032</v>
      </c>
      <c r="K14" s="55">
        <v>23.471</v>
      </c>
      <c r="L14" s="55">
        <v>23.687000000000001</v>
      </c>
      <c r="M14" s="55">
        <v>21.495000000000001</v>
      </c>
      <c r="N14" s="55">
        <v>23.042999999999999</v>
      </c>
      <c r="O14" s="55">
        <v>23.126000000000001</v>
      </c>
      <c r="P14" s="55">
        <v>23.004000000000001</v>
      </c>
      <c r="Q14" s="55">
        <v>23.058</v>
      </c>
      <c r="R14" s="55">
        <v>23.158999999999999</v>
      </c>
      <c r="S14" s="55">
        <v>23.302</v>
      </c>
      <c r="T14" s="55">
        <v>23.550999999999998</v>
      </c>
      <c r="U14" s="55">
        <v>23.527000000000001</v>
      </c>
      <c r="V14" s="55">
        <v>23.123000000000001</v>
      </c>
      <c r="W14" s="55">
        <v>22.812999999999999</v>
      </c>
      <c r="X14" s="60">
        <v>22.356000000000002</v>
      </c>
      <c r="Y14" s="60">
        <v>21.803000000000001</v>
      </c>
      <c r="Z14" s="14">
        <f t="shared" si="0"/>
        <v>541.94799999999998</v>
      </c>
      <c r="AA14" s="14">
        <f t="shared" si="1"/>
        <v>23.687000000000001</v>
      </c>
      <c r="AB14" s="14">
        <f t="shared" si="2"/>
        <v>174.01999999999998</v>
      </c>
      <c r="AC14" s="14">
        <f t="shared" si="3"/>
        <v>367.92799999999994</v>
      </c>
    </row>
    <row r="15" spans="1:30" ht="17.25" customHeight="1" x14ac:dyDescent="0.2">
      <c r="A15" s="22">
        <f t="shared" si="4"/>
        <v>42442</v>
      </c>
      <c r="B15" s="60">
        <v>21.286999999999999</v>
      </c>
      <c r="C15" s="60">
        <v>21.027000000000001</v>
      </c>
      <c r="D15" s="60">
        <v>0</v>
      </c>
      <c r="E15" s="60">
        <v>20.952000000000002</v>
      </c>
      <c r="F15" s="60">
        <v>21.023</v>
      </c>
      <c r="G15" s="60">
        <v>21.201000000000001</v>
      </c>
      <c r="H15" s="60">
        <v>21.452999999999999</v>
      </c>
      <c r="I15" s="60">
        <v>21.98</v>
      </c>
      <c r="J15" s="60">
        <v>22.664999999999999</v>
      </c>
      <c r="K15" s="60">
        <v>23.088999999999999</v>
      </c>
      <c r="L15" s="60">
        <v>23.253</v>
      </c>
      <c r="M15" s="60">
        <v>23.427</v>
      </c>
      <c r="N15" s="60">
        <v>23.585999999999999</v>
      </c>
      <c r="O15" s="60">
        <v>23.573</v>
      </c>
      <c r="P15" s="60">
        <v>23.536000000000001</v>
      </c>
      <c r="Q15" s="60">
        <v>23.736000000000001</v>
      </c>
      <c r="R15" s="60">
        <v>24.059000000000001</v>
      </c>
      <c r="S15" s="60">
        <v>24.004999999999999</v>
      </c>
      <c r="T15" s="60">
        <v>23.788</v>
      </c>
      <c r="U15" s="60">
        <v>24.154</v>
      </c>
      <c r="V15" s="60">
        <v>24.183</v>
      </c>
      <c r="W15" s="60">
        <v>23.541</v>
      </c>
      <c r="X15" s="60">
        <v>22.823</v>
      </c>
      <c r="Y15" s="60">
        <v>22.111000000000001</v>
      </c>
      <c r="Z15" s="14">
        <f t="shared" si="0"/>
        <v>524.452</v>
      </c>
      <c r="AA15" s="14">
        <f t="shared" si="1"/>
        <v>24.183</v>
      </c>
      <c r="AB15" s="14">
        <f t="shared" si="2"/>
        <v>524.452</v>
      </c>
      <c r="AC15" s="14">
        <f t="shared" si="3"/>
        <v>0</v>
      </c>
      <c r="AD15" s="9" t="s">
        <v>32</v>
      </c>
    </row>
    <row r="16" spans="1:30" ht="17.25" customHeight="1" x14ac:dyDescent="0.2">
      <c r="A16" s="22">
        <f t="shared" si="4"/>
        <v>42443</v>
      </c>
      <c r="B16" s="60">
        <v>21.591000000000001</v>
      </c>
      <c r="C16" s="60">
        <v>21.341999999999999</v>
      </c>
      <c r="D16" s="60">
        <v>21.344000000000001</v>
      </c>
      <c r="E16" s="60">
        <v>21.326000000000001</v>
      </c>
      <c r="F16" s="60">
        <v>21.56</v>
      </c>
      <c r="G16" s="60">
        <v>22.146999999999998</v>
      </c>
      <c r="H16" s="55">
        <v>24.367999999999999</v>
      </c>
      <c r="I16" s="55">
        <v>24.553999999999998</v>
      </c>
      <c r="J16" s="55">
        <v>24.483000000000001</v>
      </c>
      <c r="K16" s="55">
        <v>24.448</v>
      </c>
      <c r="L16" s="55">
        <v>23.486999999999998</v>
      </c>
      <c r="M16" s="55">
        <v>23.584</v>
      </c>
      <c r="N16" s="55">
        <v>23.85</v>
      </c>
      <c r="O16" s="55">
        <v>23.658000000000001</v>
      </c>
      <c r="P16" s="55">
        <v>23.48</v>
      </c>
      <c r="Q16" s="55">
        <v>22.216000000000001</v>
      </c>
      <c r="R16" s="55">
        <v>22.273</v>
      </c>
      <c r="S16" s="55">
        <v>23.1</v>
      </c>
      <c r="T16" s="55">
        <v>23.515999999999998</v>
      </c>
      <c r="U16" s="55">
        <v>24.195</v>
      </c>
      <c r="V16" s="55">
        <v>24.463000000000001</v>
      </c>
      <c r="W16" s="55">
        <v>23.869</v>
      </c>
      <c r="X16" s="60">
        <v>23.247</v>
      </c>
      <c r="Y16" s="60">
        <v>23.222999999999999</v>
      </c>
      <c r="Z16" s="14">
        <f t="shared" si="0"/>
        <v>555.32400000000007</v>
      </c>
      <c r="AA16" s="14">
        <f t="shared" si="1"/>
        <v>24.553999999999998</v>
      </c>
      <c r="AB16" s="14">
        <f t="shared" si="2"/>
        <v>175.78000000000003</v>
      </c>
      <c r="AC16" s="14">
        <f t="shared" si="3"/>
        <v>379.5440000000001</v>
      </c>
    </row>
    <row r="17" spans="1:30" ht="17.25" customHeight="1" x14ac:dyDescent="0.2">
      <c r="A17" s="22">
        <f t="shared" si="4"/>
        <v>42444</v>
      </c>
      <c r="B17" s="60">
        <v>22.35</v>
      </c>
      <c r="C17" s="60">
        <v>22.202999999999999</v>
      </c>
      <c r="D17" s="60">
        <v>21.32</v>
      </c>
      <c r="E17" s="60">
        <v>21.273</v>
      </c>
      <c r="F17" s="60">
        <v>21.286999999999999</v>
      </c>
      <c r="G17" s="60">
        <v>21.885000000000002</v>
      </c>
      <c r="H17" s="55">
        <v>24.256</v>
      </c>
      <c r="I17" s="55">
        <v>24.67</v>
      </c>
      <c r="J17" s="55">
        <v>24.419</v>
      </c>
      <c r="K17" s="55">
        <v>23.919</v>
      </c>
      <c r="L17" s="55">
        <v>22.699000000000002</v>
      </c>
      <c r="M17" s="55">
        <v>23.067</v>
      </c>
      <c r="N17" s="55">
        <v>23.137</v>
      </c>
      <c r="O17" s="55">
        <v>22.876000000000001</v>
      </c>
      <c r="P17" s="55">
        <v>22.768999999999998</v>
      </c>
      <c r="Q17" s="55">
        <v>21.821999999999999</v>
      </c>
      <c r="R17" s="55">
        <v>21.922999999999998</v>
      </c>
      <c r="S17" s="55">
        <v>22.898</v>
      </c>
      <c r="T17" s="55">
        <v>23.381</v>
      </c>
      <c r="U17" s="55">
        <v>24.073</v>
      </c>
      <c r="V17" s="55">
        <v>24.597999999999999</v>
      </c>
      <c r="W17" s="55">
        <v>23.736000000000001</v>
      </c>
      <c r="X17" s="60">
        <v>23.126999999999999</v>
      </c>
      <c r="Y17" s="60">
        <v>22.913</v>
      </c>
      <c r="Z17" s="14">
        <f t="shared" si="0"/>
        <v>550.601</v>
      </c>
      <c r="AA17" s="14">
        <f t="shared" si="1"/>
        <v>24.67</v>
      </c>
      <c r="AB17" s="14">
        <f t="shared" si="2"/>
        <v>176.358</v>
      </c>
      <c r="AC17" s="14">
        <f t="shared" si="3"/>
        <v>374.24299999999999</v>
      </c>
    </row>
    <row r="18" spans="1:30" ht="17.25" customHeight="1" x14ac:dyDescent="0.2">
      <c r="A18" s="22">
        <f t="shared" si="4"/>
        <v>42445</v>
      </c>
      <c r="B18" s="60">
        <v>22.242999999999999</v>
      </c>
      <c r="C18" s="60">
        <v>21.702000000000002</v>
      </c>
      <c r="D18" s="60">
        <v>20.913</v>
      </c>
      <c r="E18" s="60">
        <v>20.846</v>
      </c>
      <c r="F18" s="60">
        <v>21.050999999999998</v>
      </c>
      <c r="G18" s="60">
        <v>21.695</v>
      </c>
      <c r="H18" s="55">
        <v>23.981000000000002</v>
      </c>
      <c r="I18" s="55">
        <v>24.38</v>
      </c>
      <c r="J18" s="55">
        <v>24.186</v>
      </c>
      <c r="K18" s="55">
        <v>23.591000000000001</v>
      </c>
      <c r="L18" s="55">
        <v>22.395</v>
      </c>
      <c r="M18" s="55">
        <v>22.984000000000002</v>
      </c>
      <c r="N18" s="55">
        <v>22.86</v>
      </c>
      <c r="O18" s="55">
        <v>22.687999999999999</v>
      </c>
      <c r="P18" s="55">
        <v>22.536000000000001</v>
      </c>
      <c r="Q18" s="55">
        <v>21.71</v>
      </c>
      <c r="R18" s="55">
        <v>21.849</v>
      </c>
      <c r="S18" s="55">
        <v>22.878</v>
      </c>
      <c r="T18" s="55">
        <v>23.271999999999998</v>
      </c>
      <c r="U18" s="55">
        <v>23.673999999999999</v>
      </c>
      <c r="V18" s="55">
        <v>23.966999999999999</v>
      </c>
      <c r="W18" s="55">
        <v>23.007999999999999</v>
      </c>
      <c r="X18" s="60">
        <v>22.361999999999998</v>
      </c>
      <c r="Y18" s="60">
        <v>22.117999999999999</v>
      </c>
      <c r="Z18" s="14">
        <f t="shared" si="0"/>
        <v>542.88900000000001</v>
      </c>
      <c r="AA18" s="14">
        <f t="shared" si="1"/>
        <v>24.38</v>
      </c>
      <c r="AB18" s="14">
        <f t="shared" si="2"/>
        <v>172.93</v>
      </c>
      <c r="AC18" s="14">
        <f t="shared" si="3"/>
        <v>369.95899999999995</v>
      </c>
    </row>
    <row r="19" spans="1:30" ht="17.25" customHeight="1" x14ac:dyDescent="0.2">
      <c r="A19" s="22">
        <f t="shared" si="4"/>
        <v>42446</v>
      </c>
      <c r="B19" s="60">
        <v>21.561</v>
      </c>
      <c r="C19" s="60">
        <v>21.177</v>
      </c>
      <c r="D19" s="60">
        <v>20.341999999999999</v>
      </c>
      <c r="E19" s="60">
        <v>20.236000000000001</v>
      </c>
      <c r="F19" s="60">
        <v>20.308</v>
      </c>
      <c r="G19" s="60">
        <v>20.911000000000001</v>
      </c>
      <c r="H19" s="55">
        <v>23.145</v>
      </c>
      <c r="I19" s="55">
        <v>23.393000000000001</v>
      </c>
      <c r="J19" s="55">
        <v>23.015999999999998</v>
      </c>
      <c r="K19" s="55">
        <v>22.629000000000001</v>
      </c>
      <c r="L19" s="55">
        <v>21.786000000000001</v>
      </c>
      <c r="M19" s="55">
        <v>22.175999999999998</v>
      </c>
      <c r="N19" s="55">
        <v>22.477</v>
      </c>
      <c r="O19" s="55">
        <v>22.332999999999998</v>
      </c>
      <c r="P19" s="55">
        <v>22.251000000000001</v>
      </c>
      <c r="Q19" s="55">
        <v>21.433</v>
      </c>
      <c r="R19" s="55">
        <v>21.710999999999999</v>
      </c>
      <c r="S19" s="55">
        <v>22.657</v>
      </c>
      <c r="T19" s="55">
        <v>22.911000000000001</v>
      </c>
      <c r="U19" s="55">
        <v>23.204000000000001</v>
      </c>
      <c r="V19" s="55">
        <v>23.494</v>
      </c>
      <c r="W19" s="55">
        <v>22.577999999999999</v>
      </c>
      <c r="X19" s="60">
        <v>22.114999999999998</v>
      </c>
      <c r="Y19" s="60">
        <v>21.890999999999998</v>
      </c>
      <c r="Z19" s="14">
        <f t="shared" si="0"/>
        <v>529.7349999999999</v>
      </c>
      <c r="AA19" s="14">
        <f t="shared" si="1"/>
        <v>23.494</v>
      </c>
      <c r="AB19" s="14">
        <f t="shared" si="2"/>
        <v>168.541</v>
      </c>
      <c r="AC19" s="14">
        <f t="shared" si="3"/>
        <v>361.19399999999996</v>
      </c>
    </row>
    <row r="20" spans="1:30" ht="17.25" customHeight="1" x14ac:dyDescent="0.2">
      <c r="A20" s="22">
        <f t="shared" si="4"/>
        <v>42447</v>
      </c>
      <c r="B20" s="60">
        <v>21.321999999999999</v>
      </c>
      <c r="C20" s="60">
        <v>20.957999999999998</v>
      </c>
      <c r="D20" s="60">
        <v>20.108000000000001</v>
      </c>
      <c r="E20" s="60">
        <v>20.059999999999999</v>
      </c>
      <c r="F20" s="60">
        <v>20.134</v>
      </c>
      <c r="G20" s="60">
        <v>20.571000000000002</v>
      </c>
      <c r="H20" s="55">
        <v>22.693999999999999</v>
      </c>
      <c r="I20" s="55">
        <v>22.997</v>
      </c>
      <c r="J20" s="55">
        <v>22.754999999999999</v>
      </c>
      <c r="K20" s="55">
        <v>22.736999999999998</v>
      </c>
      <c r="L20" s="55">
        <v>21.673999999999999</v>
      </c>
      <c r="M20" s="55">
        <v>22.08</v>
      </c>
      <c r="N20" s="55">
        <v>22.082999999999998</v>
      </c>
      <c r="O20" s="55">
        <v>22.167000000000002</v>
      </c>
      <c r="P20" s="55">
        <v>22.055</v>
      </c>
      <c r="Q20" s="55">
        <v>21.459</v>
      </c>
      <c r="R20" s="55">
        <v>21.823</v>
      </c>
      <c r="S20" s="55">
        <v>22.452999999999999</v>
      </c>
      <c r="T20" s="55">
        <v>22.698</v>
      </c>
      <c r="U20" s="55">
        <v>23.129000000000001</v>
      </c>
      <c r="V20" s="55">
        <v>23.506</v>
      </c>
      <c r="W20" s="55">
        <v>22.599</v>
      </c>
      <c r="X20" s="60">
        <v>21.855</v>
      </c>
      <c r="Y20" s="60">
        <v>21.183</v>
      </c>
      <c r="Z20" s="14">
        <f t="shared" si="0"/>
        <v>525.1</v>
      </c>
      <c r="AA20" s="14">
        <f t="shared" si="1"/>
        <v>23.506</v>
      </c>
      <c r="AB20" s="14">
        <f t="shared" si="2"/>
        <v>166.191</v>
      </c>
      <c r="AC20" s="14">
        <f t="shared" si="3"/>
        <v>358.90900000000005</v>
      </c>
    </row>
    <row r="21" spans="1:30" ht="17.25" customHeight="1" x14ac:dyDescent="0.2">
      <c r="A21" s="22">
        <f t="shared" si="4"/>
        <v>42448</v>
      </c>
      <c r="B21" s="60">
        <v>20.536000000000001</v>
      </c>
      <c r="C21" s="60">
        <v>20.018999999999998</v>
      </c>
      <c r="D21" s="60">
        <v>20.006</v>
      </c>
      <c r="E21" s="60">
        <v>20.024999999999999</v>
      </c>
      <c r="F21" s="60">
        <v>19.914999999999999</v>
      </c>
      <c r="G21" s="60">
        <v>20.027000000000001</v>
      </c>
      <c r="H21" s="55">
        <v>20.440000000000001</v>
      </c>
      <c r="I21" s="55">
        <v>20.869</v>
      </c>
      <c r="J21" s="55">
        <v>21.274000000000001</v>
      </c>
      <c r="K21" s="55">
        <v>21.387</v>
      </c>
      <c r="L21" s="55">
        <v>21.306999999999999</v>
      </c>
      <c r="M21" s="55">
        <v>21.013999999999999</v>
      </c>
      <c r="N21" s="55">
        <v>20.963000000000001</v>
      </c>
      <c r="O21" s="55">
        <v>20.756</v>
      </c>
      <c r="P21" s="55">
        <v>20.611000000000001</v>
      </c>
      <c r="Q21" s="55">
        <v>20.72</v>
      </c>
      <c r="R21" s="55">
        <v>20.942</v>
      </c>
      <c r="S21" s="55">
        <v>21.073</v>
      </c>
      <c r="T21" s="55">
        <v>21.158000000000001</v>
      </c>
      <c r="U21" s="55">
        <v>21.792999999999999</v>
      </c>
      <c r="V21" s="55">
        <v>21.879000000000001</v>
      </c>
      <c r="W21" s="55">
        <v>21.529</v>
      </c>
      <c r="X21" s="60">
        <v>21.009</v>
      </c>
      <c r="Y21" s="60">
        <v>20.431000000000001</v>
      </c>
      <c r="Z21" s="14">
        <f t="shared" si="0"/>
        <v>499.68300000000005</v>
      </c>
      <c r="AA21" s="14">
        <f t="shared" si="1"/>
        <v>21.879000000000001</v>
      </c>
      <c r="AB21" s="14">
        <f t="shared" si="2"/>
        <v>161.96800000000002</v>
      </c>
      <c r="AC21" s="14">
        <f t="shared" si="3"/>
        <v>337.71500000000003</v>
      </c>
    </row>
    <row r="22" spans="1:30" ht="17.25" customHeight="1" x14ac:dyDescent="0.2">
      <c r="A22" s="22">
        <f t="shared" si="4"/>
        <v>42449</v>
      </c>
      <c r="B22" s="60">
        <v>19.951000000000001</v>
      </c>
      <c r="C22" s="60">
        <v>19.78</v>
      </c>
      <c r="D22" s="60">
        <v>19.61</v>
      </c>
      <c r="E22" s="60">
        <v>19.681000000000001</v>
      </c>
      <c r="F22" s="60">
        <v>19.765999999999998</v>
      </c>
      <c r="G22" s="60">
        <v>19.869</v>
      </c>
      <c r="H22" s="60">
        <v>20.126000000000001</v>
      </c>
      <c r="I22" s="60">
        <v>20.434999999999999</v>
      </c>
      <c r="J22" s="60">
        <v>21.007999999999999</v>
      </c>
      <c r="K22" s="60">
        <v>21.460999999999999</v>
      </c>
      <c r="L22" s="60">
        <v>21.672000000000001</v>
      </c>
      <c r="M22" s="60">
        <v>21.695</v>
      </c>
      <c r="N22" s="60">
        <v>21.863</v>
      </c>
      <c r="O22" s="60">
        <v>21.911000000000001</v>
      </c>
      <c r="P22" s="60">
        <v>21.814</v>
      </c>
      <c r="Q22" s="60">
        <v>21.934999999999999</v>
      </c>
      <c r="R22" s="60">
        <v>22.085000000000001</v>
      </c>
      <c r="S22" s="60">
        <v>21.765000000000001</v>
      </c>
      <c r="T22" s="60">
        <v>21.75</v>
      </c>
      <c r="U22" s="60">
        <v>22.283000000000001</v>
      </c>
      <c r="V22" s="60">
        <v>22.61</v>
      </c>
      <c r="W22" s="60">
        <v>22.131</v>
      </c>
      <c r="X22" s="60">
        <v>21.38</v>
      </c>
      <c r="Y22" s="60">
        <v>20.834</v>
      </c>
      <c r="Z22" s="14">
        <f t="shared" si="0"/>
        <v>507.41500000000002</v>
      </c>
      <c r="AA22" s="14">
        <f t="shared" si="1"/>
        <v>22.61</v>
      </c>
      <c r="AB22" s="14">
        <f t="shared" si="2"/>
        <v>507.41500000000002</v>
      </c>
      <c r="AC22" s="14">
        <f t="shared" si="3"/>
        <v>0</v>
      </c>
      <c r="AD22" s="9" t="s">
        <v>32</v>
      </c>
    </row>
    <row r="23" spans="1:30" ht="17.25" customHeight="1" x14ac:dyDescent="0.2">
      <c r="A23" s="22">
        <f t="shared" si="4"/>
        <v>42450</v>
      </c>
      <c r="B23" s="60">
        <v>20.495000000000001</v>
      </c>
      <c r="C23" s="60">
        <v>20.183</v>
      </c>
      <c r="D23" s="60">
        <v>19.991</v>
      </c>
      <c r="E23" s="60">
        <v>20.059999999999999</v>
      </c>
      <c r="F23" s="60">
        <v>20.175000000000001</v>
      </c>
      <c r="G23" s="60">
        <v>21.027999999999999</v>
      </c>
      <c r="H23" s="55">
        <v>23.414999999999999</v>
      </c>
      <c r="I23" s="55">
        <v>23.952999999999999</v>
      </c>
      <c r="J23" s="55">
        <v>24.17</v>
      </c>
      <c r="K23" s="55">
        <v>24.324000000000002</v>
      </c>
      <c r="L23" s="55">
        <v>23.498999999999999</v>
      </c>
      <c r="M23" s="55">
        <v>24.06</v>
      </c>
      <c r="N23" s="55">
        <v>24.332000000000001</v>
      </c>
      <c r="O23" s="55">
        <v>24.145</v>
      </c>
      <c r="P23" s="55">
        <v>23.725000000000001</v>
      </c>
      <c r="Q23" s="55">
        <v>22.742000000000001</v>
      </c>
      <c r="R23" s="55">
        <v>22.782</v>
      </c>
      <c r="S23" s="55">
        <v>23.706</v>
      </c>
      <c r="T23" s="55">
        <v>23.850999999999999</v>
      </c>
      <c r="U23" s="55">
        <v>24.225000000000001</v>
      </c>
      <c r="V23" s="55">
        <v>24.667000000000002</v>
      </c>
      <c r="W23" s="55">
        <v>23.683</v>
      </c>
      <c r="X23" s="60">
        <v>22.975000000000001</v>
      </c>
      <c r="Y23" s="60">
        <v>22.632000000000001</v>
      </c>
      <c r="Z23" s="14">
        <f t="shared" si="0"/>
        <v>548.81799999999998</v>
      </c>
      <c r="AA23" s="14">
        <f t="shared" si="1"/>
        <v>24.667000000000002</v>
      </c>
      <c r="AB23" s="14">
        <f t="shared" si="2"/>
        <v>167.53899999999999</v>
      </c>
      <c r="AC23" s="14">
        <f t="shared" si="3"/>
        <v>381.279</v>
      </c>
    </row>
    <row r="24" spans="1:30" ht="17.25" customHeight="1" x14ac:dyDescent="0.2">
      <c r="A24" s="22">
        <f t="shared" si="4"/>
        <v>42451</v>
      </c>
      <c r="B24" s="60">
        <v>22.222000000000001</v>
      </c>
      <c r="C24" s="60">
        <v>22.024000000000001</v>
      </c>
      <c r="D24" s="60">
        <v>21.196999999999999</v>
      </c>
      <c r="E24" s="60">
        <v>21.117000000000001</v>
      </c>
      <c r="F24" s="60">
        <v>21.376000000000001</v>
      </c>
      <c r="G24" s="60">
        <v>21.925000000000001</v>
      </c>
      <c r="H24" s="55">
        <v>24.254999999999999</v>
      </c>
      <c r="I24" s="55">
        <v>24.747</v>
      </c>
      <c r="J24" s="55">
        <v>24.585000000000001</v>
      </c>
      <c r="K24" s="55">
        <v>24.151</v>
      </c>
      <c r="L24" s="55">
        <v>22.797000000000001</v>
      </c>
      <c r="M24" s="55">
        <v>23.062999999999999</v>
      </c>
      <c r="N24" s="55">
        <v>23.007000000000001</v>
      </c>
      <c r="O24" s="55">
        <v>22.689</v>
      </c>
      <c r="P24" s="55">
        <v>22.608000000000001</v>
      </c>
      <c r="Q24" s="55">
        <v>21.648</v>
      </c>
      <c r="R24" s="55">
        <v>21.667999999999999</v>
      </c>
      <c r="S24" s="55">
        <v>22.632999999999999</v>
      </c>
      <c r="T24" s="55">
        <v>23.018000000000001</v>
      </c>
      <c r="U24" s="55">
        <v>23.693000000000001</v>
      </c>
      <c r="V24" s="55">
        <v>24.167000000000002</v>
      </c>
      <c r="W24" s="55">
        <v>23.254999999999999</v>
      </c>
      <c r="X24" s="60">
        <v>22.52</v>
      </c>
      <c r="Y24" s="60">
        <v>22.241</v>
      </c>
      <c r="Z24" s="14">
        <f t="shared" si="0"/>
        <v>546.60599999999999</v>
      </c>
      <c r="AA24" s="14">
        <f t="shared" si="1"/>
        <v>24.747</v>
      </c>
      <c r="AB24" s="14">
        <f t="shared" si="2"/>
        <v>174.62200000000001</v>
      </c>
      <c r="AC24" s="14">
        <f t="shared" si="3"/>
        <v>371.98400000000004</v>
      </c>
    </row>
    <row r="25" spans="1:30" ht="17.25" customHeight="1" x14ac:dyDescent="0.2">
      <c r="A25" s="22">
        <f t="shared" si="4"/>
        <v>42452</v>
      </c>
      <c r="B25" s="60">
        <v>21.760999999999999</v>
      </c>
      <c r="C25" s="60">
        <v>21.597999999999999</v>
      </c>
      <c r="D25" s="60">
        <v>20.832000000000001</v>
      </c>
      <c r="E25" s="60">
        <v>20.768999999999998</v>
      </c>
      <c r="F25" s="60">
        <v>20.978999999999999</v>
      </c>
      <c r="G25" s="60">
        <v>21.61</v>
      </c>
      <c r="H25" s="55">
        <v>23.923999999999999</v>
      </c>
      <c r="I25" s="55">
        <v>24.170999999999999</v>
      </c>
      <c r="J25" s="55">
        <v>23.756</v>
      </c>
      <c r="K25" s="55">
        <v>23.483000000000001</v>
      </c>
      <c r="L25" s="55">
        <v>22.305</v>
      </c>
      <c r="M25" s="55">
        <v>22.611000000000001</v>
      </c>
      <c r="N25" s="55">
        <v>22.504000000000001</v>
      </c>
      <c r="O25" s="55">
        <v>22.356000000000002</v>
      </c>
      <c r="P25" s="55">
        <v>22.297000000000001</v>
      </c>
      <c r="Q25" s="55">
        <v>21.483000000000001</v>
      </c>
      <c r="R25" s="55">
        <v>21.437000000000001</v>
      </c>
      <c r="S25" s="55">
        <v>22.445</v>
      </c>
      <c r="T25" s="55">
        <v>22.795999999999999</v>
      </c>
      <c r="U25" s="55">
        <v>23.026</v>
      </c>
      <c r="V25" s="55">
        <v>23.52</v>
      </c>
      <c r="W25" s="55">
        <v>22.902000000000001</v>
      </c>
      <c r="X25" s="60">
        <v>22.251000000000001</v>
      </c>
      <c r="Y25" s="60">
        <v>22.006</v>
      </c>
      <c r="Z25" s="14">
        <f t="shared" si="0"/>
        <v>536.822</v>
      </c>
      <c r="AA25" s="14">
        <f t="shared" si="1"/>
        <v>24.170999999999999</v>
      </c>
      <c r="AB25" s="14">
        <f t="shared" si="2"/>
        <v>171.80600000000001</v>
      </c>
      <c r="AC25" s="14">
        <f t="shared" si="3"/>
        <v>365.01599999999996</v>
      </c>
    </row>
    <row r="26" spans="1:30" ht="17.25" customHeight="1" x14ac:dyDescent="0.2">
      <c r="A26" s="22">
        <f t="shared" si="4"/>
        <v>42453</v>
      </c>
      <c r="B26" s="60">
        <v>21.571999999999999</v>
      </c>
      <c r="C26" s="60">
        <v>21.419</v>
      </c>
      <c r="D26" s="60">
        <v>20.420000000000002</v>
      </c>
      <c r="E26" s="60">
        <v>20.516999999999999</v>
      </c>
      <c r="F26" s="60">
        <v>20.678999999999998</v>
      </c>
      <c r="G26" s="60">
        <v>21.187999999999999</v>
      </c>
      <c r="H26" s="55">
        <v>23.367000000000001</v>
      </c>
      <c r="I26" s="55">
        <v>23.79</v>
      </c>
      <c r="J26" s="55">
        <v>23.387</v>
      </c>
      <c r="K26" s="55">
        <v>20.161000000000001</v>
      </c>
      <c r="L26" s="55">
        <v>16.542999999999999</v>
      </c>
      <c r="M26" s="55">
        <v>17.678999999999998</v>
      </c>
      <c r="N26" s="55">
        <v>21.716999999999999</v>
      </c>
      <c r="O26" s="55">
        <v>21.795000000000002</v>
      </c>
      <c r="P26" s="55">
        <v>22.376999999999999</v>
      </c>
      <c r="Q26" s="55">
        <v>21.286000000000001</v>
      </c>
      <c r="R26" s="55">
        <v>21.259</v>
      </c>
      <c r="S26" s="55">
        <v>22.207000000000001</v>
      </c>
      <c r="T26" s="55">
        <v>22.52</v>
      </c>
      <c r="U26" s="55">
        <v>22.989000000000001</v>
      </c>
      <c r="V26" s="55">
        <v>23.312999999999999</v>
      </c>
      <c r="W26" s="55">
        <v>22.535</v>
      </c>
      <c r="X26" s="60">
        <v>21.969000000000001</v>
      </c>
      <c r="Y26" s="60">
        <v>21.8</v>
      </c>
      <c r="Z26" s="14">
        <f t="shared" si="0"/>
        <v>516.48900000000003</v>
      </c>
      <c r="AA26" s="14">
        <f t="shared" si="1"/>
        <v>23.79</v>
      </c>
      <c r="AB26" s="14">
        <f t="shared" si="2"/>
        <v>169.56400000000002</v>
      </c>
      <c r="AC26" s="14">
        <f t="shared" si="3"/>
        <v>346.92500000000001</v>
      </c>
    </row>
    <row r="27" spans="1:30" ht="17.25" customHeight="1" x14ac:dyDescent="0.2">
      <c r="A27" s="22">
        <f t="shared" si="4"/>
        <v>42454</v>
      </c>
      <c r="B27" s="60">
        <v>21.431999999999999</v>
      </c>
      <c r="C27" s="60">
        <v>21.065999999999999</v>
      </c>
      <c r="D27" s="60">
        <v>20.077999999999999</v>
      </c>
      <c r="E27" s="60">
        <v>20.045999999999999</v>
      </c>
      <c r="F27" s="60">
        <v>20.149000000000001</v>
      </c>
      <c r="G27" s="60">
        <v>20.61</v>
      </c>
      <c r="H27" s="55">
        <v>22.654</v>
      </c>
      <c r="I27" s="55">
        <v>22.861999999999998</v>
      </c>
      <c r="J27" s="55">
        <v>22.795999999999999</v>
      </c>
      <c r="K27" s="55">
        <v>22.687999999999999</v>
      </c>
      <c r="L27" s="55">
        <v>21.478999999999999</v>
      </c>
      <c r="M27" s="55">
        <v>22.11</v>
      </c>
      <c r="N27" s="55">
        <v>21.984000000000002</v>
      </c>
      <c r="O27" s="55">
        <v>21.94</v>
      </c>
      <c r="P27" s="55">
        <v>21.613</v>
      </c>
      <c r="Q27" s="55">
        <v>20.783000000000001</v>
      </c>
      <c r="R27" s="55">
        <v>20.844000000000001</v>
      </c>
      <c r="S27" s="55">
        <v>21.687000000000001</v>
      </c>
      <c r="T27" s="55">
        <v>21.907</v>
      </c>
      <c r="U27" s="55">
        <v>22.138999999999999</v>
      </c>
      <c r="V27" s="55">
        <v>22.623000000000001</v>
      </c>
      <c r="W27" s="55">
        <v>22.059000000000001</v>
      </c>
      <c r="X27" s="60">
        <v>21.228999999999999</v>
      </c>
      <c r="Y27" s="60">
        <v>21.398</v>
      </c>
      <c r="Z27" s="14">
        <f t="shared" si="0"/>
        <v>518.17599999999993</v>
      </c>
      <c r="AA27" s="14">
        <f t="shared" si="1"/>
        <v>22.861999999999998</v>
      </c>
      <c r="AB27" s="14">
        <f t="shared" si="2"/>
        <v>166.00799999999998</v>
      </c>
      <c r="AC27" s="14">
        <f t="shared" si="3"/>
        <v>352.16800000000001</v>
      </c>
    </row>
    <row r="28" spans="1:30" ht="17.25" customHeight="1" x14ac:dyDescent="0.2">
      <c r="A28" s="22">
        <f t="shared" si="4"/>
        <v>42455</v>
      </c>
      <c r="B28" s="60">
        <v>20.925000000000001</v>
      </c>
      <c r="C28" s="60">
        <v>20.654</v>
      </c>
      <c r="D28" s="60">
        <v>19.931000000000001</v>
      </c>
      <c r="E28" s="60">
        <v>19.815999999999999</v>
      </c>
      <c r="F28" s="60">
        <v>19.823</v>
      </c>
      <c r="G28" s="60">
        <v>20.120999999999999</v>
      </c>
      <c r="H28" s="55">
        <v>20.451000000000001</v>
      </c>
      <c r="I28" s="55">
        <v>20.538</v>
      </c>
      <c r="J28" s="55">
        <v>21.085000000000001</v>
      </c>
      <c r="K28" s="55">
        <v>21.501000000000001</v>
      </c>
      <c r="L28" s="55">
        <v>21.510999999999999</v>
      </c>
      <c r="M28" s="55">
        <v>21.347999999999999</v>
      </c>
      <c r="N28" s="55">
        <v>20.959</v>
      </c>
      <c r="O28" s="55">
        <v>20.882000000000001</v>
      </c>
      <c r="P28" s="55">
        <v>20.721</v>
      </c>
      <c r="Q28" s="55">
        <v>20.869</v>
      </c>
      <c r="R28" s="55">
        <v>20.975000000000001</v>
      </c>
      <c r="S28" s="55">
        <v>21.154</v>
      </c>
      <c r="T28" s="55">
        <v>21.396999999999998</v>
      </c>
      <c r="U28" s="55">
        <v>21.79</v>
      </c>
      <c r="V28" s="55">
        <v>21.884</v>
      </c>
      <c r="W28" s="55">
        <v>21.58</v>
      </c>
      <c r="X28" s="60">
        <v>21.170999999999999</v>
      </c>
      <c r="Y28" s="60">
        <v>20.736999999999998</v>
      </c>
      <c r="Z28" s="14">
        <f t="shared" si="0"/>
        <v>501.82300000000004</v>
      </c>
      <c r="AA28" s="14">
        <f t="shared" si="1"/>
        <v>21.884</v>
      </c>
      <c r="AB28" s="14">
        <f t="shared" si="2"/>
        <v>163.178</v>
      </c>
      <c r="AC28" s="14">
        <f t="shared" si="3"/>
        <v>338.64500000000004</v>
      </c>
    </row>
    <row r="29" spans="1:30" ht="17.25" customHeight="1" x14ac:dyDescent="0.2">
      <c r="A29" s="22">
        <f t="shared" si="4"/>
        <v>42456</v>
      </c>
      <c r="B29" s="60">
        <v>20.228999999999999</v>
      </c>
      <c r="C29" s="60">
        <v>19.989999999999998</v>
      </c>
      <c r="D29" s="60">
        <v>19.882999999999999</v>
      </c>
      <c r="E29" s="60">
        <v>19.811</v>
      </c>
      <c r="F29" s="60">
        <v>19.896999999999998</v>
      </c>
      <c r="G29" s="60">
        <v>20.146999999999998</v>
      </c>
      <c r="H29" s="60">
        <v>20.666</v>
      </c>
      <c r="I29" s="60">
        <v>21.073</v>
      </c>
      <c r="J29" s="60">
        <v>21.681000000000001</v>
      </c>
      <c r="K29" s="60">
        <v>21.89</v>
      </c>
      <c r="L29" s="60">
        <v>21.75</v>
      </c>
      <c r="M29" s="60">
        <v>21.439</v>
      </c>
      <c r="N29" s="60">
        <v>21.393999999999998</v>
      </c>
      <c r="O29" s="60">
        <v>21.106999999999999</v>
      </c>
      <c r="P29" s="60">
        <v>20.779</v>
      </c>
      <c r="Q29" s="60">
        <v>20.716999999999999</v>
      </c>
      <c r="R29" s="60">
        <v>20.698</v>
      </c>
      <c r="S29" s="60">
        <v>20.884</v>
      </c>
      <c r="T29" s="60">
        <v>21.074000000000002</v>
      </c>
      <c r="U29" s="60">
        <v>21.446999999999999</v>
      </c>
      <c r="V29" s="60">
        <v>21.908999999999999</v>
      </c>
      <c r="W29" s="60">
        <v>21.613</v>
      </c>
      <c r="X29" s="60">
        <v>21.120999999999999</v>
      </c>
      <c r="Y29" s="60">
        <v>20.57</v>
      </c>
      <c r="Z29" s="14">
        <f t="shared" si="0"/>
        <v>501.76899999999995</v>
      </c>
      <c r="AA29" s="14">
        <f t="shared" si="1"/>
        <v>21.908999999999999</v>
      </c>
      <c r="AB29" s="14">
        <f t="shared" si="2"/>
        <v>501.76899999999995</v>
      </c>
      <c r="AC29" s="14">
        <f t="shared" si="3"/>
        <v>0</v>
      </c>
      <c r="AD29" s="9" t="s">
        <v>32</v>
      </c>
    </row>
    <row r="30" spans="1:30" ht="17.25" customHeight="1" x14ac:dyDescent="0.2">
      <c r="A30" s="22">
        <f t="shared" si="4"/>
        <v>42457</v>
      </c>
      <c r="B30" s="60">
        <v>20.187999999999999</v>
      </c>
      <c r="C30" s="60">
        <v>19.957000000000001</v>
      </c>
      <c r="D30" s="60">
        <v>20.015999999999998</v>
      </c>
      <c r="E30" s="60">
        <v>20.010000000000002</v>
      </c>
      <c r="F30" s="60">
        <v>20.074000000000002</v>
      </c>
      <c r="G30" s="60">
        <v>20.888999999999999</v>
      </c>
      <c r="H30" s="55">
        <v>22.695</v>
      </c>
      <c r="I30" s="55">
        <v>23.273</v>
      </c>
      <c r="J30" s="55">
        <v>23.391999999999999</v>
      </c>
      <c r="K30" s="55">
        <v>23.300999999999998</v>
      </c>
      <c r="L30" s="55">
        <v>22.419</v>
      </c>
      <c r="M30" s="55">
        <v>23.088999999999999</v>
      </c>
      <c r="N30" s="55">
        <v>23.158000000000001</v>
      </c>
      <c r="O30" s="55">
        <v>22.654</v>
      </c>
      <c r="P30" s="55">
        <v>22.274000000000001</v>
      </c>
      <c r="Q30" s="55">
        <v>21.303000000000001</v>
      </c>
      <c r="R30" s="55">
        <v>21.663</v>
      </c>
      <c r="S30" s="55">
        <v>22.713999999999999</v>
      </c>
      <c r="T30" s="55">
        <v>22.998000000000001</v>
      </c>
      <c r="U30" s="55">
        <v>23.402999999999999</v>
      </c>
      <c r="V30" s="55">
        <v>23.658999999999999</v>
      </c>
      <c r="W30" s="55">
        <v>22.866</v>
      </c>
      <c r="X30" s="60">
        <v>22.327000000000002</v>
      </c>
      <c r="Y30" s="60">
        <v>22.140999999999998</v>
      </c>
      <c r="Z30" s="14">
        <f t="shared" si="0"/>
        <v>530.46299999999997</v>
      </c>
      <c r="AA30" s="14">
        <f t="shared" si="1"/>
        <v>23.658999999999999</v>
      </c>
      <c r="AB30" s="14">
        <f t="shared" si="2"/>
        <v>165.60199999999998</v>
      </c>
      <c r="AC30" s="14">
        <f t="shared" si="3"/>
        <v>364.86099999999999</v>
      </c>
    </row>
    <row r="31" spans="1:30" ht="17.25" customHeight="1" x14ac:dyDescent="0.2">
      <c r="A31" s="22">
        <f t="shared" si="4"/>
        <v>42458</v>
      </c>
      <c r="B31" s="60">
        <v>21.565999999999999</v>
      </c>
      <c r="C31" s="60">
        <v>21.082999999999998</v>
      </c>
      <c r="D31" s="60">
        <v>20.231999999999999</v>
      </c>
      <c r="E31" s="60">
        <v>20.140999999999998</v>
      </c>
      <c r="F31" s="60">
        <v>20.372</v>
      </c>
      <c r="G31" s="60">
        <v>20.928000000000001</v>
      </c>
      <c r="H31" s="55">
        <v>22.759</v>
      </c>
      <c r="I31" s="55">
        <v>23.105</v>
      </c>
      <c r="J31" s="55">
        <v>22.917000000000002</v>
      </c>
      <c r="K31" s="55">
        <v>22.442</v>
      </c>
      <c r="L31" s="55">
        <v>21.516999999999999</v>
      </c>
      <c r="M31" s="55">
        <v>22.093</v>
      </c>
      <c r="N31" s="55">
        <v>22.248000000000001</v>
      </c>
      <c r="O31" s="55">
        <v>22.103999999999999</v>
      </c>
      <c r="P31" s="55">
        <v>21.603999999999999</v>
      </c>
      <c r="Q31" s="55">
        <v>20.721</v>
      </c>
      <c r="R31" s="55">
        <v>21.084</v>
      </c>
      <c r="S31" s="55">
        <v>21.986000000000001</v>
      </c>
      <c r="T31" s="55">
        <v>22.3</v>
      </c>
      <c r="U31" s="55">
        <v>22.806999999999999</v>
      </c>
      <c r="V31" s="55">
        <v>23.048999999999999</v>
      </c>
      <c r="W31" s="55">
        <v>22.149000000000001</v>
      </c>
      <c r="X31" s="60">
        <v>21.427</v>
      </c>
      <c r="Y31" s="60">
        <v>21.331</v>
      </c>
      <c r="Z31" s="14">
        <f t="shared" si="0"/>
        <v>521.96499999999992</v>
      </c>
      <c r="AA31" s="14">
        <f t="shared" si="1"/>
        <v>23.105</v>
      </c>
      <c r="AB31" s="14">
        <f t="shared" si="2"/>
        <v>167.07999999999998</v>
      </c>
      <c r="AC31" s="14">
        <f t="shared" si="3"/>
        <v>354.88499999999999</v>
      </c>
    </row>
    <row r="32" spans="1:30" ht="17.25" customHeight="1" x14ac:dyDescent="0.2">
      <c r="A32" s="22">
        <f t="shared" si="4"/>
        <v>42459</v>
      </c>
      <c r="B32" s="60">
        <v>20.998000000000001</v>
      </c>
      <c r="C32" s="60">
        <v>20.599</v>
      </c>
      <c r="D32" s="60">
        <v>19.68</v>
      </c>
      <c r="E32" s="60">
        <v>19.584</v>
      </c>
      <c r="F32" s="60">
        <v>19.797999999999998</v>
      </c>
      <c r="G32" s="60">
        <v>20.277000000000001</v>
      </c>
      <c r="H32" s="55">
        <v>22.213000000000001</v>
      </c>
      <c r="I32" s="55">
        <v>22.172000000000001</v>
      </c>
      <c r="J32" s="55">
        <v>22.172000000000001</v>
      </c>
      <c r="K32" s="55">
        <v>21.997</v>
      </c>
      <c r="L32" s="55">
        <v>21.41</v>
      </c>
      <c r="M32" s="55">
        <v>21.981000000000002</v>
      </c>
      <c r="N32" s="55">
        <v>22.181999999999999</v>
      </c>
      <c r="O32" s="55">
        <v>22.056000000000001</v>
      </c>
      <c r="P32" s="55">
        <v>21.933</v>
      </c>
      <c r="Q32" s="55">
        <v>20.981000000000002</v>
      </c>
      <c r="R32" s="55">
        <v>21.335999999999999</v>
      </c>
      <c r="S32" s="55">
        <v>22.24</v>
      </c>
      <c r="T32" s="55">
        <v>22.373000000000001</v>
      </c>
      <c r="U32" s="55">
        <v>22.661000000000001</v>
      </c>
      <c r="V32" s="55">
        <v>23.042999999999999</v>
      </c>
      <c r="W32" s="55">
        <v>22.346</v>
      </c>
      <c r="X32" s="60">
        <v>21.811</v>
      </c>
      <c r="Y32" s="60">
        <v>21.648</v>
      </c>
      <c r="Z32" s="14">
        <f t="shared" si="0"/>
        <v>517.49099999999999</v>
      </c>
      <c r="AA32" s="14">
        <f t="shared" si="1"/>
        <v>23.042999999999999</v>
      </c>
      <c r="AB32" s="14">
        <f t="shared" si="2"/>
        <v>164.39500000000001</v>
      </c>
      <c r="AC32" s="14">
        <f t="shared" si="3"/>
        <v>353.096</v>
      </c>
    </row>
    <row r="33" spans="1:30" ht="17.25" customHeight="1" x14ac:dyDescent="0.2">
      <c r="A33" s="22">
        <f t="shared" si="4"/>
        <v>42460</v>
      </c>
      <c r="B33" s="60">
        <v>21.195</v>
      </c>
      <c r="C33" s="60">
        <v>20.834</v>
      </c>
      <c r="D33" s="60">
        <v>19.995999999999999</v>
      </c>
      <c r="E33" s="60">
        <v>19.966999999999999</v>
      </c>
      <c r="F33" s="60">
        <v>20.079999999999998</v>
      </c>
      <c r="G33" s="60">
        <v>20.675999999999998</v>
      </c>
      <c r="H33" s="55">
        <v>22.457000000000001</v>
      </c>
      <c r="I33" s="55">
        <v>23.035</v>
      </c>
      <c r="J33" s="55">
        <v>22.744</v>
      </c>
      <c r="K33" s="55">
        <v>22.55</v>
      </c>
      <c r="L33" s="55">
        <v>21.831</v>
      </c>
      <c r="M33" s="55">
        <v>22.364999999999998</v>
      </c>
      <c r="N33" s="55">
        <v>22.588000000000001</v>
      </c>
      <c r="O33" s="55">
        <v>22.459</v>
      </c>
      <c r="P33" s="55">
        <v>22.202000000000002</v>
      </c>
      <c r="Q33" s="55">
        <v>21.414999999999999</v>
      </c>
      <c r="R33" s="55">
        <v>22.041</v>
      </c>
      <c r="S33" s="55">
        <v>23.102</v>
      </c>
      <c r="T33" s="55">
        <v>23.337</v>
      </c>
      <c r="U33" s="55">
        <v>23.416</v>
      </c>
      <c r="V33" s="55">
        <v>23.818000000000001</v>
      </c>
      <c r="W33" s="55">
        <v>22.965</v>
      </c>
      <c r="X33" s="60">
        <v>22.495999999999999</v>
      </c>
      <c r="Y33" s="60">
        <v>22.285</v>
      </c>
      <c r="Z33" s="14">
        <f t="shared" si="0"/>
        <v>529.85399999999993</v>
      </c>
      <c r="AA33" s="16">
        <f t="shared" si="1"/>
        <v>23.818000000000001</v>
      </c>
      <c r="AB33" s="14">
        <f t="shared" si="2"/>
        <v>167.529</v>
      </c>
      <c r="AC33" s="14">
        <f t="shared" si="3"/>
        <v>362.32499999999993</v>
      </c>
    </row>
    <row r="34" spans="1:30" ht="17.25" customHeight="1" thickBot="1" x14ac:dyDescent="0.25">
      <c r="B34" s="15"/>
      <c r="C34" s="15"/>
      <c r="D34" s="42" t="s">
        <v>2</v>
      </c>
      <c r="E34" s="36"/>
      <c r="F34" s="36"/>
      <c r="G34" s="15"/>
      <c r="H34" s="15"/>
      <c r="I34" s="15"/>
      <c r="J34" s="15"/>
      <c r="K34" s="15"/>
      <c r="L34" s="15"/>
      <c r="M34" s="15"/>
      <c r="N34" s="15"/>
      <c r="O34" s="15"/>
      <c r="P34" s="15"/>
      <c r="Q34" s="15"/>
      <c r="R34" s="15"/>
      <c r="S34" s="15"/>
      <c r="T34" s="15"/>
      <c r="U34" s="15"/>
      <c r="V34" s="15"/>
      <c r="W34" s="15"/>
      <c r="X34" s="15"/>
      <c r="Y34" s="15"/>
      <c r="Z34" s="26">
        <f>SUM(Z3:Z33)</f>
        <v>16594.417000000001</v>
      </c>
      <c r="AA34" s="24">
        <f>MAX(AA3:AA33)</f>
        <v>25.774000000000001</v>
      </c>
      <c r="AB34" s="26">
        <f>SUM(AB3:AB33)</f>
        <v>6669.8670000000002</v>
      </c>
      <c r="AC34" s="26">
        <f>SUM(AC3:AC33)</f>
        <v>9924.5500000000011</v>
      </c>
    </row>
    <row r="35" spans="1:30" s="51" customFormat="1" ht="17.25" customHeight="1" thickTop="1" x14ac:dyDescent="0.2">
      <c r="A35" s="46"/>
      <c r="B35" s="47"/>
      <c r="C35" s="47"/>
      <c r="D35" s="48"/>
      <c r="E35" s="47"/>
      <c r="F35" s="47"/>
      <c r="G35" s="47"/>
      <c r="H35" s="47"/>
      <c r="I35" s="47"/>
      <c r="J35" s="47"/>
      <c r="K35" s="47"/>
      <c r="L35" s="47"/>
      <c r="M35" s="47"/>
      <c r="N35" s="47"/>
      <c r="O35" s="47"/>
      <c r="P35" s="47"/>
      <c r="Q35" s="47"/>
      <c r="R35" s="47"/>
      <c r="S35" s="47"/>
      <c r="T35" s="47"/>
      <c r="U35" s="47"/>
      <c r="V35" s="47"/>
      <c r="W35" s="47"/>
      <c r="X35" s="47"/>
      <c r="Y35" s="47"/>
      <c r="Z35" s="49"/>
      <c r="AA35" s="50"/>
      <c r="AB35" s="49"/>
      <c r="AC35" s="49" t="s">
        <v>45</v>
      </c>
      <c r="AD35" s="63">
        <f>MAX(B3:G33,H8:W8,H15:W15,H22:W22,H29:W29,X3:Y33)</f>
        <v>24.183</v>
      </c>
    </row>
    <row r="36" spans="1:30" ht="17.25" customHeight="1" x14ac:dyDescent="0.2">
      <c r="A36" s="9" t="s">
        <v>35</v>
      </c>
    </row>
    <row r="37" spans="1:30" ht="17.25" customHeight="1" x14ac:dyDescent="0.2">
      <c r="A37" s="21"/>
      <c r="B37" s="11">
        <v>1</v>
      </c>
      <c r="C37" s="11">
        <v>2</v>
      </c>
      <c r="D37" s="11">
        <v>3</v>
      </c>
      <c r="E37" s="11">
        <v>4</v>
      </c>
      <c r="F37" s="11">
        <v>5</v>
      </c>
      <c r="G37" s="11">
        <v>6</v>
      </c>
      <c r="H37" s="11">
        <v>7</v>
      </c>
      <c r="I37" s="11">
        <v>8</v>
      </c>
      <c r="J37" s="11">
        <v>9</v>
      </c>
      <c r="K37" s="11">
        <v>10</v>
      </c>
      <c r="L37" s="11">
        <v>11</v>
      </c>
      <c r="M37" s="11">
        <v>12</v>
      </c>
      <c r="N37" s="11">
        <v>13</v>
      </c>
      <c r="O37" s="11">
        <v>14</v>
      </c>
      <c r="P37" s="11">
        <v>15</v>
      </c>
      <c r="Q37" s="11">
        <v>16</v>
      </c>
      <c r="R37" s="11">
        <v>17</v>
      </c>
      <c r="S37" s="11">
        <v>18</v>
      </c>
      <c r="T37" s="11">
        <v>19</v>
      </c>
      <c r="U37" s="11">
        <v>20</v>
      </c>
      <c r="V37" s="11">
        <v>21</v>
      </c>
      <c r="W37" s="11">
        <v>22</v>
      </c>
      <c r="X37" s="11">
        <v>23</v>
      </c>
      <c r="Y37" s="11">
        <v>24</v>
      </c>
      <c r="Z37" s="11" t="s">
        <v>0</v>
      </c>
      <c r="AA37" s="11" t="s">
        <v>1</v>
      </c>
      <c r="AB37" s="11" t="s">
        <v>30</v>
      </c>
      <c r="AC37" s="11" t="s">
        <v>31</v>
      </c>
      <c r="AD37" s="18"/>
    </row>
    <row r="38" spans="1:30" ht="17.25" customHeight="1" x14ac:dyDescent="0.2">
      <c r="A38" s="22">
        <f t="shared" ref="A38:A68" si="5">A3</f>
        <v>42430</v>
      </c>
      <c r="B38" s="19">
        <f>IF(INDEX('ShLk BR Calc'!B$5:B$1112,MATCH($A38,'ShLk BR Calc'!$A$5:$A$1112,0)+1,1)=0,0,INDEX('ShLk BR Calc'!B$5:B$1112,MATCH($A38,'ShLk BR Calc'!$A$5:$A$1112,0)+1,1))</f>
        <v>0</v>
      </c>
      <c r="C38" s="19">
        <f>IF(INDEX('ShLk BR Calc'!C$5:C$1112,MATCH($A38,'ShLk BR Calc'!$A$5:$A$1112,0)+1,1)=0,0,INDEX('ShLk BR Calc'!C$5:C$1112,MATCH($A38,'ShLk BR Calc'!$A$5:$A$1112,0)+1,1))</f>
        <v>0</v>
      </c>
      <c r="D38" s="19">
        <f>IF(INDEX('ShLk BR Calc'!D$5:D$1112,MATCH($A38,'ShLk BR Calc'!$A$5:$A$1112,0)+1,1)=0,0,INDEX('ShLk BR Calc'!D$5:D$1112,MATCH($A38,'ShLk BR Calc'!$A$5:$A$1112,0)+1,1))</f>
        <v>0</v>
      </c>
      <c r="E38" s="19">
        <f>IF(INDEX('ShLk BR Calc'!E$5:E$1112,MATCH($A38,'ShLk BR Calc'!$A$5:$A$1112,0)+1,1)=0,0,INDEX('ShLk BR Calc'!E$5:E$1112,MATCH($A38,'ShLk BR Calc'!$A$5:$A$1112,0)+1,1))</f>
        <v>0</v>
      </c>
      <c r="F38" s="19">
        <f>IF(INDEX('ShLk BR Calc'!F$5:F$1112,MATCH($A38,'ShLk BR Calc'!$A$5:$A$1112,0)+1,1)=0,0,INDEX('ShLk BR Calc'!F$5:F$1112,MATCH($A38,'ShLk BR Calc'!$A$5:$A$1112,0)+1,1))</f>
        <v>0</v>
      </c>
      <c r="G38" s="19">
        <f>IF(INDEX('ShLk BR Calc'!G$5:G$1112,MATCH($A38,'ShLk BR Calc'!$A$5:$A$1112,0)+1,1)=0,0,INDEX('ShLk BR Calc'!G$5:G$1112,MATCH($A38,'ShLk BR Calc'!$A$5:$A$1112,0)+1,1))</f>
        <v>0</v>
      </c>
      <c r="H38" s="19">
        <f>IF(INDEX('ShLk BR Calc'!H$5:H$1112,MATCH($A38,'ShLk BR Calc'!$A$5:$A$1112,0)+1,1)=0,0,INDEX('ShLk BR Calc'!H$5:H$1112,MATCH($A38,'ShLk BR Calc'!$A$5:$A$1112,0)+1,1))</f>
        <v>0.35790842</v>
      </c>
      <c r="I38" s="19">
        <f>IF(INDEX('ShLk BR Calc'!I$5:I$1112,MATCH($A38,'ShLk BR Calc'!$A$5:$A$1112,0)+1,1)=0,0,INDEX('ShLk BR Calc'!I$5:I$1112,MATCH($A38,'ShLk BR Calc'!$A$5:$A$1112,0)+1,1))</f>
        <v>0.35790842</v>
      </c>
      <c r="J38" s="19">
        <f>IF(INDEX('ShLk BR Calc'!J$5:J$1112,MATCH($A38,'ShLk BR Calc'!$A$5:$A$1112,0)+1,1)=0,0,INDEX('ShLk BR Calc'!J$5:J$1112,MATCH($A38,'ShLk BR Calc'!$A$5:$A$1112,0)+1,1))</f>
        <v>0.35790842</v>
      </c>
      <c r="K38" s="19">
        <f>IF(INDEX('ShLk BR Calc'!K$5:K$1112,MATCH($A38,'ShLk BR Calc'!$A$5:$A$1112,0)+1,1)=0,0,INDEX('ShLk BR Calc'!K$5:K$1112,MATCH($A38,'ShLk BR Calc'!$A$5:$A$1112,0)+1,1))</f>
        <v>0.35790842</v>
      </c>
      <c r="L38" s="19">
        <f>IF(INDEX('ShLk BR Calc'!L$5:L$1112,MATCH($A38,'ShLk BR Calc'!$A$5:$A$1112,0)+1,1)=0,0,INDEX('ShLk BR Calc'!L$5:L$1112,MATCH($A38,'ShLk BR Calc'!$A$5:$A$1112,0)+1,1))</f>
        <v>0.35790842</v>
      </c>
      <c r="M38" s="19">
        <f>IF(INDEX('ShLk BR Calc'!M$5:M$1112,MATCH($A38,'ShLk BR Calc'!$A$5:$A$1112,0)+1,1)=0,0,INDEX('ShLk BR Calc'!M$5:M$1112,MATCH($A38,'ShLk BR Calc'!$A$5:$A$1112,0)+1,1))</f>
        <v>0.35790842</v>
      </c>
      <c r="N38" s="19">
        <f>IF(INDEX('ShLk BR Calc'!N$5:N$1112,MATCH($A38,'ShLk BR Calc'!$A$5:$A$1112,0)+1,1)=0,0,INDEX('ShLk BR Calc'!N$5:N$1112,MATCH($A38,'ShLk BR Calc'!$A$5:$A$1112,0)+1,1))</f>
        <v>0.35790842</v>
      </c>
      <c r="O38" s="19">
        <f>IF(INDEX('ShLk BR Calc'!O$5:O$1112,MATCH($A38,'ShLk BR Calc'!$A$5:$A$1112,0)+1,1)=0,0,INDEX('ShLk BR Calc'!O$5:O$1112,MATCH($A38,'ShLk BR Calc'!$A$5:$A$1112,0)+1,1))</f>
        <v>0.35790842</v>
      </c>
      <c r="P38" s="19">
        <f>IF(INDEX('ShLk BR Calc'!P$5:P$1112,MATCH($A38,'ShLk BR Calc'!$A$5:$A$1112,0)+1,1)=0,0,INDEX('ShLk BR Calc'!P$5:P$1112,MATCH($A38,'ShLk BR Calc'!$A$5:$A$1112,0)+1,1))</f>
        <v>0.35790842</v>
      </c>
      <c r="Q38" s="19">
        <f>IF(INDEX('ShLk BR Calc'!Q$5:Q$1112,MATCH($A38,'ShLk BR Calc'!$A$5:$A$1112,0)+1,1)=0,0,INDEX('ShLk BR Calc'!Q$5:Q$1112,MATCH($A38,'ShLk BR Calc'!$A$5:$A$1112,0)+1,1))</f>
        <v>0.35790842</v>
      </c>
      <c r="R38" s="19">
        <f>IF(INDEX('ShLk BR Calc'!R$5:R$1112,MATCH($A38,'ShLk BR Calc'!$A$5:$A$1112,0)+1,1)=0,0,INDEX('ShLk BR Calc'!R$5:R$1112,MATCH($A38,'ShLk BR Calc'!$A$5:$A$1112,0)+1,1))</f>
        <v>0.62633973499999995</v>
      </c>
      <c r="S38" s="19">
        <f>IF(INDEX('ShLk BR Calc'!S$5:S$1112,MATCH($A38,'ShLk BR Calc'!$A$5:$A$1112,0)+1,1)=0,0,INDEX('ShLk BR Calc'!S$5:S$1112,MATCH($A38,'ShLk BR Calc'!$A$5:$A$1112,0)+1,1))</f>
        <v>1.07372526</v>
      </c>
      <c r="T38" s="19">
        <f>IF(INDEX('ShLk BR Calc'!T$5:T$1112,MATCH($A38,'ShLk BR Calc'!$A$5:$A$1112,0)+1,1)=0,0,INDEX('ShLk BR Calc'!T$5:T$1112,MATCH($A38,'ShLk BR Calc'!$A$5:$A$1112,0)+1,1))</f>
        <v>1.43163368</v>
      </c>
      <c r="U38" s="19">
        <f>IF(INDEX('ShLk BR Calc'!U$5:U$1112,MATCH($A38,'ShLk BR Calc'!$A$5:$A$1112,0)+1,1)=0,0,INDEX('ShLk BR Calc'!U$5:U$1112,MATCH($A38,'ShLk BR Calc'!$A$5:$A$1112,0)+1,1))</f>
        <v>1.1632023650000001</v>
      </c>
      <c r="V38" s="19">
        <f>IF(INDEX('ShLk BR Calc'!V$5:V$1112,MATCH($A38,'ShLk BR Calc'!$A$5:$A$1112,0)+1,1)=0,0,INDEX('ShLk BR Calc'!V$5:V$1112,MATCH($A38,'ShLk BR Calc'!$A$5:$A$1112,0)+1,1))</f>
        <v>0.62633973499999995</v>
      </c>
      <c r="W38" s="19">
        <f>IF(INDEX('ShLk BR Calc'!W$5:W$1112,MATCH($A38,'ShLk BR Calc'!$A$5:$A$1112,0)+1,1)=0,0,INDEX('ShLk BR Calc'!W$5:W$1112,MATCH($A38,'ShLk BR Calc'!$A$5:$A$1112,0)+1,1))</f>
        <v>0.35790842</v>
      </c>
      <c r="X38" s="19">
        <f>IF(INDEX('ShLk BR Calc'!X$5:X$1112,MATCH($A38,'ShLk BR Calc'!$A$5:$A$1112,0)+1,1)=0,0,INDEX('ShLk BR Calc'!X$5:X$1112,MATCH($A38,'ShLk BR Calc'!$A$5:$A$1112,0)+1,1))</f>
        <v>0</v>
      </c>
      <c r="Y38" s="19">
        <f>IF(INDEX('ShLk BR Calc'!Y$5:Y$1112,MATCH($A38,'ShLk BR Calc'!$A$5:$A$1112,0)+1,1)=0,0,INDEX('ShLk BR Calc'!Y$5:Y$1112,MATCH($A38,'ShLk BR Calc'!$A$5:$A$1112,0)+1,1))</f>
        <v>0</v>
      </c>
      <c r="Z38" s="14">
        <f t="shared" ref="Z38:Z68" si="6">SUM(B38:Y38)</f>
        <v>8.8582333949999992</v>
      </c>
      <c r="AA38" s="14">
        <f t="shared" ref="AA38:AA68" si="7">MAX(B38:Y38)</f>
        <v>1.43163368</v>
      </c>
      <c r="AB38" s="14">
        <f t="shared" ref="AB38:AB68" si="8">IF(AD38="",SUM(B38:G38,X38:Y38),SUM(B38:Y38))</f>
        <v>0</v>
      </c>
      <c r="AC38" s="14">
        <f t="shared" ref="AC38:AC68" si="9">IF(AD38="",SUM(H38:W38),0)</f>
        <v>8.8582333949999992</v>
      </c>
    </row>
    <row r="39" spans="1:30" ht="17.25" customHeight="1" x14ac:dyDescent="0.2">
      <c r="A39" s="22">
        <f t="shared" si="5"/>
        <v>42431</v>
      </c>
      <c r="B39" s="19">
        <f>IF(INDEX('ShLk BR Calc'!B$5:B$1112,MATCH($A39,'ShLk BR Calc'!$A$5:$A$1112,0)+1,1)=0,0,INDEX('ShLk BR Calc'!B$5:B$1112,MATCH($A39,'ShLk BR Calc'!$A$5:$A$1112,0)+1,1))</f>
        <v>0</v>
      </c>
      <c r="C39" s="19">
        <f>IF(INDEX('ShLk BR Calc'!C$5:C$1112,MATCH($A39,'ShLk BR Calc'!$A$5:$A$1112,0)+1,1)=0,0,INDEX('ShLk BR Calc'!C$5:C$1112,MATCH($A39,'ShLk BR Calc'!$A$5:$A$1112,0)+1,1))</f>
        <v>0</v>
      </c>
      <c r="D39" s="19">
        <f>IF(INDEX('ShLk BR Calc'!D$5:D$1112,MATCH($A39,'ShLk BR Calc'!$A$5:$A$1112,0)+1,1)=0,0,INDEX('ShLk BR Calc'!D$5:D$1112,MATCH($A39,'ShLk BR Calc'!$A$5:$A$1112,0)+1,1))</f>
        <v>0</v>
      </c>
      <c r="E39" s="19">
        <f>IF(INDEX('ShLk BR Calc'!E$5:E$1112,MATCH($A39,'ShLk BR Calc'!$A$5:$A$1112,0)+1,1)=0,0,INDEX('ShLk BR Calc'!E$5:E$1112,MATCH($A39,'ShLk BR Calc'!$A$5:$A$1112,0)+1,1))</f>
        <v>0</v>
      </c>
      <c r="F39" s="19">
        <f>IF(INDEX('ShLk BR Calc'!F$5:F$1112,MATCH($A39,'ShLk BR Calc'!$A$5:$A$1112,0)+1,1)=0,0,INDEX('ShLk BR Calc'!F$5:F$1112,MATCH($A39,'ShLk BR Calc'!$A$5:$A$1112,0)+1,1))</f>
        <v>0</v>
      </c>
      <c r="G39" s="19">
        <f>IF(INDEX('ShLk BR Calc'!G$5:G$1112,MATCH($A39,'ShLk BR Calc'!$A$5:$A$1112,0)+1,1)=0,0,INDEX('ShLk BR Calc'!G$5:G$1112,MATCH($A39,'ShLk BR Calc'!$A$5:$A$1112,0)+1,1))</f>
        <v>0</v>
      </c>
      <c r="H39" s="19">
        <f>IF(INDEX('ShLk BR Calc'!H$5:H$1112,MATCH($A39,'ShLk BR Calc'!$A$5:$A$1112,0)+1,1)=0,0,INDEX('ShLk BR Calc'!H$5:H$1112,MATCH($A39,'ShLk BR Calc'!$A$5:$A$1112,0)+1,1))</f>
        <v>0</v>
      </c>
      <c r="I39" s="19">
        <f>IF(INDEX('ShLk BR Calc'!I$5:I$1112,MATCH($A39,'ShLk BR Calc'!$A$5:$A$1112,0)+1,1)=0,0,INDEX('ShLk BR Calc'!I$5:I$1112,MATCH($A39,'ShLk BR Calc'!$A$5:$A$1112,0)+1,1))</f>
        <v>0</v>
      </c>
      <c r="J39" s="19">
        <f>IF(INDEX('ShLk BR Calc'!J$5:J$1112,MATCH($A39,'ShLk BR Calc'!$A$5:$A$1112,0)+1,1)=0,0,INDEX('ShLk BR Calc'!J$5:J$1112,MATCH($A39,'ShLk BR Calc'!$A$5:$A$1112,0)+1,1))</f>
        <v>0</v>
      </c>
      <c r="K39" s="19">
        <f>IF(INDEX('ShLk BR Calc'!K$5:K$1112,MATCH($A39,'ShLk BR Calc'!$A$5:$A$1112,0)+1,1)=0,0,INDEX('ShLk BR Calc'!K$5:K$1112,MATCH($A39,'ShLk BR Calc'!$A$5:$A$1112,0)+1,1))</f>
        <v>0</v>
      </c>
      <c r="L39" s="19">
        <f>IF(INDEX('ShLk BR Calc'!L$5:L$1112,MATCH($A39,'ShLk BR Calc'!$A$5:$A$1112,0)+1,1)=0,0,INDEX('ShLk BR Calc'!L$5:L$1112,MATCH($A39,'ShLk BR Calc'!$A$5:$A$1112,0)+1,1))</f>
        <v>0</v>
      </c>
      <c r="M39" s="19">
        <f>IF(INDEX('ShLk BR Calc'!M$5:M$1112,MATCH($A39,'ShLk BR Calc'!$A$5:$A$1112,0)+1,1)=0,0,INDEX('ShLk BR Calc'!M$5:M$1112,MATCH($A39,'ShLk BR Calc'!$A$5:$A$1112,0)+1,1))</f>
        <v>0</v>
      </c>
      <c r="N39" s="19">
        <f>IF(INDEX('ShLk BR Calc'!N$5:N$1112,MATCH($A39,'ShLk BR Calc'!$A$5:$A$1112,0)+1,1)=0,0,INDEX('ShLk BR Calc'!N$5:N$1112,MATCH($A39,'ShLk BR Calc'!$A$5:$A$1112,0)+1,1))</f>
        <v>0</v>
      </c>
      <c r="O39" s="19">
        <f>IF(INDEX('ShLk BR Calc'!O$5:O$1112,MATCH($A39,'ShLk BR Calc'!$A$5:$A$1112,0)+1,1)=0,0,INDEX('ShLk BR Calc'!O$5:O$1112,MATCH($A39,'ShLk BR Calc'!$A$5:$A$1112,0)+1,1))</f>
        <v>0</v>
      </c>
      <c r="P39" s="19">
        <f>IF(INDEX('ShLk BR Calc'!P$5:P$1112,MATCH($A39,'ShLk BR Calc'!$A$5:$A$1112,0)+1,1)=0,0,INDEX('ShLk BR Calc'!P$5:P$1112,MATCH($A39,'ShLk BR Calc'!$A$5:$A$1112,0)+1,1))</f>
        <v>0</v>
      </c>
      <c r="Q39" s="19">
        <f>IF(INDEX('ShLk BR Calc'!Q$5:Q$1112,MATCH($A39,'ShLk BR Calc'!$A$5:$A$1112,0)+1,1)=0,0,INDEX('ShLk BR Calc'!Q$5:Q$1112,MATCH($A39,'ShLk BR Calc'!$A$5:$A$1112,0)+1,1))</f>
        <v>0</v>
      </c>
      <c r="R39" s="19">
        <f>IF(INDEX('ShLk BR Calc'!R$5:R$1112,MATCH($A39,'ShLk BR Calc'!$A$5:$A$1112,0)+1,1)=0,0,INDEX('ShLk BR Calc'!R$5:R$1112,MATCH($A39,'ShLk BR Calc'!$A$5:$A$1112,0)+1,1))</f>
        <v>0</v>
      </c>
      <c r="S39" s="19">
        <f>IF(INDEX('ShLk BR Calc'!S$5:S$1112,MATCH($A39,'ShLk BR Calc'!$A$5:$A$1112,0)+1,1)=0,0,INDEX('ShLk BR Calc'!S$5:S$1112,MATCH($A39,'ShLk BR Calc'!$A$5:$A$1112,0)+1,1))</f>
        <v>0</v>
      </c>
      <c r="T39" s="19">
        <f>IF(INDEX('ShLk BR Calc'!T$5:T$1112,MATCH($A39,'ShLk BR Calc'!$A$5:$A$1112,0)+1,1)=0,0,INDEX('ShLk BR Calc'!T$5:T$1112,MATCH($A39,'ShLk BR Calc'!$A$5:$A$1112,0)+1,1))</f>
        <v>0</v>
      </c>
      <c r="U39" s="19">
        <f>IF(INDEX('ShLk BR Calc'!U$5:U$1112,MATCH($A39,'ShLk BR Calc'!$A$5:$A$1112,0)+1,1)=0,0,INDEX('ShLk BR Calc'!U$5:U$1112,MATCH($A39,'ShLk BR Calc'!$A$5:$A$1112,0)+1,1))</f>
        <v>0</v>
      </c>
      <c r="V39" s="19">
        <f>IF(INDEX('ShLk BR Calc'!V$5:V$1112,MATCH($A39,'ShLk BR Calc'!$A$5:$A$1112,0)+1,1)=0,0,INDEX('ShLk BR Calc'!V$5:V$1112,MATCH($A39,'ShLk BR Calc'!$A$5:$A$1112,0)+1,1))</f>
        <v>0</v>
      </c>
      <c r="W39" s="19">
        <f>IF(INDEX('ShLk BR Calc'!W$5:W$1112,MATCH($A39,'ShLk BR Calc'!$A$5:$A$1112,0)+1,1)=0,0,INDEX('ShLk BR Calc'!W$5:W$1112,MATCH($A39,'ShLk BR Calc'!$A$5:$A$1112,0)+1,1))</f>
        <v>0</v>
      </c>
      <c r="X39" s="19">
        <f>IF(INDEX('ShLk BR Calc'!X$5:X$1112,MATCH($A39,'ShLk BR Calc'!$A$5:$A$1112,0)+1,1)=0,0,INDEX('ShLk BR Calc'!X$5:X$1112,MATCH($A39,'ShLk BR Calc'!$A$5:$A$1112,0)+1,1))</f>
        <v>0</v>
      </c>
      <c r="Y39" s="19">
        <f>IF(INDEX('ShLk BR Calc'!Y$5:Y$1112,MATCH($A39,'ShLk BR Calc'!$A$5:$A$1112,0)+1,1)=0,0,INDEX('ShLk BR Calc'!Y$5:Y$1112,MATCH($A39,'ShLk BR Calc'!$A$5:$A$1112,0)+1,1))</f>
        <v>0</v>
      </c>
      <c r="Z39" s="14">
        <f t="shared" si="6"/>
        <v>0</v>
      </c>
      <c r="AA39" s="14">
        <f t="shared" si="7"/>
        <v>0</v>
      </c>
      <c r="AB39" s="14">
        <f t="shared" si="8"/>
        <v>0</v>
      </c>
      <c r="AC39" s="14">
        <f t="shared" si="9"/>
        <v>0</v>
      </c>
    </row>
    <row r="40" spans="1:30" ht="17.25" customHeight="1" x14ac:dyDescent="0.2">
      <c r="A40" s="22">
        <f t="shared" si="5"/>
        <v>42432</v>
      </c>
      <c r="B40" s="19">
        <f>IF(INDEX('ShLk BR Calc'!B$5:B$1112,MATCH($A40,'ShLk BR Calc'!$A$5:$A$1112,0)+1,1)=0,0,INDEX('ShLk BR Calc'!B$5:B$1112,MATCH($A40,'ShLk BR Calc'!$A$5:$A$1112,0)+1,1))</f>
        <v>0</v>
      </c>
      <c r="C40" s="19">
        <f>IF(INDEX('ShLk BR Calc'!C$5:C$1112,MATCH($A40,'ShLk BR Calc'!$A$5:$A$1112,0)+1,1)=0,0,INDEX('ShLk BR Calc'!C$5:C$1112,MATCH($A40,'ShLk BR Calc'!$A$5:$A$1112,0)+1,1))</f>
        <v>0</v>
      </c>
      <c r="D40" s="19">
        <f>IF(INDEX('ShLk BR Calc'!D$5:D$1112,MATCH($A40,'ShLk BR Calc'!$A$5:$A$1112,0)+1,1)=0,0,INDEX('ShLk BR Calc'!D$5:D$1112,MATCH($A40,'ShLk BR Calc'!$A$5:$A$1112,0)+1,1))</f>
        <v>0</v>
      </c>
      <c r="E40" s="19">
        <f>IF(INDEX('ShLk BR Calc'!E$5:E$1112,MATCH($A40,'ShLk BR Calc'!$A$5:$A$1112,0)+1,1)=0,0,INDEX('ShLk BR Calc'!E$5:E$1112,MATCH($A40,'ShLk BR Calc'!$A$5:$A$1112,0)+1,1))</f>
        <v>0</v>
      </c>
      <c r="F40" s="19">
        <f>IF(INDEX('ShLk BR Calc'!F$5:F$1112,MATCH($A40,'ShLk BR Calc'!$A$5:$A$1112,0)+1,1)=0,0,INDEX('ShLk BR Calc'!F$5:F$1112,MATCH($A40,'ShLk BR Calc'!$A$5:$A$1112,0)+1,1))</f>
        <v>0</v>
      </c>
      <c r="G40" s="19">
        <f>IF(INDEX('ShLk BR Calc'!G$5:G$1112,MATCH($A40,'ShLk BR Calc'!$A$5:$A$1112,0)+1,1)=0,0,INDEX('ShLk BR Calc'!G$5:G$1112,MATCH($A40,'ShLk BR Calc'!$A$5:$A$1112,0)+1,1))</f>
        <v>0</v>
      </c>
      <c r="H40" s="19">
        <f>IF(INDEX('ShLk BR Calc'!H$5:H$1112,MATCH($A40,'ShLk BR Calc'!$A$5:$A$1112,0)+1,1)=0,0,INDEX('ShLk BR Calc'!H$5:H$1112,MATCH($A40,'ShLk BR Calc'!$A$5:$A$1112,0)+1,1))</f>
        <v>0</v>
      </c>
      <c r="I40" s="19">
        <f>IF(INDEX('ShLk BR Calc'!I$5:I$1112,MATCH($A40,'ShLk BR Calc'!$A$5:$A$1112,0)+1,1)=0,0,INDEX('ShLk BR Calc'!I$5:I$1112,MATCH($A40,'ShLk BR Calc'!$A$5:$A$1112,0)+1,1))</f>
        <v>0</v>
      </c>
      <c r="J40" s="19">
        <f>IF(INDEX('ShLk BR Calc'!J$5:J$1112,MATCH($A40,'ShLk BR Calc'!$A$5:$A$1112,0)+1,1)=0,0,INDEX('ShLk BR Calc'!J$5:J$1112,MATCH($A40,'ShLk BR Calc'!$A$5:$A$1112,0)+1,1))</f>
        <v>0</v>
      </c>
      <c r="K40" s="19">
        <f>IF(INDEX('ShLk BR Calc'!K$5:K$1112,MATCH($A40,'ShLk BR Calc'!$A$5:$A$1112,0)+1,1)=0,0,INDEX('ShLk BR Calc'!K$5:K$1112,MATCH($A40,'ShLk BR Calc'!$A$5:$A$1112,0)+1,1))</f>
        <v>0</v>
      </c>
      <c r="L40" s="19">
        <f>IF(INDEX('ShLk BR Calc'!L$5:L$1112,MATCH($A40,'ShLk BR Calc'!$A$5:$A$1112,0)+1,1)=0,0,INDEX('ShLk BR Calc'!L$5:L$1112,MATCH($A40,'ShLk BR Calc'!$A$5:$A$1112,0)+1,1))</f>
        <v>0</v>
      </c>
      <c r="M40" s="19">
        <f>IF(INDEX('ShLk BR Calc'!M$5:M$1112,MATCH($A40,'ShLk BR Calc'!$A$5:$A$1112,0)+1,1)=0,0,INDEX('ShLk BR Calc'!M$5:M$1112,MATCH($A40,'ShLk BR Calc'!$A$5:$A$1112,0)+1,1))</f>
        <v>0</v>
      </c>
      <c r="N40" s="19">
        <f>IF(INDEX('ShLk BR Calc'!N$5:N$1112,MATCH($A40,'ShLk BR Calc'!$A$5:$A$1112,0)+1,1)=0,0,INDEX('ShLk BR Calc'!N$5:N$1112,MATCH($A40,'ShLk BR Calc'!$A$5:$A$1112,0)+1,1))</f>
        <v>0</v>
      </c>
      <c r="O40" s="19">
        <f>IF(INDEX('ShLk BR Calc'!O$5:O$1112,MATCH($A40,'ShLk BR Calc'!$A$5:$A$1112,0)+1,1)=0,0,INDEX('ShLk BR Calc'!O$5:O$1112,MATCH($A40,'ShLk BR Calc'!$A$5:$A$1112,0)+1,1))</f>
        <v>0</v>
      </c>
      <c r="P40" s="19">
        <f>IF(INDEX('ShLk BR Calc'!P$5:P$1112,MATCH($A40,'ShLk BR Calc'!$A$5:$A$1112,0)+1,1)=0,0,INDEX('ShLk BR Calc'!P$5:P$1112,MATCH($A40,'ShLk BR Calc'!$A$5:$A$1112,0)+1,1))</f>
        <v>0</v>
      </c>
      <c r="Q40" s="19">
        <f>IF(INDEX('ShLk BR Calc'!Q$5:Q$1112,MATCH($A40,'ShLk BR Calc'!$A$5:$A$1112,0)+1,1)=0,0,INDEX('ShLk BR Calc'!Q$5:Q$1112,MATCH($A40,'ShLk BR Calc'!$A$5:$A$1112,0)+1,1))</f>
        <v>0</v>
      </c>
      <c r="R40" s="19">
        <f>IF(INDEX('ShLk BR Calc'!R$5:R$1112,MATCH($A40,'ShLk BR Calc'!$A$5:$A$1112,0)+1,1)=0,0,INDEX('ShLk BR Calc'!R$5:R$1112,MATCH($A40,'ShLk BR Calc'!$A$5:$A$1112,0)+1,1))</f>
        <v>0</v>
      </c>
      <c r="S40" s="19">
        <f>IF(INDEX('ShLk BR Calc'!S$5:S$1112,MATCH($A40,'ShLk BR Calc'!$A$5:$A$1112,0)+1,1)=0,0,INDEX('ShLk BR Calc'!S$5:S$1112,MATCH($A40,'ShLk BR Calc'!$A$5:$A$1112,0)+1,1))</f>
        <v>0</v>
      </c>
      <c r="T40" s="19">
        <f>IF(INDEX('ShLk BR Calc'!T$5:T$1112,MATCH($A40,'ShLk BR Calc'!$A$5:$A$1112,0)+1,1)=0,0,INDEX('ShLk BR Calc'!T$5:T$1112,MATCH($A40,'ShLk BR Calc'!$A$5:$A$1112,0)+1,1))</f>
        <v>0</v>
      </c>
      <c r="U40" s="19">
        <f>IF(INDEX('ShLk BR Calc'!U$5:U$1112,MATCH($A40,'ShLk BR Calc'!$A$5:$A$1112,0)+1,1)=0,0,INDEX('ShLk BR Calc'!U$5:U$1112,MATCH($A40,'ShLk BR Calc'!$A$5:$A$1112,0)+1,1))</f>
        <v>0</v>
      </c>
      <c r="V40" s="19">
        <f>IF(INDEX('ShLk BR Calc'!V$5:V$1112,MATCH($A40,'ShLk BR Calc'!$A$5:$A$1112,0)+1,1)=0,0,INDEX('ShLk BR Calc'!V$5:V$1112,MATCH($A40,'ShLk BR Calc'!$A$5:$A$1112,0)+1,1))</f>
        <v>0</v>
      </c>
      <c r="W40" s="19">
        <f>IF(INDEX('ShLk BR Calc'!W$5:W$1112,MATCH($A40,'ShLk BR Calc'!$A$5:$A$1112,0)+1,1)=0,0,INDEX('ShLk BR Calc'!W$5:W$1112,MATCH($A40,'ShLk BR Calc'!$A$5:$A$1112,0)+1,1))</f>
        <v>0</v>
      </c>
      <c r="X40" s="19">
        <f>IF(INDEX('ShLk BR Calc'!X$5:X$1112,MATCH($A40,'ShLk BR Calc'!$A$5:$A$1112,0)+1,1)=0,0,INDEX('ShLk BR Calc'!X$5:X$1112,MATCH($A40,'ShLk BR Calc'!$A$5:$A$1112,0)+1,1))</f>
        <v>0</v>
      </c>
      <c r="Y40" s="19">
        <f>IF(INDEX('ShLk BR Calc'!Y$5:Y$1112,MATCH($A40,'ShLk BR Calc'!$A$5:$A$1112,0)+1,1)=0,0,INDEX('ShLk BR Calc'!Y$5:Y$1112,MATCH($A40,'ShLk BR Calc'!$A$5:$A$1112,0)+1,1))</f>
        <v>0</v>
      </c>
      <c r="Z40" s="14">
        <f t="shared" si="6"/>
        <v>0</v>
      </c>
      <c r="AA40" s="14">
        <f t="shared" si="7"/>
        <v>0</v>
      </c>
      <c r="AB40" s="14">
        <f t="shared" si="8"/>
        <v>0</v>
      </c>
      <c r="AC40" s="14">
        <f t="shared" si="9"/>
        <v>0</v>
      </c>
    </row>
    <row r="41" spans="1:30" ht="17.25" customHeight="1" x14ac:dyDescent="0.2">
      <c r="A41" s="22">
        <f t="shared" si="5"/>
        <v>42433</v>
      </c>
      <c r="B41" s="19">
        <f>IF(INDEX('ShLk BR Calc'!B$5:B$1112,MATCH($A41,'ShLk BR Calc'!$A$5:$A$1112,0)+1,1)=0,0,INDEX('ShLk BR Calc'!B$5:B$1112,MATCH($A41,'ShLk BR Calc'!$A$5:$A$1112,0)+1,1))</f>
        <v>0</v>
      </c>
      <c r="C41" s="19">
        <f>IF(INDEX('ShLk BR Calc'!C$5:C$1112,MATCH($A41,'ShLk BR Calc'!$A$5:$A$1112,0)+1,1)=0,0,INDEX('ShLk BR Calc'!C$5:C$1112,MATCH($A41,'ShLk BR Calc'!$A$5:$A$1112,0)+1,1))</f>
        <v>0</v>
      </c>
      <c r="D41" s="19">
        <f>IF(INDEX('ShLk BR Calc'!D$5:D$1112,MATCH($A41,'ShLk BR Calc'!$A$5:$A$1112,0)+1,1)=0,0,INDEX('ShLk BR Calc'!D$5:D$1112,MATCH($A41,'ShLk BR Calc'!$A$5:$A$1112,0)+1,1))</f>
        <v>0</v>
      </c>
      <c r="E41" s="19">
        <f>IF(INDEX('ShLk BR Calc'!E$5:E$1112,MATCH($A41,'ShLk BR Calc'!$A$5:$A$1112,0)+1,1)=0,0,INDEX('ShLk BR Calc'!E$5:E$1112,MATCH($A41,'ShLk BR Calc'!$A$5:$A$1112,0)+1,1))</f>
        <v>0</v>
      </c>
      <c r="F41" s="19">
        <f>IF(INDEX('ShLk BR Calc'!F$5:F$1112,MATCH($A41,'ShLk BR Calc'!$A$5:$A$1112,0)+1,1)=0,0,INDEX('ShLk BR Calc'!F$5:F$1112,MATCH($A41,'ShLk BR Calc'!$A$5:$A$1112,0)+1,1))</f>
        <v>0</v>
      </c>
      <c r="G41" s="19">
        <f>IF(INDEX('ShLk BR Calc'!G$5:G$1112,MATCH($A41,'ShLk BR Calc'!$A$5:$A$1112,0)+1,1)=0,0,INDEX('ShLk BR Calc'!G$5:G$1112,MATCH($A41,'ShLk BR Calc'!$A$5:$A$1112,0)+1,1))</f>
        <v>0</v>
      </c>
      <c r="H41" s="19">
        <f>IF(INDEX('ShLk BR Calc'!H$5:H$1112,MATCH($A41,'ShLk BR Calc'!$A$5:$A$1112,0)+1,1)=0,0,INDEX('ShLk BR Calc'!H$5:H$1112,MATCH($A41,'ShLk BR Calc'!$A$5:$A$1112,0)+1,1))</f>
        <v>0</v>
      </c>
      <c r="I41" s="19">
        <f>IF(INDEX('ShLk BR Calc'!I$5:I$1112,MATCH($A41,'ShLk BR Calc'!$A$5:$A$1112,0)+1,1)=0,0,INDEX('ShLk BR Calc'!I$5:I$1112,MATCH($A41,'ShLk BR Calc'!$A$5:$A$1112,0)+1,1))</f>
        <v>0</v>
      </c>
      <c r="J41" s="19">
        <f>IF(INDEX('ShLk BR Calc'!J$5:J$1112,MATCH($A41,'ShLk BR Calc'!$A$5:$A$1112,0)+1,1)=0,0,INDEX('ShLk BR Calc'!J$5:J$1112,MATCH($A41,'ShLk BR Calc'!$A$5:$A$1112,0)+1,1))</f>
        <v>0</v>
      </c>
      <c r="K41" s="19">
        <f>IF(INDEX('ShLk BR Calc'!K$5:K$1112,MATCH($A41,'ShLk BR Calc'!$A$5:$A$1112,0)+1,1)=0,0,INDEX('ShLk BR Calc'!K$5:K$1112,MATCH($A41,'ShLk BR Calc'!$A$5:$A$1112,0)+1,1))</f>
        <v>0</v>
      </c>
      <c r="L41" s="19">
        <f>IF(INDEX('ShLk BR Calc'!L$5:L$1112,MATCH($A41,'ShLk BR Calc'!$A$5:$A$1112,0)+1,1)=0,0,INDEX('ShLk BR Calc'!L$5:L$1112,MATCH($A41,'ShLk BR Calc'!$A$5:$A$1112,0)+1,1))</f>
        <v>0</v>
      </c>
      <c r="M41" s="19">
        <f>IF(INDEX('ShLk BR Calc'!M$5:M$1112,MATCH($A41,'ShLk BR Calc'!$A$5:$A$1112,0)+1,1)=0,0,INDEX('ShLk BR Calc'!M$5:M$1112,MATCH($A41,'ShLk BR Calc'!$A$5:$A$1112,0)+1,1))</f>
        <v>0</v>
      </c>
      <c r="N41" s="19">
        <f>IF(INDEX('ShLk BR Calc'!N$5:N$1112,MATCH($A41,'ShLk BR Calc'!$A$5:$A$1112,0)+1,1)=0,0,INDEX('ShLk BR Calc'!N$5:N$1112,MATCH($A41,'ShLk BR Calc'!$A$5:$A$1112,0)+1,1))</f>
        <v>0</v>
      </c>
      <c r="O41" s="19">
        <f>IF(INDEX('ShLk BR Calc'!O$5:O$1112,MATCH($A41,'ShLk BR Calc'!$A$5:$A$1112,0)+1,1)=0,0,INDEX('ShLk BR Calc'!O$5:O$1112,MATCH($A41,'ShLk BR Calc'!$A$5:$A$1112,0)+1,1))</f>
        <v>0</v>
      </c>
      <c r="P41" s="19">
        <f>IF(INDEX('ShLk BR Calc'!P$5:P$1112,MATCH($A41,'ShLk BR Calc'!$A$5:$A$1112,0)+1,1)=0,0,INDEX('ShLk BR Calc'!P$5:P$1112,MATCH($A41,'ShLk BR Calc'!$A$5:$A$1112,0)+1,1))</f>
        <v>0</v>
      </c>
      <c r="Q41" s="19">
        <f>IF(INDEX('ShLk BR Calc'!Q$5:Q$1112,MATCH($A41,'ShLk BR Calc'!$A$5:$A$1112,0)+1,1)=0,0,INDEX('ShLk BR Calc'!Q$5:Q$1112,MATCH($A41,'ShLk BR Calc'!$A$5:$A$1112,0)+1,1))</f>
        <v>0</v>
      </c>
      <c r="R41" s="19">
        <f>IF(INDEX('ShLk BR Calc'!R$5:R$1112,MATCH($A41,'ShLk BR Calc'!$A$5:$A$1112,0)+1,1)=0,0,INDEX('ShLk BR Calc'!R$5:R$1112,MATCH($A41,'ShLk BR Calc'!$A$5:$A$1112,0)+1,1))</f>
        <v>0</v>
      </c>
      <c r="S41" s="19">
        <f>IF(INDEX('ShLk BR Calc'!S$5:S$1112,MATCH($A41,'ShLk BR Calc'!$A$5:$A$1112,0)+1,1)=0,0,INDEX('ShLk BR Calc'!S$5:S$1112,MATCH($A41,'ShLk BR Calc'!$A$5:$A$1112,0)+1,1))</f>
        <v>0</v>
      </c>
      <c r="T41" s="19">
        <f>IF(INDEX('ShLk BR Calc'!T$5:T$1112,MATCH($A41,'ShLk BR Calc'!$A$5:$A$1112,0)+1,1)=0,0,INDEX('ShLk BR Calc'!T$5:T$1112,MATCH($A41,'ShLk BR Calc'!$A$5:$A$1112,0)+1,1))</f>
        <v>0</v>
      </c>
      <c r="U41" s="19">
        <f>IF(INDEX('ShLk BR Calc'!U$5:U$1112,MATCH($A41,'ShLk BR Calc'!$A$5:$A$1112,0)+1,1)=0,0,INDEX('ShLk BR Calc'!U$5:U$1112,MATCH($A41,'ShLk BR Calc'!$A$5:$A$1112,0)+1,1))</f>
        <v>0</v>
      </c>
      <c r="V41" s="19">
        <f>IF(INDEX('ShLk BR Calc'!V$5:V$1112,MATCH($A41,'ShLk BR Calc'!$A$5:$A$1112,0)+1,1)=0,0,INDEX('ShLk BR Calc'!V$5:V$1112,MATCH($A41,'ShLk BR Calc'!$A$5:$A$1112,0)+1,1))</f>
        <v>0</v>
      </c>
      <c r="W41" s="19">
        <f>IF(INDEX('ShLk BR Calc'!W$5:W$1112,MATCH($A41,'ShLk BR Calc'!$A$5:$A$1112,0)+1,1)=0,0,INDEX('ShLk BR Calc'!W$5:W$1112,MATCH($A41,'ShLk BR Calc'!$A$5:$A$1112,0)+1,1))</f>
        <v>0</v>
      </c>
      <c r="X41" s="19">
        <f>IF(INDEX('ShLk BR Calc'!X$5:X$1112,MATCH($A41,'ShLk BR Calc'!$A$5:$A$1112,0)+1,1)=0,0,INDEX('ShLk BR Calc'!X$5:X$1112,MATCH($A41,'ShLk BR Calc'!$A$5:$A$1112,0)+1,1))</f>
        <v>0</v>
      </c>
      <c r="Y41" s="19">
        <f>IF(INDEX('ShLk BR Calc'!Y$5:Y$1112,MATCH($A41,'ShLk BR Calc'!$A$5:$A$1112,0)+1,1)=0,0,INDEX('ShLk BR Calc'!Y$5:Y$1112,MATCH($A41,'ShLk BR Calc'!$A$5:$A$1112,0)+1,1))</f>
        <v>0</v>
      </c>
      <c r="Z41" s="14">
        <f t="shared" si="6"/>
        <v>0</v>
      </c>
      <c r="AA41" s="14">
        <f t="shared" si="7"/>
        <v>0</v>
      </c>
      <c r="AB41" s="14">
        <f t="shared" si="8"/>
        <v>0</v>
      </c>
      <c r="AC41" s="14">
        <f t="shared" si="9"/>
        <v>0</v>
      </c>
    </row>
    <row r="42" spans="1:30" ht="17.25" customHeight="1" x14ac:dyDescent="0.2">
      <c r="A42" s="22">
        <f t="shared" si="5"/>
        <v>42434</v>
      </c>
      <c r="B42" s="19">
        <f>IF(INDEX('ShLk BR Calc'!B$5:B$1112,MATCH($A42,'ShLk BR Calc'!$A$5:$A$1112,0)+1,1)=0,0,INDEX('ShLk BR Calc'!B$5:B$1112,MATCH($A42,'ShLk BR Calc'!$A$5:$A$1112,0)+1,1))</f>
        <v>0</v>
      </c>
      <c r="C42" s="19">
        <f>IF(INDEX('ShLk BR Calc'!C$5:C$1112,MATCH($A42,'ShLk BR Calc'!$A$5:$A$1112,0)+1,1)=0,0,INDEX('ShLk BR Calc'!C$5:C$1112,MATCH($A42,'ShLk BR Calc'!$A$5:$A$1112,0)+1,1))</f>
        <v>0</v>
      </c>
      <c r="D42" s="19">
        <f>IF(INDEX('ShLk BR Calc'!D$5:D$1112,MATCH($A42,'ShLk BR Calc'!$A$5:$A$1112,0)+1,1)=0,0,INDEX('ShLk BR Calc'!D$5:D$1112,MATCH($A42,'ShLk BR Calc'!$A$5:$A$1112,0)+1,1))</f>
        <v>0</v>
      </c>
      <c r="E42" s="19">
        <f>IF(INDEX('ShLk BR Calc'!E$5:E$1112,MATCH($A42,'ShLk BR Calc'!$A$5:$A$1112,0)+1,1)=0,0,INDEX('ShLk BR Calc'!E$5:E$1112,MATCH($A42,'ShLk BR Calc'!$A$5:$A$1112,0)+1,1))</f>
        <v>0</v>
      </c>
      <c r="F42" s="19">
        <f>IF(INDEX('ShLk BR Calc'!F$5:F$1112,MATCH($A42,'ShLk BR Calc'!$A$5:$A$1112,0)+1,1)=0,0,INDEX('ShLk BR Calc'!F$5:F$1112,MATCH($A42,'ShLk BR Calc'!$A$5:$A$1112,0)+1,1))</f>
        <v>0</v>
      </c>
      <c r="G42" s="19">
        <f>IF(INDEX('ShLk BR Calc'!G$5:G$1112,MATCH($A42,'ShLk BR Calc'!$A$5:$A$1112,0)+1,1)=0,0,INDEX('ShLk BR Calc'!G$5:G$1112,MATCH($A42,'ShLk BR Calc'!$A$5:$A$1112,0)+1,1))</f>
        <v>0</v>
      </c>
      <c r="H42" s="19">
        <f>IF(INDEX('ShLk BR Calc'!H$5:H$1112,MATCH($A42,'ShLk BR Calc'!$A$5:$A$1112,0)+1,1)=0,0,INDEX('ShLk BR Calc'!H$5:H$1112,MATCH($A42,'ShLk BR Calc'!$A$5:$A$1112,0)+1,1))</f>
        <v>0</v>
      </c>
      <c r="I42" s="19">
        <f>IF(INDEX('ShLk BR Calc'!I$5:I$1112,MATCH($A42,'ShLk BR Calc'!$A$5:$A$1112,0)+1,1)=0,0,INDEX('ShLk BR Calc'!I$5:I$1112,MATCH($A42,'ShLk BR Calc'!$A$5:$A$1112,0)+1,1))</f>
        <v>0</v>
      </c>
      <c r="J42" s="19">
        <f>IF(INDEX('ShLk BR Calc'!J$5:J$1112,MATCH($A42,'ShLk BR Calc'!$A$5:$A$1112,0)+1,1)=0,0,INDEX('ShLk BR Calc'!J$5:J$1112,MATCH($A42,'ShLk BR Calc'!$A$5:$A$1112,0)+1,1))</f>
        <v>0</v>
      </c>
      <c r="K42" s="19">
        <f>IF(INDEX('ShLk BR Calc'!K$5:K$1112,MATCH($A42,'ShLk BR Calc'!$A$5:$A$1112,0)+1,1)=0,0,INDEX('ShLk BR Calc'!K$5:K$1112,MATCH($A42,'ShLk BR Calc'!$A$5:$A$1112,0)+1,1))</f>
        <v>0</v>
      </c>
      <c r="L42" s="19">
        <f>IF(INDEX('ShLk BR Calc'!L$5:L$1112,MATCH($A42,'ShLk BR Calc'!$A$5:$A$1112,0)+1,1)=0,0,INDEX('ShLk BR Calc'!L$5:L$1112,MATCH($A42,'ShLk BR Calc'!$A$5:$A$1112,0)+1,1))</f>
        <v>0</v>
      </c>
      <c r="M42" s="19">
        <f>IF(INDEX('ShLk BR Calc'!M$5:M$1112,MATCH($A42,'ShLk BR Calc'!$A$5:$A$1112,0)+1,1)=0,0,INDEX('ShLk BR Calc'!M$5:M$1112,MATCH($A42,'ShLk BR Calc'!$A$5:$A$1112,0)+1,1))</f>
        <v>0</v>
      </c>
      <c r="N42" s="19">
        <f>IF(INDEX('ShLk BR Calc'!N$5:N$1112,MATCH($A42,'ShLk BR Calc'!$A$5:$A$1112,0)+1,1)=0,0,INDEX('ShLk BR Calc'!N$5:N$1112,MATCH($A42,'ShLk BR Calc'!$A$5:$A$1112,0)+1,1))</f>
        <v>0</v>
      </c>
      <c r="O42" s="19">
        <f>IF(INDEX('ShLk BR Calc'!O$5:O$1112,MATCH($A42,'ShLk BR Calc'!$A$5:$A$1112,0)+1,1)=0,0,INDEX('ShLk BR Calc'!O$5:O$1112,MATCH($A42,'ShLk BR Calc'!$A$5:$A$1112,0)+1,1))</f>
        <v>0</v>
      </c>
      <c r="P42" s="19">
        <f>IF(INDEX('ShLk BR Calc'!P$5:P$1112,MATCH($A42,'ShLk BR Calc'!$A$5:$A$1112,0)+1,1)=0,0,INDEX('ShLk BR Calc'!P$5:P$1112,MATCH($A42,'ShLk BR Calc'!$A$5:$A$1112,0)+1,1))</f>
        <v>0</v>
      </c>
      <c r="Q42" s="19">
        <f>IF(INDEX('ShLk BR Calc'!Q$5:Q$1112,MATCH($A42,'ShLk BR Calc'!$A$5:$A$1112,0)+1,1)=0,0,INDEX('ShLk BR Calc'!Q$5:Q$1112,MATCH($A42,'ShLk BR Calc'!$A$5:$A$1112,0)+1,1))</f>
        <v>0</v>
      </c>
      <c r="R42" s="19">
        <f>IF(INDEX('ShLk BR Calc'!R$5:R$1112,MATCH($A42,'ShLk BR Calc'!$A$5:$A$1112,0)+1,1)=0,0,INDEX('ShLk BR Calc'!R$5:R$1112,MATCH($A42,'ShLk BR Calc'!$A$5:$A$1112,0)+1,1))</f>
        <v>0</v>
      </c>
      <c r="S42" s="19">
        <f>IF(INDEX('ShLk BR Calc'!S$5:S$1112,MATCH($A42,'ShLk BR Calc'!$A$5:$A$1112,0)+1,1)=0,0,INDEX('ShLk BR Calc'!S$5:S$1112,MATCH($A42,'ShLk BR Calc'!$A$5:$A$1112,0)+1,1))</f>
        <v>0</v>
      </c>
      <c r="T42" s="19">
        <f>IF(INDEX('ShLk BR Calc'!T$5:T$1112,MATCH($A42,'ShLk BR Calc'!$A$5:$A$1112,0)+1,1)=0,0,INDEX('ShLk BR Calc'!T$5:T$1112,MATCH($A42,'ShLk BR Calc'!$A$5:$A$1112,0)+1,1))</f>
        <v>0</v>
      </c>
      <c r="U42" s="19">
        <f>IF(INDEX('ShLk BR Calc'!U$5:U$1112,MATCH($A42,'ShLk BR Calc'!$A$5:$A$1112,0)+1,1)=0,0,INDEX('ShLk BR Calc'!U$5:U$1112,MATCH($A42,'ShLk BR Calc'!$A$5:$A$1112,0)+1,1))</f>
        <v>0</v>
      </c>
      <c r="V42" s="19">
        <f>IF(INDEX('ShLk BR Calc'!V$5:V$1112,MATCH($A42,'ShLk BR Calc'!$A$5:$A$1112,0)+1,1)=0,0,INDEX('ShLk BR Calc'!V$5:V$1112,MATCH($A42,'ShLk BR Calc'!$A$5:$A$1112,0)+1,1))</f>
        <v>0</v>
      </c>
      <c r="W42" s="19">
        <f>IF(INDEX('ShLk BR Calc'!W$5:W$1112,MATCH($A42,'ShLk BR Calc'!$A$5:$A$1112,0)+1,1)=0,0,INDEX('ShLk BR Calc'!W$5:W$1112,MATCH($A42,'ShLk BR Calc'!$A$5:$A$1112,0)+1,1))</f>
        <v>0</v>
      </c>
      <c r="X42" s="19">
        <f>IF(INDEX('ShLk BR Calc'!X$5:X$1112,MATCH($A42,'ShLk BR Calc'!$A$5:$A$1112,0)+1,1)=0,0,INDEX('ShLk BR Calc'!X$5:X$1112,MATCH($A42,'ShLk BR Calc'!$A$5:$A$1112,0)+1,1))</f>
        <v>0</v>
      </c>
      <c r="Y42" s="19">
        <f>IF(INDEX('ShLk BR Calc'!Y$5:Y$1112,MATCH($A42,'ShLk BR Calc'!$A$5:$A$1112,0)+1,1)=0,0,INDEX('ShLk BR Calc'!Y$5:Y$1112,MATCH($A42,'ShLk BR Calc'!$A$5:$A$1112,0)+1,1))</f>
        <v>0</v>
      </c>
      <c r="Z42" s="14">
        <f t="shared" si="6"/>
        <v>0</v>
      </c>
      <c r="AA42" s="14">
        <f t="shared" si="7"/>
        <v>0</v>
      </c>
      <c r="AB42" s="14">
        <f t="shared" si="8"/>
        <v>0</v>
      </c>
      <c r="AC42" s="14">
        <f t="shared" si="9"/>
        <v>0</v>
      </c>
    </row>
    <row r="43" spans="1:30" ht="17.25" customHeight="1" x14ac:dyDescent="0.2">
      <c r="A43" s="22">
        <f t="shared" si="5"/>
        <v>42435</v>
      </c>
      <c r="B43" s="19">
        <f>IF(INDEX('ShLk BR Calc'!B$5:B$1112,MATCH($A43,'ShLk BR Calc'!$A$5:$A$1112,0)+1,1)=0,0,INDEX('ShLk BR Calc'!B$5:B$1112,MATCH($A43,'ShLk BR Calc'!$A$5:$A$1112,0)+1,1))</f>
        <v>0</v>
      </c>
      <c r="C43" s="19">
        <f>IF(INDEX('ShLk BR Calc'!C$5:C$1112,MATCH($A43,'ShLk BR Calc'!$A$5:$A$1112,0)+1,1)=0,0,INDEX('ShLk BR Calc'!C$5:C$1112,MATCH($A43,'ShLk BR Calc'!$A$5:$A$1112,0)+1,1))</f>
        <v>0</v>
      </c>
      <c r="D43" s="19">
        <f>IF(INDEX('ShLk BR Calc'!D$5:D$1112,MATCH($A43,'ShLk BR Calc'!$A$5:$A$1112,0)+1,1)=0,0,INDEX('ShLk BR Calc'!D$5:D$1112,MATCH($A43,'ShLk BR Calc'!$A$5:$A$1112,0)+1,1))</f>
        <v>0</v>
      </c>
      <c r="E43" s="19">
        <f>IF(INDEX('ShLk BR Calc'!E$5:E$1112,MATCH($A43,'ShLk BR Calc'!$A$5:$A$1112,0)+1,1)=0,0,INDEX('ShLk BR Calc'!E$5:E$1112,MATCH($A43,'ShLk BR Calc'!$A$5:$A$1112,0)+1,1))</f>
        <v>0</v>
      </c>
      <c r="F43" s="19">
        <f>IF(INDEX('ShLk BR Calc'!F$5:F$1112,MATCH($A43,'ShLk BR Calc'!$A$5:$A$1112,0)+1,1)=0,0,INDEX('ShLk BR Calc'!F$5:F$1112,MATCH($A43,'ShLk BR Calc'!$A$5:$A$1112,0)+1,1))</f>
        <v>0</v>
      </c>
      <c r="G43" s="19">
        <f>IF(INDEX('ShLk BR Calc'!G$5:G$1112,MATCH($A43,'ShLk BR Calc'!$A$5:$A$1112,0)+1,1)=0,0,INDEX('ShLk BR Calc'!G$5:G$1112,MATCH($A43,'ShLk BR Calc'!$A$5:$A$1112,0)+1,1))</f>
        <v>0</v>
      </c>
      <c r="H43" s="19">
        <f>IF(INDEX('ShLk BR Calc'!H$5:H$1112,MATCH($A43,'ShLk BR Calc'!$A$5:$A$1112,0)+1,1)=0,0,INDEX('ShLk BR Calc'!H$5:H$1112,MATCH($A43,'ShLk BR Calc'!$A$5:$A$1112,0)+1,1))</f>
        <v>0</v>
      </c>
      <c r="I43" s="19">
        <f>IF(INDEX('ShLk BR Calc'!I$5:I$1112,MATCH($A43,'ShLk BR Calc'!$A$5:$A$1112,0)+1,1)=0,0,INDEX('ShLk BR Calc'!I$5:I$1112,MATCH($A43,'ShLk BR Calc'!$A$5:$A$1112,0)+1,1))</f>
        <v>0</v>
      </c>
      <c r="J43" s="19">
        <f>IF(INDEX('ShLk BR Calc'!J$5:J$1112,MATCH($A43,'ShLk BR Calc'!$A$5:$A$1112,0)+1,1)=0,0,INDEX('ShLk BR Calc'!J$5:J$1112,MATCH($A43,'ShLk BR Calc'!$A$5:$A$1112,0)+1,1))</f>
        <v>0</v>
      </c>
      <c r="K43" s="19">
        <f>IF(INDEX('ShLk BR Calc'!K$5:K$1112,MATCH($A43,'ShLk BR Calc'!$A$5:$A$1112,0)+1,1)=0,0,INDEX('ShLk BR Calc'!K$5:K$1112,MATCH($A43,'ShLk BR Calc'!$A$5:$A$1112,0)+1,1))</f>
        <v>0</v>
      </c>
      <c r="L43" s="19">
        <f>IF(INDEX('ShLk BR Calc'!L$5:L$1112,MATCH($A43,'ShLk BR Calc'!$A$5:$A$1112,0)+1,1)=0,0,INDEX('ShLk BR Calc'!L$5:L$1112,MATCH($A43,'ShLk BR Calc'!$A$5:$A$1112,0)+1,1))</f>
        <v>0</v>
      </c>
      <c r="M43" s="19">
        <f>IF(INDEX('ShLk BR Calc'!M$5:M$1112,MATCH($A43,'ShLk BR Calc'!$A$5:$A$1112,0)+1,1)=0,0,INDEX('ShLk BR Calc'!M$5:M$1112,MATCH($A43,'ShLk BR Calc'!$A$5:$A$1112,0)+1,1))</f>
        <v>0</v>
      </c>
      <c r="N43" s="19">
        <f>IF(INDEX('ShLk BR Calc'!N$5:N$1112,MATCH($A43,'ShLk BR Calc'!$A$5:$A$1112,0)+1,1)=0,0,INDEX('ShLk BR Calc'!N$5:N$1112,MATCH($A43,'ShLk BR Calc'!$A$5:$A$1112,0)+1,1))</f>
        <v>0</v>
      </c>
      <c r="O43" s="19">
        <f>IF(INDEX('ShLk BR Calc'!O$5:O$1112,MATCH($A43,'ShLk BR Calc'!$A$5:$A$1112,0)+1,1)=0,0,INDEX('ShLk BR Calc'!O$5:O$1112,MATCH($A43,'ShLk BR Calc'!$A$5:$A$1112,0)+1,1))</f>
        <v>0</v>
      </c>
      <c r="P43" s="19">
        <f>IF(INDEX('ShLk BR Calc'!P$5:P$1112,MATCH($A43,'ShLk BR Calc'!$A$5:$A$1112,0)+1,1)=0,0,INDEX('ShLk BR Calc'!P$5:P$1112,MATCH($A43,'ShLk BR Calc'!$A$5:$A$1112,0)+1,1))</f>
        <v>0</v>
      </c>
      <c r="Q43" s="19">
        <f>IF(INDEX('ShLk BR Calc'!Q$5:Q$1112,MATCH($A43,'ShLk BR Calc'!$A$5:$A$1112,0)+1,1)=0,0,INDEX('ShLk BR Calc'!Q$5:Q$1112,MATCH($A43,'ShLk BR Calc'!$A$5:$A$1112,0)+1,1))</f>
        <v>0</v>
      </c>
      <c r="R43" s="19">
        <f>IF(INDEX('ShLk BR Calc'!R$5:R$1112,MATCH($A43,'ShLk BR Calc'!$A$5:$A$1112,0)+1,1)=0,0,INDEX('ShLk BR Calc'!R$5:R$1112,MATCH($A43,'ShLk BR Calc'!$A$5:$A$1112,0)+1,1))</f>
        <v>0</v>
      </c>
      <c r="S43" s="19">
        <f>IF(INDEX('ShLk BR Calc'!S$5:S$1112,MATCH($A43,'ShLk BR Calc'!$A$5:$A$1112,0)+1,1)=0,0,INDEX('ShLk BR Calc'!S$5:S$1112,MATCH($A43,'ShLk BR Calc'!$A$5:$A$1112,0)+1,1))</f>
        <v>0.62633973499999995</v>
      </c>
      <c r="T43" s="19">
        <f>IF(INDEX('ShLk BR Calc'!T$5:T$1112,MATCH($A43,'ShLk BR Calc'!$A$5:$A$1112,0)+1,1)=0,0,INDEX('ShLk BR Calc'!T$5:T$1112,MATCH($A43,'ShLk BR Calc'!$A$5:$A$1112,0)+1,1))</f>
        <v>1.342156575</v>
      </c>
      <c r="U43" s="19">
        <f>IF(INDEX('ShLk BR Calc'!U$5:U$1112,MATCH($A43,'ShLk BR Calc'!$A$5:$A$1112,0)+1,1)=0,0,INDEX('ShLk BR Calc'!U$5:U$1112,MATCH($A43,'ShLk BR Calc'!$A$5:$A$1112,0)+1,1))</f>
        <v>0.98424815499999996</v>
      </c>
      <c r="V43" s="19">
        <f>IF(INDEX('ShLk BR Calc'!V$5:V$1112,MATCH($A43,'ShLk BR Calc'!$A$5:$A$1112,0)+1,1)=0,0,INDEX('ShLk BR Calc'!V$5:V$1112,MATCH($A43,'ShLk BR Calc'!$A$5:$A$1112,0)+1,1))</f>
        <v>0.53686263000000001</v>
      </c>
      <c r="W43" s="19">
        <f>IF(INDEX('ShLk BR Calc'!W$5:W$1112,MATCH($A43,'ShLk BR Calc'!$A$5:$A$1112,0)+1,1)=0,0,INDEX('ShLk BR Calc'!W$5:W$1112,MATCH($A43,'ShLk BR Calc'!$A$5:$A$1112,0)+1,1))</f>
        <v>0</v>
      </c>
      <c r="X43" s="19">
        <f>IF(INDEX('ShLk BR Calc'!X$5:X$1112,MATCH($A43,'ShLk BR Calc'!$A$5:$A$1112,0)+1,1)=0,0,INDEX('ShLk BR Calc'!X$5:X$1112,MATCH($A43,'ShLk BR Calc'!$A$5:$A$1112,0)+1,1))</f>
        <v>0.53686263000000001</v>
      </c>
      <c r="Y43" s="19">
        <f>IF(INDEX('ShLk BR Calc'!Y$5:Y$1112,MATCH($A43,'ShLk BR Calc'!$A$5:$A$1112,0)+1,1)=0,0,INDEX('ShLk BR Calc'!Y$5:Y$1112,MATCH($A43,'ShLk BR Calc'!$A$5:$A$1112,0)+1,1))</f>
        <v>0</v>
      </c>
      <c r="Z43" s="14">
        <f t="shared" si="6"/>
        <v>4.0264697250000001</v>
      </c>
      <c r="AA43" s="14">
        <f t="shared" si="7"/>
        <v>1.342156575</v>
      </c>
      <c r="AB43" s="14">
        <f t="shared" si="8"/>
        <v>4.0264697250000001</v>
      </c>
      <c r="AC43" s="14">
        <f t="shared" si="9"/>
        <v>0</v>
      </c>
      <c r="AD43" s="9" t="s">
        <v>32</v>
      </c>
    </row>
    <row r="44" spans="1:30" ht="17.25" customHeight="1" x14ac:dyDescent="0.2">
      <c r="A44" s="22">
        <f t="shared" si="5"/>
        <v>42436</v>
      </c>
      <c r="B44" s="19">
        <f>IF(INDEX('ShLk BR Calc'!B$5:B$1112,MATCH($A44,'ShLk BR Calc'!$A$5:$A$1112,0)+1,1)=0,0,INDEX('ShLk BR Calc'!B$5:B$1112,MATCH($A44,'ShLk BR Calc'!$A$5:$A$1112,0)+1,1))</f>
        <v>0</v>
      </c>
      <c r="C44" s="19">
        <f>IF(INDEX('ShLk BR Calc'!C$5:C$1112,MATCH($A44,'ShLk BR Calc'!$A$5:$A$1112,0)+1,1)=0,0,INDEX('ShLk BR Calc'!C$5:C$1112,MATCH($A44,'ShLk BR Calc'!$A$5:$A$1112,0)+1,1))</f>
        <v>0</v>
      </c>
      <c r="D44" s="19">
        <f>IF(INDEX('ShLk BR Calc'!D$5:D$1112,MATCH($A44,'ShLk BR Calc'!$A$5:$A$1112,0)+1,1)=0,0,INDEX('ShLk BR Calc'!D$5:D$1112,MATCH($A44,'ShLk BR Calc'!$A$5:$A$1112,0)+1,1))</f>
        <v>0</v>
      </c>
      <c r="E44" s="19">
        <f>IF(INDEX('ShLk BR Calc'!E$5:E$1112,MATCH($A44,'ShLk BR Calc'!$A$5:$A$1112,0)+1,1)=0,0,INDEX('ShLk BR Calc'!E$5:E$1112,MATCH($A44,'ShLk BR Calc'!$A$5:$A$1112,0)+1,1))</f>
        <v>0</v>
      </c>
      <c r="F44" s="19">
        <f>IF(INDEX('ShLk BR Calc'!F$5:F$1112,MATCH($A44,'ShLk BR Calc'!$A$5:$A$1112,0)+1,1)=0,0,INDEX('ShLk BR Calc'!F$5:F$1112,MATCH($A44,'ShLk BR Calc'!$A$5:$A$1112,0)+1,1))</f>
        <v>0</v>
      </c>
      <c r="G44" s="19">
        <f>IF(INDEX('ShLk BR Calc'!G$5:G$1112,MATCH($A44,'ShLk BR Calc'!$A$5:$A$1112,0)+1,1)=0,0,INDEX('ShLk BR Calc'!G$5:G$1112,MATCH($A44,'ShLk BR Calc'!$A$5:$A$1112,0)+1,1))</f>
        <v>0</v>
      </c>
      <c r="H44" s="19">
        <f>IF(INDEX('ShLk BR Calc'!H$5:H$1112,MATCH($A44,'ShLk BR Calc'!$A$5:$A$1112,0)+1,1)=0,0,INDEX('ShLk BR Calc'!H$5:H$1112,MATCH($A44,'ShLk BR Calc'!$A$5:$A$1112,0)+1,1))</f>
        <v>0.53686263000000001</v>
      </c>
      <c r="I44" s="19">
        <f>IF(INDEX('ShLk BR Calc'!I$5:I$1112,MATCH($A44,'ShLk BR Calc'!$A$5:$A$1112,0)+1,1)=0,0,INDEX('ShLk BR Calc'!I$5:I$1112,MATCH($A44,'ShLk BR Calc'!$A$5:$A$1112,0)+1,1))</f>
        <v>0.53686263000000001</v>
      </c>
      <c r="J44" s="19">
        <f>IF(INDEX('ShLk BR Calc'!J$5:J$1112,MATCH($A44,'ShLk BR Calc'!$A$5:$A$1112,0)+1,1)=0,0,INDEX('ShLk BR Calc'!J$5:J$1112,MATCH($A44,'ShLk BR Calc'!$A$5:$A$1112,0)+1,1))</f>
        <v>0.53686263000000001</v>
      </c>
      <c r="K44" s="19">
        <f>IF(INDEX('ShLk BR Calc'!K$5:K$1112,MATCH($A44,'ShLk BR Calc'!$A$5:$A$1112,0)+1,1)=0,0,INDEX('ShLk BR Calc'!K$5:K$1112,MATCH($A44,'ShLk BR Calc'!$A$5:$A$1112,0)+1,1))</f>
        <v>0.53686263000000001</v>
      </c>
      <c r="L44" s="19">
        <f>IF(INDEX('ShLk BR Calc'!L$5:L$1112,MATCH($A44,'ShLk BR Calc'!$A$5:$A$1112,0)+1,1)=0,0,INDEX('ShLk BR Calc'!L$5:L$1112,MATCH($A44,'ShLk BR Calc'!$A$5:$A$1112,0)+1,1))</f>
        <v>0.53686263000000001</v>
      </c>
      <c r="M44" s="19">
        <f>IF(INDEX('ShLk BR Calc'!M$5:M$1112,MATCH($A44,'ShLk BR Calc'!$A$5:$A$1112,0)+1,1)=0,0,INDEX('ShLk BR Calc'!M$5:M$1112,MATCH($A44,'ShLk BR Calc'!$A$5:$A$1112,0)+1,1))</f>
        <v>0.53686263000000001</v>
      </c>
      <c r="N44" s="19">
        <f>IF(INDEX('ShLk BR Calc'!N$5:N$1112,MATCH($A44,'ShLk BR Calc'!$A$5:$A$1112,0)+1,1)=0,0,INDEX('ShLk BR Calc'!N$5:N$1112,MATCH($A44,'ShLk BR Calc'!$A$5:$A$1112,0)+1,1))</f>
        <v>0.53686263000000001</v>
      </c>
      <c r="O44" s="19">
        <f>IF(INDEX('ShLk BR Calc'!O$5:O$1112,MATCH($A44,'ShLk BR Calc'!$A$5:$A$1112,0)+1,1)=0,0,INDEX('ShLk BR Calc'!O$5:O$1112,MATCH($A44,'ShLk BR Calc'!$A$5:$A$1112,0)+1,1))</f>
        <v>0.53686263000000001</v>
      </c>
      <c r="P44" s="19">
        <f>IF(INDEX('ShLk BR Calc'!P$5:P$1112,MATCH($A44,'ShLk BR Calc'!$A$5:$A$1112,0)+1,1)=0,0,INDEX('ShLk BR Calc'!P$5:P$1112,MATCH($A44,'ShLk BR Calc'!$A$5:$A$1112,0)+1,1))</f>
        <v>0.53686263000000001</v>
      </c>
      <c r="Q44" s="19">
        <f>IF(INDEX('ShLk BR Calc'!Q$5:Q$1112,MATCH($A44,'ShLk BR Calc'!$A$5:$A$1112,0)+1,1)=0,0,INDEX('ShLk BR Calc'!Q$5:Q$1112,MATCH($A44,'ShLk BR Calc'!$A$5:$A$1112,0)+1,1))</f>
        <v>0.53686263000000001</v>
      </c>
      <c r="R44" s="19">
        <f>IF(INDEX('ShLk BR Calc'!R$5:R$1112,MATCH($A44,'ShLk BR Calc'!$A$5:$A$1112,0)+1,1)=0,0,INDEX('ShLk BR Calc'!R$5:R$1112,MATCH($A44,'ShLk BR Calc'!$A$5:$A$1112,0)+1,1))</f>
        <v>0.53686263000000001</v>
      </c>
      <c r="S44" s="19">
        <f>IF(INDEX('ShLk BR Calc'!S$5:S$1112,MATCH($A44,'ShLk BR Calc'!$A$5:$A$1112,0)+1,1)=0,0,INDEX('ShLk BR Calc'!S$5:S$1112,MATCH($A44,'ShLk BR Calc'!$A$5:$A$1112,0)+1,1))</f>
        <v>0.53686263000000001</v>
      </c>
      <c r="T44" s="19">
        <f>IF(INDEX('ShLk BR Calc'!T$5:T$1112,MATCH($A44,'ShLk BR Calc'!$A$5:$A$1112,0)+1,1)=0,0,INDEX('ShLk BR Calc'!T$5:T$1112,MATCH($A44,'ShLk BR Calc'!$A$5:$A$1112,0)+1,1))</f>
        <v>0.62633973499999995</v>
      </c>
      <c r="U44" s="19">
        <f>IF(INDEX('ShLk BR Calc'!U$5:U$1112,MATCH($A44,'ShLk BR Calc'!$A$5:$A$1112,0)+1,1)=0,0,INDEX('ShLk BR Calc'!U$5:U$1112,MATCH($A44,'ShLk BR Calc'!$A$5:$A$1112,0)+1,1))</f>
        <v>0.53686263000000001</v>
      </c>
      <c r="V44" s="19">
        <f>IF(INDEX('ShLk BR Calc'!V$5:V$1112,MATCH($A44,'ShLk BR Calc'!$A$5:$A$1112,0)+1,1)=0,0,INDEX('ShLk BR Calc'!V$5:V$1112,MATCH($A44,'ShLk BR Calc'!$A$5:$A$1112,0)+1,1))</f>
        <v>0.53686263000000001</v>
      </c>
      <c r="W44" s="19">
        <f>IF(INDEX('ShLk BR Calc'!W$5:W$1112,MATCH($A44,'ShLk BR Calc'!$A$5:$A$1112,0)+1,1)=0,0,INDEX('ShLk BR Calc'!W$5:W$1112,MATCH($A44,'ShLk BR Calc'!$A$5:$A$1112,0)+1,1))</f>
        <v>0.53686263000000001</v>
      </c>
      <c r="X44" s="19">
        <f>IF(INDEX('ShLk BR Calc'!X$5:X$1112,MATCH($A44,'ShLk BR Calc'!$A$5:$A$1112,0)+1,1)=0,0,INDEX('ShLk BR Calc'!X$5:X$1112,MATCH($A44,'ShLk BR Calc'!$A$5:$A$1112,0)+1,1))</f>
        <v>0</v>
      </c>
      <c r="Y44" s="19">
        <f>IF(INDEX('ShLk BR Calc'!Y$5:Y$1112,MATCH($A44,'ShLk BR Calc'!$A$5:$A$1112,0)+1,1)=0,0,INDEX('ShLk BR Calc'!Y$5:Y$1112,MATCH($A44,'ShLk BR Calc'!$A$5:$A$1112,0)+1,1))</f>
        <v>0</v>
      </c>
      <c r="Z44" s="14">
        <f t="shared" si="6"/>
        <v>8.6792791850000004</v>
      </c>
      <c r="AA44" s="14">
        <f t="shared" si="7"/>
        <v>0.62633973499999995</v>
      </c>
      <c r="AB44" s="14">
        <f t="shared" si="8"/>
        <v>0</v>
      </c>
      <c r="AC44" s="14">
        <f t="shared" si="9"/>
        <v>8.6792791850000004</v>
      </c>
    </row>
    <row r="45" spans="1:30" ht="17.25" customHeight="1" x14ac:dyDescent="0.2">
      <c r="A45" s="22">
        <f t="shared" si="5"/>
        <v>42437</v>
      </c>
      <c r="B45" s="19">
        <f>IF(INDEX('ShLk BR Calc'!B$5:B$1112,MATCH($A45,'ShLk BR Calc'!$A$5:$A$1112,0)+1,1)=0,0,INDEX('ShLk BR Calc'!B$5:B$1112,MATCH($A45,'ShLk BR Calc'!$A$5:$A$1112,0)+1,1))</f>
        <v>0</v>
      </c>
      <c r="C45" s="19">
        <f>IF(INDEX('ShLk BR Calc'!C$5:C$1112,MATCH($A45,'ShLk BR Calc'!$A$5:$A$1112,0)+1,1)=0,0,INDEX('ShLk BR Calc'!C$5:C$1112,MATCH($A45,'ShLk BR Calc'!$A$5:$A$1112,0)+1,1))</f>
        <v>0</v>
      </c>
      <c r="D45" s="19">
        <f>IF(INDEX('ShLk BR Calc'!D$5:D$1112,MATCH($A45,'ShLk BR Calc'!$A$5:$A$1112,0)+1,1)=0,0,INDEX('ShLk BR Calc'!D$5:D$1112,MATCH($A45,'ShLk BR Calc'!$A$5:$A$1112,0)+1,1))</f>
        <v>0</v>
      </c>
      <c r="E45" s="19">
        <f>IF(INDEX('ShLk BR Calc'!E$5:E$1112,MATCH($A45,'ShLk BR Calc'!$A$5:$A$1112,0)+1,1)=0,0,INDEX('ShLk BR Calc'!E$5:E$1112,MATCH($A45,'ShLk BR Calc'!$A$5:$A$1112,0)+1,1))</f>
        <v>0</v>
      </c>
      <c r="F45" s="19">
        <f>IF(INDEX('ShLk BR Calc'!F$5:F$1112,MATCH($A45,'ShLk BR Calc'!$A$5:$A$1112,0)+1,1)=0,0,INDEX('ShLk BR Calc'!F$5:F$1112,MATCH($A45,'ShLk BR Calc'!$A$5:$A$1112,0)+1,1))</f>
        <v>0</v>
      </c>
      <c r="G45" s="19">
        <f>IF(INDEX('ShLk BR Calc'!G$5:G$1112,MATCH($A45,'ShLk BR Calc'!$A$5:$A$1112,0)+1,1)=0,0,INDEX('ShLk BR Calc'!G$5:G$1112,MATCH($A45,'ShLk BR Calc'!$A$5:$A$1112,0)+1,1))</f>
        <v>0</v>
      </c>
      <c r="H45" s="19">
        <f>IF(INDEX('ShLk BR Calc'!H$5:H$1112,MATCH($A45,'ShLk BR Calc'!$A$5:$A$1112,0)+1,1)=0,0,INDEX('ShLk BR Calc'!H$5:H$1112,MATCH($A45,'ShLk BR Calc'!$A$5:$A$1112,0)+1,1))</f>
        <v>0.44738552500000001</v>
      </c>
      <c r="I45" s="19">
        <f>IF(INDEX('ShLk BR Calc'!I$5:I$1112,MATCH($A45,'ShLk BR Calc'!$A$5:$A$1112,0)+1,1)=0,0,INDEX('ShLk BR Calc'!I$5:I$1112,MATCH($A45,'ShLk BR Calc'!$A$5:$A$1112,0)+1,1))</f>
        <v>0.53686263000000001</v>
      </c>
      <c r="J45" s="19">
        <f>IF(INDEX('ShLk BR Calc'!J$5:J$1112,MATCH($A45,'ShLk BR Calc'!$A$5:$A$1112,0)+1,1)=0,0,INDEX('ShLk BR Calc'!J$5:J$1112,MATCH($A45,'ShLk BR Calc'!$A$5:$A$1112,0)+1,1))</f>
        <v>0.44738552500000001</v>
      </c>
      <c r="K45" s="19">
        <f>IF(INDEX('ShLk BR Calc'!K$5:K$1112,MATCH($A45,'ShLk BR Calc'!$A$5:$A$1112,0)+1,1)=0,0,INDEX('ShLk BR Calc'!K$5:K$1112,MATCH($A45,'ShLk BR Calc'!$A$5:$A$1112,0)+1,1))</f>
        <v>0.53686263000000001</v>
      </c>
      <c r="L45" s="19">
        <f>IF(INDEX('ShLk BR Calc'!L$5:L$1112,MATCH($A45,'ShLk BR Calc'!$A$5:$A$1112,0)+1,1)=0,0,INDEX('ShLk BR Calc'!L$5:L$1112,MATCH($A45,'ShLk BR Calc'!$A$5:$A$1112,0)+1,1))</f>
        <v>0.44738552500000001</v>
      </c>
      <c r="M45" s="19">
        <f>IF(INDEX('ShLk BR Calc'!M$5:M$1112,MATCH($A45,'ShLk BR Calc'!$A$5:$A$1112,0)+1,1)=0,0,INDEX('ShLk BR Calc'!M$5:M$1112,MATCH($A45,'ShLk BR Calc'!$A$5:$A$1112,0)+1,1))</f>
        <v>0.53686263000000001</v>
      </c>
      <c r="N45" s="19">
        <f>IF(INDEX('ShLk BR Calc'!N$5:N$1112,MATCH($A45,'ShLk BR Calc'!$A$5:$A$1112,0)+1,1)=0,0,INDEX('ShLk BR Calc'!N$5:N$1112,MATCH($A45,'ShLk BR Calc'!$A$5:$A$1112,0)+1,1))</f>
        <v>0.53686263000000001</v>
      </c>
      <c r="O45" s="19">
        <f>IF(INDEX('ShLk BR Calc'!O$5:O$1112,MATCH($A45,'ShLk BR Calc'!$A$5:$A$1112,0)+1,1)=0,0,INDEX('ShLk BR Calc'!O$5:O$1112,MATCH($A45,'ShLk BR Calc'!$A$5:$A$1112,0)+1,1))</f>
        <v>0.53686263000000001</v>
      </c>
      <c r="P45" s="19">
        <f>IF(INDEX('ShLk BR Calc'!P$5:P$1112,MATCH($A45,'ShLk BR Calc'!$A$5:$A$1112,0)+1,1)=0,0,INDEX('ShLk BR Calc'!P$5:P$1112,MATCH($A45,'ShLk BR Calc'!$A$5:$A$1112,0)+1,1))</f>
        <v>0.53686263000000001</v>
      </c>
      <c r="Q45" s="19">
        <f>IF(INDEX('ShLk BR Calc'!Q$5:Q$1112,MATCH($A45,'ShLk BR Calc'!$A$5:$A$1112,0)+1,1)=0,0,INDEX('ShLk BR Calc'!Q$5:Q$1112,MATCH($A45,'ShLk BR Calc'!$A$5:$A$1112,0)+1,1))</f>
        <v>0.53686263000000001</v>
      </c>
      <c r="R45" s="19">
        <f>IF(INDEX('ShLk BR Calc'!R$5:R$1112,MATCH($A45,'ShLk BR Calc'!$A$5:$A$1112,0)+1,1)=0,0,INDEX('ShLk BR Calc'!R$5:R$1112,MATCH($A45,'ShLk BR Calc'!$A$5:$A$1112,0)+1,1))</f>
        <v>0.53686263000000001</v>
      </c>
      <c r="S45" s="19">
        <f>IF(INDEX('ShLk BR Calc'!S$5:S$1112,MATCH($A45,'ShLk BR Calc'!$A$5:$A$1112,0)+1,1)=0,0,INDEX('ShLk BR Calc'!S$5:S$1112,MATCH($A45,'ShLk BR Calc'!$A$5:$A$1112,0)+1,1))</f>
        <v>0.53686263000000001</v>
      </c>
      <c r="T45" s="19">
        <f>IF(INDEX('ShLk BR Calc'!T$5:T$1112,MATCH($A45,'ShLk BR Calc'!$A$5:$A$1112,0)+1,1)=0,0,INDEX('ShLk BR Calc'!T$5:T$1112,MATCH($A45,'ShLk BR Calc'!$A$5:$A$1112,0)+1,1))</f>
        <v>0.53686263000000001</v>
      </c>
      <c r="U45" s="19">
        <f>IF(INDEX('ShLk BR Calc'!U$5:U$1112,MATCH($A45,'ShLk BR Calc'!$A$5:$A$1112,0)+1,1)=0,0,INDEX('ShLk BR Calc'!U$5:U$1112,MATCH($A45,'ShLk BR Calc'!$A$5:$A$1112,0)+1,1))</f>
        <v>0.53686263000000001</v>
      </c>
      <c r="V45" s="19">
        <f>IF(INDEX('ShLk BR Calc'!V$5:V$1112,MATCH($A45,'ShLk BR Calc'!$A$5:$A$1112,0)+1,1)=0,0,INDEX('ShLk BR Calc'!V$5:V$1112,MATCH($A45,'ShLk BR Calc'!$A$5:$A$1112,0)+1,1))</f>
        <v>0.53686263000000001</v>
      </c>
      <c r="W45" s="19">
        <f>IF(INDEX('ShLk BR Calc'!W$5:W$1112,MATCH($A45,'ShLk BR Calc'!$A$5:$A$1112,0)+1,1)=0,0,INDEX('ShLk BR Calc'!W$5:W$1112,MATCH($A45,'ShLk BR Calc'!$A$5:$A$1112,0)+1,1))</f>
        <v>0.53686263000000001</v>
      </c>
      <c r="X45" s="19">
        <f>IF(INDEX('ShLk BR Calc'!X$5:X$1112,MATCH($A45,'ShLk BR Calc'!$A$5:$A$1112,0)+1,1)=0,0,INDEX('ShLk BR Calc'!X$5:X$1112,MATCH($A45,'ShLk BR Calc'!$A$5:$A$1112,0)+1,1))</f>
        <v>0</v>
      </c>
      <c r="Y45" s="19">
        <f>IF(INDEX('ShLk BR Calc'!Y$5:Y$1112,MATCH($A45,'ShLk BR Calc'!$A$5:$A$1112,0)+1,1)=0,0,INDEX('ShLk BR Calc'!Y$5:Y$1112,MATCH($A45,'ShLk BR Calc'!$A$5:$A$1112,0)+1,1))</f>
        <v>0</v>
      </c>
      <c r="Z45" s="14">
        <f t="shared" si="6"/>
        <v>8.3213707649999993</v>
      </c>
      <c r="AA45" s="14">
        <f t="shared" si="7"/>
        <v>0.53686263000000001</v>
      </c>
      <c r="AB45" s="14">
        <f t="shared" si="8"/>
        <v>0</v>
      </c>
      <c r="AC45" s="14">
        <f t="shared" si="9"/>
        <v>8.3213707649999993</v>
      </c>
    </row>
    <row r="46" spans="1:30" ht="17.25" customHeight="1" x14ac:dyDescent="0.2">
      <c r="A46" s="22">
        <f t="shared" si="5"/>
        <v>42438</v>
      </c>
      <c r="B46" s="19">
        <f>IF(INDEX('ShLk BR Calc'!B$5:B$1112,MATCH($A46,'ShLk BR Calc'!$A$5:$A$1112,0)+1,1)=0,0,INDEX('ShLk BR Calc'!B$5:B$1112,MATCH($A46,'ShLk BR Calc'!$A$5:$A$1112,0)+1,1))</f>
        <v>0</v>
      </c>
      <c r="C46" s="19">
        <f>IF(INDEX('ShLk BR Calc'!C$5:C$1112,MATCH($A46,'ShLk BR Calc'!$A$5:$A$1112,0)+1,1)=0,0,INDEX('ShLk BR Calc'!C$5:C$1112,MATCH($A46,'ShLk BR Calc'!$A$5:$A$1112,0)+1,1))</f>
        <v>0</v>
      </c>
      <c r="D46" s="19">
        <f>IF(INDEX('ShLk BR Calc'!D$5:D$1112,MATCH($A46,'ShLk BR Calc'!$A$5:$A$1112,0)+1,1)=0,0,INDEX('ShLk BR Calc'!D$5:D$1112,MATCH($A46,'ShLk BR Calc'!$A$5:$A$1112,0)+1,1))</f>
        <v>0</v>
      </c>
      <c r="E46" s="19">
        <f>IF(INDEX('ShLk BR Calc'!E$5:E$1112,MATCH($A46,'ShLk BR Calc'!$A$5:$A$1112,0)+1,1)=0,0,INDEX('ShLk BR Calc'!E$5:E$1112,MATCH($A46,'ShLk BR Calc'!$A$5:$A$1112,0)+1,1))</f>
        <v>0</v>
      </c>
      <c r="F46" s="19">
        <f>IF(INDEX('ShLk BR Calc'!F$5:F$1112,MATCH($A46,'ShLk BR Calc'!$A$5:$A$1112,0)+1,1)=0,0,INDEX('ShLk BR Calc'!F$5:F$1112,MATCH($A46,'ShLk BR Calc'!$A$5:$A$1112,0)+1,1))</f>
        <v>0</v>
      </c>
      <c r="G46" s="19">
        <f>IF(INDEX('ShLk BR Calc'!G$5:G$1112,MATCH($A46,'ShLk BR Calc'!$A$5:$A$1112,0)+1,1)=0,0,INDEX('ShLk BR Calc'!G$5:G$1112,MATCH($A46,'ShLk BR Calc'!$A$5:$A$1112,0)+1,1))</f>
        <v>0</v>
      </c>
      <c r="H46" s="19">
        <f>IF(INDEX('ShLk BR Calc'!H$5:H$1112,MATCH($A46,'ShLk BR Calc'!$A$5:$A$1112,0)+1,1)=0,0,INDEX('ShLk BR Calc'!H$5:H$1112,MATCH($A46,'ShLk BR Calc'!$A$5:$A$1112,0)+1,1))</f>
        <v>0.35790842</v>
      </c>
      <c r="I46" s="19">
        <f>IF(INDEX('ShLk BR Calc'!I$5:I$1112,MATCH($A46,'ShLk BR Calc'!$A$5:$A$1112,0)+1,1)=0,0,INDEX('ShLk BR Calc'!I$5:I$1112,MATCH($A46,'ShLk BR Calc'!$A$5:$A$1112,0)+1,1))</f>
        <v>0.44738552500000001</v>
      </c>
      <c r="J46" s="19">
        <f>IF(INDEX('ShLk BR Calc'!J$5:J$1112,MATCH($A46,'ShLk BR Calc'!$A$5:$A$1112,0)+1,1)=0,0,INDEX('ShLk BR Calc'!J$5:J$1112,MATCH($A46,'ShLk BR Calc'!$A$5:$A$1112,0)+1,1))</f>
        <v>0.44738552500000001</v>
      </c>
      <c r="K46" s="19">
        <f>IF(INDEX('ShLk BR Calc'!K$5:K$1112,MATCH($A46,'ShLk BR Calc'!$A$5:$A$1112,0)+1,1)=0,0,INDEX('ShLk BR Calc'!K$5:K$1112,MATCH($A46,'ShLk BR Calc'!$A$5:$A$1112,0)+1,1))</f>
        <v>0.44738552500000001</v>
      </c>
      <c r="L46" s="19">
        <f>IF(INDEX('ShLk BR Calc'!L$5:L$1112,MATCH($A46,'ShLk BR Calc'!$A$5:$A$1112,0)+1,1)=0,0,INDEX('ShLk BR Calc'!L$5:L$1112,MATCH($A46,'ShLk BR Calc'!$A$5:$A$1112,0)+1,1))</f>
        <v>0.44738552500000001</v>
      </c>
      <c r="M46" s="19">
        <f>IF(INDEX('ShLk BR Calc'!M$5:M$1112,MATCH($A46,'ShLk BR Calc'!$A$5:$A$1112,0)+1,1)=0,0,INDEX('ShLk BR Calc'!M$5:M$1112,MATCH($A46,'ShLk BR Calc'!$A$5:$A$1112,0)+1,1))</f>
        <v>0.44738552500000001</v>
      </c>
      <c r="N46" s="19">
        <f>IF(INDEX('ShLk BR Calc'!N$5:N$1112,MATCH($A46,'ShLk BR Calc'!$A$5:$A$1112,0)+1,1)=0,0,INDEX('ShLk BR Calc'!N$5:N$1112,MATCH($A46,'ShLk BR Calc'!$A$5:$A$1112,0)+1,1))</f>
        <v>0.35790842</v>
      </c>
      <c r="O46" s="19">
        <f>IF(INDEX('ShLk BR Calc'!O$5:O$1112,MATCH($A46,'ShLk BR Calc'!$A$5:$A$1112,0)+1,1)=0,0,INDEX('ShLk BR Calc'!O$5:O$1112,MATCH($A46,'ShLk BR Calc'!$A$5:$A$1112,0)+1,1))</f>
        <v>0.35790842</v>
      </c>
      <c r="P46" s="19">
        <f>IF(INDEX('ShLk BR Calc'!P$5:P$1112,MATCH($A46,'ShLk BR Calc'!$A$5:$A$1112,0)+1,1)=0,0,INDEX('ShLk BR Calc'!P$5:P$1112,MATCH($A46,'ShLk BR Calc'!$A$5:$A$1112,0)+1,1))</f>
        <v>0.44738552500000001</v>
      </c>
      <c r="Q46" s="19">
        <f>IF(INDEX('ShLk BR Calc'!Q$5:Q$1112,MATCH($A46,'ShLk BR Calc'!$A$5:$A$1112,0)+1,1)=0,0,INDEX('ShLk BR Calc'!Q$5:Q$1112,MATCH($A46,'ShLk BR Calc'!$A$5:$A$1112,0)+1,1))</f>
        <v>0.44738552500000001</v>
      </c>
      <c r="R46" s="19">
        <f>IF(INDEX('ShLk BR Calc'!R$5:R$1112,MATCH($A46,'ShLk BR Calc'!$A$5:$A$1112,0)+1,1)=0,0,INDEX('ShLk BR Calc'!R$5:R$1112,MATCH($A46,'ShLk BR Calc'!$A$5:$A$1112,0)+1,1))</f>
        <v>0.44738552500000001</v>
      </c>
      <c r="S46" s="19">
        <f>IF(INDEX('ShLk BR Calc'!S$5:S$1112,MATCH($A46,'ShLk BR Calc'!$A$5:$A$1112,0)+1,1)=0,0,INDEX('ShLk BR Calc'!S$5:S$1112,MATCH($A46,'ShLk BR Calc'!$A$5:$A$1112,0)+1,1))</f>
        <v>0.35790842</v>
      </c>
      <c r="T46" s="19">
        <f>IF(INDEX('ShLk BR Calc'!T$5:T$1112,MATCH($A46,'ShLk BR Calc'!$A$5:$A$1112,0)+1,1)=0,0,INDEX('ShLk BR Calc'!T$5:T$1112,MATCH($A46,'ShLk BR Calc'!$A$5:$A$1112,0)+1,1))</f>
        <v>0.35790842</v>
      </c>
      <c r="U46" s="19">
        <f>IF(INDEX('ShLk BR Calc'!U$5:U$1112,MATCH($A46,'ShLk BR Calc'!$A$5:$A$1112,0)+1,1)=0,0,INDEX('ShLk BR Calc'!U$5:U$1112,MATCH($A46,'ShLk BR Calc'!$A$5:$A$1112,0)+1,1))</f>
        <v>0.44738552500000001</v>
      </c>
      <c r="V46" s="19">
        <f>IF(INDEX('ShLk BR Calc'!V$5:V$1112,MATCH($A46,'ShLk BR Calc'!$A$5:$A$1112,0)+1,1)=0,0,INDEX('ShLk BR Calc'!V$5:V$1112,MATCH($A46,'ShLk BR Calc'!$A$5:$A$1112,0)+1,1))</f>
        <v>0.44738552500000001</v>
      </c>
      <c r="W46" s="19">
        <f>IF(INDEX('ShLk BR Calc'!W$5:W$1112,MATCH($A46,'ShLk BR Calc'!$A$5:$A$1112,0)+1,1)=0,0,INDEX('ShLk BR Calc'!W$5:W$1112,MATCH($A46,'ShLk BR Calc'!$A$5:$A$1112,0)+1,1))</f>
        <v>0.44738552500000001</v>
      </c>
      <c r="X46" s="19">
        <f>IF(INDEX('ShLk BR Calc'!X$5:X$1112,MATCH($A46,'ShLk BR Calc'!$A$5:$A$1112,0)+1,1)=0,0,INDEX('ShLk BR Calc'!X$5:X$1112,MATCH($A46,'ShLk BR Calc'!$A$5:$A$1112,0)+1,1))</f>
        <v>0</v>
      </c>
      <c r="Y46" s="19">
        <f>IF(INDEX('ShLk BR Calc'!Y$5:Y$1112,MATCH($A46,'ShLk BR Calc'!$A$5:$A$1112,0)+1,1)=0,0,INDEX('ShLk BR Calc'!Y$5:Y$1112,MATCH($A46,'ShLk BR Calc'!$A$5:$A$1112,0)+1,1))</f>
        <v>0</v>
      </c>
      <c r="Z46" s="14">
        <f t="shared" si="6"/>
        <v>6.7107828749999996</v>
      </c>
      <c r="AA46" s="14">
        <f t="shared" si="7"/>
        <v>0.44738552500000001</v>
      </c>
      <c r="AB46" s="14">
        <f t="shared" si="8"/>
        <v>0</v>
      </c>
      <c r="AC46" s="14">
        <f t="shared" si="9"/>
        <v>6.7107828749999996</v>
      </c>
    </row>
    <row r="47" spans="1:30" ht="17.25" customHeight="1" x14ac:dyDescent="0.2">
      <c r="A47" s="22">
        <f t="shared" si="5"/>
        <v>42439</v>
      </c>
      <c r="B47" s="19">
        <f>IF(INDEX('ShLk BR Calc'!B$5:B$1112,MATCH($A47,'ShLk BR Calc'!$A$5:$A$1112,0)+1,1)=0,0,INDEX('ShLk BR Calc'!B$5:B$1112,MATCH($A47,'ShLk BR Calc'!$A$5:$A$1112,0)+1,1))</f>
        <v>0</v>
      </c>
      <c r="C47" s="19">
        <f>IF(INDEX('ShLk BR Calc'!C$5:C$1112,MATCH($A47,'ShLk BR Calc'!$A$5:$A$1112,0)+1,1)=0,0,INDEX('ShLk BR Calc'!C$5:C$1112,MATCH($A47,'ShLk BR Calc'!$A$5:$A$1112,0)+1,1))</f>
        <v>0</v>
      </c>
      <c r="D47" s="19">
        <f>IF(INDEX('ShLk BR Calc'!D$5:D$1112,MATCH($A47,'ShLk BR Calc'!$A$5:$A$1112,0)+1,1)=0,0,INDEX('ShLk BR Calc'!D$5:D$1112,MATCH($A47,'ShLk BR Calc'!$A$5:$A$1112,0)+1,1))</f>
        <v>0</v>
      </c>
      <c r="E47" s="19">
        <f>IF(INDEX('ShLk BR Calc'!E$5:E$1112,MATCH($A47,'ShLk BR Calc'!$A$5:$A$1112,0)+1,1)=0,0,INDEX('ShLk BR Calc'!E$5:E$1112,MATCH($A47,'ShLk BR Calc'!$A$5:$A$1112,0)+1,1))</f>
        <v>0</v>
      </c>
      <c r="F47" s="19">
        <f>IF(INDEX('ShLk BR Calc'!F$5:F$1112,MATCH($A47,'ShLk BR Calc'!$A$5:$A$1112,0)+1,1)=0,0,INDEX('ShLk BR Calc'!F$5:F$1112,MATCH($A47,'ShLk BR Calc'!$A$5:$A$1112,0)+1,1))</f>
        <v>0</v>
      </c>
      <c r="G47" s="19">
        <f>IF(INDEX('ShLk BR Calc'!G$5:G$1112,MATCH($A47,'ShLk BR Calc'!$A$5:$A$1112,0)+1,1)=0,0,INDEX('ShLk BR Calc'!G$5:G$1112,MATCH($A47,'ShLk BR Calc'!$A$5:$A$1112,0)+1,1))</f>
        <v>0</v>
      </c>
      <c r="H47" s="19">
        <f>IF(INDEX('ShLk BR Calc'!H$5:H$1112,MATCH($A47,'ShLk BR Calc'!$A$5:$A$1112,0)+1,1)=0,0,INDEX('ShLk BR Calc'!H$5:H$1112,MATCH($A47,'ShLk BR Calc'!$A$5:$A$1112,0)+1,1))</f>
        <v>0.268431315</v>
      </c>
      <c r="I47" s="19">
        <f>IF(INDEX('ShLk BR Calc'!I$5:I$1112,MATCH($A47,'ShLk BR Calc'!$A$5:$A$1112,0)+1,1)=0,0,INDEX('ShLk BR Calc'!I$5:I$1112,MATCH($A47,'ShLk BR Calc'!$A$5:$A$1112,0)+1,1))</f>
        <v>0.268431315</v>
      </c>
      <c r="J47" s="19">
        <f>IF(INDEX('ShLk BR Calc'!J$5:J$1112,MATCH($A47,'ShLk BR Calc'!$A$5:$A$1112,0)+1,1)=0,0,INDEX('ShLk BR Calc'!J$5:J$1112,MATCH($A47,'ShLk BR Calc'!$A$5:$A$1112,0)+1,1))</f>
        <v>0.44738552500000001</v>
      </c>
      <c r="K47" s="19">
        <f>IF(INDEX('ShLk BR Calc'!K$5:K$1112,MATCH($A47,'ShLk BR Calc'!$A$5:$A$1112,0)+1,1)=0,0,INDEX('ShLk BR Calc'!K$5:K$1112,MATCH($A47,'ShLk BR Calc'!$A$5:$A$1112,0)+1,1))</f>
        <v>0.62633973499999995</v>
      </c>
      <c r="L47" s="19">
        <f>IF(INDEX('ShLk BR Calc'!L$5:L$1112,MATCH($A47,'ShLk BR Calc'!$A$5:$A$1112,0)+1,1)=0,0,INDEX('ShLk BR Calc'!L$5:L$1112,MATCH($A47,'ShLk BR Calc'!$A$5:$A$1112,0)+1,1))</f>
        <v>0.53686263000000001</v>
      </c>
      <c r="M47" s="19">
        <f>IF(INDEX('ShLk BR Calc'!M$5:M$1112,MATCH($A47,'ShLk BR Calc'!$A$5:$A$1112,0)+1,1)=0,0,INDEX('ShLk BR Calc'!M$5:M$1112,MATCH($A47,'ShLk BR Calc'!$A$5:$A$1112,0)+1,1))</f>
        <v>0.44738552500000001</v>
      </c>
      <c r="N47" s="19">
        <f>IF(INDEX('ShLk BR Calc'!N$5:N$1112,MATCH($A47,'ShLk BR Calc'!$A$5:$A$1112,0)+1,1)=0,0,INDEX('ShLk BR Calc'!N$5:N$1112,MATCH($A47,'ShLk BR Calc'!$A$5:$A$1112,0)+1,1))</f>
        <v>0.44738552500000001</v>
      </c>
      <c r="O47" s="19">
        <f>IF(INDEX('ShLk BR Calc'!O$5:O$1112,MATCH($A47,'ShLk BR Calc'!$A$5:$A$1112,0)+1,1)=0,0,INDEX('ShLk BR Calc'!O$5:O$1112,MATCH($A47,'ShLk BR Calc'!$A$5:$A$1112,0)+1,1))</f>
        <v>0.268431315</v>
      </c>
      <c r="P47" s="19">
        <f>IF(INDEX('ShLk BR Calc'!P$5:P$1112,MATCH($A47,'ShLk BR Calc'!$A$5:$A$1112,0)+1,1)=0,0,INDEX('ShLk BR Calc'!P$5:P$1112,MATCH($A47,'ShLk BR Calc'!$A$5:$A$1112,0)+1,1))</f>
        <v>0.268431315</v>
      </c>
      <c r="Q47" s="19">
        <f>IF(INDEX('ShLk BR Calc'!Q$5:Q$1112,MATCH($A47,'ShLk BR Calc'!$A$5:$A$1112,0)+1,1)=0,0,INDEX('ShLk BR Calc'!Q$5:Q$1112,MATCH($A47,'ShLk BR Calc'!$A$5:$A$1112,0)+1,1))</f>
        <v>0.268431315</v>
      </c>
      <c r="R47" s="19">
        <f>IF(INDEX('ShLk BR Calc'!R$5:R$1112,MATCH($A47,'ShLk BR Calc'!$A$5:$A$1112,0)+1,1)=0,0,INDEX('ShLk BR Calc'!R$5:R$1112,MATCH($A47,'ShLk BR Calc'!$A$5:$A$1112,0)+1,1))</f>
        <v>0.268431315</v>
      </c>
      <c r="S47" s="19">
        <f>IF(INDEX('ShLk BR Calc'!S$5:S$1112,MATCH($A47,'ShLk BR Calc'!$A$5:$A$1112,0)+1,1)=0,0,INDEX('ShLk BR Calc'!S$5:S$1112,MATCH($A47,'ShLk BR Calc'!$A$5:$A$1112,0)+1,1))</f>
        <v>0.53686263000000001</v>
      </c>
      <c r="T47" s="19">
        <f>IF(INDEX('ShLk BR Calc'!T$5:T$1112,MATCH($A47,'ShLk BR Calc'!$A$5:$A$1112,0)+1,1)=0,0,INDEX('ShLk BR Calc'!T$5:T$1112,MATCH($A47,'ShLk BR Calc'!$A$5:$A$1112,0)+1,1))</f>
        <v>0.53686263000000001</v>
      </c>
      <c r="U47" s="19">
        <f>IF(INDEX('ShLk BR Calc'!U$5:U$1112,MATCH($A47,'ShLk BR Calc'!$A$5:$A$1112,0)+1,1)=0,0,INDEX('ShLk BR Calc'!U$5:U$1112,MATCH($A47,'ShLk BR Calc'!$A$5:$A$1112,0)+1,1))</f>
        <v>0.89477105000000001</v>
      </c>
      <c r="V47" s="19">
        <f>IF(INDEX('ShLk BR Calc'!V$5:V$1112,MATCH($A47,'ShLk BR Calc'!$A$5:$A$1112,0)+1,1)=0,0,INDEX('ShLk BR Calc'!V$5:V$1112,MATCH($A47,'ShLk BR Calc'!$A$5:$A$1112,0)+1,1))</f>
        <v>0.71581684000000001</v>
      </c>
      <c r="W47" s="19">
        <f>IF(INDEX('ShLk BR Calc'!W$5:W$1112,MATCH($A47,'ShLk BR Calc'!$A$5:$A$1112,0)+1,1)=0,0,INDEX('ShLk BR Calc'!W$5:W$1112,MATCH($A47,'ShLk BR Calc'!$A$5:$A$1112,0)+1,1))</f>
        <v>0.268431315</v>
      </c>
      <c r="X47" s="19">
        <f>IF(INDEX('ShLk BR Calc'!X$5:X$1112,MATCH($A47,'ShLk BR Calc'!$A$5:$A$1112,0)+1,1)=0,0,INDEX('ShLk BR Calc'!X$5:X$1112,MATCH($A47,'ShLk BR Calc'!$A$5:$A$1112,0)+1,1))</f>
        <v>0.53686263000000001</v>
      </c>
      <c r="Y47" s="19">
        <f>IF(INDEX('ShLk BR Calc'!Y$5:Y$1112,MATCH($A47,'ShLk BR Calc'!$A$5:$A$1112,0)+1,1)=0,0,INDEX('ShLk BR Calc'!Y$5:Y$1112,MATCH($A47,'ShLk BR Calc'!$A$5:$A$1112,0)+1,1))</f>
        <v>0</v>
      </c>
      <c r="Z47" s="14">
        <f t="shared" si="6"/>
        <v>7.6055539249999997</v>
      </c>
      <c r="AA47" s="14">
        <f t="shared" si="7"/>
        <v>0.89477105000000001</v>
      </c>
      <c r="AB47" s="14">
        <f t="shared" si="8"/>
        <v>0.53686263000000001</v>
      </c>
      <c r="AC47" s="14">
        <f t="shared" si="9"/>
        <v>7.0686912949999998</v>
      </c>
    </row>
    <row r="48" spans="1:30" ht="17.25" customHeight="1" x14ac:dyDescent="0.2">
      <c r="A48" s="22">
        <f t="shared" si="5"/>
        <v>42440</v>
      </c>
      <c r="B48" s="19">
        <f>IF(INDEX('ShLk BR Calc'!B$5:B$1112,MATCH($A48,'ShLk BR Calc'!$A$5:$A$1112,0)+1,1)=0,0,INDEX('ShLk BR Calc'!B$5:B$1112,MATCH($A48,'ShLk BR Calc'!$A$5:$A$1112,0)+1,1))</f>
        <v>0</v>
      </c>
      <c r="C48" s="19">
        <f>IF(INDEX('ShLk BR Calc'!C$5:C$1112,MATCH($A48,'ShLk BR Calc'!$A$5:$A$1112,0)+1,1)=0,0,INDEX('ShLk BR Calc'!C$5:C$1112,MATCH($A48,'ShLk BR Calc'!$A$5:$A$1112,0)+1,1))</f>
        <v>0</v>
      </c>
      <c r="D48" s="19">
        <f>IF(INDEX('ShLk BR Calc'!D$5:D$1112,MATCH($A48,'ShLk BR Calc'!$A$5:$A$1112,0)+1,1)=0,0,INDEX('ShLk BR Calc'!D$5:D$1112,MATCH($A48,'ShLk BR Calc'!$A$5:$A$1112,0)+1,1))</f>
        <v>0</v>
      </c>
      <c r="E48" s="19">
        <f>IF(INDEX('ShLk BR Calc'!E$5:E$1112,MATCH($A48,'ShLk BR Calc'!$A$5:$A$1112,0)+1,1)=0,0,INDEX('ShLk BR Calc'!E$5:E$1112,MATCH($A48,'ShLk BR Calc'!$A$5:$A$1112,0)+1,1))</f>
        <v>0</v>
      </c>
      <c r="F48" s="19">
        <f>IF(INDEX('ShLk BR Calc'!F$5:F$1112,MATCH($A48,'ShLk BR Calc'!$A$5:$A$1112,0)+1,1)=0,0,INDEX('ShLk BR Calc'!F$5:F$1112,MATCH($A48,'ShLk BR Calc'!$A$5:$A$1112,0)+1,1))</f>
        <v>0</v>
      </c>
      <c r="G48" s="19">
        <f>IF(INDEX('ShLk BR Calc'!G$5:G$1112,MATCH($A48,'ShLk BR Calc'!$A$5:$A$1112,0)+1,1)=0,0,INDEX('ShLk BR Calc'!G$5:G$1112,MATCH($A48,'ShLk BR Calc'!$A$5:$A$1112,0)+1,1))</f>
        <v>0</v>
      </c>
      <c r="H48" s="19">
        <f>IF(INDEX('ShLk BR Calc'!H$5:H$1112,MATCH($A48,'ShLk BR Calc'!$A$5:$A$1112,0)+1,1)=0,0,INDEX('ShLk BR Calc'!H$5:H$1112,MATCH($A48,'ShLk BR Calc'!$A$5:$A$1112,0)+1,1))</f>
        <v>0.17895421</v>
      </c>
      <c r="I48" s="19">
        <f>IF(INDEX('ShLk BR Calc'!I$5:I$1112,MATCH($A48,'ShLk BR Calc'!$A$5:$A$1112,0)+1,1)=0,0,INDEX('ShLk BR Calc'!I$5:I$1112,MATCH($A48,'ShLk BR Calc'!$A$5:$A$1112,0)+1,1))</f>
        <v>0.17895421</v>
      </c>
      <c r="J48" s="19">
        <f>IF(INDEX('ShLk BR Calc'!J$5:J$1112,MATCH($A48,'ShLk BR Calc'!$A$5:$A$1112,0)+1,1)=0,0,INDEX('ShLk BR Calc'!J$5:J$1112,MATCH($A48,'ShLk BR Calc'!$A$5:$A$1112,0)+1,1))</f>
        <v>0.17895421</v>
      </c>
      <c r="K48" s="19">
        <f>IF(INDEX('ShLk BR Calc'!K$5:K$1112,MATCH($A48,'ShLk BR Calc'!$A$5:$A$1112,0)+1,1)=0,0,INDEX('ShLk BR Calc'!K$5:K$1112,MATCH($A48,'ShLk BR Calc'!$A$5:$A$1112,0)+1,1))</f>
        <v>0.17895421</v>
      </c>
      <c r="L48" s="19">
        <f>IF(INDEX('ShLk BR Calc'!L$5:L$1112,MATCH($A48,'ShLk BR Calc'!$A$5:$A$1112,0)+1,1)=0,0,INDEX('ShLk BR Calc'!L$5:L$1112,MATCH($A48,'ShLk BR Calc'!$A$5:$A$1112,0)+1,1))</f>
        <v>0.17895421</v>
      </c>
      <c r="M48" s="19">
        <f>IF(INDEX('ShLk BR Calc'!M$5:M$1112,MATCH($A48,'ShLk BR Calc'!$A$5:$A$1112,0)+1,1)=0,0,INDEX('ShLk BR Calc'!M$5:M$1112,MATCH($A48,'ShLk BR Calc'!$A$5:$A$1112,0)+1,1))</f>
        <v>0.17895421</v>
      </c>
      <c r="N48" s="19">
        <f>IF(INDEX('ShLk BR Calc'!N$5:N$1112,MATCH($A48,'ShLk BR Calc'!$A$5:$A$1112,0)+1,1)=0,0,INDEX('ShLk BR Calc'!N$5:N$1112,MATCH($A48,'ShLk BR Calc'!$A$5:$A$1112,0)+1,1))</f>
        <v>0.17895421</v>
      </c>
      <c r="O48" s="19">
        <f>IF(INDEX('ShLk BR Calc'!O$5:O$1112,MATCH($A48,'ShLk BR Calc'!$A$5:$A$1112,0)+1,1)=0,0,INDEX('ShLk BR Calc'!O$5:O$1112,MATCH($A48,'ShLk BR Calc'!$A$5:$A$1112,0)+1,1))</f>
        <v>0.17895421</v>
      </c>
      <c r="P48" s="19">
        <f>IF(INDEX('ShLk BR Calc'!P$5:P$1112,MATCH($A48,'ShLk BR Calc'!$A$5:$A$1112,0)+1,1)=0,0,INDEX('ShLk BR Calc'!P$5:P$1112,MATCH($A48,'ShLk BR Calc'!$A$5:$A$1112,0)+1,1))</f>
        <v>0.17895421</v>
      </c>
      <c r="Q48" s="19">
        <f>IF(INDEX('ShLk BR Calc'!Q$5:Q$1112,MATCH($A48,'ShLk BR Calc'!$A$5:$A$1112,0)+1,1)=0,0,INDEX('ShLk BR Calc'!Q$5:Q$1112,MATCH($A48,'ShLk BR Calc'!$A$5:$A$1112,0)+1,1))</f>
        <v>0.17895421</v>
      </c>
      <c r="R48" s="19">
        <f>IF(INDEX('ShLk BR Calc'!R$5:R$1112,MATCH($A48,'ShLk BR Calc'!$A$5:$A$1112,0)+1,1)=0,0,INDEX('ShLk BR Calc'!R$5:R$1112,MATCH($A48,'ShLk BR Calc'!$A$5:$A$1112,0)+1,1))</f>
        <v>0.268431315</v>
      </c>
      <c r="S48" s="19">
        <f>IF(INDEX('ShLk BR Calc'!S$5:S$1112,MATCH($A48,'ShLk BR Calc'!$A$5:$A$1112,0)+1,1)=0,0,INDEX('ShLk BR Calc'!S$5:S$1112,MATCH($A48,'ShLk BR Calc'!$A$5:$A$1112,0)+1,1))</f>
        <v>0.44738552500000001</v>
      </c>
      <c r="T48" s="19">
        <f>IF(INDEX('ShLk BR Calc'!T$5:T$1112,MATCH($A48,'ShLk BR Calc'!$A$5:$A$1112,0)+1,1)=0,0,INDEX('ShLk BR Calc'!T$5:T$1112,MATCH($A48,'ShLk BR Calc'!$A$5:$A$1112,0)+1,1))</f>
        <v>0.71581684000000001</v>
      </c>
      <c r="U48" s="19">
        <f>IF(INDEX('ShLk BR Calc'!U$5:U$1112,MATCH($A48,'ShLk BR Calc'!$A$5:$A$1112,0)+1,1)=0,0,INDEX('ShLk BR Calc'!U$5:U$1112,MATCH($A48,'ShLk BR Calc'!$A$5:$A$1112,0)+1,1))</f>
        <v>0.53686263000000001</v>
      </c>
      <c r="V48" s="19">
        <f>IF(INDEX('ShLk BR Calc'!V$5:V$1112,MATCH($A48,'ShLk BR Calc'!$A$5:$A$1112,0)+1,1)=0,0,INDEX('ShLk BR Calc'!V$5:V$1112,MATCH($A48,'ShLk BR Calc'!$A$5:$A$1112,0)+1,1))</f>
        <v>0.17895421</v>
      </c>
      <c r="W48" s="19">
        <f>IF(INDEX('ShLk BR Calc'!W$5:W$1112,MATCH($A48,'ShLk BR Calc'!$A$5:$A$1112,0)+1,1)=0,0,INDEX('ShLk BR Calc'!W$5:W$1112,MATCH($A48,'ShLk BR Calc'!$A$5:$A$1112,0)+1,1))</f>
        <v>0.17895421</v>
      </c>
      <c r="X48" s="19">
        <f>IF(INDEX('ShLk BR Calc'!X$5:X$1112,MATCH($A48,'ShLk BR Calc'!$A$5:$A$1112,0)+1,1)=0,0,INDEX('ShLk BR Calc'!X$5:X$1112,MATCH($A48,'ShLk BR Calc'!$A$5:$A$1112,0)+1,1))</f>
        <v>0</v>
      </c>
      <c r="Y48" s="19">
        <f>IF(INDEX('ShLk BR Calc'!Y$5:Y$1112,MATCH($A48,'ShLk BR Calc'!$A$5:$A$1112,0)+1,1)=0,0,INDEX('ShLk BR Calc'!Y$5:Y$1112,MATCH($A48,'ShLk BR Calc'!$A$5:$A$1112,0)+1,1))</f>
        <v>0</v>
      </c>
      <c r="Z48" s="14">
        <f t="shared" si="6"/>
        <v>4.1159468300000004</v>
      </c>
      <c r="AA48" s="14">
        <f t="shared" si="7"/>
        <v>0.71581684000000001</v>
      </c>
      <c r="AB48" s="14">
        <f t="shared" si="8"/>
        <v>0</v>
      </c>
      <c r="AC48" s="14">
        <f t="shared" si="9"/>
        <v>4.1159468300000004</v>
      </c>
    </row>
    <row r="49" spans="1:30" ht="17.25" customHeight="1" x14ac:dyDescent="0.2">
      <c r="A49" s="22">
        <f t="shared" si="5"/>
        <v>42441</v>
      </c>
      <c r="B49" s="19">
        <f>IF(INDEX('ShLk BR Calc'!B$5:B$1112,MATCH($A49,'ShLk BR Calc'!$A$5:$A$1112,0)+1,1)=0,0,INDEX('ShLk BR Calc'!B$5:B$1112,MATCH($A49,'ShLk BR Calc'!$A$5:$A$1112,0)+1,1))</f>
        <v>0.17895421</v>
      </c>
      <c r="C49" s="19">
        <f>IF(INDEX('ShLk BR Calc'!C$5:C$1112,MATCH($A49,'ShLk BR Calc'!$A$5:$A$1112,0)+1,1)=0,0,INDEX('ShLk BR Calc'!C$5:C$1112,MATCH($A49,'ShLk BR Calc'!$A$5:$A$1112,0)+1,1))</f>
        <v>8.9477105000000001E-2</v>
      </c>
      <c r="D49" s="19">
        <f>IF(INDEX('ShLk BR Calc'!D$5:D$1112,MATCH($A49,'ShLk BR Calc'!$A$5:$A$1112,0)+1,1)=0,0,INDEX('ShLk BR Calc'!D$5:D$1112,MATCH($A49,'ShLk BR Calc'!$A$5:$A$1112,0)+1,1))</f>
        <v>8.9477105000000001E-2</v>
      </c>
      <c r="E49" s="19">
        <f>IF(INDEX('ShLk BR Calc'!E$5:E$1112,MATCH($A49,'ShLk BR Calc'!$A$5:$A$1112,0)+1,1)=0,0,INDEX('ShLk BR Calc'!E$5:E$1112,MATCH($A49,'ShLk BR Calc'!$A$5:$A$1112,0)+1,1))</f>
        <v>8.9477105000000001E-2</v>
      </c>
      <c r="F49" s="19">
        <f>IF(INDEX('ShLk BR Calc'!F$5:F$1112,MATCH($A49,'ShLk BR Calc'!$A$5:$A$1112,0)+1,1)=0,0,INDEX('ShLk BR Calc'!F$5:F$1112,MATCH($A49,'ShLk BR Calc'!$A$5:$A$1112,0)+1,1))</f>
        <v>0.17895421</v>
      </c>
      <c r="G49" s="19">
        <f>IF(INDEX('ShLk BR Calc'!G$5:G$1112,MATCH($A49,'ShLk BR Calc'!$A$5:$A$1112,0)+1,1)=0,0,INDEX('ShLk BR Calc'!G$5:G$1112,MATCH($A49,'ShLk BR Calc'!$A$5:$A$1112,0)+1,1))</f>
        <v>0.17895421</v>
      </c>
      <c r="H49" s="19">
        <f>IF(INDEX('ShLk BR Calc'!H$5:H$1112,MATCH($A49,'ShLk BR Calc'!$A$5:$A$1112,0)+1,1)=0,0,INDEX('ShLk BR Calc'!H$5:H$1112,MATCH($A49,'ShLk BR Calc'!$A$5:$A$1112,0)+1,1))</f>
        <v>0.17895421</v>
      </c>
      <c r="I49" s="19">
        <f>IF(INDEX('ShLk BR Calc'!I$5:I$1112,MATCH($A49,'ShLk BR Calc'!$A$5:$A$1112,0)+1,1)=0,0,INDEX('ShLk BR Calc'!I$5:I$1112,MATCH($A49,'ShLk BR Calc'!$A$5:$A$1112,0)+1,1))</f>
        <v>0.17895421</v>
      </c>
      <c r="J49" s="19">
        <f>IF(INDEX('ShLk BR Calc'!J$5:J$1112,MATCH($A49,'ShLk BR Calc'!$A$5:$A$1112,0)+1,1)=0,0,INDEX('ShLk BR Calc'!J$5:J$1112,MATCH($A49,'ShLk BR Calc'!$A$5:$A$1112,0)+1,1))</f>
        <v>0.17895421</v>
      </c>
      <c r="K49" s="19">
        <f>IF(INDEX('ShLk BR Calc'!K$5:K$1112,MATCH($A49,'ShLk BR Calc'!$A$5:$A$1112,0)+1,1)=0,0,INDEX('ShLk BR Calc'!K$5:K$1112,MATCH($A49,'ShLk BR Calc'!$A$5:$A$1112,0)+1,1))</f>
        <v>0.17895421</v>
      </c>
      <c r="L49" s="19">
        <f>IF(INDEX('ShLk BR Calc'!L$5:L$1112,MATCH($A49,'ShLk BR Calc'!$A$5:$A$1112,0)+1,1)=0,0,INDEX('ShLk BR Calc'!L$5:L$1112,MATCH($A49,'ShLk BR Calc'!$A$5:$A$1112,0)+1,1))</f>
        <v>0.17895421</v>
      </c>
      <c r="M49" s="19">
        <f>IF(INDEX('ShLk BR Calc'!M$5:M$1112,MATCH($A49,'ShLk BR Calc'!$A$5:$A$1112,0)+1,1)=0,0,INDEX('ShLk BR Calc'!M$5:M$1112,MATCH($A49,'ShLk BR Calc'!$A$5:$A$1112,0)+1,1))</f>
        <v>0.17895421</v>
      </c>
      <c r="N49" s="19">
        <f>IF(INDEX('ShLk BR Calc'!N$5:N$1112,MATCH($A49,'ShLk BR Calc'!$A$5:$A$1112,0)+1,1)=0,0,INDEX('ShLk BR Calc'!N$5:N$1112,MATCH($A49,'ShLk BR Calc'!$A$5:$A$1112,0)+1,1))</f>
        <v>0.17895421</v>
      </c>
      <c r="O49" s="19">
        <f>IF(INDEX('ShLk BR Calc'!O$5:O$1112,MATCH($A49,'ShLk BR Calc'!$A$5:$A$1112,0)+1,1)=0,0,INDEX('ShLk BR Calc'!O$5:O$1112,MATCH($A49,'ShLk BR Calc'!$A$5:$A$1112,0)+1,1))</f>
        <v>0.17895421</v>
      </c>
      <c r="P49" s="19">
        <f>IF(INDEX('ShLk BR Calc'!P$5:P$1112,MATCH($A49,'ShLk BR Calc'!$A$5:$A$1112,0)+1,1)=0,0,INDEX('ShLk BR Calc'!P$5:P$1112,MATCH($A49,'ShLk BR Calc'!$A$5:$A$1112,0)+1,1))</f>
        <v>0.17895421</v>
      </c>
      <c r="Q49" s="19">
        <f>IF(INDEX('ShLk BR Calc'!Q$5:Q$1112,MATCH($A49,'ShLk BR Calc'!$A$5:$A$1112,0)+1,1)=0,0,INDEX('ShLk BR Calc'!Q$5:Q$1112,MATCH($A49,'ShLk BR Calc'!$A$5:$A$1112,0)+1,1))</f>
        <v>0.17895421</v>
      </c>
      <c r="R49" s="19">
        <f>IF(INDEX('ShLk BR Calc'!R$5:R$1112,MATCH($A49,'ShLk BR Calc'!$A$5:$A$1112,0)+1,1)=0,0,INDEX('ShLk BR Calc'!R$5:R$1112,MATCH($A49,'ShLk BR Calc'!$A$5:$A$1112,0)+1,1))</f>
        <v>0.17895421</v>
      </c>
      <c r="S49" s="19">
        <f>IF(INDEX('ShLk BR Calc'!S$5:S$1112,MATCH($A49,'ShLk BR Calc'!$A$5:$A$1112,0)+1,1)=0,0,INDEX('ShLk BR Calc'!S$5:S$1112,MATCH($A49,'ShLk BR Calc'!$A$5:$A$1112,0)+1,1))</f>
        <v>0.17895421</v>
      </c>
      <c r="T49" s="19">
        <f>IF(INDEX('ShLk BR Calc'!T$5:T$1112,MATCH($A49,'ShLk BR Calc'!$A$5:$A$1112,0)+1,1)=0,0,INDEX('ShLk BR Calc'!T$5:T$1112,MATCH($A49,'ShLk BR Calc'!$A$5:$A$1112,0)+1,1))</f>
        <v>0.17895421</v>
      </c>
      <c r="U49" s="19">
        <f>IF(INDEX('ShLk BR Calc'!U$5:U$1112,MATCH($A49,'ShLk BR Calc'!$A$5:$A$1112,0)+1,1)=0,0,INDEX('ShLk BR Calc'!U$5:U$1112,MATCH($A49,'ShLk BR Calc'!$A$5:$A$1112,0)+1,1))</f>
        <v>0.17895421</v>
      </c>
      <c r="V49" s="19">
        <f>IF(INDEX('ShLk BR Calc'!V$5:V$1112,MATCH($A49,'ShLk BR Calc'!$A$5:$A$1112,0)+1,1)=0,0,INDEX('ShLk BR Calc'!V$5:V$1112,MATCH($A49,'ShLk BR Calc'!$A$5:$A$1112,0)+1,1))</f>
        <v>0.17895421</v>
      </c>
      <c r="W49" s="19">
        <f>IF(INDEX('ShLk BR Calc'!W$5:W$1112,MATCH($A49,'ShLk BR Calc'!$A$5:$A$1112,0)+1,1)=0,0,INDEX('ShLk BR Calc'!W$5:W$1112,MATCH($A49,'ShLk BR Calc'!$A$5:$A$1112,0)+1,1))</f>
        <v>0.17895421</v>
      </c>
      <c r="X49" s="19">
        <f>IF(INDEX('ShLk BR Calc'!X$5:X$1112,MATCH($A49,'ShLk BR Calc'!$A$5:$A$1112,0)+1,1)=0,0,INDEX('ShLk BR Calc'!X$5:X$1112,MATCH($A49,'ShLk BR Calc'!$A$5:$A$1112,0)+1,1))</f>
        <v>0.17895421</v>
      </c>
      <c r="Y49" s="19">
        <f>IF(INDEX('ShLk BR Calc'!Y$5:Y$1112,MATCH($A49,'ShLk BR Calc'!$A$5:$A$1112,0)+1,1)=0,0,INDEX('ShLk BR Calc'!Y$5:Y$1112,MATCH($A49,'ShLk BR Calc'!$A$5:$A$1112,0)+1,1))</f>
        <v>0.17895421</v>
      </c>
      <c r="Z49" s="14">
        <f t="shared" si="6"/>
        <v>4.0264697250000019</v>
      </c>
      <c r="AA49" s="14">
        <f t="shared" si="7"/>
        <v>0.17895421</v>
      </c>
      <c r="AB49" s="14">
        <f t="shared" si="8"/>
        <v>1.1632023650000001</v>
      </c>
      <c r="AC49" s="14">
        <f t="shared" si="9"/>
        <v>2.8632673600000009</v>
      </c>
    </row>
    <row r="50" spans="1:30" ht="17.25" customHeight="1" x14ac:dyDescent="0.2">
      <c r="A50" s="22">
        <f t="shared" si="5"/>
        <v>42442</v>
      </c>
      <c r="B50" s="19">
        <f>IF(INDEX('ShLk BR Calc'!B$5:B$1112,MATCH($A50,'ShLk BR Calc'!$A$5:$A$1112,0)+1,1)=0,0,INDEX('ShLk BR Calc'!B$5:B$1112,MATCH($A50,'ShLk BR Calc'!$A$5:$A$1112,0)+1,1))</f>
        <v>0.17895421</v>
      </c>
      <c r="C50" s="19">
        <f>IF(INDEX('ShLk BR Calc'!C$5:C$1112,MATCH($A50,'ShLk BR Calc'!$A$5:$A$1112,0)+1,1)=0,0,INDEX('ShLk BR Calc'!C$5:C$1112,MATCH($A50,'ShLk BR Calc'!$A$5:$A$1112,0)+1,1))</f>
        <v>0.17895421</v>
      </c>
      <c r="D50" s="37"/>
      <c r="E50" s="19">
        <f>IF(INDEX('ShLk BR Calc'!E$5:E$1112,MATCH($A50,'ShLk BR Calc'!$A$5:$A$1112,0)+1,1)=0,0,INDEX('ShLk BR Calc'!E$5:E$1112,MATCH($A50,'ShLk BR Calc'!$A$5:$A$1112,0)+1,1))</f>
        <v>0.17895421</v>
      </c>
      <c r="F50" s="19">
        <f>IF(INDEX('ShLk BR Calc'!F$5:F$1112,MATCH($A50,'ShLk BR Calc'!$A$5:$A$1112,0)+1,1)=0,0,INDEX('ShLk BR Calc'!F$5:F$1112,MATCH($A50,'ShLk BR Calc'!$A$5:$A$1112,0)+1,1))</f>
        <v>0.17895421</v>
      </c>
      <c r="G50" s="19">
        <f>IF(INDEX('ShLk BR Calc'!G$5:G$1112,MATCH($A50,'ShLk BR Calc'!$A$5:$A$1112,0)+1,1)=0,0,INDEX('ShLk BR Calc'!G$5:G$1112,MATCH($A50,'ShLk BR Calc'!$A$5:$A$1112,0)+1,1))</f>
        <v>0.17895421</v>
      </c>
      <c r="H50" s="19">
        <f>IF(INDEX('ShLk BR Calc'!H$5:H$1112,MATCH($A50,'ShLk BR Calc'!$A$5:$A$1112,0)+1,1)=0,0,INDEX('ShLk BR Calc'!H$5:H$1112,MATCH($A50,'ShLk BR Calc'!$A$5:$A$1112,0)+1,1))</f>
        <v>0.17895421</v>
      </c>
      <c r="I50" s="19">
        <f>IF(INDEX('ShLk BR Calc'!I$5:I$1112,MATCH($A50,'ShLk BR Calc'!$A$5:$A$1112,0)+1,1)=0,0,INDEX('ShLk BR Calc'!I$5:I$1112,MATCH($A50,'ShLk BR Calc'!$A$5:$A$1112,0)+1,1))</f>
        <v>0.17895421</v>
      </c>
      <c r="J50" s="19">
        <f>IF(INDEX('ShLk BR Calc'!J$5:J$1112,MATCH($A50,'ShLk BR Calc'!$A$5:$A$1112,0)+1,1)=0,0,INDEX('ShLk BR Calc'!J$5:J$1112,MATCH($A50,'ShLk BR Calc'!$A$5:$A$1112,0)+1,1))</f>
        <v>0.17895421</v>
      </c>
      <c r="K50" s="19">
        <f>IF(INDEX('ShLk BR Calc'!K$5:K$1112,MATCH($A50,'ShLk BR Calc'!$A$5:$A$1112,0)+1,1)=0,0,INDEX('ShLk BR Calc'!K$5:K$1112,MATCH($A50,'ShLk BR Calc'!$A$5:$A$1112,0)+1,1))</f>
        <v>0.17895421</v>
      </c>
      <c r="L50" s="19">
        <f>IF(INDEX('ShLk BR Calc'!L$5:L$1112,MATCH($A50,'ShLk BR Calc'!$A$5:$A$1112,0)+1,1)=0,0,INDEX('ShLk BR Calc'!L$5:L$1112,MATCH($A50,'ShLk BR Calc'!$A$5:$A$1112,0)+1,1))</f>
        <v>0.268431315</v>
      </c>
      <c r="M50" s="19">
        <f>IF(INDEX('ShLk BR Calc'!M$5:M$1112,MATCH($A50,'ShLk BR Calc'!$A$5:$A$1112,0)+1,1)=0,0,INDEX('ShLk BR Calc'!M$5:M$1112,MATCH($A50,'ShLk BR Calc'!$A$5:$A$1112,0)+1,1))</f>
        <v>0.268431315</v>
      </c>
      <c r="N50" s="19">
        <f>IF(INDEX('ShLk BR Calc'!N$5:N$1112,MATCH($A50,'ShLk BR Calc'!$A$5:$A$1112,0)+1,1)=0,0,INDEX('ShLk BR Calc'!N$5:N$1112,MATCH($A50,'ShLk BR Calc'!$A$5:$A$1112,0)+1,1))</f>
        <v>0.268431315</v>
      </c>
      <c r="O50" s="19">
        <f>IF(INDEX('ShLk BR Calc'!O$5:O$1112,MATCH($A50,'ShLk BR Calc'!$A$5:$A$1112,0)+1,1)=0,0,INDEX('ShLk BR Calc'!O$5:O$1112,MATCH($A50,'ShLk BR Calc'!$A$5:$A$1112,0)+1,1))</f>
        <v>0.268431315</v>
      </c>
      <c r="P50" s="19">
        <f>IF(INDEX('ShLk BR Calc'!P$5:P$1112,MATCH($A50,'ShLk BR Calc'!$A$5:$A$1112,0)+1,1)=0,0,INDEX('ShLk BR Calc'!P$5:P$1112,MATCH($A50,'ShLk BR Calc'!$A$5:$A$1112,0)+1,1))</f>
        <v>0.268431315</v>
      </c>
      <c r="Q50" s="19">
        <f>IF(INDEX('ShLk BR Calc'!Q$5:Q$1112,MATCH($A50,'ShLk BR Calc'!$A$5:$A$1112,0)+1,1)=0,0,INDEX('ShLk BR Calc'!Q$5:Q$1112,MATCH($A50,'ShLk BR Calc'!$A$5:$A$1112,0)+1,1))</f>
        <v>0.268431315</v>
      </c>
      <c r="R50" s="19">
        <f>IF(INDEX('ShLk BR Calc'!R$5:R$1112,MATCH($A50,'ShLk BR Calc'!$A$5:$A$1112,0)+1,1)=0,0,INDEX('ShLk BR Calc'!R$5:R$1112,MATCH($A50,'ShLk BR Calc'!$A$5:$A$1112,0)+1,1))</f>
        <v>0.268431315</v>
      </c>
      <c r="S50" s="19">
        <f>IF(INDEX('ShLk BR Calc'!S$5:S$1112,MATCH($A50,'ShLk BR Calc'!$A$5:$A$1112,0)+1,1)=0,0,INDEX('ShLk BR Calc'!S$5:S$1112,MATCH($A50,'ShLk BR Calc'!$A$5:$A$1112,0)+1,1))</f>
        <v>0.268431315</v>
      </c>
      <c r="T50" s="19">
        <f>IF(INDEX('ShLk BR Calc'!T$5:T$1112,MATCH($A50,'ShLk BR Calc'!$A$5:$A$1112,0)+1,1)=0,0,INDEX('ShLk BR Calc'!T$5:T$1112,MATCH($A50,'ShLk BR Calc'!$A$5:$A$1112,0)+1,1))</f>
        <v>0.268431315</v>
      </c>
      <c r="U50" s="19">
        <f>IF(INDEX('ShLk BR Calc'!U$5:U$1112,MATCH($A50,'ShLk BR Calc'!$A$5:$A$1112,0)+1,1)=0,0,INDEX('ShLk BR Calc'!U$5:U$1112,MATCH($A50,'ShLk BR Calc'!$A$5:$A$1112,0)+1,1))</f>
        <v>0.17895421</v>
      </c>
      <c r="V50" s="19">
        <f>IF(INDEX('ShLk BR Calc'!V$5:V$1112,MATCH($A50,'ShLk BR Calc'!$A$5:$A$1112,0)+1,1)=0,0,INDEX('ShLk BR Calc'!V$5:V$1112,MATCH($A50,'ShLk BR Calc'!$A$5:$A$1112,0)+1,1))</f>
        <v>0.268431315</v>
      </c>
      <c r="W50" s="19">
        <f>IF(INDEX('ShLk BR Calc'!W$5:W$1112,MATCH($A50,'ShLk BR Calc'!$A$5:$A$1112,0)+1,1)=0,0,INDEX('ShLk BR Calc'!W$5:W$1112,MATCH($A50,'ShLk BR Calc'!$A$5:$A$1112,0)+1,1))</f>
        <v>0.35790842</v>
      </c>
      <c r="X50" s="19">
        <f>IF(INDEX('ShLk BR Calc'!X$5:X$1112,MATCH($A50,'ShLk BR Calc'!$A$5:$A$1112,0)+1,1)=0,0,INDEX('ShLk BR Calc'!X$5:X$1112,MATCH($A50,'ShLk BR Calc'!$A$5:$A$1112,0)+1,1))</f>
        <v>0.53686263000000001</v>
      </c>
      <c r="Y50" s="19">
        <f>IF(INDEX('ShLk BR Calc'!Y$5:Y$1112,MATCH($A50,'ShLk BR Calc'!$A$5:$A$1112,0)+1,1)=0,0,INDEX('ShLk BR Calc'!Y$5:Y$1112,MATCH($A50,'ShLk BR Calc'!$A$5:$A$1112,0)+1,1))</f>
        <v>0.268431315</v>
      </c>
      <c r="Z50" s="14">
        <f t="shared" si="6"/>
        <v>5.6370576149999998</v>
      </c>
      <c r="AA50" s="14">
        <f t="shared" si="7"/>
        <v>0.53686263000000001</v>
      </c>
      <c r="AB50" s="14">
        <f t="shared" si="8"/>
        <v>5.6370576149999998</v>
      </c>
      <c r="AC50" s="14">
        <f t="shared" si="9"/>
        <v>0</v>
      </c>
      <c r="AD50" s="9" t="s">
        <v>32</v>
      </c>
    </row>
    <row r="51" spans="1:30" ht="17.25" customHeight="1" x14ac:dyDescent="0.2">
      <c r="A51" s="22">
        <f t="shared" si="5"/>
        <v>42443</v>
      </c>
      <c r="B51" s="19">
        <f>IF(INDEX('ShLk BR Calc'!B$5:B$1112,MATCH($A51,'ShLk BR Calc'!$A$5:$A$1112,0)+1,1)=0,0,INDEX('ShLk BR Calc'!B$5:B$1112,MATCH($A51,'ShLk BR Calc'!$A$5:$A$1112,0)+1,1))</f>
        <v>0.17895421</v>
      </c>
      <c r="C51" s="19">
        <f>IF(INDEX('ShLk BR Calc'!C$5:C$1112,MATCH($A51,'ShLk BR Calc'!$A$5:$A$1112,0)+1,1)=0,0,INDEX('ShLk BR Calc'!C$5:C$1112,MATCH($A51,'ShLk BR Calc'!$A$5:$A$1112,0)+1,1))</f>
        <v>0.17895421</v>
      </c>
      <c r="D51" s="19">
        <f>IF(INDEX('ShLk BR Calc'!D$5:D$1112,MATCH($A51,'ShLk BR Calc'!$A$5:$A$1112,0)+1,1)=0,0,INDEX('ShLk BR Calc'!D$5:D$1112,MATCH($A51,'ShLk BR Calc'!$A$5:$A$1112,0)+1,1))</f>
        <v>0.17895421</v>
      </c>
      <c r="E51" s="19">
        <f>IF(INDEX('ShLk BR Calc'!E$5:E$1112,MATCH($A51,'ShLk BR Calc'!$A$5:$A$1112,0)+1,1)=0,0,INDEX('ShLk BR Calc'!E$5:E$1112,MATCH($A51,'ShLk BR Calc'!$A$5:$A$1112,0)+1,1))</f>
        <v>0.17895421</v>
      </c>
      <c r="F51" s="19">
        <f>IF(INDEX('ShLk BR Calc'!F$5:F$1112,MATCH($A51,'ShLk BR Calc'!$A$5:$A$1112,0)+1,1)=0,0,INDEX('ShLk BR Calc'!F$5:F$1112,MATCH($A51,'ShLk BR Calc'!$A$5:$A$1112,0)+1,1))</f>
        <v>0.17895421</v>
      </c>
      <c r="G51" s="19">
        <f>IF(INDEX('ShLk BR Calc'!G$5:G$1112,MATCH($A51,'ShLk BR Calc'!$A$5:$A$1112,0)+1,1)=0,0,INDEX('ShLk BR Calc'!G$5:G$1112,MATCH($A51,'ShLk BR Calc'!$A$5:$A$1112,0)+1,1))</f>
        <v>0.17895421</v>
      </c>
      <c r="H51" s="19">
        <f>IF(INDEX('ShLk BR Calc'!H$5:H$1112,MATCH($A51,'ShLk BR Calc'!$A$5:$A$1112,0)+1,1)=0,0,INDEX('ShLk BR Calc'!H$5:H$1112,MATCH($A51,'ShLk BR Calc'!$A$5:$A$1112,0)+1,1))</f>
        <v>0.53686263000000001</v>
      </c>
      <c r="I51" s="19">
        <f>IF(INDEX('ShLk BR Calc'!I$5:I$1112,MATCH($A51,'ShLk BR Calc'!$A$5:$A$1112,0)+1,1)=0,0,INDEX('ShLk BR Calc'!I$5:I$1112,MATCH($A51,'ShLk BR Calc'!$A$5:$A$1112,0)+1,1))</f>
        <v>0.53686263000000001</v>
      </c>
      <c r="J51" s="19">
        <f>IF(INDEX('ShLk BR Calc'!J$5:J$1112,MATCH($A51,'ShLk BR Calc'!$A$5:$A$1112,0)+1,1)=0,0,INDEX('ShLk BR Calc'!J$5:J$1112,MATCH($A51,'ShLk BR Calc'!$A$5:$A$1112,0)+1,1))</f>
        <v>0.62633973499999995</v>
      </c>
      <c r="K51" s="19">
        <f>IF(INDEX('ShLk BR Calc'!K$5:K$1112,MATCH($A51,'ShLk BR Calc'!$A$5:$A$1112,0)+1,1)=0,0,INDEX('ShLk BR Calc'!K$5:K$1112,MATCH($A51,'ShLk BR Calc'!$A$5:$A$1112,0)+1,1))</f>
        <v>0.62633973499999995</v>
      </c>
      <c r="L51" s="19">
        <f>IF(INDEX('ShLk BR Calc'!L$5:L$1112,MATCH($A51,'ShLk BR Calc'!$A$5:$A$1112,0)+1,1)=0,0,INDEX('ShLk BR Calc'!L$5:L$1112,MATCH($A51,'ShLk BR Calc'!$A$5:$A$1112,0)+1,1))</f>
        <v>0.62633973499999995</v>
      </c>
      <c r="M51" s="19">
        <f>IF(INDEX('ShLk BR Calc'!M$5:M$1112,MATCH($A51,'ShLk BR Calc'!$A$5:$A$1112,0)+1,1)=0,0,INDEX('ShLk BR Calc'!M$5:M$1112,MATCH($A51,'ShLk BR Calc'!$A$5:$A$1112,0)+1,1))</f>
        <v>0.62633973499999995</v>
      </c>
      <c r="N51" s="19">
        <f>IF(INDEX('ShLk BR Calc'!N$5:N$1112,MATCH($A51,'ShLk BR Calc'!$A$5:$A$1112,0)+1,1)=0,0,INDEX('ShLk BR Calc'!N$5:N$1112,MATCH($A51,'ShLk BR Calc'!$A$5:$A$1112,0)+1,1))</f>
        <v>0.62633973499999995</v>
      </c>
      <c r="O51" s="19">
        <f>IF(INDEX('ShLk BR Calc'!O$5:O$1112,MATCH($A51,'ShLk BR Calc'!$A$5:$A$1112,0)+1,1)=0,0,INDEX('ShLk BR Calc'!O$5:O$1112,MATCH($A51,'ShLk BR Calc'!$A$5:$A$1112,0)+1,1))</f>
        <v>0.62633973499999995</v>
      </c>
      <c r="P51" s="19">
        <f>IF(INDEX('ShLk BR Calc'!P$5:P$1112,MATCH($A51,'ShLk BR Calc'!$A$5:$A$1112,0)+1,1)=0,0,INDEX('ShLk BR Calc'!P$5:P$1112,MATCH($A51,'ShLk BR Calc'!$A$5:$A$1112,0)+1,1))</f>
        <v>0.62633973499999995</v>
      </c>
      <c r="Q51" s="19">
        <f>IF(INDEX('ShLk BR Calc'!Q$5:Q$1112,MATCH($A51,'ShLk BR Calc'!$A$5:$A$1112,0)+1,1)=0,0,INDEX('ShLk BR Calc'!Q$5:Q$1112,MATCH($A51,'ShLk BR Calc'!$A$5:$A$1112,0)+1,1))</f>
        <v>0.62633973499999995</v>
      </c>
      <c r="R51" s="19">
        <f>IF(INDEX('ShLk BR Calc'!R$5:R$1112,MATCH($A51,'ShLk BR Calc'!$A$5:$A$1112,0)+1,1)=0,0,INDEX('ShLk BR Calc'!R$5:R$1112,MATCH($A51,'ShLk BR Calc'!$A$5:$A$1112,0)+1,1))</f>
        <v>0.62633973499999995</v>
      </c>
      <c r="S51" s="19">
        <f>IF(INDEX('ShLk BR Calc'!S$5:S$1112,MATCH($A51,'ShLk BR Calc'!$A$5:$A$1112,0)+1,1)=0,0,INDEX('ShLk BR Calc'!S$5:S$1112,MATCH($A51,'ShLk BR Calc'!$A$5:$A$1112,0)+1,1))</f>
        <v>0.62633973499999995</v>
      </c>
      <c r="T51" s="19">
        <f>IF(INDEX('ShLk BR Calc'!T$5:T$1112,MATCH($A51,'ShLk BR Calc'!$A$5:$A$1112,0)+1,1)=0,0,INDEX('ShLk BR Calc'!T$5:T$1112,MATCH($A51,'ShLk BR Calc'!$A$5:$A$1112,0)+1,1))</f>
        <v>0.53686263000000001</v>
      </c>
      <c r="U51" s="19">
        <f>IF(INDEX('ShLk BR Calc'!U$5:U$1112,MATCH($A51,'ShLk BR Calc'!$A$5:$A$1112,0)+1,1)=0,0,INDEX('ShLk BR Calc'!U$5:U$1112,MATCH($A51,'ShLk BR Calc'!$A$5:$A$1112,0)+1,1))</f>
        <v>0.62633973499999995</v>
      </c>
      <c r="V51" s="19">
        <f>IF(INDEX('ShLk BR Calc'!V$5:V$1112,MATCH($A51,'ShLk BR Calc'!$A$5:$A$1112,0)+1,1)=0,0,INDEX('ShLk BR Calc'!V$5:V$1112,MATCH($A51,'ShLk BR Calc'!$A$5:$A$1112,0)+1,1))</f>
        <v>0.62633973499999995</v>
      </c>
      <c r="W51" s="19">
        <f>IF(INDEX('ShLk BR Calc'!W$5:W$1112,MATCH($A51,'ShLk BR Calc'!$A$5:$A$1112,0)+1,1)=0,0,INDEX('ShLk BR Calc'!W$5:W$1112,MATCH($A51,'ShLk BR Calc'!$A$5:$A$1112,0)+1,1))</f>
        <v>0.53686263000000001</v>
      </c>
      <c r="X51" s="19">
        <f>IF(INDEX('ShLk BR Calc'!X$5:X$1112,MATCH($A51,'ShLk BR Calc'!$A$5:$A$1112,0)+1,1)=0,0,INDEX('ShLk BR Calc'!X$5:X$1112,MATCH($A51,'ShLk BR Calc'!$A$5:$A$1112,0)+1,1))</f>
        <v>0.17895421</v>
      </c>
      <c r="Y51" s="19">
        <f>IF(INDEX('ShLk BR Calc'!Y$5:Y$1112,MATCH($A51,'ShLk BR Calc'!$A$5:$A$1112,0)+1,1)=0,0,INDEX('ShLk BR Calc'!Y$5:Y$1112,MATCH($A51,'ShLk BR Calc'!$A$5:$A$1112,0)+1,1))</f>
        <v>0.17895421</v>
      </c>
      <c r="Z51" s="14">
        <f t="shared" si="6"/>
        <v>11.095161020000003</v>
      </c>
      <c r="AA51" s="14">
        <f t="shared" si="7"/>
        <v>0.62633973499999995</v>
      </c>
      <c r="AB51" s="14">
        <f t="shared" si="8"/>
        <v>1.43163368</v>
      </c>
      <c r="AC51" s="14">
        <f t="shared" si="9"/>
        <v>9.6635273400000017</v>
      </c>
    </row>
    <row r="52" spans="1:30" ht="17.25" customHeight="1" x14ac:dyDescent="0.2">
      <c r="A52" s="22">
        <f t="shared" si="5"/>
        <v>42444</v>
      </c>
      <c r="B52" s="19">
        <f>IF(INDEX('ShLk BR Calc'!B$5:B$1112,MATCH($A52,'ShLk BR Calc'!$A$5:$A$1112,0)+1,1)=0,0,INDEX('ShLk BR Calc'!B$5:B$1112,MATCH($A52,'ShLk BR Calc'!$A$5:$A$1112,0)+1,1))</f>
        <v>0.268431315</v>
      </c>
      <c r="C52" s="19">
        <f>IF(INDEX('ShLk BR Calc'!C$5:C$1112,MATCH($A52,'ShLk BR Calc'!$A$5:$A$1112,0)+1,1)=0,0,INDEX('ShLk BR Calc'!C$5:C$1112,MATCH($A52,'ShLk BR Calc'!$A$5:$A$1112,0)+1,1))</f>
        <v>0.268431315</v>
      </c>
      <c r="D52" s="19">
        <f>IF(INDEX('ShLk BR Calc'!D$5:D$1112,MATCH($A52,'ShLk BR Calc'!$A$5:$A$1112,0)+1,1)=0,0,INDEX('ShLk BR Calc'!D$5:D$1112,MATCH($A52,'ShLk BR Calc'!$A$5:$A$1112,0)+1,1))</f>
        <v>0.268431315</v>
      </c>
      <c r="E52" s="19">
        <f>IF(INDEX('ShLk BR Calc'!E$5:E$1112,MATCH($A52,'ShLk BR Calc'!$A$5:$A$1112,0)+1,1)=0,0,INDEX('ShLk BR Calc'!E$5:E$1112,MATCH($A52,'ShLk BR Calc'!$A$5:$A$1112,0)+1,1))</f>
        <v>0.268431315</v>
      </c>
      <c r="F52" s="19">
        <f>IF(INDEX('ShLk BR Calc'!F$5:F$1112,MATCH($A52,'ShLk BR Calc'!$A$5:$A$1112,0)+1,1)=0,0,INDEX('ShLk BR Calc'!F$5:F$1112,MATCH($A52,'ShLk BR Calc'!$A$5:$A$1112,0)+1,1))</f>
        <v>0.268431315</v>
      </c>
      <c r="G52" s="19">
        <f>IF(INDEX('ShLk BR Calc'!G$5:G$1112,MATCH($A52,'ShLk BR Calc'!$A$5:$A$1112,0)+1,1)=0,0,INDEX('ShLk BR Calc'!G$5:G$1112,MATCH($A52,'ShLk BR Calc'!$A$5:$A$1112,0)+1,1))</f>
        <v>0.268431315</v>
      </c>
      <c r="H52" s="19">
        <f>IF(INDEX('ShLk BR Calc'!H$5:H$1112,MATCH($A52,'ShLk BR Calc'!$A$5:$A$1112,0)+1,1)=0,0,INDEX('ShLk BR Calc'!H$5:H$1112,MATCH($A52,'ShLk BR Calc'!$A$5:$A$1112,0)+1,1))</f>
        <v>0.62633973499999995</v>
      </c>
      <c r="I52" s="19">
        <f>IF(INDEX('ShLk BR Calc'!I$5:I$1112,MATCH($A52,'ShLk BR Calc'!$A$5:$A$1112,0)+1,1)=0,0,INDEX('ShLk BR Calc'!I$5:I$1112,MATCH($A52,'ShLk BR Calc'!$A$5:$A$1112,0)+1,1))</f>
        <v>0.62633973499999995</v>
      </c>
      <c r="J52" s="19">
        <f>IF(INDEX('ShLk BR Calc'!J$5:J$1112,MATCH($A52,'ShLk BR Calc'!$A$5:$A$1112,0)+1,1)=0,0,INDEX('ShLk BR Calc'!J$5:J$1112,MATCH($A52,'ShLk BR Calc'!$A$5:$A$1112,0)+1,1))</f>
        <v>0.71581684000000001</v>
      </c>
      <c r="K52" s="19">
        <f>IF(INDEX('ShLk BR Calc'!K$5:K$1112,MATCH($A52,'ShLk BR Calc'!$A$5:$A$1112,0)+1,1)=0,0,INDEX('ShLk BR Calc'!K$5:K$1112,MATCH($A52,'ShLk BR Calc'!$A$5:$A$1112,0)+1,1))</f>
        <v>0.62633973499999995</v>
      </c>
      <c r="L52" s="19">
        <f>IF(INDEX('ShLk BR Calc'!L$5:L$1112,MATCH($A52,'ShLk BR Calc'!$A$5:$A$1112,0)+1,1)=0,0,INDEX('ShLk BR Calc'!L$5:L$1112,MATCH($A52,'ShLk BR Calc'!$A$5:$A$1112,0)+1,1))</f>
        <v>0.71581684000000001</v>
      </c>
      <c r="M52" s="19">
        <f>IF(INDEX('ShLk BR Calc'!M$5:M$1112,MATCH($A52,'ShLk BR Calc'!$A$5:$A$1112,0)+1,1)=0,0,INDEX('ShLk BR Calc'!M$5:M$1112,MATCH($A52,'ShLk BR Calc'!$A$5:$A$1112,0)+1,1))</f>
        <v>0.71581684000000001</v>
      </c>
      <c r="N52" s="19">
        <f>IF(INDEX('ShLk BR Calc'!N$5:N$1112,MATCH($A52,'ShLk BR Calc'!$A$5:$A$1112,0)+1,1)=0,0,INDEX('ShLk BR Calc'!N$5:N$1112,MATCH($A52,'ShLk BR Calc'!$A$5:$A$1112,0)+1,1))</f>
        <v>0.62633973499999995</v>
      </c>
      <c r="O52" s="19">
        <f>IF(INDEX('ShLk BR Calc'!O$5:O$1112,MATCH($A52,'ShLk BR Calc'!$A$5:$A$1112,0)+1,1)=0,0,INDEX('ShLk BR Calc'!O$5:O$1112,MATCH($A52,'ShLk BR Calc'!$A$5:$A$1112,0)+1,1))</f>
        <v>0.62633973499999995</v>
      </c>
      <c r="P52" s="19">
        <f>IF(INDEX('ShLk BR Calc'!P$5:P$1112,MATCH($A52,'ShLk BR Calc'!$A$5:$A$1112,0)+1,1)=0,0,INDEX('ShLk BR Calc'!P$5:P$1112,MATCH($A52,'ShLk BR Calc'!$A$5:$A$1112,0)+1,1))</f>
        <v>0.62633973499999995</v>
      </c>
      <c r="Q52" s="19">
        <f>IF(INDEX('ShLk BR Calc'!Q$5:Q$1112,MATCH($A52,'ShLk BR Calc'!$A$5:$A$1112,0)+1,1)=0,0,INDEX('ShLk BR Calc'!Q$5:Q$1112,MATCH($A52,'ShLk BR Calc'!$A$5:$A$1112,0)+1,1))</f>
        <v>0.62633973499999995</v>
      </c>
      <c r="R52" s="19">
        <f>IF(INDEX('ShLk BR Calc'!R$5:R$1112,MATCH($A52,'ShLk BR Calc'!$A$5:$A$1112,0)+1,1)=0,0,INDEX('ShLk BR Calc'!R$5:R$1112,MATCH($A52,'ShLk BR Calc'!$A$5:$A$1112,0)+1,1))</f>
        <v>0.62633973499999995</v>
      </c>
      <c r="S52" s="19">
        <f>IF(INDEX('ShLk BR Calc'!S$5:S$1112,MATCH($A52,'ShLk BR Calc'!$A$5:$A$1112,0)+1,1)=0,0,INDEX('ShLk BR Calc'!S$5:S$1112,MATCH($A52,'ShLk BR Calc'!$A$5:$A$1112,0)+1,1))</f>
        <v>0.62633973499999995</v>
      </c>
      <c r="T52" s="19">
        <f>IF(INDEX('ShLk BR Calc'!T$5:T$1112,MATCH($A52,'ShLk BR Calc'!$A$5:$A$1112,0)+1,1)=0,0,INDEX('ShLk BR Calc'!T$5:T$1112,MATCH($A52,'ShLk BR Calc'!$A$5:$A$1112,0)+1,1))</f>
        <v>0.62633973499999995</v>
      </c>
      <c r="U52" s="19">
        <f>IF(INDEX('ShLk BR Calc'!U$5:U$1112,MATCH($A52,'ShLk BR Calc'!$A$5:$A$1112,0)+1,1)=0,0,INDEX('ShLk BR Calc'!U$5:U$1112,MATCH($A52,'ShLk BR Calc'!$A$5:$A$1112,0)+1,1))</f>
        <v>0.62633973499999995</v>
      </c>
      <c r="V52" s="19">
        <f>IF(INDEX('ShLk BR Calc'!V$5:V$1112,MATCH($A52,'ShLk BR Calc'!$A$5:$A$1112,0)+1,1)=0,0,INDEX('ShLk BR Calc'!V$5:V$1112,MATCH($A52,'ShLk BR Calc'!$A$5:$A$1112,0)+1,1))</f>
        <v>0.71581684000000001</v>
      </c>
      <c r="W52" s="19">
        <f>IF(INDEX('ShLk BR Calc'!W$5:W$1112,MATCH($A52,'ShLk BR Calc'!$A$5:$A$1112,0)+1,1)=0,0,INDEX('ShLk BR Calc'!W$5:W$1112,MATCH($A52,'ShLk BR Calc'!$A$5:$A$1112,0)+1,1))</f>
        <v>0.71581684000000001</v>
      </c>
      <c r="X52" s="19">
        <f>IF(INDEX('ShLk BR Calc'!X$5:X$1112,MATCH($A52,'ShLk BR Calc'!$A$5:$A$1112,0)+1,1)=0,0,INDEX('ShLk BR Calc'!X$5:X$1112,MATCH($A52,'ShLk BR Calc'!$A$5:$A$1112,0)+1,1))</f>
        <v>0.268431315</v>
      </c>
      <c r="Y52" s="19">
        <f>IF(INDEX('ShLk BR Calc'!Y$5:Y$1112,MATCH($A52,'ShLk BR Calc'!$A$5:$A$1112,0)+1,1)=0,0,INDEX('ShLk BR Calc'!Y$5:Y$1112,MATCH($A52,'ShLk BR Calc'!$A$5:$A$1112,0)+1,1))</f>
        <v>0.268431315</v>
      </c>
      <c r="Z52" s="14">
        <f t="shared" si="6"/>
        <v>12.616271805000004</v>
      </c>
      <c r="AA52" s="14">
        <f t="shared" si="7"/>
        <v>0.71581684000000001</v>
      </c>
      <c r="AB52" s="14">
        <f t="shared" si="8"/>
        <v>2.14745052</v>
      </c>
      <c r="AC52" s="14">
        <f t="shared" si="9"/>
        <v>10.468821285000002</v>
      </c>
    </row>
    <row r="53" spans="1:30" ht="17.25" customHeight="1" x14ac:dyDescent="0.2">
      <c r="A53" s="22">
        <f t="shared" si="5"/>
        <v>42445</v>
      </c>
      <c r="B53" s="19">
        <f>IF(INDEX('ShLk BR Calc'!B$5:B$1112,MATCH($A53,'ShLk BR Calc'!$A$5:$A$1112,0)+1,1)=0,0,INDEX('ShLk BR Calc'!B$5:B$1112,MATCH($A53,'ShLk BR Calc'!$A$5:$A$1112,0)+1,1))</f>
        <v>0</v>
      </c>
      <c r="C53" s="19">
        <f>IF(INDEX('ShLk BR Calc'!C$5:C$1112,MATCH($A53,'ShLk BR Calc'!$A$5:$A$1112,0)+1,1)=0,0,INDEX('ShLk BR Calc'!C$5:C$1112,MATCH($A53,'ShLk BR Calc'!$A$5:$A$1112,0)+1,1))</f>
        <v>0</v>
      </c>
      <c r="D53" s="19">
        <f>IF(INDEX('ShLk BR Calc'!D$5:D$1112,MATCH($A53,'ShLk BR Calc'!$A$5:$A$1112,0)+1,1)=0,0,INDEX('ShLk BR Calc'!D$5:D$1112,MATCH($A53,'ShLk BR Calc'!$A$5:$A$1112,0)+1,1))</f>
        <v>0</v>
      </c>
      <c r="E53" s="19">
        <f>IF(INDEX('ShLk BR Calc'!E$5:E$1112,MATCH($A53,'ShLk BR Calc'!$A$5:$A$1112,0)+1,1)=0,0,INDEX('ShLk BR Calc'!E$5:E$1112,MATCH($A53,'ShLk BR Calc'!$A$5:$A$1112,0)+1,1))</f>
        <v>0</v>
      </c>
      <c r="F53" s="19">
        <f>IF(INDEX('ShLk BR Calc'!F$5:F$1112,MATCH($A53,'ShLk BR Calc'!$A$5:$A$1112,0)+1,1)=0,0,INDEX('ShLk BR Calc'!F$5:F$1112,MATCH($A53,'ShLk BR Calc'!$A$5:$A$1112,0)+1,1))</f>
        <v>0</v>
      </c>
      <c r="G53" s="19">
        <f>IF(INDEX('ShLk BR Calc'!G$5:G$1112,MATCH($A53,'ShLk BR Calc'!$A$5:$A$1112,0)+1,1)=0,0,INDEX('ShLk BR Calc'!G$5:G$1112,MATCH($A53,'ShLk BR Calc'!$A$5:$A$1112,0)+1,1))</f>
        <v>0</v>
      </c>
      <c r="H53" s="19">
        <f>IF(INDEX('ShLk BR Calc'!H$5:H$1112,MATCH($A53,'ShLk BR Calc'!$A$5:$A$1112,0)+1,1)=0,0,INDEX('ShLk BR Calc'!H$5:H$1112,MATCH($A53,'ShLk BR Calc'!$A$5:$A$1112,0)+1,1))</f>
        <v>0.268431315</v>
      </c>
      <c r="I53" s="19">
        <f>IF(INDEX('ShLk BR Calc'!I$5:I$1112,MATCH($A53,'ShLk BR Calc'!$A$5:$A$1112,0)+1,1)=0,0,INDEX('ShLk BR Calc'!I$5:I$1112,MATCH($A53,'ShLk BR Calc'!$A$5:$A$1112,0)+1,1))</f>
        <v>0.71581684000000001</v>
      </c>
      <c r="J53" s="19">
        <f>IF(INDEX('ShLk BR Calc'!J$5:J$1112,MATCH($A53,'ShLk BR Calc'!$A$5:$A$1112,0)+1,1)=0,0,INDEX('ShLk BR Calc'!J$5:J$1112,MATCH($A53,'ShLk BR Calc'!$A$5:$A$1112,0)+1,1))</f>
        <v>0.80529394500000007</v>
      </c>
      <c r="K53" s="19">
        <f>IF(INDEX('ShLk BR Calc'!K$5:K$1112,MATCH($A53,'ShLk BR Calc'!$A$5:$A$1112,0)+1,1)=0,0,INDEX('ShLk BR Calc'!K$5:K$1112,MATCH($A53,'ShLk BR Calc'!$A$5:$A$1112,0)+1,1))</f>
        <v>0.62633973499999995</v>
      </c>
      <c r="L53" s="19">
        <f>IF(INDEX('ShLk BR Calc'!L$5:L$1112,MATCH($A53,'ShLk BR Calc'!$A$5:$A$1112,0)+1,1)=0,0,INDEX('ShLk BR Calc'!L$5:L$1112,MATCH($A53,'ShLk BR Calc'!$A$5:$A$1112,0)+1,1))</f>
        <v>0.35790842</v>
      </c>
      <c r="M53" s="19">
        <f>IF(INDEX('ShLk BR Calc'!M$5:M$1112,MATCH($A53,'ShLk BR Calc'!$A$5:$A$1112,0)+1,1)=0,0,INDEX('ShLk BR Calc'!M$5:M$1112,MATCH($A53,'ShLk BR Calc'!$A$5:$A$1112,0)+1,1))</f>
        <v>0.268431315</v>
      </c>
      <c r="N53" s="19">
        <f>IF(INDEX('ShLk BR Calc'!N$5:N$1112,MATCH($A53,'ShLk BR Calc'!$A$5:$A$1112,0)+1,1)=0,0,INDEX('ShLk BR Calc'!N$5:N$1112,MATCH($A53,'ShLk BR Calc'!$A$5:$A$1112,0)+1,1))</f>
        <v>0.268431315</v>
      </c>
      <c r="O53" s="19">
        <f>IF(INDEX('ShLk BR Calc'!O$5:O$1112,MATCH($A53,'ShLk BR Calc'!$A$5:$A$1112,0)+1,1)=0,0,INDEX('ShLk BR Calc'!O$5:O$1112,MATCH($A53,'ShLk BR Calc'!$A$5:$A$1112,0)+1,1))</f>
        <v>0.35790842</v>
      </c>
      <c r="P53" s="19">
        <f>IF(INDEX('ShLk BR Calc'!P$5:P$1112,MATCH($A53,'ShLk BR Calc'!$A$5:$A$1112,0)+1,1)=0,0,INDEX('ShLk BR Calc'!P$5:P$1112,MATCH($A53,'ShLk BR Calc'!$A$5:$A$1112,0)+1,1))</f>
        <v>0.268431315</v>
      </c>
      <c r="Q53" s="19">
        <f>IF(INDEX('ShLk BR Calc'!Q$5:Q$1112,MATCH($A53,'ShLk BR Calc'!$A$5:$A$1112,0)+1,1)=0,0,INDEX('ShLk BR Calc'!Q$5:Q$1112,MATCH($A53,'ShLk BR Calc'!$A$5:$A$1112,0)+1,1))</f>
        <v>0.268431315</v>
      </c>
      <c r="R53" s="19">
        <f>IF(INDEX('ShLk BR Calc'!R$5:R$1112,MATCH($A53,'ShLk BR Calc'!$A$5:$A$1112,0)+1,1)=0,0,INDEX('ShLk BR Calc'!R$5:R$1112,MATCH($A53,'ShLk BR Calc'!$A$5:$A$1112,0)+1,1))</f>
        <v>0.268431315</v>
      </c>
      <c r="S53" s="19">
        <f>IF(INDEX('ShLk BR Calc'!S$5:S$1112,MATCH($A53,'ShLk BR Calc'!$A$5:$A$1112,0)+1,1)=0,0,INDEX('ShLk BR Calc'!S$5:S$1112,MATCH($A53,'ShLk BR Calc'!$A$5:$A$1112,0)+1,1))</f>
        <v>0.268431315</v>
      </c>
      <c r="T53" s="19">
        <f>IF(INDEX('ShLk BR Calc'!T$5:T$1112,MATCH($A53,'ShLk BR Calc'!$A$5:$A$1112,0)+1,1)=0,0,INDEX('ShLk BR Calc'!T$5:T$1112,MATCH($A53,'ShLk BR Calc'!$A$5:$A$1112,0)+1,1))</f>
        <v>0.268431315</v>
      </c>
      <c r="U53" s="19">
        <f>IF(INDEX('ShLk BR Calc'!U$5:U$1112,MATCH($A53,'ShLk BR Calc'!$A$5:$A$1112,0)+1,1)=0,0,INDEX('ShLk BR Calc'!U$5:U$1112,MATCH($A53,'ShLk BR Calc'!$A$5:$A$1112,0)+1,1))</f>
        <v>0.53686263000000001</v>
      </c>
      <c r="V53" s="19">
        <f>IF(INDEX('ShLk BR Calc'!V$5:V$1112,MATCH($A53,'ShLk BR Calc'!$A$5:$A$1112,0)+1,1)=0,0,INDEX('ShLk BR Calc'!V$5:V$1112,MATCH($A53,'ShLk BR Calc'!$A$5:$A$1112,0)+1,1))</f>
        <v>0.62633973499999995</v>
      </c>
      <c r="W53" s="19">
        <f>IF(INDEX('ShLk BR Calc'!W$5:W$1112,MATCH($A53,'ShLk BR Calc'!$A$5:$A$1112,0)+1,1)=0,0,INDEX('ShLk BR Calc'!W$5:W$1112,MATCH($A53,'ShLk BR Calc'!$A$5:$A$1112,0)+1,1))</f>
        <v>0.268431315</v>
      </c>
      <c r="X53" s="19">
        <f>IF(INDEX('ShLk BR Calc'!X$5:X$1112,MATCH($A53,'ShLk BR Calc'!$A$5:$A$1112,0)+1,1)=0,0,INDEX('ShLk BR Calc'!X$5:X$1112,MATCH($A53,'ShLk BR Calc'!$A$5:$A$1112,0)+1,1))</f>
        <v>0.35790842</v>
      </c>
      <c r="Y53" s="19">
        <f>IF(INDEX('ShLk BR Calc'!Y$5:Y$1112,MATCH($A53,'ShLk BR Calc'!$A$5:$A$1112,0)+1,1)=0,0,INDEX('ShLk BR Calc'!Y$5:Y$1112,MATCH($A53,'ShLk BR Calc'!$A$5:$A$1112,0)+1,1))</f>
        <v>0</v>
      </c>
      <c r="Z53" s="14">
        <f t="shared" si="6"/>
        <v>6.8002599799999999</v>
      </c>
      <c r="AA53" s="14">
        <f t="shared" si="7"/>
        <v>0.80529394500000007</v>
      </c>
      <c r="AB53" s="14">
        <f t="shared" si="8"/>
        <v>0.35790842</v>
      </c>
      <c r="AC53" s="14">
        <f t="shared" si="9"/>
        <v>6.4423515599999996</v>
      </c>
    </row>
    <row r="54" spans="1:30" ht="17.25" customHeight="1" x14ac:dyDescent="0.2">
      <c r="A54" s="22">
        <f t="shared" si="5"/>
        <v>42446</v>
      </c>
      <c r="B54" s="19">
        <f>IF(INDEX('ShLk BR Calc'!B$5:B$1112,MATCH($A54,'ShLk BR Calc'!$A$5:$A$1112,0)+1,1)=0,0,INDEX('ShLk BR Calc'!B$5:B$1112,MATCH($A54,'ShLk BR Calc'!$A$5:$A$1112,0)+1,1))</f>
        <v>0.268431315</v>
      </c>
      <c r="C54" s="19">
        <f>IF(INDEX('ShLk BR Calc'!C$5:C$1112,MATCH($A54,'ShLk BR Calc'!$A$5:$A$1112,0)+1,1)=0,0,INDEX('ShLk BR Calc'!C$5:C$1112,MATCH($A54,'ShLk BR Calc'!$A$5:$A$1112,0)+1,1))</f>
        <v>0.17895421</v>
      </c>
      <c r="D54" s="19">
        <f>IF(INDEX('ShLk BR Calc'!D$5:D$1112,MATCH($A54,'ShLk BR Calc'!$A$5:$A$1112,0)+1,1)=0,0,INDEX('ShLk BR Calc'!D$5:D$1112,MATCH($A54,'ShLk BR Calc'!$A$5:$A$1112,0)+1,1))</f>
        <v>0.268431315</v>
      </c>
      <c r="E54" s="19">
        <f>IF(INDEX('ShLk BR Calc'!E$5:E$1112,MATCH($A54,'ShLk BR Calc'!$A$5:$A$1112,0)+1,1)=0,0,INDEX('ShLk BR Calc'!E$5:E$1112,MATCH($A54,'ShLk BR Calc'!$A$5:$A$1112,0)+1,1))</f>
        <v>0.268431315</v>
      </c>
      <c r="F54" s="19">
        <f>IF(INDEX('ShLk BR Calc'!F$5:F$1112,MATCH($A54,'ShLk BR Calc'!$A$5:$A$1112,0)+1,1)=0,0,INDEX('ShLk BR Calc'!F$5:F$1112,MATCH($A54,'ShLk BR Calc'!$A$5:$A$1112,0)+1,1))</f>
        <v>0.268431315</v>
      </c>
      <c r="G54" s="19">
        <f>IF(INDEX('ShLk BR Calc'!G$5:G$1112,MATCH($A54,'ShLk BR Calc'!$A$5:$A$1112,0)+1,1)=0,0,INDEX('ShLk BR Calc'!G$5:G$1112,MATCH($A54,'ShLk BR Calc'!$A$5:$A$1112,0)+1,1))</f>
        <v>1.342156575</v>
      </c>
      <c r="H54" s="19">
        <f>IF(INDEX('ShLk BR Calc'!H$5:H$1112,MATCH($A54,'ShLk BR Calc'!$A$5:$A$1112,0)+1,1)=0,0,INDEX('ShLk BR Calc'!H$5:H$1112,MATCH($A54,'ShLk BR Calc'!$A$5:$A$1112,0)+1,1))</f>
        <v>0.80529394500000007</v>
      </c>
      <c r="I54" s="19">
        <f>IF(INDEX('ShLk BR Calc'!I$5:I$1112,MATCH($A54,'ShLk BR Calc'!$A$5:$A$1112,0)+1,1)=0,0,INDEX('ShLk BR Calc'!I$5:I$1112,MATCH($A54,'ShLk BR Calc'!$A$5:$A$1112,0)+1,1))</f>
        <v>1.700064995</v>
      </c>
      <c r="J54" s="19">
        <f>IF(INDEX('ShLk BR Calc'!J$5:J$1112,MATCH($A54,'ShLk BR Calc'!$A$5:$A$1112,0)+1,1)=0,0,INDEX('ShLk BR Calc'!J$5:J$1112,MATCH($A54,'ShLk BR Calc'!$A$5:$A$1112,0)+1,1))</f>
        <v>1.8790192050000001</v>
      </c>
      <c r="K54" s="19">
        <f>IF(INDEX('ShLk BR Calc'!K$5:K$1112,MATCH($A54,'ShLk BR Calc'!$A$5:$A$1112,0)+1,1)=0,0,INDEX('ShLk BR Calc'!K$5:K$1112,MATCH($A54,'ShLk BR Calc'!$A$5:$A$1112,0)+1,1))</f>
        <v>1.5211107850000001</v>
      </c>
      <c r="L54" s="19">
        <f>IF(INDEX('ShLk BR Calc'!L$5:L$1112,MATCH($A54,'ShLk BR Calc'!$A$5:$A$1112,0)+1,1)=0,0,INDEX('ShLk BR Calc'!L$5:L$1112,MATCH($A54,'ShLk BR Calc'!$A$5:$A$1112,0)+1,1))</f>
        <v>1.1632023650000001</v>
      </c>
      <c r="M54" s="19">
        <f>IF(INDEX('ShLk BR Calc'!M$5:M$1112,MATCH($A54,'ShLk BR Calc'!$A$5:$A$1112,0)+1,1)=0,0,INDEX('ShLk BR Calc'!M$5:M$1112,MATCH($A54,'ShLk BR Calc'!$A$5:$A$1112,0)+1,1))</f>
        <v>0.89477105000000001</v>
      </c>
      <c r="N54" s="19">
        <f>IF(INDEX('ShLk BR Calc'!N$5:N$1112,MATCH($A54,'ShLk BR Calc'!$A$5:$A$1112,0)+1,1)=0,0,INDEX('ShLk BR Calc'!N$5:N$1112,MATCH($A54,'ShLk BR Calc'!$A$5:$A$1112,0)+1,1))</f>
        <v>0.80529394500000007</v>
      </c>
      <c r="O54" s="19">
        <f>IF(INDEX('ShLk BR Calc'!O$5:O$1112,MATCH($A54,'ShLk BR Calc'!$A$5:$A$1112,0)+1,1)=0,0,INDEX('ShLk BR Calc'!O$5:O$1112,MATCH($A54,'ShLk BR Calc'!$A$5:$A$1112,0)+1,1))</f>
        <v>0.89477105000000001</v>
      </c>
      <c r="P54" s="19">
        <f>IF(INDEX('ShLk BR Calc'!P$5:P$1112,MATCH($A54,'ShLk BR Calc'!$A$5:$A$1112,0)+1,1)=0,0,INDEX('ShLk BR Calc'!P$5:P$1112,MATCH($A54,'ShLk BR Calc'!$A$5:$A$1112,0)+1,1))</f>
        <v>0.80529394500000007</v>
      </c>
      <c r="Q54" s="19">
        <f>IF(INDEX('ShLk BR Calc'!Q$5:Q$1112,MATCH($A54,'ShLk BR Calc'!$A$5:$A$1112,0)+1,1)=0,0,INDEX('ShLk BR Calc'!Q$5:Q$1112,MATCH($A54,'ShLk BR Calc'!$A$5:$A$1112,0)+1,1))</f>
        <v>0.80529394500000007</v>
      </c>
      <c r="R54" s="19">
        <f>IF(INDEX('ShLk BR Calc'!R$5:R$1112,MATCH($A54,'ShLk BR Calc'!$A$5:$A$1112,0)+1,1)=0,0,INDEX('ShLk BR Calc'!R$5:R$1112,MATCH($A54,'ShLk BR Calc'!$A$5:$A$1112,0)+1,1))</f>
        <v>0.80529394500000007</v>
      </c>
      <c r="S54" s="19">
        <f>IF(INDEX('ShLk BR Calc'!S$5:S$1112,MATCH($A54,'ShLk BR Calc'!$A$5:$A$1112,0)+1,1)=0,0,INDEX('ShLk BR Calc'!S$5:S$1112,MATCH($A54,'ShLk BR Calc'!$A$5:$A$1112,0)+1,1))</f>
        <v>0.80529394500000007</v>
      </c>
      <c r="T54" s="19">
        <f>IF(INDEX('ShLk BR Calc'!T$5:T$1112,MATCH($A54,'ShLk BR Calc'!$A$5:$A$1112,0)+1,1)=0,0,INDEX('ShLk BR Calc'!T$5:T$1112,MATCH($A54,'ShLk BR Calc'!$A$5:$A$1112,0)+1,1))</f>
        <v>0.80529394500000007</v>
      </c>
      <c r="U54" s="19">
        <f>IF(INDEX('ShLk BR Calc'!U$5:U$1112,MATCH($A54,'ShLk BR Calc'!$A$5:$A$1112,0)+1,1)=0,0,INDEX('ShLk BR Calc'!U$5:U$1112,MATCH($A54,'ShLk BR Calc'!$A$5:$A$1112,0)+1,1))</f>
        <v>1.43163368</v>
      </c>
      <c r="V54" s="19">
        <f>IF(INDEX('ShLk BR Calc'!V$5:V$1112,MATCH($A54,'ShLk BR Calc'!$A$5:$A$1112,0)+1,1)=0,0,INDEX('ShLk BR Calc'!V$5:V$1112,MATCH($A54,'ShLk BR Calc'!$A$5:$A$1112,0)+1,1))</f>
        <v>1.6105878900000001</v>
      </c>
      <c r="W54" s="19">
        <f>IF(INDEX('ShLk BR Calc'!W$5:W$1112,MATCH($A54,'ShLk BR Calc'!$A$5:$A$1112,0)+1,1)=0,0,INDEX('ShLk BR Calc'!W$5:W$1112,MATCH($A54,'ShLk BR Calc'!$A$5:$A$1112,0)+1,1))</f>
        <v>0.89477105000000001</v>
      </c>
      <c r="X54" s="19">
        <f>IF(INDEX('ShLk BR Calc'!X$5:X$1112,MATCH($A54,'ShLk BR Calc'!$A$5:$A$1112,0)+1,1)=0,0,INDEX('ShLk BR Calc'!X$5:X$1112,MATCH($A54,'ShLk BR Calc'!$A$5:$A$1112,0)+1,1))</f>
        <v>1.2526794699999999</v>
      </c>
      <c r="Y54" s="19">
        <f>IF(INDEX('ShLk BR Calc'!Y$5:Y$1112,MATCH($A54,'ShLk BR Calc'!$A$5:$A$1112,0)+1,1)=0,0,INDEX('ShLk BR Calc'!Y$5:Y$1112,MATCH($A54,'ShLk BR Calc'!$A$5:$A$1112,0)+1,1))</f>
        <v>0.71581684000000001</v>
      </c>
      <c r="Z54" s="14">
        <f t="shared" si="6"/>
        <v>22.190322040000002</v>
      </c>
      <c r="AA54" s="14">
        <f t="shared" si="7"/>
        <v>1.8790192050000001</v>
      </c>
      <c r="AB54" s="14">
        <f t="shared" si="8"/>
        <v>4.563332355</v>
      </c>
      <c r="AC54" s="14">
        <f t="shared" si="9"/>
        <v>17.626989685000005</v>
      </c>
    </row>
    <row r="55" spans="1:30" ht="17.25" customHeight="1" x14ac:dyDescent="0.2">
      <c r="A55" s="22">
        <f t="shared" si="5"/>
        <v>42447</v>
      </c>
      <c r="B55" s="19">
        <f>IF(INDEX('ShLk BR Calc'!B$5:B$1112,MATCH($A55,'ShLk BR Calc'!$A$5:$A$1112,0)+1,1)=0,0,INDEX('ShLk BR Calc'!B$5:B$1112,MATCH($A55,'ShLk BR Calc'!$A$5:$A$1112,0)+1,1))</f>
        <v>4.0264697250000001</v>
      </c>
      <c r="C55" s="19">
        <f>IF(INDEX('ShLk BR Calc'!C$5:C$1112,MATCH($A55,'ShLk BR Calc'!$A$5:$A$1112,0)+1,1)=0,0,INDEX('ShLk BR Calc'!C$5:C$1112,MATCH($A55,'ShLk BR Calc'!$A$5:$A$1112,0)+1,1))</f>
        <v>3.9369926199999998</v>
      </c>
      <c r="D55" s="19">
        <f>IF(INDEX('ShLk BR Calc'!D$5:D$1112,MATCH($A55,'ShLk BR Calc'!$A$5:$A$1112,0)+1,1)=0,0,INDEX('ShLk BR Calc'!D$5:D$1112,MATCH($A55,'ShLk BR Calc'!$A$5:$A$1112,0)+1,1))</f>
        <v>3.9369926199999998</v>
      </c>
      <c r="E55" s="19">
        <f>IF(INDEX('ShLk BR Calc'!E$5:E$1112,MATCH($A55,'ShLk BR Calc'!$A$5:$A$1112,0)+1,1)=0,0,INDEX('ShLk BR Calc'!E$5:E$1112,MATCH($A55,'ShLk BR Calc'!$A$5:$A$1112,0)+1,1))</f>
        <v>3.9369926199999998</v>
      </c>
      <c r="F55" s="19">
        <f>IF(INDEX('ShLk BR Calc'!F$5:F$1112,MATCH($A55,'ShLk BR Calc'!$A$5:$A$1112,0)+1,1)=0,0,INDEX('ShLk BR Calc'!F$5:F$1112,MATCH($A55,'ShLk BR Calc'!$A$5:$A$1112,0)+1,1))</f>
        <v>3.9369926199999998</v>
      </c>
      <c r="G55" s="19">
        <f>IF(INDEX('ShLk BR Calc'!G$5:G$1112,MATCH($A55,'ShLk BR Calc'!$A$5:$A$1112,0)+1,1)=0,0,INDEX('ShLk BR Calc'!G$5:G$1112,MATCH($A55,'ShLk BR Calc'!$A$5:$A$1112,0)+1,1))</f>
        <v>4.4738552499999997</v>
      </c>
      <c r="H55" s="19">
        <f>IF(INDEX('ShLk BR Calc'!H$5:H$1112,MATCH($A55,'ShLk BR Calc'!$A$5:$A$1112,0)+1,1)=0,0,INDEX('ShLk BR Calc'!H$5:H$1112,MATCH($A55,'ShLk BR Calc'!$A$5:$A$1112,0)+1,1))</f>
        <v>6.0844431400000003</v>
      </c>
      <c r="I55" s="19">
        <f>IF(INDEX('ShLk BR Calc'!I$5:I$1112,MATCH($A55,'ShLk BR Calc'!$A$5:$A$1112,0)+1,1)=0,0,INDEX('ShLk BR Calc'!I$5:I$1112,MATCH($A55,'ShLk BR Calc'!$A$5:$A$1112,0)+1,1))</f>
        <v>6.5318286649999999</v>
      </c>
      <c r="J55" s="19">
        <f>IF(INDEX('ShLk BR Calc'!J$5:J$1112,MATCH($A55,'ShLk BR Calc'!$A$5:$A$1112,0)+1,1)=0,0,INDEX('ShLk BR Calc'!J$5:J$1112,MATCH($A55,'ShLk BR Calc'!$A$5:$A$1112,0)+1,1))</f>
        <v>6.5318286649999999</v>
      </c>
      <c r="K55" s="19">
        <f>IF(INDEX('ShLk BR Calc'!K$5:K$1112,MATCH($A55,'ShLk BR Calc'!$A$5:$A$1112,0)+1,1)=0,0,INDEX('ShLk BR Calc'!K$5:K$1112,MATCH($A55,'ShLk BR Calc'!$A$5:$A$1112,0)+1,1))</f>
        <v>6.5318286649999999</v>
      </c>
      <c r="L55" s="19">
        <f>IF(INDEX('ShLk BR Calc'!L$5:L$1112,MATCH($A55,'ShLk BR Calc'!$A$5:$A$1112,0)+1,1)=0,0,INDEX('ShLk BR Calc'!L$5:L$1112,MATCH($A55,'ShLk BR Calc'!$A$5:$A$1112,0)+1,1))</f>
        <v>6.5318286649999999</v>
      </c>
      <c r="M55" s="19">
        <f>IF(INDEX('ShLk BR Calc'!M$5:M$1112,MATCH($A55,'ShLk BR Calc'!$A$5:$A$1112,0)+1,1)=0,0,INDEX('ShLk BR Calc'!M$5:M$1112,MATCH($A55,'ShLk BR Calc'!$A$5:$A$1112,0)+1,1))</f>
        <v>6.6213057700000002</v>
      </c>
      <c r="N55" s="19">
        <f>IF(INDEX('ShLk BR Calc'!N$5:N$1112,MATCH($A55,'ShLk BR Calc'!$A$5:$A$1112,0)+1,1)=0,0,INDEX('ShLk BR Calc'!N$5:N$1112,MATCH($A55,'ShLk BR Calc'!$A$5:$A$1112,0)+1,1))</f>
        <v>6.5318286649999999</v>
      </c>
      <c r="O55" s="19">
        <f>IF(INDEX('ShLk BR Calc'!O$5:O$1112,MATCH($A55,'ShLk BR Calc'!$A$5:$A$1112,0)+1,1)=0,0,INDEX('ShLk BR Calc'!O$5:O$1112,MATCH($A55,'ShLk BR Calc'!$A$5:$A$1112,0)+1,1))</f>
        <v>6.4423515600000005</v>
      </c>
      <c r="P55" s="19">
        <f>IF(INDEX('ShLk BR Calc'!P$5:P$1112,MATCH($A55,'ShLk BR Calc'!$A$5:$A$1112,0)+1,1)=0,0,INDEX('ShLk BR Calc'!P$5:P$1112,MATCH($A55,'ShLk BR Calc'!$A$5:$A$1112,0)+1,1))</f>
        <v>6.5318286649999999</v>
      </c>
      <c r="Q55" s="19">
        <f>IF(INDEX('ShLk BR Calc'!Q$5:Q$1112,MATCH($A55,'ShLk BR Calc'!$A$5:$A$1112,0)+1,1)=0,0,INDEX('ShLk BR Calc'!Q$5:Q$1112,MATCH($A55,'ShLk BR Calc'!$A$5:$A$1112,0)+1,1))</f>
        <v>6.3528744550000003</v>
      </c>
      <c r="R55" s="19">
        <f>IF(INDEX('ShLk BR Calc'!R$5:R$1112,MATCH($A55,'ShLk BR Calc'!$A$5:$A$1112,0)+1,1)=0,0,INDEX('ShLk BR Calc'!R$5:R$1112,MATCH($A55,'ShLk BR Calc'!$A$5:$A$1112,0)+1,1))</f>
        <v>6.26339735</v>
      </c>
      <c r="S55" s="19">
        <f>IF(INDEX('ShLk BR Calc'!S$5:S$1112,MATCH($A55,'ShLk BR Calc'!$A$5:$A$1112,0)+1,1)=0,0,INDEX('ShLk BR Calc'!S$5:S$1112,MATCH($A55,'ShLk BR Calc'!$A$5:$A$1112,0)+1,1))</f>
        <v>6.26339735</v>
      </c>
      <c r="T55" s="19">
        <f>IF(INDEX('ShLk BR Calc'!T$5:T$1112,MATCH($A55,'ShLk BR Calc'!$A$5:$A$1112,0)+1,1)=0,0,INDEX('ShLk BR Calc'!T$5:T$1112,MATCH($A55,'ShLk BR Calc'!$A$5:$A$1112,0)+1,1))</f>
        <v>6.26339735</v>
      </c>
      <c r="U55" s="19">
        <f>IF(INDEX('ShLk BR Calc'!U$5:U$1112,MATCH($A55,'ShLk BR Calc'!$A$5:$A$1112,0)+1,1)=0,0,INDEX('ShLk BR Calc'!U$5:U$1112,MATCH($A55,'ShLk BR Calc'!$A$5:$A$1112,0)+1,1))</f>
        <v>6.5318286649999999</v>
      </c>
      <c r="V55" s="19">
        <f>IF(INDEX('ShLk BR Calc'!V$5:V$1112,MATCH($A55,'ShLk BR Calc'!$A$5:$A$1112,0)+1,1)=0,0,INDEX('ShLk BR Calc'!V$5:V$1112,MATCH($A55,'ShLk BR Calc'!$A$5:$A$1112,0)+1,1))</f>
        <v>6.5318286649999999</v>
      </c>
      <c r="W55" s="19">
        <f>IF(INDEX('ShLk BR Calc'!W$5:W$1112,MATCH($A55,'ShLk BR Calc'!$A$5:$A$1112,0)+1,1)=0,0,INDEX('ShLk BR Calc'!W$5:W$1112,MATCH($A55,'ShLk BR Calc'!$A$5:$A$1112,0)+1,1))</f>
        <v>5.9054889299999997</v>
      </c>
      <c r="X55" s="19">
        <f>IF(INDEX('ShLk BR Calc'!X$5:X$1112,MATCH($A55,'ShLk BR Calc'!$A$5:$A$1112,0)+1,1)=0,0,INDEX('ShLk BR Calc'!X$5:X$1112,MATCH($A55,'ShLk BR Calc'!$A$5:$A$1112,0)+1,1))</f>
        <v>5.0107178799999996</v>
      </c>
      <c r="Y55" s="19">
        <f>IF(INDEX('ShLk BR Calc'!Y$5:Y$1112,MATCH($A55,'ShLk BR Calc'!$A$5:$A$1112,0)+1,1)=0,0,INDEX('ShLk BR Calc'!Y$5:Y$1112,MATCH($A55,'ShLk BR Calc'!$A$5:$A$1112,0)+1,1))</f>
        <v>4.3843781450000003</v>
      </c>
      <c r="Z55" s="14">
        <f t="shared" si="6"/>
        <v>136.09467670500004</v>
      </c>
      <c r="AA55" s="14">
        <f t="shared" si="7"/>
        <v>6.6213057700000002</v>
      </c>
      <c r="AB55" s="14">
        <f t="shared" si="8"/>
        <v>33.643391479999998</v>
      </c>
      <c r="AC55" s="14">
        <f t="shared" si="9"/>
        <v>102.45128522500003</v>
      </c>
    </row>
    <row r="56" spans="1:30" ht="17.25" customHeight="1" x14ac:dyDescent="0.2">
      <c r="A56" s="22">
        <f t="shared" si="5"/>
        <v>42448</v>
      </c>
      <c r="B56" s="19">
        <f>IF(INDEX('ShLk BR Calc'!B$5:B$1112,MATCH($A56,'ShLk BR Calc'!$A$5:$A$1112,0)+1,1)=0,0,INDEX('ShLk BR Calc'!B$5:B$1112,MATCH($A56,'ShLk BR Calc'!$A$5:$A$1112,0)+1,1))</f>
        <v>3.9369926199999998</v>
      </c>
      <c r="C56" s="19">
        <f>IF(INDEX('ShLk BR Calc'!C$5:C$1112,MATCH($A56,'ShLk BR Calc'!$A$5:$A$1112,0)+1,1)=0,0,INDEX('ShLk BR Calc'!C$5:C$1112,MATCH($A56,'ShLk BR Calc'!$A$5:$A$1112,0)+1,1))</f>
        <v>4.0264697250000001</v>
      </c>
      <c r="D56" s="19">
        <f>IF(INDEX('ShLk BR Calc'!D$5:D$1112,MATCH($A56,'ShLk BR Calc'!$A$5:$A$1112,0)+1,1)=0,0,INDEX('ShLk BR Calc'!D$5:D$1112,MATCH($A56,'ShLk BR Calc'!$A$5:$A$1112,0)+1,1))</f>
        <v>4.0264697250000001</v>
      </c>
      <c r="E56" s="19">
        <f>IF(INDEX('ShLk BR Calc'!E$5:E$1112,MATCH($A56,'ShLk BR Calc'!$A$5:$A$1112,0)+1,1)=0,0,INDEX('ShLk BR Calc'!E$5:E$1112,MATCH($A56,'ShLk BR Calc'!$A$5:$A$1112,0)+1,1))</f>
        <v>3.9369926199999998</v>
      </c>
      <c r="F56" s="19">
        <f>IF(INDEX('ShLk BR Calc'!F$5:F$1112,MATCH($A56,'ShLk BR Calc'!$A$5:$A$1112,0)+1,1)=0,0,INDEX('ShLk BR Calc'!F$5:F$1112,MATCH($A56,'ShLk BR Calc'!$A$5:$A$1112,0)+1,1))</f>
        <v>4.0264697250000001</v>
      </c>
      <c r="G56" s="19">
        <f>IF(INDEX('ShLk BR Calc'!G$5:G$1112,MATCH($A56,'ShLk BR Calc'!$A$5:$A$1112,0)+1,1)=0,0,INDEX('ShLk BR Calc'!G$5:G$1112,MATCH($A56,'ShLk BR Calc'!$A$5:$A$1112,0)+1,1))</f>
        <v>3.9369926199999998</v>
      </c>
      <c r="H56" s="19">
        <f>IF(INDEX('ShLk BR Calc'!H$5:H$1112,MATCH($A56,'ShLk BR Calc'!$A$5:$A$1112,0)+1,1)=0,0,INDEX('ShLk BR Calc'!H$5:H$1112,MATCH($A56,'ShLk BR Calc'!$A$5:$A$1112,0)+1,1))</f>
        <v>5.5475805100000004</v>
      </c>
      <c r="I56" s="19">
        <f>IF(INDEX('ShLk BR Calc'!I$5:I$1112,MATCH($A56,'ShLk BR Calc'!$A$5:$A$1112,0)+1,1)=0,0,INDEX('ShLk BR Calc'!I$5:I$1112,MATCH($A56,'ShLk BR Calc'!$A$5:$A$1112,0)+1,1))</f>
        <v>5.8160118250000004</v>
      </c>
      <c r="J56" s="19">
        <f>IF(INDEX('ShLk BR Calc'!J$5:J$1112,MATCH($A56,'ShLk BR Calc'!$A$5:$A$1112,0)+1,1)=0,0,INDEX('ShLk BR Calc'!J$5:J$1112,MATCH($A56,'ShLk BR Calc'!$A$5:$A$1112,0)+1,1))</f>
        <v>6.26339735</v>
      </c>
      <c r="K56" s="19">
        <f>IF(INDEX('ShLk BR Calc'!K$5:K$1112,MATCH($A56,'ShLk BR Calc'!$A$5:$A$1112,0)+1,1)=0,0,INDEX('ShLk BR Calc'!K$5:K$1112,MATCH($A56,'ShLk BR Calc'!$A$5:$A$1112,0)+1,1))</f>
        <v>6.7107828750000005</v>
      </c>
      <c r="L56" s="19">
        <f>IF(INDEX('ShLk BR Calc'!L$5:L$1112,MATCH($A56,'ShLk BR Calc'!$A$5:$A$1112,0)+1,1)=0,0,INDEX('ShLk BR Calc'!L$5:L$1112,MATCH($A56,'ShLk BR Calc'!$A$5:$A$1112,0)+1,1))</f>
        <v>6.7107828750000005</v>
      </c>
      <c r="M56" s="19">
        <f>IF(INDEX('ShLk BR Calc'!M$5:M$1112,MATCH($A56,'ShLk BR Calc'!$A$5:$A$1112,0)+1,1)=0,0,INDEX('ShLk BR Calc'!M$5:M$1112,MATCH($A56,'ShLk BR Calc'!$A$5:$A$1112,0)+1,1))</f>
        <v>6.5318286649999999</v>
      </c>
      <c r="N56" s="19">
        <f>IF(INDEX('ShLk BR Calc'!N$5:N$1112,MATCH($A56,'ShLk BR Calc'!$A$5:$A$1112,0)+1,1)=0,0,INDEX('ShLk BR Calc'!N$5:N$1112,MATCH($A56,'ShLk BR Calc'!$A$5:$A$1112,0)+1,1))</f>
        <v>6.5318286649999999</v>
      </c>
      <c r="O56" s="19">
        <f>IF(INDEX('ShLk BR Calc'!O$5:O$1112,MATCH($A56,'ShLk BR Calc'!$A$5:$A$1112,0)+1,1)=0,0,INDEX('ShLk BR Calc'!O$5:O$1112,MATCH($A56,'ShLk BR Calc'!$A$5:$A$1112,0)+1,1))</f>
        <v>6.4423515600000005</v>
      </c>
      <c r="P56" s="19">
        <f>IF(INDEX('ShLk BR Calc'!P$5:P$1112,MATCH($A56,'ShLk BR Calc'!$A$5:$A$1112,0)+1,1)=0,0,INDEX('ShLk BR Calc'!P$5:P$1112,MATCH($A56,'ShLk BR Calc'!$A$5:$A$1112,0)+1,1))</f>
        <v>6.4423515600000005</v>
      </c>
      <c r="Q56" s="19">
        <f>IF(INDEX('ShLk BR Calc'!Q$5:Q$1112,MATCH($A56,'ShLk BR Calc'!$A$5:$A$1112,0)+1,1)=0,0,INDEX('ShLk BR Calc'!Q$5:Q$1112,MATCH($A56,'ShLk BR Calc'!$A$5:$A$1112,0)+1,1))</f>
        <v>6.5318286649999999</v>
      </c>
      <c r="R56" s="19">
        <f>IF(INDEX('ShLk BR Calc'!R$5:R$1112,MATCH($A56,'ShLk BR Calc'!$A$5:$A$1112,0)+1,1)=0,0,INDEX('ShLk BR Calc'!R$5:R$1112,MATCH($A56,'ShLk BR Calc'!$A$5:$A$1112,0)+1,1))</f>
        <v>6.5318286649999999</v>
      </c>
      <c r="S56" s="19">
        <f>IF(INDEX('ShLk BR Calc'!S$5:S$1112,MATCH($A56,'ShLk BR Calc'!$A$5:$A$1112,0)+1,1)=0,0,INDEX('ShLk BR Calc'!S$5:S$1112,MATCH($A56,'ShLk BR Calc'!$A$5:$A$1112,0)+1,1))</f>
        <v>6.5318286649999999</v>
      </c>
      <c r="T56" s="19">
        <f>IF(INDEX('ShLk BR Calc'!T$5:T$1112,MATCH($A56,'ShLk BR Calc'!$A$5:$A$1112,0)+1,1)=0,0,INDEX('ShLk BR Calc'!T$5:T$1112,MATCH($A56,'ShLk BR Calc'!$A$5:$A$1112,0)+1,1))</f>
        <v>6.5318286649999999</v>
      </c>
      <c r="U56" s="19">
        <f>IF(INDEX('ShLk BR Calc'!U$5:U$1112,MATCH($A56,'ShLk BR Calc'!$A$5:$A$1112,0)+1,1)=0,0,INDEX('ShLk BR Calc'!U$5:U$1112,MATCH($A56,'ShLk BR Calc'!$A$5:$A$1112,0)+1,1))</f>
        <v>6.5318286649999999</v>
      </c>
      <c r="V56" s="19">
        <f>IF(INDEX('ShLk BR Calc'!V$5:V$1112,MATCH($A56,'ShLk BR Calc'!$A$5:$A$1112,0)+1,1)=0,0,INDEX('ShLk BR Calc'!V$5:V$1112,MATCH($A56,'ShLk BR Calc'!$A$5:$A$1112,0)+1,1))</f>
        <v>6.5318286649999999</v>
      </c>
      <c r="W56" s="19">
        <f>IF(INDEX('ShLk BR Calc'!W$5:W$1112,MATCH($A56,'ShLk BR Calc'!$A$5:$A$1112,0)+1,1)=0,0,INDEX('ShLk BR Calc'!W$5:W$1112,MATCH($A56,'ShLk BR Calc'!$A$5:$A$1112,0)+1,1))</f>
        <v>6.26339735</v>
      </c>
      <c r="X56" s="19">
        <f>IF(INDEX('ShLk BR Calc'!X$5:X$1112,MATCH($A56,'ShLk BR Calc'!$A$5:$A$1112,0)+1,1)=0,0,INDEX('ShLk BR Calc'!X$5:X$1112,MATCH($A56,'ShLk BR Calc'!$A$5:$A$1112,0)+1,1))</f>
        <v>4.7422865649999997</v>
      </c>
      <c r="Y56" s="19">
        <f>IF(INDEX('ShLk BR Calc'!Y$5:Y$1112,MATCH($A56,'ShLk BR Calc'!$A$5:$A$1112,0)+1,1)=0,0,INDEX('ShLk BR Calc'!Y$5:Y$1112,MATCH($A56,'ShLk BR Calc'!$A$5:$A$1112,0)+1,1))</f>
        <v>4.1159468300000004</v>
      </c>
      <c r="Z56" s="14">
        <f t="shared" si="6"/>
        <v>135.19990565500007</v>
      </c>
      <c r="AA56" s="14">
        <f t="shared" si="7"/>
        <v>6.7107828750000005</v>
      </c>
      <c r="AB56" s="14">
        <f t="shared" si="8"/>
        <v>32.748620429999995</v>
      </c>
      <c r="AC56" s="14">
        <f t="shared" si="9"/>
        <v>102.45128522500002</v>
      </c>
    </row>
    <row r="57" spans="1:30" ht="17.25" customHeight="1" x14ac:dyDescent="0.2">
      <c r="A57" s="22">
        <f t="shared" si="5"/>
        <v>42449</v>
      </c>
      <c r="B57" s="19">
        <f>IF(INDEX('ShLk BR Calc'!B$5:B$1112,MATCH($A57,'ShLk BR Calc'!$A$5:$A$1112,0)+1,1)=0,0,INDEX('ShLk BR Calc'!B$5:B$1112,MATCH($A57,'ShLk BR Calc'!$A$5:$A$1112,0)+1,1))</f>
        <v>4.7422865649999997</v>
      </c>
      <c r="C57" s="19">
        <f>IF(INDEX('ShLk BR Calc'!C$5:C$1112,MATCH($A57,'ShLk BR Calc'!$A$5:$A$1112,0)+1,1)=0,0,INDEX('ShLk BR Calc'!C$5:C$1112,MATCH($A57,'ShLk BR Calc'!$A$5:$A$1112,0)+1,1))</f>
        <v>4.83176367</v>
      </c>
      <c r="D57" s="19">
        <f>IF(INDEX('ShLk BR Calc'!D$5:D$1112,MATCH($A57,'ShLk BR Calc'!$A$5:$A$1112,0)+1,1)=0,0,INDEX('ShLk BR Calc'!D$5:D$1112,MATCH($A57,'ShLk BR Calc'!$A$5:$A$1112,0)+1,1))</f>
        <v>4.83176367</v>
      </c>
      <c r="E57" s="19">
        <f>IF(INDEX('ShLk BR Calc'!E$5:E$1112,MATCH($A57,'ShLk BR Calc'!$A$5:$A$1112,0)+1,1)=0,0,INDEX('ShLk BR Calc'!E$5:E$1112,MATCH($A57,'ShLk BR Calc'!$A$5:$A$1112,0)+1,1))</f>
        <v>4.83176367</v>
      </c>
      <c r="F57" s="19">
        <f>IF(INDEX('ShLk BR Calc'!F$5:F$1112,MATCH($A57,'ShLk BR Calc'!$A$5:$A$1112,0)+1,1)=0,0,INDEX('ShLk BR Calc'!F$5:F$1112,MATCH($A57,'ShLk BR Calc'!$A$5:$A$1112,0)+1,1))</f>
        <v>4.7422865649999997</v>
      </c>
      <c r="G57" s="19">
        <f>IF(INDEX('ShLk BR Calc'!G$5:G$1112,MATCH($A57,'ShLk BR Calc'!$A$5:$A$1112,0)+1,1)=0,0,INDEX('ShLk BR Calc'!G$5:G$1112,MATCH($A57,'ShLk BR Calc'!$A$5:$A$1112,0)+1,1))</f>
        <v>4.83176367</v>
      </c>
      <c r="H57" s="19">
        <f>IF(INDEX('ShLk BR Calc'!H$5:H$1112,MATCH($A57,'ShLk BR Calc'!$A$5:$A$1112,0)+1,1)=0,0,INDEX('ShLk BR Calc'!H$5:H$1112,MATCH($A57,'ShLk BR Calc'!$A$5:$A$1112,0)+1,1))</f>
        <v>4.83176367</v>
      </c>
      <c r="I57" s="19">
        <f>IF(INDEX('ShLk BR Calc'!I$5:I$1112,MATCH($A57,'ShLk BR Calc'!$A$5:$A$1112,0)+1,1)=0,0,INDEX('ShLk BR Calc'!I$5:I$1112,MATCH($A57,'ShLk BR Calc'!$A$5:$A$1112,0)+1,1))</f>
        <v>4.83176367</v>
      </c>
      <c r="J57" s="19">
        <f>IF(INDEX('ShLk BR Calc'!J$5:J$1112,MATCH($A57,'ShLk BR Calc'!$A$5:$A$1112,0)+1,1)=0,0,INDEX('ShLk BR Calc'!J$5:J$1112,MATCH($A57,'ShLk BR Calc'!$A$5:$A$1112,0)+1,1))</f>
        <v>5.0107178799999996</v>
      </c>
      <c r="K57" s="19">
        <f>IF(INDEX('ShLk BR Calc'!K$5:K$1112,MATCH($A57,'ShLk BR Calc'!$A$5:$A$1112,0)+1,1)=0,0,INDEX('ShLk BR Calc'!K$5:K$1112,MATCH($A57,'ShLk BR Calc'!$A$5:$A$1112,0)+1,1))</f>
        <v>5.7265347200000001</v>
      </c>
      <c r="L57" s="19">
        <f>IF(INDEX('ShLk BR Calc'!L$5:L$1112,MATCH($A57,'ShLk BR Calc'!$A$5:$A$1112,0)+1,1)=0,0,INDEX('ShLk BR Calc'!L$5:L$1112,MATCH($A57,'ShLk BR Calc'!$A$5:$A$1112,0)+1,1))</f>
        <v>5.7265347200000001</v>
      </c>
      <c r="M57" s="19">
        <f>IF(INDEX('ShLk BR Calc'!M$5:M$1112,MATCH($A57,'ShLk BR Calc'!$A$5:$A$1112,0)+1,1)=0,0,INDEX('ShLk BR Calc'!M$5:M$1112,MATCH($A57,'ShLk BR Calc'!$A$5:$A$1112,0)+1,1))</f>
        <v>5.8160118250000004</v>
      </c>
      <c r="N57" s="19">
        <f>IF(INDEX('ShLk BR Calc'!N$5:N$1112,MATCH($A57,'ShLk BR Calc'!$A$5:$A$1112,0)+1,1)=0,0,INDEX('ShLk BR Calc'!N$5:N$1112,MATCH($A57,'ShLk BR Calc'!$A$5:$A$1112,0)+1,1))</f>
        <v>5.8160118250000004</v>
      </c>
      <c r="O57" s="19">
        <f>IF(INDEX('ShLk BR Calc'!O$5:O$1112,MATCH($A57,'ShLk BR Calc'!$A$5:$A$1112,0)+1,1)=0,0,INDEX('ShLk BR Calc'!O$5:O$1112,MATCH($A57,'ShLk BR Calc'!$A$5:$A$1112,0)+1,1))</f>
        <v>5.8160118250000004</v>
      </c>
      <c r="P57" s="19">
        <f>IF(INDEX('ShLk BR Calc'!P$5:P$1112,MATCH($A57,'ShLk BR Calc'!$A$5:$A$1112,0)+1,1)=0,0,INDEX('ShLk BR Calc'!P$5:P$1112,MATCH($A57,'ShLk BR Calc'!$A$5:$A$1112,0)+1,1))</f>
        <v>5.9054889299999997</v>
      </c>
      <c r="Q57" s="19">
        <f>IF(INDEX('ShLk BR Calc'!Q$5:Q$1112,MATCH($A57,'ShLk BR Calc'!$A$5:$A$1112,0)+1,1)=0,0,INDEX('ShLk BR Calc'!Q$5:Q$1112,MATCH($A57,'ShLk BR Calc'!$A$5:$A$1112,0)+1,1))</f>
        <v>5.9054889299999997</v>
      </c>
      <c r="R57" s="19">
        <f>IF(INDEX('ShLk BR Calc'!R$5:R$1112,MATCH($A57,'ShLk BR Calc'!$A$5:$A$1112,0)+1,1)=0,0,INDEX('ShLk BR Calc'!R$5:R$1112,MATCH($A57,'ShLk BR Calc'!$A$5:$A$1112,0)+1,1))</f>
        <v>5.8160118250000004</v>
      </c>
      <c r="S57" s="19">
        <f>IF(INDEX('ShLk BR Calc'!S$5:S$1112,MATCH($A57,'ShLk BR Calc'!$A$5:$A$1112,0)+1,1)=0,0,INDEX('ShLk BR Calc'!S$5:S$1112,MATCH($A57,'ShLk BR Calc'!$A$5:$A$1112,0)+1,1))</f>
        <v>5.7265347200000001</v>
      </c>
      <c r="T57" s="19">
        <f>IF(INDEX('ShLk BR Calc'!T$5:T$1112,MATCH($A57,'ShLk BR Calc'!$A$5:$A$1112,0)+1,1)=0,0,INDEX('ShLk BR Calc'!T$5:T$1112,MATCH($A57,'ShLk BR Calc'!$A$5:$A$1112,0)+1,1))</f>
        <v>5.7265347200000001</v>
      </c>
      <c r="U57" s="19">
        <f>IF(INDEX('ShLk BR Calc'!U$5:U$1112,MATCH($A57,'ShLk BR Calc'!$A$5:$A$1112,0)+1,1)=0,0,INDEX('ShLk BR Calc'!U$5:U$1112,MATCH($A57,'ShLk BR Calc'!$A$5:$A$1112,0)+1,1))</f>
        <v>5.7265347200000001</v>
      </c>
      <c r="V57" s="19">
        <f>IF(INDEX('ShLk BR Calc'!V$5:V$1112,MATCH($A57,'ShLk BR Calc'!$A$5:$A$1112,0)+1,1)=0,0,INDEX('ShLk BR Calc'!V$5:V$1112,MATCH($A57,'ShLk BR Calc'!$A$5:$A$1112,0)+1,1))</f>
        <v>5.7265347200000001</v>
      </c>
      <c r="W57" s="19">
        <f>IF(INDEX('ShLk BR Calc'!W$5:W$1112,MATCH($A57,'ShLk BR Calc'!$A$5:$A$1112,0)+1,1)=0,0,INDEX('ShLk BR Calc'!W$5:W$1112,MATCH($A57,'ShLk BR Calc'!$A$5:$A$1112,0)+1,1))</f>
        <v>5.7265347200000001</v>
      </c>
      <c r="X57" s="19">
        <f>IF(INDEX('ShLk BR Calc'!X$5:X$1112,MATCH($A57,'ShLk BR Calc'!$A$5:$A$1112,0)+1,1)=0,0,INDEX('ShLk BR Calc'!X$5:X$1112,MATCH($A57,'ShLk BR Calc'!$A$5:$A$1112,0)+1,1))</f>
        <v>5.1001949849999999</v>
      </c>
      <c r="Y57" s="19">
        <f>IF(INDEX('ShLk BR Calc'!Y$5:Y$1112,MATCH($A57,'ShLk BR Calc'!$A$5:$A$1112,0)+1,1)=0,0,INDEX('ShLk BR Calc'!Y$5:Y$1112,MATCH($A57,'ShLk BR Calc'!$A$5:$A$1112,0)+1,1))</f>
        <v>4.6528094600000003</v>
      </c>
      <c r="Z57" s="14">
        <f t="shared" si="6"/>
        <v>128.39964567500004</v>
      </c>
      <c r="AA57" s="14">
        <f t="shared" si="7"/>
        <v>5.9054889299999997</v>
      </c>
      <c r="AB57" s="14">
        <f t="shared" si="8"/>
        <v>128.39964567500004</v>
      </c>
      <c r="AC57" s="14">
        <f t="shared" si="9"/>
        <v>0</v>
      </c>
      <c r="AD57" s="9" t="s">
        <v>32</v>
      </c>
    </row>
    <row r="58" spans="1:30" ht="17.25" customHeight="1" x14ac:dyDescent="0.2">
      <c r="A58" s="22">
        <f t="shared" si="5"/>
        <v>42450</v>
      </c>
      <c r="B58" s="19">
        <f>IF(INDEX('ShLk BR Calc'!B$5:B$1112,MATCH($A58,'ShLk BR Calc'!$A$5:$A$1112,0)+1,1)=0,0,INDEX('ShLk BR Calc'!B$5:B$1112,MATCH($A58,'ShLk BR Calc'!$A$5:$A$1112,0)+1,1))</f>
        <v>5.4581034050000001</v>
      </c>
      <c r="C58" s="19">
        <f>IF(INDEX('ShLk BR Calc'!C$5:C$1112,MATCH($A58,'ShLk BR Calc'!$A$5:$A$1112,0)+1,1)=0,0,INDEX('ShLk BR Calc'!C$5:C$1112,MATCH($A58,'ShLk BR Calc'!$A$5:$A$1112,0)+1,1))</f>
        <v>5.1896720900000002</v>
      </c>
      <c r="D58" s="19">
        <f>IF(INDEX('ShLk BR Calc'!D$5:D$1112,MATCH($A58,'ShLk BR Calc'!$A$5:$A$1112,0)+1,1)=0,0,INDEX('ShLk BR Calc'!D$5:D$1112,MATCH($A58,'ShLk BR Calc'!$A$5:$A$1112,0)+1,1))</f>
        <v>5.0107178799999996</v>
      </c>
      <c r="E58" s="19">
        <f>IF(INDEX('ShLk BR Calc'!E$5:E$1112,MATCH($A58,'ShLk BR Calc'!$A$5:$A$1112,0)+1,1)=0,0,INDEX('ShLk BR Calc'!E$5:E$1112,MATCH($A58,'ShLk BR Calc'!$A$5:$A$1112,0)+1,1))</f>
        <v>5.1001949849999999</v>
      </c>
      <c r="F58" s="19">
        <f>IF(INDEX('ShLk BR Calc'!F$5:F$1112,MATCH($A58,'ShLk BR Calc'!$A$5:$A$1112,0)+1,1)=0,0,INDEX('ShLk BR Calc'!F$5:F$1112,MATCH($A58,'ShLk BR Calc'!$A$5:$A$1112,0)+1,1))</f>
        <v>5.3686262999999999</v>
      </c>
      <c r="G58" s="19">
        <f>IF(INDEX('ShLk BR Calc'!G$5:G$1112,MATCH($A58,'ShLk BR Calc'!$A$5:$A$1112,0)+1,1)=0,0,INDEX('ShLk BR Calc'!G$5:G$1112,MATCH($A58,'ShLk BR Calc'!$A$5:$A$1112,0)+1,1))</f>
        <v>5.994966035</v>
      </c>
      <c r="H58" s="19">
        <f>IF(INDEX('ShLk BR Calc'!H$5:H$1112,MATCH($A58,'ShLk BR Calc'!$A$5:$A$1112,0)+1,1)=0,0,INDEX('ShLk BR Calc'!H$5:H$1112,MATCH($A58,'ShLk BR Calc'!$A$5:$A$1112,0)+1,1))</f>
        <v>6.1739202449999997</v>
      </c>
      <c r="I58" s="19">
        <f>IF(INDEX('ShLk BR Calc'!I$5:I$1112,MATCH($A58,'ShLk BR Calc'!$A$5:$A$1112,0)+1,1)=0,0,INDEX('ShLk BR Calc'!I$5:I$1112,MATCH($A58,'ShLk BR Calc'!$A$5:$A$1112,0)+1,1))</f>
        <v>6.3528744550000003</v>
      </c>
      <c r="J58" s="19">
        <f>IF(INDEX('ShLk BR Calc'!J$5:J$1112,MATCH($A58,'ShLk BR Calc'!$A$5:$A$1112,0)+1,1)=0,0,INDEX('ShLk BR Calc'!J$5:J$1112,MATCH($A58,'ShLk BR Calc'!$A$5:$A$1112,0)+1,1))</f>
        <v>6.3528744550000003</v>
      </c>
      <c r="K58" s="19">
        <f>IF(INDEX('ShLk BR Calc'!K$5:K$1112,MATCH($A58,'ShLk BR Calc'!$A$5:$A$1112,0)+1,1)=0,0,INDEX('ShLk BR Calc'!K$5:K$1112,MATCH($A58,'ShLk BR Calc'!$A$5:$A$1112,0)+1,1))</f>
        <v>6.3528744550000003</v>
      </c>
      <c r="L58" s="19">
        <f>IF(INDEX('ShLk BR Calc'!L$5:L$1112,MATCH($A58,'ShLk BR Calc'!$A$5:$A$1112,0)+1,1)=0,0,INDEX('ShLk BR Calc'!L$5:L$1112,MATCH($A58,'ShLk BR Calc'!$A$5:$A$1112,0)+1,1))</f>
        <v>6.4423515600000005</v>
      </c>
      <c r="M58" s="19">
        <f>IF(INDEX('ShLk BR Calc'!M$5:M$1112,MATCH($A58,'ShLk BR Calc'!$A$5:$A$1112,0)+1,1)=0,0,INDEX('ShLk BR Calc'!M$5:M$1112,MATCH($A58,'ShLk BR Calc'!$A$5:$A$1112,0)+1,1))</f>
        <v>6.1739202449999997</v>
      </c>
      <c r="N58" s="19">
        <f>IF(INDEX('ShLk BR Calc'!N$5:N$1112,MATCH($A58,'ShLk BR Calc'!$A$5:$A$1112,0)+1,1)=0,0,INDEX('ShLk BR Calc'!N$5:N$1112,MATCH($A58,'ShLk BR Calc'!$A$5:$A$1112,0)+1,1))</f>
        <v>6.0844431400000003</v>
      </c>
      <c r="O58" s="19">
        <f>IF(INDEX('ShLk BR Calc'!O$5:O$1112,MATCH($A58,'ShLk BR Calc'!$A$5:$A$1112,0)+1,1)=0,0,INDEX('ShLk BR Calc'!O$5:O$1112,MATCH($A58,'ShLk BR Calc'!$A$5:$A$1112,0)+1,1))</f>
        <v>5.9054889299999997</v>
      </c>
      <c r="P58" s="19">
        <f>IF(INDEX('ShLk BR Calc'!P$5:P$1112,MATCH($A58,'ShLk BR Calc'!$A$5:$A$1112,0)+1,1)=0,0,INDEX('ShLk BR Calc'!P$5:P$1112,MATCH($A58,'ShLk BR Calc'!$A$5:$A$1112,0)+1,1))</f>
        <v>5.8160118250000004</v>
      </c>
      <c r="Q58" s="19">
        <f>IF(INDEX('ShLk BR Calc'!Q$5:Q$1112,MATCH($A58,'ShLk BR Calc'!$A$5:$A$1112,0)+1,1)=0,0,INDEX('ShLk BR Calc'!Q$5:Q$1112,MATCH($A58,'ShLk BR Calc'!$A$5:$A$1112,0)+1,1))</f>
        <v>5.7265347200000001</v>
      </c>
      <c r="R58" s="19">
        <f>IF(INDEX('ShLk BR Calc'!R$5:R$1112,MATCH($A58,'ShLk BR Calc'!$A$5:$A$1112,0)+1,1)=0,0,INDEX('ShLk BR Calc'!R$5:R$1112,MATCH($A58,'ShLk BR Calc'!$A$5:$A$1112,0)+1,1))</f>
        <v>5.8160118250000004</v>
      </c>
      <c r="S58" s="19">
        <f>IF(INDEX('ShLk BR Calc'!S$5:S$1112,MATCH($A58,'ShLk BR Calc'!$A$5:$A$1112,0)+1,1)=0,0,INDEX('ShLk BR Calc'!S$5:S$1112,MATCH($A58,'ShLk BR Calc'!$A$5:$A$1112,0)+1,1))</f>
        <v>5.6370576149999998</v>
      </c>
      <c r="T58" s="19">
        <f>IF(INDEX('ShLk BR Calc'!T$5:T$1112,MATCH($A58,'ShLk BR Calc'!$A$5:$A$1112,0)+1,1)=0,0,INDEX('ShLk BR Calc'!T$5:T$1112,MATCH($A58,'ShLk BR Calc'!$A$5:$A$1112,0)+1,1))</f>
        <v>5.994966035</v>
      </c>
      <c r="U58" s="19">
        <f>IF(INDEX('ShLk BR Calc'!U$5:U$1112,MATCH($A58,'ShLk BR Calc'!$A$5:$A$1112,0)+1,1)=0,0,INDEX('ShLk BR Calc'!U$5:U$1112,MATCH($A58,'ShLk BR Calc'!$A$5:$A$1112,0)+1,1))</f>
        <v>6.4423515600000005</v>
      </c>
      <c r="V58" s="19">
        <f>IF(INDEX('ShLk BR Calc'!V$5:V$1112,MATCH($A58,'ShLk BR Calc'!$A$5:$A$1112,0)+1,1)=0,0,INDEX('ShLk BR Calc'!V$5:V$1112,MATCH($A58,'ShLk BR Calc'!$A$5:$A$1112,0)+1,1))</f>
        <v>6.4423515600000005</v>
      </c>
      <c r="W58" s="19">
        <f>IF(INDEX('ShLk BR Calc'!W$5:W$1112,MATCH($A58,'ShLk BR Calc'!$A$5:$A$1112,0)+1,1)=0,0,INDEX('ShLk BR Calc'!W$5:W$1112,MATCH($A58,'ShLk BR Calc'!$A$5:$A$1112,0)+1,1))</f>
        <v>6.0844431400000003</v>
      </c>
      <c r="X58" s="19">
        <f>IF(INDEX('ShLk BR Calc'!X$5:X$1112,MATCH($A58,'ShLk BR Calc'!$A$5:$A$1112,0)+1,1)=0,0,INDEX('ShLk BR Calc'!X$5:X$1112,MATCH($A58,'ShLk BR Calc'!$A$5:$A$1112,0)+1,1))</f>
        <v>6.3528744550000003</v>
      </c>
      <c r="Y58" s="19">
        <f>IF(INDEX('ShLk BR Calc'!Y$5:Y$1112,MATCH($A58,'ShLk BR Calc'!$A$5:$A$1112,0)+1,1)=0,0,INDEX('ShLk BR Calc'!Y$5:Y$1112,MATCH($A58,'ShLk BR Calc'!$A$5:$A$1112,0)+1,1))</f>
        <v>5.6370576149999998</v>
      </c>
      <c r="Z58" s="14">
        <f t="shared" si="6"/>
        <v>141.91068853000004</v>
      </c>
      <c r="AA58" s="14">
        <f t="shared" si="7"/>
        <v>6.4423515600000005</v>
      </c>
      <c r="AB58" s="14">
        <f t="shared" si="8"/>
        <v>44.112212764999995</v>
      </c>
      <c r="AC58" s="14">
        <f t="shared" si="9"/>
        <v>97.79847576500002</v>
      </c>
    </row>
    <row r="59" spans="1:30" ht="17.25" customHeight="1" x14ac:dyDescent="0.2">
      <c r="A59" s="22">
        <f t="shared" si="5"/>
        <v>42451</v>
      </c>
      <c r="B59" s="19">
        <f>IF(INDEX('ShLk BR Calc'!B$5:B$1112,MATCH($A59,'ShLk BR Calc'!$A$5:$A$1112,0)+1,1)=0,0,INDEX('ShLk BR Calc'!B$5:B$1112,MATCH($A59,'ShLk BR Calc'!$A$5:$A$1112,0)+1,1))</f>
        <v>5.4581034050000001</v>
      </c>
      <c r="C59" s="19">
        <f>IF(INDEX('ShLk BR Calc'!C$5:C$1112,MATCH($A59,'ShLk BR Calc'!$A$5:$A$1112,0)+1,1)=0,0,INDEX('ShLk BR Calc'!C$5:C$1112,MATCH($A59,'ShLk BR Calc'!$A$5:$A$1112,0)+1,1))</f>
        <v>5.2791491950000005</v>
      </c>
      <c r="D59" s="19">
        <f>IF(INDEX('ShLk BR Calc'!D$5:D$1112,MATCH($A59,'ShLk BR Calc'!$A$5:$A$1112,0)+1,1)=0,0,INDEX('ShLk BR Calc'!D$5:D$1112,MATCH($A59,'ShLk BR Calc'!$A$5:$A$1112,0)+1,1))</f>
        <v>5.1001949849999999</v>
      </c>
      <c r="E59" s="19">
        <f>IF(INDEX('ShLk BR Calc'!E$5:E$1112,MATCH($A59,'ShLk BR Calc'!$A$5:$A$1112,0)+1,1)=0,0,INDEX('ShLk BR Calc'!E$5:E$1112,MATCH($A59,'ShLk BR Calc'!$A$5:$A$1112,0)+1,1))</f>
        <v>5.1001949849999999</v>
      </c>
      <c r="F59" s="19">
        <f>IF(INDEX('ShLk BR Calc'!F$5:F$1112,MATCH($A59,'ShLk BR Calc'!$A$5:$A$1112,0)+1,1)=0,0,INDEX('ShLk BR Calc'!F$5:F$1112,MATCH($A59,'ShLk BR Calc'!$A$5:$A$1112,0)+1,1))</f>
        <v>5.1896720900000002</v>
      </c>
      <c r="G59" s="19">
        <f>IF(INDEX('ShLk BR Calc'!G$5:G$1112,MATCH($A59,'ShLk BR Calc'!$A$5:$A$1112,0)+1,1)=0,0,INDEX('ShLk BR Calc'!G$5:G$1112,MATCH($A59,'ShLk BR Calc'!$A$5:$A$1112,0)+1,1))</f>
        <v>5.7265347200000001</v>
      </c>
      <c r="H59" s="19">
        <f>IF(INDEX('ShLk BR Calc'!H$5:H$1112,MATCH($A59,'ShLk BR Calc'!$A$5:$A$1112,0)+1,1)=0,0,INDEX('ShLk BR Calc'!H$5:H$1112,MATCH($A59,'ShLk BR Calc'!$A$5:$A$1112,0)+1,1))</f>
        <v>5.7265347200000001</v>
      </c>
      <c r="I59" s="19">
        <f>IF(INDEX('ShLk BR Calc'!I$5:I$1112,MATCH($A59,'ShLk BR Calc'!$A$5:$A$1112,0)+1,1)=0,0,INDEX('ShLk BR Calc'!I$5:I$1112,MATCH($A59,'ShLk BR Calc'!$A$5:$A$1112,0)+1,1))</f>
        <v>5.994966035</v>
      </c>
      <c r="J59" s="19">
        <f>IF(INDEX('ShLk BR Calc'!J$5:J$1112,MATCH($A59,'ShLk BR Calc'!$A$5:$A$1112,0)+1,1)=0,0,INDEX('ShLk BR Calc'!J$5:J$1112,MATCH($A59,'ShLk BR Calc'!$A$5:$A$1112,0)+1,1))</f>
        <v>5.994966035</v>
      </c>
      <c r="K59" s="19">
        <f>IF(INDEX('ShLk BR Calc'!K$5:K$1112,MATCH($A59,'ShLk BR Calc'!$A$5:$A$1112,0)+1,1)=0,0,INDEX('ShLk BR Calc'!K$5:K$1112,MATCH($A59,'ShLk BR Calc'!$A$5:$A$1112,0)+1,1))</f>
        <v>5.994966035</v>
      </c>
      <c r="L59" s="19">
        <f>IF(INDEX('ShLk BR Calc'!L$5:L$1112,MATCH($A59,'ShLk BR Calc'!$A$5:$A$1112,0)+1,1)=0,0,INDEX('ShLk BR Calc'!L$5:L$1112,MATCH($A59,'ShLk BR Calc'!$A$5:$A$1112,0)+1,1))</f>
        <v>5.994966035</v>
      </c>
      <c r="M59" s="19">
        <f>IF(INDEX('ShLk BR Calc'!M$5:M$1112,MATCH($A59,'ShLk BR Calc'!$A$5:$A$1112,0)+1,1)=0,0,INDEX('ShLk BR Calc'!M$5:M$1112,MATCH($A59,'ShLk BR Calc'!$A$5:$A$1112,0)+1,1))</f>
        <v>5.994966035</v>
      </c>
      <c r="N59" s="19">
        <f>IF(INDEX('ShLk BR Calc'!N$5:N$1112,MATCH($A59,'ShLk BR Calc'!$A$5:$A$1112,0)+1,1)=0,0,INDEX('ShLk BR Calc'!N$5:N$1112,MATCH($A59,'ShLk BR Calc'!$A$5:$A$1112,0)+1,1))</f>
        <v>5.7265347200000001</v>
      </c>
      <c r="O59" s="19">
        <f>IF(INDEX('ShLk BR Calc'!O$5:O$1112,MATCH($A59,'ShLk BR Calc'!$A$5:$A$1112,0)+1,1)=0,0,INDEX('ShLk BR Calc'!O$5:O$1112,MATCH($A59,'ShLk BR Calc'!$A$5:$A$1112,0)+1,1))</f>
        <v>5.7265347200000001</v>
      </c>
      <c r="P59" s="19">
        <f>IF(INDEX('ShLk BR Calc'!P$5:P$1112,MATCH($A59,'ShLk BR Calc'!$A$5:$A$1112,0)+1,1)=0,0,INDEX('ShLk BR Calc'!P$5:P$1112,MATCH($A59,'ShLk BR Calc'!$A$5:$A$1112,0)+1,1))</f>
        <v>5.7265347200000001</v>
      </c>
      <c r="Q59" s="19">
        <f>IF(INDEX('ShLk BR Calc'!Q$5:Q$1112,MATCH($A59,'ShLk BR Calc'!$A$5:$A$1112,0)+1,1)=0,0,INDEX('ShLk BR Calc'!Q$5:Q$1112,MATCH($A59,'ShLk BR Calc'!$A$5:$A$1112,0)+1,1))</f>
        <v>5.8160118250000004</v>
      </c>
      <c r="R59" s="19">
        <f>IF(INDEX('ShLk BR Calc'!R$5:R$1112,MATCH($A59,'ShLk BR Calc'!$A$5:$A$1112,0)+1,1)=0,0,INDEX('ShLk BR Calc'!R$5:R$1112,MATCH($A59,'ShLk BR Calc'!$A$5:$A$1112,0)+1,1))</f>
        <v>5.9054889299999997</v>
      </c>
      <c r="S59" s="19">
        <f>IF(INDEX('ShLk BR Calc'!S$5:S$1112,MATCH($A59,'ShLk BR Calc'!$A$5:$A$1112,0)+1,1)=0,0,INDEX('ShLk BR Calc'!S$5:S$1112,MATCH($A59,'ShLk BR Calc'!$A$5:$A$1112,0)+1,1))</f>
        <v>5.9054889299999997</v>
      </c>
      <c r="T59" s="19">
        <f>IF(INDEX('ShLk BR Calc'!T$5:T$1112,MATCH($A59,'ShLk BR Calc'!$A$5:$A$1112,0)+1,1)=0,0,INDEX('ShLk BR Calc'!T$5:T$1112,MATCH($A59,'ShLk BR Calc'!$A$5:$A$1112,0)+1,1))</f>
        <v>5.9054889299999997</v>
      </c>
      <c r="U59" s="19">
        <f>IF(INDEX('ShLk BR Calc'!U$5:U$1112,MATCH($A59,'ShLk BR Calc'!$A$5:$A$1112,0)+1,1)=0,0,INDEX('ShLk BR Calc'!U$5:U$1112,MATCH($A59,'ShLk BR Calc'!$A$5:$A$1112,0)+1,1))</f>
        <v>5.994966035</v>
      </c>
      <c r="V59" s="19">
        <f>IF(INDEX('ShLk BR Calc'!V$5:V$1112,MATCH($A59,'ShLk BR Calc'!$A$5:$A$1112,0)+1,1)=0,0,INDEX('ShLk BR Calc'!V$5:V$1112,MATCH($A59,'ShLk BR Calc'!$A$5:$A$1112,0)+1,1))</f>
        <v>5.994966035</v>
      </c>
      <c r="W59" s="19">
        <f>IF(INDEX('ShLk BR Calc'!W$5:W$1112,MATCH($A59,'ShLk BR Calc'!$A$5:$A$1112,0)+1,1)=0,0,INDEX('ShLk BR Calc'!W$5:W$1112,MATCH($A59,'ShLk BR Calc'!$A$5:$A$1112,0)+1,1))</f>
        <v>5.994966035</v>
      </c>
      <c r="X59" s="19">
        <f>IF(INDEX('ShLk BR Calc'!X$5:X$1112,MATCH($A59,'ShLk BR Calc'!$A$5:$A$1112,0)+1,1)=0,0,INDEX('ShLk BR Calc'!X$5:X$1112,MATCH($A59,'ShLk BR Calc'!$A$5:$A$1112,0)+1,1))</f>
        <v>6.26339735</v>
      </c>
      <c r="Y59" s="19">
        <f>IF(INDEX('ShLk BR Calc'!Y$5:Y$1112,MATCH($A59,'ShLk BR Calc'!$A$5:$A$1112,0)+1,1)=0,0,INDEX('ShLk BR Calc'!Y$5:Y$1112,MATCH($A59,'ShLk BR Calc'!$A$5:$A$1112,0)+1,1))</f>
        <v>5.5475805100000004</v>
      </c>
      <c r="Z59" s="14">
        <f t="shared" si="6"/>
        <v>138.06317301500002</v>
      </c>
      <c r="AA59" s="14">
        <f t="shared" si="7"/>
        <v>6.26339735</v>
      </c>
      <c r="AB59" s="14">
        <f t="shared" si="8"/>
        <v>43.664827240000008</v>
      </c>
      <c r="AC59" s="14">
        <f t="shared" si="9"/>
        <v>94.398345775000038</v>
      </c>
    </row>
    <row r="60" spans="1:30" ht="17.25" customHeight="1" x14ac:dyDescent="0.2">
      <c r="A60" s="22">
        <f t="shared" si="5"/>
        <v>42452</v>
      </c>
      <c r="B60" s="19">
        <f>IF(INDEX('ShLk BR Calc'!B$5:B$1112,MATCH($A60,'ShLk BR Calc'!$A$5:$A$1112,0)+1,1)=0,0,INDEX('ShLk BR Calc'!B$5:B$1112,MATCH($A60,'ShLk BR Calc'!$A$5:$A$1112,0)+1,1))</f>
        <v>3.7580384100000002</v>
      </c>
      <c r="C60" s="19">
        <f>IF(INDEX('ShLk BR Calc'!C$5:C$1112,MATCH($A60,'ShLk BR Calc'!$A$5:$A$1112,0)+1,1)=0,0,INDEX('ShLk BR Calc'!C$5:C$1112,MATCH($A60,'ShLk BR Calc'!$A$5:$A$1112,0)+1,1))</f>
        <v>3.6685613049999999</v>
      </c>
      <c r="D60" s="19">
        <f>IF(INDEX('ShLk BR Calc'!D$5:D$1112,MATCH($A60,'ShLk BR Calc'!$A$5:$A$1112,0)+1,1)=0,0,INDEX('ShLk BR Calc'!D$5:D$1112,MATCH($A60,'ShLk BR Calc'!$A$5:$A$1112,0)+1,1))</f>
        <v>3.7580384100000002</v>
      </c>
      <c r="E60" s="19">
        <f>IF(INDEX('ShLk BR Calc'!E$5:E$1112,MATCH($A60,'ShLk BR Calc'!$A$5:$A$1112,0)+1,1)=0,0,INDEX('ShLk BR Calc'!E$5:E$1112,MATCH($A60,'ShLk BR Calc'!$A$5:$A$1112,0)+1,1))</f>
        <v>3.7580384100000002</v>
      </c>
      <c r="F60" s="19">
        <f>IF(INDEX('ShLk BR Calc'!F$5:F$1112,MATCH($A60,'ShLk BR Calc'!$A$5:$A$1112,0)+1,1)=0,0,INDEX('ShLk BR Calc'!F$5:F$1112,MATCH($A60,'ShLk BR Calc'!$A$5:$A$1112,0)+1,1))</f>
        <v>3.7580384100000002</v>
      </c>
      <c r="G60" s="19">
        <f>IF(INDEX('ShLk BR Calc'!G$5:G$1112,MATCH($A60,'ShLk BR Calc'!$A$5:$A$1112,0)+1,1)=0,0,INDEX('ShLk BR Calc'!G$5:G$1112,MATCH($A60,'ShLk BR Calc'!$A$5:$A$1112,0)+1,1))</f>
        <v>4.2054239349999998</v>
      </c>
      <c r="H60" s="19">
        <f>IF(INDEX('ShLk BR Calc'!H$5:H$1112,MATCH($A60,'ShLk BR Calc'!$A$5:$A$1112,0)+1,1)=0,0,INDEX('ShLk BR Calc'!H$5:H$1112,MATCH($A60,'ShLk BR Calc'!$A$5:$A$1112,0)+1,1))</f>
        <v>5.1896720900000002</v>
      </c>
      <c r="I60" s="19">
        <f>IF(INDEX('ShLk BR Calc'!I$5:I$1112,MATCH($A60,'ShLk BR Calc'!$A$5:$A$1112,0)+1,1)=0,0,INDEX('ShLk BR Calc'!I$5:I$1112,MATCH($A60,'ShLk BR Calc'!$A$5:$A$1112,0)+1,1))</f>
        <v>5.4581034050000001</v>
      </c>
      <c r="J60" s="19">
        <f>IF(INDEX('ShLk BR Calc'!J$5:J$1112,MATCH($A60,'ShLk BR Calc'!$A$5:$A$1112,0)+1,1)=0,0,INDEX('ShLk BR Calc'!J$5:J$1112,MATCH($A60,'ShLk BR Calc'!$A$5:$A$1112,0)+1,1))</f>
        <v>5.3686262999999999</v>
      </c>
      <c r="K60" s="19">
        <f>IF(INDEX('ShLk BR Calc'!K$5:K$1112,MATCH($A60,'ShLk BR Calc'!$A$5:$A$1112,0)+1,1)=0,0,INDEX('ShLk BR Calc'!K$5:K$1112,MATCH($A60,'ShLk BR Calc'!$A$5:$A$1112,0)+1,1))</f>
        <v>5.4581034050000001</v>
      </c>
      <c r="L60" s="19">
        <f>IF(INDEX('ShLk BR Calc'!L$5:L$1112,MATCH($A60,'ShLk BR Calc'!$A$5:$A$1112,0)+1,1)=0,0,INDEX('ShLk BR Calc'!L$5:L$1112,MATCH($A60,'ShLk BR Calc'!$A$5:$A$1112,0)+1,1))</f>
        <v>5.1001949849999999</v>
      </c>
      <c r="M60" s="19">
        <f>IF(INDEX('ShLk BR Calc'!M$5:M$1112,MATCH($A60,'ShLk BR Calc'!$A$5:$A$1112,0)+1,1)=0,0,INDEX('ShLk BR Calc'!M$5:M$1112,MATCH($A60,'ShLk BR Calc'!$A$5:$A$1112,0)+1,1))</f>
        <v>5.0107178799999996</v>
      </c>
      <c r="N60" s="19">
        <f>IF(INDEX('ShLk BR Calc'!N$5:N$1112,MATCH($A60,'ShLk BR Calc'!$A$5:$A$1112,0)+1,1)=0,0,INDEX('ShLk BR Calc'!N$5:N$1112,MATCH($A60,'ShLk BR Calc'!$A$5:$A$1112,0)+1,1))</f>
        <v>4.563332355</v>
      </c>
      <c r="O60" s="19">
        <f>IF(INDEX('ShLk BR Calc'!O$5:O$1112,MATCH($A60,'ShLk BR Calc'!$A$5:$A$1112,0)+1,1)=0,0,INDEX('ShLk BR Calc'!O$5:O$1112,MATCH($A60,'ShLk BR Calc'!$A$5:$A$1112,0)+1,1))</f>
        <v>4.4738552499999997</v>
      </c>
      <c r="P60" s="19">
        <f>IF(INDEX('ShLk BR Calc'!P$5:P$1112,MATCH($A60,'ShLk BR Calc'!$A$5:$A$1112,0)+1,1)=0,0,INDEX('ShLk BR Calc'!P$5:P$1112,MATCH($A60,'ShLk BR Calc'!$A$5:$A$1112,0)+1,1))</f>
        <v>4.3843781450000003</v>
      </c>
      <c r="Q60" s="19">
        <f>IF(INDEX('ShLk BR Calc'!Q$5:Q$1112,MATCH($A60,'ShLk BR Calc'!$A$5:$A$1112,0)+1,1)=0,0,INDEX('ShLk BR Calc'!Q$5:Q$1112,MATCH($A60,'ShLk BR Calc'!$A$5:$A$1112,0)+1,1))</f>
        <v>4.563332355</v>
      </c>
      <c r="R60" s="19">
        <f>IF(INDEX('ShLk BR Calc'!R$5:R$1112,MATCH($A60,'ShLk BR Calc'!$A$5:$A$1112,0)+1,1)=0,0,INDEX('ShLk BR Calc'!R$5:R$1112,MATCH($A60,'ShLk BR Calc'!$A$5:$A$1112,0)+1,1))</f>
        <v>4.563332355</v>
      </c>
      <c r="S60" s="19">
        <f>IF(INDEX('ShLk BR Calc'!S$5:S$1112,MATCH($A60,'ShLk BR Calc'!$A$5:$A$1112,0)+1,1)=0,0,INDEX('ShLk BR Calc'!S$5:S$1112,MATCH($A60,'ShLk BR Calc'!$A$5:$A$1112,0)+1,1))</f>
        <v>4.563332355</v>
      </c>
      <c r="T60" s="19">
        <f>IF(INDEX('ShLk BR Calc'!T$5:T$1112,MATCH($A60,'ShLk BR Calc'!$A$5:$A$1112,0)+1,1)=0,0,INDEX('ShLk BR Calc'!T$5:T$1112,MATCH($A60,'ShLk BR Calc'!$A$5:$A$1112,0)+1,1))</f>
        <v>4.7422865649999997</v>
      </c>
      <c r="U60" s="19">
        <f>IF(INDEX('ShLk BR Calc'!U$5:U$1112,MATCH($A60,'ShLk BR Calc'!$A$5:$A$1112,0)+1,1)=0,0,INDEX('ShLk BR Calc'!U$5:U$1112,MATCH($A60,'ShLk BR Calc'!$A$5:$A$1112,0)+1,1))</f>
        <v>5.3686262999999999</v>
      </c>
      <c r="V60" s="19">
        <f>IF(INDEX('ShLk BR Calc'!V$5:V$1112,MATCH($A60,'ShLk BR Calc'!$A$5:$A$1112,0)+1,1)=0,0,INDEX('ShLk BR Calc'!V$5:V$1112,MATCH($A60,'ShLk BR Calc'!$A$5:$A$1112,0)+1,1))</f>
        <v>5.6370576149999998</v>
      </c>
      <c r="W60" s="19">
        <f>IF(INDEX('ShLk BR Calc'!W$5:W$1112,MATCH($A60,'ShLk BR Calc'!$A$5:$A$1112,0)+1,1)=0,0,INDEX('ShLk BR Calc'!W$5:W$1112,MATCH($A60,'ShLk BR Calc'!$A$5:$A$1112,0)+1,1))</f>
        <v>5.0107178799999996</v>
      </c>
      <c r="X60" s="19">
        <f>IF(INDEX('ShLk BR Calc'!X$5:X$1112,MATCH($A60,'ShLk BR Calc'!$A$5:$A$1112,0)+1,1)=0,0,INDEX('ShLk BR Calc'!X$5:X$1112,MATCH($A60,'ShLk BR Calc'!$A$5:$A$1112,0)+1,1))</f>
        <v>4.6528094600000003</v>
      </c>
      <c r="Y60" s="19">
        <f>IF(INDEX('ShLk BR Calc'!Y$5:Y$1112,MATCH($A60,'ShLk BR Calc'!$A$5:$A$1112,0)+1,1)=0,0,INDEX('ShLk BR Calc'!Y$5:Y$1112,MATCH($A60,'ShLk BR Calc'!$A$5:$A$1112,0)+1,1))</f>
        <v>3.9369926199999998</v>
      </c>
      <c r="Z60" s="14">
        <f t="shared" si="6"/>
        <v>110.95161020000002</v>
      </c>
      <c r="AA60" s="14">
        <f t="shared" si="7"/>
        <v>5.6370576149999998</v>
      </c>
      <c r="AB60" s="14">
        <f t="shared" si="8"/>
        <v>31.495940959999999</v>
      </c>
      <c r="AC60" s="14">
        <f t="shared" si="9"/>
        <v>79.455669240000006</v>
      </c>
    </row>
    <row r="61" spans="1:30" ht="17.25" customHeight="1" x14ac:dyDescent="0.2">
      <c r="A61" s="22">
        <f t="shared" si="5"/>
        <v>42453</v>
      </c>
      <c r="B61" s="19">
        <f>IF(INDEX('ShLk BR Calc'!B$5:B$1112,MATCH($A61,'ShLk BR Calc'!$A$5:$A$1112,0)+1,1)=0,0,INDEX('ShLk BR Calc'!B$5:B$1112,MATCH($A61,'ShLk BR Calc'!$A$5:$A$1112,0)+1,1))</f>
        <v>3.0422215700000002</v>
      </c>
      <c r="C61" s="19">
        <f>IF(INDEX('ShLk BR Calc'!C$5:C$1112,MATCH($A61,'ShLk BR Calc'!$A$5:$A$1112,0)+1,1)=0,0,INDEX('ShLk BR Calc'!C$5:C$1112,MATCH($A61,'ShLk BR Calc'!$A$5:$A$1112,0)+1,1))</f>
        <v>2.7737902550000002</v>
      </c>
      <c r="D61" s="19">
        <f>IF(INDEX('ShLk BR Calc'!D$5:D$1112,MATCH($A61,'ShLk BR Calc'!$A$5:$A$1112,0)+1,1)=0,0,INDEX('ShLk BR Calc'!D$5:D$1112,MATCH($A61,'ShLk BR Calc'!$A$5:$A$1112,0)+1,1))</f>
        <v>2.7737902550000002</v>
      </c>
      <c r="E61" s="19">
        <f>IF(INDEX('ShLk BR Calc'!E$5:E$1112,MATCH($A61,'ShLk BR Calc'!$A$5:$A$1112,0)+1,1)=0,0,INDEX('ShLk BR Calc'!E$5:E$1112,MATCH($A61,'ShLk BR Calc'!$A$5:$A$1112,0)+1,1))</f>
        <v>2.7737902550000002</v>
      </c>
      <c r="F61" s="19">
        <f>IF(INDEX('ShLk BR Calc'!F$5:F$1112,MATCH($A61,'ShLk BR Calc'!$A$5:$A$1112,0)+1,1)=0,0,INDEX('ShLk BR Calc'!F$5:F$1112,MATCH($A61,'ShLk BR Calc'!$A$5:$A$1112,0)+1,1))</f>
        <v>2.6843131499999999</v>
      </c>
      <c r="G61" s="19">
        <f>IF(INDEX('ShLk BR Calc'!G$5:G$1112,MATCH($A61,'ShLk BR Calc'!$A$5:$A$1112,0)+1,1)=0,0,INDEX('ShLk BR Calc'!G$5:G$1112,MATCH($A61,'ShLk BR Calc'!$A$5:$A$1112,0)+1,1))</f>
        <v>3.4896070950000002</v>
      </c>
      <c r="H61" s="19">
        <f>IF(INDEX('ShLk BR Calc'!H$5:H$1112,MATCH($A61,'ShLk BR Calc'!$A$5:$A$1112,0)+1,1)=0,0,INDEX('ShLk BR Calc'!H$5:H$1112,MATCH($A61,'ShLk BR Calc'!$A$5:$A$1112,0)+1,1))</f>
        <v>4.563332355</v>
      </c>
      <c r="I61" s="19">
        <f>IF(INDEX('ShLk BR Calc'!I$5:I$1112,MATCH($A61,'ShLk BR Calc'!$A$5:$A$1112,0)+1,1)=0,0,INDEX('ShLk BR Calc'!I$5:I$1112,MATCH($A61,'ShLk BR Calc'!$A$5:$A$1112,0)+1,1))</f>
        <v>5.1001949849999999</v>
      </c>
      <c r="J61" s="19">
        <f>IF(INDEX('ShLk BR Calc'!J$5:J$1112,MATCH($A61,'ShLk BR Calc'!$A$5:$A$1112,0)+1,1)=0,0,INDEX('ShLk BR Calc'!J$5:J$1112,MATCH($A61,'ShLk BR Calc'!$A$5:$A$1112,0)+1,1))</f>
        <v>5.2791491950000005</v>
      </c>
      <c r="K61" s="19">
        <f>IF(INDEX('ShLk BR Calc'!K$5:K$1112,MATCH($A61,'ShLk BR Calc'!$A$5:$A$1112,0)+1,1)=0,0,INDEX('ShLk BR Calc'!K$5:K$1112,MATCH($A61,'ShLk BR Calc'!$A$5:$A$1112,0)+1,1))</f>
        <v>4.83176367</v>
      </c>
      <c r="L61" s="19">
        <f>IF(INDEX('ShLk BR Calc'!L$5:L$1112,MATCH($A61,'ShLk BR Calc'!$A$5:$A$1112,0)+1,1)=0,0,INDEX('ShLk BR Calc'!L$5:L$1112,MATCH($A61,'ShLk BR Calc'!$A$5:$A$1112,0)+1,1))</f>
        <v>4.4738552499999997</v>
      </c>
      <c r="M61" s="19">
        <f>IF(INDEX('ShLk BR Calc'!M$5:M$1112,MATCH($A61,'ShLk BR Calc'!$A$5:$A$1112,0)+1,1)=0,0,INDEX('ShLk BR Calc'!M$5:M$1112,MATCH($A61,'ShLk BR Calc'!$A$5:$A$1112,0)+1,1))</f>
        <v>4.2949010400000001</v>
      </c>
      <c r="N61" s="19">
        <f>IF(INDEX('ShLk BR Calc'!N$5:N$1112,MATCH($A61,'ShLk BR Calc'!$A$5:$A$1112,0)+1,1)=0,0,INDEX('ShLk BR Calc'!N$5:N$1112,MATCH($A61,'ShLk BR Calc'!$A$5:$A$1112,0)+1,1))</f>
        <v>3.847515515</v>
      </c>
      <c r="O61" s="19">
        <f>IF(INDEX('ShLk BR Calc'!O$5:O$1112,MATCH($A61,'ShLk BR Calc'!$A$5:$A$1112,0)+1,1)=0,0,INDEX('ShLk BR Calc'!O$5:O$1112,MATCH($A61,'ShLk BR Calc'!$A$5:$A$1112,0)+1,1))</f>
        <v>3.9369926199999998</v>
      </c>
      <c r="P61" s="19">
        <f>IF(INDEX('ShLk BR Calc'!P$5:P$1112,MATCH($A61,'ShLk BR Calc'!$A$5:$A$1112,0)+1,1)=0,0,INDEX('ShLk BR Calc'!P$5:P$1112,MATCH($A61,'ShLk BR Calc'!$A$5:$A$1112,0)+1,1))</f>
        <v>3.7580384100000002</v>
      </c>
      <c r="Q61" s="19">
        <f>IF(INDEX('ShLk BR Calc'!Q$5:Q$1112,MATCH($A61,'ShLk BR Calc'!$A$5:$A$1112,0)+1,1)=0,0,INDEX('ShLk BR Calc'!Q$5:Q$1112,MATCH($A61,'ShLk BR Calc'!$A$5:$A$1112,0)+1,1))</f>
        <v>3.847515515</v>
      </c>
      <c r="R61" s="19">
        <f>IF(INDEX('ShLk BR Calc'!R$5:R$1112,MATCH($A61,'ShLk BR Calc'!$A$5:$A$1112,0)+1,1)=0,0,INDEX('ShLk BR Calc'!R$5:R$1112,MATCH($A61,'ShLk BR Calc'!$A$5:$A$1112,0)+1,1))</f>
        <v>3.847515515</v>
      </c>
      <c r="S61" s="19">
        <f>IF(INDEX('ShLk BR Calc'!S$5:S$1112,MATCH($A61,'ShLk BR Calc'!$A$5:$A$1112,0)+1,1)=0,0,INDEX('ShLk BR Calc'!S$5:S$1112,MATCH($A61,'ShLk BR Calc'!$A$5:$A$1112,0)+1,1))</f>
        <v>3.847515515</v>
      </c>
      <c r="T61" s="19">
        <f>IF(INDEX('ShLk BR Calc'!T$5:T$1112,MATCH($A61,'ShLk BR Calc'!$A$5:$A$1112,0)+1,1)=0,0,INDEX('ShLk BR Calc'!T$5:T$1112,MATCH($A61,'ShLk BR Calc'!$A$5:$A$1112,0)+1,1))</f>
        <v>3.9369926199999998</v>
      </c>
      <c r="U61" s="19">
        <f>IF(INDEX('ShLk BR Calc'!U$5:U$1112,MATCH($A61,'ShLk BR Calc'!$A$5:$A$1112,0)+1,1)=0,0,INDEX('ShLk BR Calc'!U$5:U$1112,MATCH($A61,'ShLk BR Calc'!$A$5:$A$1112,0)+1,1))</f>
        <v>4.4738552499999997</v>
      </c>
      <c r="V61" s="19">
        <f>IF(INDEX('ShLk BR Calc'!V$5:V$1112,MATCH($A61,'ShLk BR Calc'!$A$5:$A$1112,0)+1,1)=0,0,INDEX('ShLk BR Calc'!V$5:V$1112,MATCH($A61,'ShLk BR Calc'!$A$5:$A$1112,0)+1,1))</f>
        <v>4.83176367</v>
      </c>
      <c r="W61" s="19">
        <f>IF(INDEX('ShLk BR Calc'!W$5:W$1112,MATCH($A61,'ShLk BR Calc'!$A$5:$A$1112,0)+1,1)=0,0,INDEX('ShLk BR Calc'!W$5:W$1112,MATCH($A61,'ShLk BR Calc'!$A$5:$A$1112,0)+1,1))</f>
        <v>4.2054239349999998</v>
      </c>
      <c r="X61" s="19">
        <f>IF(INDEX('ShLk BR Calc'!X$5:X$1112,MATCH($A61,'ShLk BR Calc'!$A$5:$A$1112,0)+1,1)=0,0,INDEX('ShLk BR Calc'!X$5:X$1112,MATCH($A61,'ShLk BR Calc'!$A$5:$A$1112,0)+1,1))</f>
        <v>3.7580384100000002</v>
      </c>
      <c r="Y61" s="19">
        <f>IF(INDEX('ShLk BR Calc'!Y$5:Y$1112,MATCH($A61,'ShLk BR Calc'!$A$5:$A$1112,0)+1,1)=0,0,INDEX('ShLk BR Calc'!Y$5:Y$1112,MATCH($A61,'ShLk BR Calc'!$A$5:$A$1112,0)+1,1))</f>
        <v>3.0422215700000002</v>
      </c>
      <c r="Z61" s="14">
        <f t="shared" si="6"/>
        <v>93.414097619999978</v>
      </c>
      <c r="AA61" s="14">
        <f t="shared" si="7"/>
        <v>5.2791491950000005</v>
      </c>
      <c r="AB61" s="14">
        <f t="shared" si="8"/>
        <v>24.337772559999998</v>
      </c>
      <c r="AC61" s="14">
        <f t="shared" si="9"/>
        <v>69.076325059999988</v>
      </c>
    </row>
    <row r="62" spans="1:30" ht="17.25" customHeight="1" x14ac:dyDescent="0.2">
      <c r="A62" s="22">
        <f t="shared" si="5"/>
        <v>42454</v>
      </c>
      <c r="B62" s="19">
        <f>IF(INDEX('ShLk BR Calc'!B$5:B$1112,MATCH($A62,'ShLk BR Calc'!$A$5:$A$1112,0)+1,1)=0,0,INDEX('ShLk BR Calc'!B$5:B$1112,MATCH($A62,'ShLk BR Calc'!$A$5:$A$1112,0)+1,1))</f>
        <v>1.2526794699999999</v>
      </c>
      <c r="C62" s="19">
        <f>IF(INDEX('ShLk BR Calc'!C$5:C$1112,MATCH($A62,'ShLk BR Calc'!$A$5:$A$1112,0)+1,1)=0,0,INDEX('ShLk BR Calc'!C$5:C$1112,MATCH($A62,'ShLk BR Calc'!$A$5:$A$1112,0)+1,1))</f>
        <v>1.2526794699999999</v>
      </c>
      <c r="D62" s="19">
        <f>IF(INDEX('ShLk BR Calc'!D$5:D$1112,MATCH($A62,'ShLk BR Calc'!$A$5:$A$1112,0)+1,1)=0,0,INDEX('ShLk BR Calc'!D$5:D$1112,MATCH($A62,'ShLk BR Calc'!$A$5:$A$1112,0)+1,1))</f>
        <v>1.342156575</v>
      </c>
      <c r="E62" s="19">
        <f>IF(INDEX('ShLk BR Calc'!E$5:E$1112,MATCH($A62,'ShLk BR Calc'!$A$5:$A$1112,0)+1,1)=0,0,INDEX('ShLk BR Calc'!E$5:E$1112,MATCH($A62,'ShLk BR Calc'!$A$5:$A$1112,0)+1,1))</f>
        <v>1.342156575</v>
      </c>
      <c r="F62" s="19">
        <f>IF(INDEX('ShLk BR Calc'!F$5:F$1112,MATCH($A62,'ShLk BR Calc'!$A$5:$A$1112,0)+1,1)=0,0,INDEX('ShLk BR Calc'!F$5:F$1112,MATCH($A62,'ShLk BR Calc'!$A$5:$A$1112,0)+1,1))</f>
        <v>1.342156575</v>
      </c>
      <c r="G62" s="19">
        <f>IF(INDEX('ShLk BR Calc'!G$5:G$1112,MATCH($A62,'ShLk BR Calc'!$A$5:$A$1112,0)+1,1)=0,0,INDEX('ShLk BR Calc'!G$5:G$1112,MATCH($A62,'ShLk BR Calc'!$A$5:$A$1112,0)+1,1))</f>
        <v>1.342156575</v>
      </c>
      <c r="H62" s="19">
        <f>IF(INDEX('ShLk BR Calc'!H$5:H$1112,MATCH($A62,'ShLk BR Calc'!$A$5:$A$1112,0)+1,1)=0,0,INDEX('ShLk BR Calc'!H$5:H$1112,MATCH($A62,'ShLk BR Calc'!$A$5:$A$1112,0)+1,1))</f>
        <v>4.2054239349999998</v>
      </c>
      <c r="I62" s="19">
        <f>IF(INDEX('ShLk BR Calc'!I$5:I$1112,MATCH($A62,'ShLk BR Calc'!$A$5:$A$1112,0)+1,1)=0,0,INDEX('ShLk BR Calc'!I$5:I$1112,MATCH($A62,'ShLk BR Calc'!$A$5:$A$1112,0)+1,1))</f>
        <v>4.7422865649999997</v>
      </c>
      <c r="J62" s="19">
        <f>IF(INDEX('ShLk BR Calc'!J$5:J$1112,MATCH($A62,'ShLk BR Calc'!$A$5:$A$1112,0)+1,1)=0,0,INDEX('ShLk BR Calc'!J$5:J$1112,MATCH($A62,'ShLk BR Calc'!$A$5:$A$1112,0)+1,1))</f>
        <v>4.7422865649999997</v>
      </c>
      <c r="K62" s="19">
        <f>IF(INDEX('ShLk BR Calc'!K$5:K$1112,MATCH($A62,'ShLk BR Calc'!$A$5:$A$1112,0)+1,1)=0,0,INDEX('ShLk BR Calc'!K$5:K$1112,MATCH($A62,'ShLk BR Calc'!$A$5:$A$1112,0)+1,1))</f>
        <v>4.7422865649999997</v>
      </c>
      <c r="L62" s="19">
        <f>IF(INDEX('ShLk BR Calc'!L$5:L$1112,MATCH($A62,'ShLk BR Calc'!$A$5:$A$1112,0)+1,1)=0,0,INDEX('ShLk BR Calc'!L$5:L$1112,MATCH($A62,'ShLk BR Calc'!$A$5:$A$1112,0)+1,1))</f>
        <v>4.2949010400000001</v>
      </c>
      <c r="M62" s="19">
        <f>IF(INDEX('ShLk BR Calc'!M$5:M$1112,MATCH($A62,'ShLk BR Calc'!$A$5:$A$1112,0)+1,1)=0,0,INDEX('ShLk BR Calc'!M$5:M$1112,MATCH($A62,'ShLk BR Calc'!$A$5:$A$1112,0)+1,1))</f>
        <v>4.2949010400000001</v>
      </c>
      <c r="N62" s="19">
        <f>IF(INDEX('ShLk BR Calc'!N$5:N$1112,MATCH($A62,'ShLk BR Calc'!$A$5:$A$1112,0)+1,1)=0,0,INDEX('ShLk BR Calc'!N$5:N$1112,MATCH($A62,'ShLk BR Calc'!$A$5:$A$1112,0)+1,1))</f>
        <v>4.1159468300000004</v>
      </c>
      <c r="O62" s="19">
        <f>IF(INDEX('ShLk BR Calc'!O$5:O$1112,MATCH($A62,'ShLk BR Calc'!$A$5:$A$1112,0)+1,1)=0,0,INDEX('ShLk BR Calc'!O$5:O$1112,MATCH($A62,'ShLk BR Calc'!$A$5:$A$1112,0)+1,1))</f>
        <v>4.1159468300000004</v>
      </c>
      <c r="P62" s="19">
        <f>IF(INDEX('ShLk BR Calc'!P$5:P$1112,MATCH($A62,'ShLk BR Calc'!$A$5:$A$1112,0)+1,1)=0,0,INDEX('ShLk BR Calc'!P$5:P$1112,MATCH($A62,'ShLk BR Calc'!$A$5:$A$1112,0)+1,1))</f>
        <v>4.0264697250000001</v>
      </c>
      <c r="Q62" s="19">
        <f>IF(INDEX('ShLk BR Calc'!Q$5:Q$1112,MATCH($A62,'ShLk BR Calc'!$A$5:$A$1112,0)+1,1)=0,0,INDEX('ShLk BR Calc'!Q$5:Q$1112,MATCH($A62,'ShLk BR Calc'!$A$5:$A$1112,0)+1,1))</f>
        <v>3.9369926199999998</v>
      </c>
      <c r="R62" s="19">
        <f>IF(INDEX('ShLk BR Calc'!R$5:R$1112,MATCH($A62,'ShLk BR Calc'!$A$5:$A$1112,0)+1,1)=0,0,INDEX('ShLk BR Calc'!R$5:R$1112,MATCH($A62,'ShLk BR Calc'!$A$5:$A$1112,0)+1,1))</f>
        <v>4.0264697250000001</v>
      </c>
      <c r="S62" s="19">
        <f>IF(INDEX('ShLk BR Calc'!S$5:S$1112,MATCH($A62,'ShLk BR Calc'!$A$5:$A$1112,0)+1,1)=0,0,INDEX('ShLk BR Calc'!S$5:S$1112,MATCH($A62,'ShLk BR Calc'!$A$5:$A$1112,0)+1,1))</f>
        <v>3.9369926199999998</v>
      </c>
      <c r="T62" s="19">
        <f>IF(INDEX('ShLk BR Calc'!T$5:T$1112,MATCH($A62,'ShLk BR Calc'!$A$5:$A$1112,0)+1,1)=0,0,INDEX('ShLk BR Calc'!T$5:T$1112,MATCH($A62,'ShLk BR Calc'!$A$5:$A$1112,0)+1,1))</f>
        <v>3.9369926199999998</v>
      </c>
      <c r="U62" s="19">
        <f>IF(INDEX('ShLk BR Calc'!U$5:U$1112,MATCH($A62,'ShLk BR Calc'!$A$5:$A$1112,0)+1,1)=0,0,INDEX('ShLk BR Calc'!U$5:U$1112,MATCH($A62,'ShLk BR Calc'!$A$5:$A$1112,0)+1,1))</f>
        <v>4.563332355</v>
      </c>
      <c r="V62" s="19">
        <f>IF(INDEX('ShLk BR Calc'!V$5:V$1112,MATCH($A62,'ShLk BR Calc'!$A$5:$A$1112,0)+1,1)=0,0,INDEX('ShLk BR Calc'!V$5:V$1112,MATCH($A62,'ShLk BR Calc'!$A$5:$A$1112,0)+1,1))</f>
        <v>4.6528094600000003</v>
      </c>
      <c r="W62" s="19">
        <f>IF(INDEX('ShLk BR Calc'!W$5:W$1112,MATCH($A62,'ShLk BR Calc'!$A$5:$A$1112,0)+1,1)=0,0,INDEX('ShLk BR Calc'!W$5:W$1112,MATCH($A62,'ShLk BR Calc'!$A$5:$A$1112,0)+1,1))</f>
        <v>4.0264697250000001</v>
      </c>
      <c r="X62" s="19">
        <f>IF(INDEX('ShLk BR Calc'!X$5:X$1112,MATCH($A62,'ShLk BR Calc'!$A$5:$A$1112,0)+1,1)=0,0,INDEX('ShLk BR Calc'!X$5:X$1112,MATCH($A62,'ShLk BR Calc'!$A$5:$A$1112,0)+1,1))</f>
        <v>1.8790192050000001</v>
      </c>
      <c r="Y62" s="19">
        <f>IF(INDEX('ShLk BR Calc'!Y$5:Y$1112,MATCH($A62,'ShLk BR Calc'!$A$5:$A$1112,0)+1,1)=0,0,INDEX('ShLk BR Calc'!Y$5:Y$1112,MATCH($A62,'ShLk BR Calc'!$A$5:$A$1112,0)+1,1))</f>
        <v>1.07372526</v>
      </c>
      <c r="Z62" s="14">
        <f t="shared" si="6"/>
        <v>79.187237925000005</v>
      </c>
      <c r="AA62" s="14">
        <f t="shared" si="7"/>
        <v>4.7422865649999997</v>
      </c>
      <c r="AB62" s="14">
        <f t="shared" si="8"/>
        <v>10.826729704999998</v>
      </c>
      <c r="AC62" s="14">
        <f t="shared" si="9"/>
        <v>68.360508219999986</v>
      </c>
    </row>
    <row r="63" spans="1:30" ht="17.25" customHeight="1" x14ac:dyDescent="0.2">
      <c r="A63" s="22">
        <f t="shared" si="5"/>
        <v>42455</v>
      </c>
      <c r="B63" s="19">
        <f>IF(INDEX('ShLk BR Calc'!B$5:B$1112,MATCH($A63,'ShLk BR Calc'!$A$5:$A$1112,0)+1,1)=0,0,INDEX('ShLk BR Calc'!B$5:B$1112,MATCH($A63,'ShLk BR Calc'!$A$5:$A$1112,0)+1,1))</f>
        <v>1.07372526</v>
      </c>
      <c r="C63" s="19">
        <f>IF(INDEX('ShLk BR Calc'!C$5:C$1112,MATCH($A63,'ShLk BR Calc'!$A$5:$A$1112,0)+1,1)=0,0,INDEX('ShLk BR Calc'!C$5:C$1112,MATCH($A63,'ShLk BR Calc'!$A$5:$A$1112,0)+1,1))</f>
        <v>0.80529394500000007</v>
      </c>
      <c r="D63" s="19">
        <f>IF(INDEX('ShLk BR Calc'!D$5:D$1112,MATCH($A63,'ShLk BR Calc'!$A$5:$A$1112,0)+1,1)=0,0,INDEX('ShLk BR Calc'!D$5:D$1112,MATCH($A63,'ShLk BR Calc'!$A$5:$A$1112,0)+1,1))</f>
        <v>0.89477105000000001</v>
      </c>
      <c r="E63" s="19">
        <f>IF(INDEX('ShLk BR Calc'!E$5:E$1112,MATCH($A63,'ShLk BR Calc'!$A$5:$A$1112,0)+1,1)=0,0,INDEX('ShLk BR Calc'!E$5:E$1112,MATCH($A63,'ShLk BR Calc'!$A$5:$A$1112,0)+1,1))</f>
        <v>0.89477105000000001</v>
      </c>
      <c r="F63" s="19">
        <f>IF(INDEX('ShLk BR Calc'!F$5:F$1112,MATCH($A63,'ShLk BR Calc'!$A$5:$A$1112,0)+1,1)=0,0,INDEX('ShLk BR Calc'!F$5:F$1112,MATCH($A63,'ShLk BR Calc'!$A$5:$A$1112,0)+1,1))</f>
        <v>0.89477105000000001</v>
      </c>
      <c r="G63" s="19">
        <f>IF(INDEX('ShLk BR Calc'!G$5:G$1112,MATCH($A63,'ShLk BR Calc'!$A$5:$A$1112,0)+1,1)=0,0,INDEX('ShLk BR Calc'!G$5:G$1112,MATCH($A63,'ShLk BR Calc'!$A$5:$A$1112,0)+1,1))</f>
        <v>0.89477105000000001</v>
      </c>
      <c r="H63" s="19">
        <f>IF(INDEX('ShLk BR Calc'!H$5:H$1112,MATCH($A63,'ShLk BR Calc'!$A$5:$A$1112,0)+1,1)=0,0,INDEX('ShLk BR Calc'!H$5:H$1112,MATCH($A63,'ShLk BR Calc'!$A$5:$A$1112,0)+1,1))</f>
        <v>2.14745052</v>
      </c>
      <c r="I63" s="19">
        <f>IF(INDEX('ShLk BR Calc'!I$5:I$1112,MATCH($A63,'ShLk BR Calc'!$A$5:$A$1112,0)+1,1)=0,0,INDEX('ShLk BR Calc'!I$5:I$1112,MATCH($A63,'ShLk BR Calc'!$A$5:$A$1112,0)+1,1))</f>
        <v>2.5053589399999998</v>
      </c>
      <c r="J63" s="19">
        <f>IF(INDEX('ShLk BR Calc'!J$5:J$1112,MATCH($A63,'ShLk BR Calc'!$A$5:$A$1112,0)+1,1)=0,0,INDEX('ShLk BR Calc'!J$5:J$1112,MATCH($A63,'ShLk BR Calc'!$A$5:$A$1112,0)+1,1))</f>
        <v>3.0422215700000002</v>
      </c>
      <c r="K63" s="19">
        <f>IF(INDEX('ShLk BR Calc'!K$5:K$1112,MATCH($A63,'ShLk BR Calc'!$A$5:$A$1112,0)+1,1)=0,0,INDEX('ShLk BR Calc'!K$5:K$1112,MATCH($A63,'ShLk BR Calc'!$A$5:$A$1112,0)+1,1))</f>
        <v>3.4001299899999999</v>
      </c>
      <c r="L63" s="19">
        <f>IF(INDEX('ShLk BR Calc'!L$5:L$1112,MATCH($A63,'ShLk BR Calc'!$A$5:$A$1112,0)+1,1)=0,0,INDEX('ShLk BR Calc'!L$5:L$1112,MATCH($A63,'ShLk BR Calc'!$A$5:$A$1112,0)+1,1))</f>
        <v>3.4001299899999999</v>
      </c>
      <c r="M63" s="19">
        <f>IF(INDEX('ShLk BR Calc'!M$5:M$1112,MATCH($A63,'ShLk BR Calc'!$A$5:$A$1112,0)+1,1)=0,0,INDEX('ShLk BR Calc'!M$5:M$1112,MATCH($A63,'ShLk BR Calc'!$A$5:$A$1112,0)+1,1))</f>
        <v>3.4001299899999999</v>
      </c>
      <c r="N63" s="19">
        <f>IF(INDEX('ShLk BR Calc'!N$5:N$1112,MATCH($A63,'ShLk BR Calc'!$A$5:$A$1112,0)+1,1)=0,0,INDEX('ShLk BR Calc'!N$5:N$1112,MATCH($A63,'ShLk BR Calc'!$A$5:$A$1112,0)+1,1))</f>
        <v>3.3106528850000001</v>
      </c>
      <c r="O63" s="19">
        <f>IF(INDEX('ShLk BR Calc'!O$5:O$1112,MATCH($A63,'ShLk BR Calc'!$A$5:$A$1112,0)+1,1)=0,0,INDEX('ShLk BR Calc'!O$5:O$1112,MATCH($A63,'ShLk BR Calc'!$A$5:$A$1112,0)+1,1))</f>
        <v>3.3106528850000001</v>
      </c>
      <c r="P63" s="19">
        <f>IF(INDEX('ShLk BR Calc'!P$5:P$1112,MATCH($A63,'ShLk BR Calc'!$A$5:$A$1112,0)+1,1)=0,0,INDEX('ShLk BR Calc'!P$5:P$1112,MATCH($A63,'ShLk BR Calc'!$A$5:$A$1112,0)+1,1))</f>
        <v>3.4001299899999999</v>
      </c>
      <c r="Q63" s="19">
        <f>IF(INDEX('ShLk BR Calc'!Q$5:Q$1112,MATCH($A63,'ShLk BR Calc'!$A$5:$A$1112,0)+1,1)=0,0,INDEX('ShLk BR Calc'!Q$5:Q$1112,MATCH($A63,'ShLk BR Calc'!$A$5:$A$1112,0)+1,1))</f>
        <v>3.4001299899999999</v>
      </c>
      <c r="R63" s="19">
        <f>IF(INDEX('ShLk BR Calc'!R$5:R$1112,MATCH($A63,'ShLk BR Calc'!$A$5:$A$1112,0)+1,1)=0,0,INDEX('ShLk BR Calc'!R$5:R$1112,MATCH($A63,'ShLk BR Calc'!$A$5:$A$1112,0)+1,1))</f>
        <v>3.4896070950000002</v>
      </c>
      <c r="S63" s="19">
        <f>IF(INDEX('ShLk BR Calc'!S$5:S$1112,MATCH($A63,'ShLk BR Calc'!$A$5:$A$1112,0)+1,1)=0,0,INDEX('ShLk BR Calc'!S$5:S$1112,MATCH($A63,'ShLk BR Calc'!$A$5:$A$1112,0)+1,1))</f>
        <v>3.6685613049999999</v>
      </c>
      <c r="T63" s="19">
        <f>IF(INDEX('ShLk BR Calc'!T$5:T$1112,MATCH($A63,'ShLk BR Calc'!$A$5:$A$1112,0)+1,1)=0,0,INDEX('ShLk BR Calc'!T$5:T$1112,MATCH($A63,'ShLk BR Calc'!$A$5:$A$1112,0)+1,1))</f>
        <v>3.6685613049999999</v>
      </c>
      <c r="U63" s="19">
        <f>IF(INDEX('ShLk BR Calc'!U$5:U$1112,MATCH($A63,'ShLk BR Calc'!$A$5:$A$1112,0)+1,1)=0,0,INDEX('ShLk BR Calc'!U$5:U$1112,MATCH($A63,'ShLk BR Calc'!$A$5:$A$1112,0)+1,1))</f>
        <v>4.0264697250000001</v>
      </c>
      <c r="V63" s="19">
        <f>IF(INDEX('ShLk BR Calc'!V$5:V$1112,MATCH($A63,'ShLk BR Calc'!$A$5:$A$1112,0)+1,1)=0,0,INDEX('ShLk BR Calc'!V$5:V$1112,MATCH($A63,'ShLk BR Calc'!$A$5:$A$1112,0)+1,1))</f>
        <v>3.9369926199999998</v>
      </c>
      <c r="W63" s="19">
        <f>IF(INDEX('ShLk BR Calc'!W$5:W$1112,MATCH($A63,'ShLk BR Calc'!$A$5:$A$1112,0)+1,1)=0,0,INDEX('ShLk BR Calc'!W$5:W$1112,MATCH($A63,'ShLk BR Calc'!$A$5:$A$1112,0)+1,1))</f>
        <v>3.4896070950000002</v>
      </c>
      <c r="X63" s="19">
        <f>IF(INDEX('ShLk BR Calc'!X$5:X$1112,MATCH($A63,'ShLk BR Calc'!$A$5:$A$1112,0)+1,1)=0,0,INDEX('ShLk BR Calc'!X$5:X$1112,MATCH($A63,'ShLk BR Calc'!$A$5:$A$1112,0)+1,1))</f>
        <v>2.2369276249999999</v>
      </c>
      <c r="Y63" s="19">
        <f>IF(INDEX('ShLk BR Calc'!Y$5:Y$1112,MATCH($A63,'ShLk BR Calc'!$A$5:$A$1112,0)+1,1)=0,0,INDEX('ShLk BR Calc'!Y$5:Y$1112,MATCH($A63,'ShLk BR Calc'!$A$5:$A$1112,0)+1,1))</f>
        <v>1.342156575</v>
      </c>
      <c r="Z63" s="14">
        <f t="shared" si="6"/>
        <v>62.633973499999982</v>
      </c>
      <c r="AA63" s="14">
        <f t="shared" si="7"/>
        <v>4.0264697250000001</v>
      </c>
      <c r="AB63" s="14">
        <f t="shared" si="8"/>
        <v>9.0371876049999997</v>
      </c>
      <c r="AC63" s="14">
        <f t="shared" si="9"/>
        <v>53.596785894999982</v>
      </c>
    </row>
    <row r="64" spans="1:30" ht="17.25" customHeight="1" x14ac:dyDescent="0.2">
      <c r="A64" s="22">
        <f t="shared" si="5"/>
        <v>42456</v>
      </c>
      <c r="B64" s="19">
        <f>IF(INDEX('ShLk BR Calc'!B$5:B$1112,MATCH($A64,'ShLk BR Calc'!$A$5:$A$1112,0)+1,1)=0,0,INDEX('ShLk BR Calc'!B$5:B$1112,MATCH($A64,'ShLk BR Calc'!$A$5:$A$1112,0)+1,1))</f>
        <v>1.2526794699999999</v>
      </c>
      <c r="C64" s="19">
        <f>IF(INDEX('ShLk BR Calc'!C$5:C$1112,MATCH($A64,'ShLk BR Calc'!$A$5:$A$1112,0)+1,1)=0,0,INDEX('ShLk BR Calc'!C$5:C$1112,MATCH($A64,'ShLk BR Calc'!$A$5:$A$1112,0)+1,1))</f>
        <v>1.07372526</v>
      </c>
      <c r="D64" s="19">
        <f>IF(INDEX('ShLk BR Calc'!D$5:D$1112,MATCH($A64,'ShLk BR Calc'!$A$5:$A$1112,0)+1,1)=0,0,INDEX('ShLk BR Calc'!D$5:D$1112,MATCH($A64,'ShLk BR Calc'!$A$5:$A$1112,0)+1,1))</f>
        <v>0.98424815499999996</v>
      </c>
      <c r="E64" s="19">
        <f>IF(INDEX('ShLk BR Calc'!E$5:E$1112,MATCH($A64,'ShLk BR Calc'!$A$5:$A$1112,0)+1,1)=0,0,INDEX('ShLk BR Calc'!E$5:E$1112,MATCH($A64,'ShLk BR Calc'!$A$5:$A$1112,0)+1,1))</f>
        <v>0.80529394500000007</v>
      </c>
      <c r="F64" s="19">
        <f>IF(INDEX('ShLk BR Calc'!F$5:F$1112,MATCH($A64,'ShLk BR Calc'!$A$5:$A$1112,0)+1,1)=0,0,INDEX('ShLk BR Calc'!F$5:F$1112,MATCH($A64,'ShLk BR Calc'!$A$5:$A$1112,0)+1,1))</f>
        <v>0.89477105000000001</v>
      </c>
      <c r="G64" s="19">
        <f>IF(INDEX('ShLk BR Calc'!G$5:G$1112,MATCH($A64,'ShLk BR Calc'!$A$5:$A$1112,0)+1,1)=0,0,INDEX('ShLk BR Calc'!G$5:G$1112,MATCH($A64,'ShLk BR Calc'!$A$5:$A$1112,0)+1,1))</f>
        <v>1.1632023650000001</v>
      </c>
      <c r="H64" s="19">
        <f>IF(INDEX('ShLk BR Calc'!H$5:H$1112,MATCH($A64,'ShLk BR Calc'!$A$5:$A$1112,0)+1,1)=0,0,INDEX('ShLk BR Calc'!H$5:H$1112,MATCH($A64,'ShLk BR Calc'!$A$5:$A$1112,0)+1,1))</f>
        <v>1.6105878900000001</v>
      </c>
      <c r="I64" s="19">
        <f>IF(INDEX('ShLk BR Calc'!I$5:I$1112,MATCH($A64,'ShLk BR Calc'!$A$5:$A$1112,0)+1,1)=0,0,INDEX('ShLk BR Calc'!I$5:I$1112,MATCH($A64,'ShLk BR Calc'!$A$5:$A$1112,0)+1,1))</f>
        <v>1.700064995</v>
      </c>
      <c r="J64" s="19">
        <f>IF(INDEX('ShLk BR Calc'!J$5:J$1112,MATCH($A64,'ShLk BR Calc'!$A$5:$A$1112,0)+1,1)=0,0,INDEX('ShLk BR Calc'!J$5:J$1112,MATCH($A64,'ShLk BR Calc'!$A$5:$A$1112,0)+1,1))</f>
        <v>2.2369276249999999</v>
      </c>
      <c r="K64" s="19">
        <f>IF(INDEX('ShLk BR Calc'!K$5:K$1112,MATCH($A64,'ShLk BR Calc'!$A$5:$A$1112,0)+1,1)=0,0,INDEX('ShLk BR Calc'!K$5:K$1112,MATCH($A64,'ShLk BR Calc'!$A$5:$A$1112,0)+1,1))</f>
        <v>2.6843131499999999</v>
      </c>
      <c r="L64" s="19">
        <f>IF(INDEX('ShLk BR Calc'!L$5:L$1112,MATCH($A64,'ShLk BR Calc'!$A$5:$A$1112,0)+1,1)=0,0,INDEX('ShLk BR Calc'!L$5:L$1112,MATCH($A64,'ShLk BR Calc'!$A$5:$A$1112,0)+1,1))</f>
        <v>2.6843131499999999</v>
      </c>
      <c r="M64" s="19">
        <f>IF(INDEX('ShLk BR Calc'!M$5:M$1112,MATCH($A64,'ShLk BR Calc'!$A$5:$A$1112,0)+1,1)=0,0,INDEX('ShLk BR Calc'!M$5:M$1112,MATCH($A64,'ShLk BR Calc'!$A$5:$A$1112,0)+1,1))</f>
        <v>2.7737902550000002</v>
      </c>
      <c r="N64" s="19">
        <f>IF(INDEX('ShLk BR Calc'!N$5:N$1112,MATCH($A64,'ShLk BR Calc'!$A$5:$A$1112,0)+1,1)=0,0,INDEX('ShLk BR Calc'!N$5:N$1112,MATCH($A64,'ShLk BR Calc'!$A$5:$A$1112,0)+1,1))</f>
        <v>2.7737902550000002</v>
      </c>
      <c r="O64" s="19">
        <f>IF(INDEX('ShLk BR Calc'!O$5:O$1112,MATCH($A64,'ShLk BR Calc'!$A$5:$A$1112,0)+1,1)=0,0,INDEX('ShLk BR Calc'!O$5:O$1112,MATCH($A64,'ShLk BR Calc'!$A$5:$A$1112,0)+1,1))</f>
        <v>2.7737902550000002</v>
      </c>
      <c r="P64" s="19">
        <f>IF(INDEX('ShLk BR Calc'!P$5:P$1112,MATCH($A64,'ShLk BR Calc'!$A$5:$A$1112,0)+1,1)=0,0,INDEX('ShLk BR Calc'!P$5:P$1112,MATCH($A64,'ShLk BR Calc'!$A$5:$A$1112,0)+1,1))</f>
        <v>2.86326736</v>
      </c>
      <c r="Q64" s="19">
        <f>IF(INDEX('ShLk BR Calc'!Q$5:Q$1112,MATCH($A64,'ShLk BR Calc'!$A$5:$A$1112,0)+1,1)=0,0,INDEX('ShLk BR Calc'!Q$5:Q$1112,MATCH($A64,'ShLk BR Calc'!$A$5:$A$1112,0)+1,1))</f>
        <v>2.86326736</v>
      </c>
      <c r="R64" s="19">
        <f>IF(INDEX('ShLk BR Calc'!R$5:R$1112,MATCH($A64,'ShLk BR Calc'!$A$5:$A$1112,0)+1,1)=0,0,INDEX('ShLk BR Calc'!R$5:R$1112,MATCH($A64,'ShLk BR Calc'!$A$5:$A$1112,0)+1,1))</f>
        <v>3.0422215700000002</v>
      </c>
      <c r="S64" s="19">
        <f>IF(INDEX('ShLk BR Calc'!S$5:S$1112,MATCH($A64,'ShLk BR Calc'!$A$5:$A$1112,0)+1,1)=0,0,INDEX('ShLk BR Calc'!S$5:S$1112,MATCH($A64,'ShLk BR Calc'!$A$5:$A$1112,0)+1,1))</f>
        <v>3.131698675</v>
      </c>
      <c r="T64" s="19">
        <f>IF(INDEX('ShLk BR Calc'!T$5:T$1112,MATCH($A64,'ShLk BR Calc'!$A$5:$A$1112,0)+1,1)=0,0,INDEX('ShLk BR Calc'!T$5:T$1112,MATCH($A64,'ShLk BR Calc'!$A$5:$A$1112,0)+1,1))</f>
        <v>3.131698675</v>
      </c>
      <c r="U64" s="19">
        <f>IF(INDEX('ShLk BR Calc'!U$5:U$1112,MATCH($A64,'ShLk BR Calc'!$A$5:$A$1112,0)+1,1)=0,0,INDEX('ShLk BR Calc'!U$5:U$1112,MATCH($A64,'ShLk BR Calc'!$A$5:$A$1112,0)+1,1))</f>
        <v>3.3106528850000001</v>
      </c>
      <c r="V64" s="19">
        <f>IF(INDEX('ShLk BR Calc'!V$5:V$1112,MATCH($A64,'ShLk BR Calc'!$A$5:$A$1112,0)+1,1)=0,0,INDEX('ShLk BR Calc'!V$5:V$1112,MATCH($A64,'ShLk BR Calc'!$A$5:$A$1112,0)+1,1))</f>
        <v>3.7580384100000002</v>
      </c>
      <c r="W64" s="19">
        <f>IF(INDEX('ShLk BR Calc'!W$5:W$1112,MATCH($A64,'ShLk BR Calc'!$A$5:$A$1112,0)+1,1)=0,0,INDEX('ShLk BR Calc'!W$5:W$1112,MATCH($A64,'ShLk BR Calc'!$A$5:$A$1112,0)+1,1))</f>
        <v>3.3106528850000001</v>
      </c>
      <c r="X64" s="19">
        <f>IF(INDEX('ShLk BR Calc'!X$5:X$1112,MATCH($A64,'ShLk BR Calc'!$A$5:$A$1112,0)+1,1)=0,0,INDEX('ShLk BR Calc'!X$5:X$1112,MATCH($A64,'ShLk BR Calc'!$A$5:$A$1112,0)+1,1))</f>
        <v>2.415881835</v>
      </c>
      <c r="Y64" s="19">
        <f>IF(INDEX('ShLk BR Calc'!Y$5:Y$1112,MATCH($A64,'ShLk BR Calc'!$A$5:$A$1112,0)+1,1)=0,0,INDEX('ShLk BR Calc'!Y$5:Y$1112,MATCH($A64,'ShLk BR Calc'!$A$5:$A$1112,0)+1,1))</f>
        <v>1.5211107850000001</v>
      </c>
      <c r="Z64" s="14">
        <f t="shared" si="6"/>
        <v>54.759988260000014</v>
      </c>
      <c r="AA64" s="14">
        <f t="shared" si="7"/>
        <v>3.7580384100000002</v>
      </c>
      <c r="AB64" s="14">
        <f t="shared" si="8"/>
        <v>54.759988260000014</v>
      </c>
      <c r="AC64" s="14">
        <f t="shared" si="9"/>
        <v>0</v>
      </c>
      <c r="AD64" s="9" t="s">
        <v>32</v>
      </c>
    </row>
    <row r="65" spans="1:30" ht="17.25" customHeight="1" x14ac:dyDescent="0.2">
      <c r="A65" s="22">
        <f t="shared" si="5"/>
        <v>42457</v>
      </c>
      <c r="B65" s="19">
        <f>IF(INDEX('ShLk BR Calc'!B$5:B$1112,MATCH($A65,'ShLk BR Calc'!$A$5:$A$1112,0)+1,1)=0,0,INDEX('ShLk BR Calc'!B$5:B$1112,MATCH($A65,'ShLk BR Calc'!$A$5:$A$1112,0)+1,1))</f>
        <v>0.62633973499999995</v>
      </c>
      <c r="C65" s="19">
        <f>IF(INDEX('ShLk BR Calc'!C$5:C$1112,MATCH($A65,'ShLk BR Calc'!$A$5:$A$1112,0)+1,1)=0,0,INDEX('ShLk BR Calc'!C$5:C$1112,MATCH($A65,'ShLk BR Calc'!$A$5:$A$1112,0)+1,1))</f>
        <v>0.53686263000000001</v>
      </c>
      <c r="D65" s="19">
        <f>IF(INDEX('ShLk BR Calc'!D$5:D$1112,MATCH($A65,'ShLk BR Calc'!$A$5:$A$1112,0)+1,1)=0,0,INDEX('ShLk BR Calc'!D$5:D$1112,MATCH($A65,'ShLk BR Calc'!$A$5:$A$1112,0)+1,1))</f>
        <v>0.53686263000000001</v>
      </c>
      <c r="E65" s="19">
        <f>IF(INDEX('ShLk BR Calc'!E$5:E$1112,MATCH($A65,'ShLk BR Calc'!$A$5:$A$1112,0)+1,1)=0,0,INDEX('ShLk BR Calc'!E$5:E$1112,MATCH($A65,'ShLk BR Calc'!$A$5:$A$1112,0)+1,1))</f>
        <v>0.53686263000000001</v>
      </c>
      <c r="F65" s="19">
        <f>IF(INDEX('ShLk BR Calc'!F$5:F$1112,MATCH($A65,'ShLk BR Calc'!$A$5:$A$1112,0)+1,1)=0,0,INDEX('ShLk BR Calc'!F$5:F$1112,MATCH($A65,'ShLk BR Calc'!$A$5:$A$1112,0)+1,1))</f>
        <v>0.62633973499999995</v>
      </c>
      <c r="G65" s="19">
        <f>IF(INDEX('ShLk BR Calc'!G$5:G$1112,MATCH($A65,'ShLk BR Calc'!$A$5:$A$1112,0)+1,1)=0,0,INDEX('ShLk BR Calc'!G$5:G$1112,MATCH($A65,'ShLk BR Calc'!$A$5:$A$1112,0)+1,1))</f>
        <v>0.89477105000000001</v>
      </c>
      <c r="H65" s="19">
        <f>IF(INDEX('ShLk BR Calc'!H$5:H$1112,MATCH($A65,'ShLk BR Calc'!$A$5:$A$1112,0)+1,1)=0,0,INDEX('ShLk BR Calc'!H$5:H$1112,MATCH($A65,'ShLk BR Calc'!$A$5:$A$1112,0)+1,1))</f>
        <v>1.7895421</v>
      </c>
      <c r="I65" s="19">
        <f>IF(INDEX('ShLk BR Calc'!I$5:I$1112,MATCH($A65,'ShLk BR Calc'!$A$5:$A$1112,0)+1,1)=0,0,INDEX('ShLk BR Calc'!I$5:I$1112,MATCH($A65,'ShLk BR Calc'!$A$5:$A$1112,0)+1,1))</f>
        <v>2.5053589399999998</v>
      </c>
      <c r="J65" s="19">
        <f>IF(INDEX('ShLk BR Calc'!J$5:J$1112,MATCH($A65,'ShLk BR Calc'!$A$5:$A$1112,0)+1,1)=0,0,INDEX('ShLk BR Calc'!J$5:J$1112,MATCH($A65,'ShLk BR Calc'!$A$5:$A$1112,0)+1,1))</f>
        <v>2.7737902550000002</v>
      </c>
      <c r="K65" s="19">
        <f>IF(INDEX('ShLk BR Calc'!K$5:K$1112,MATCH($A65,'ShLk BR Calc'!$A$5:$A$1112,0)+1,1)=0,0,INDEX('ShLk BR Calc'!K$5:K$1112,MATCH($A65,'ShLk BR Calc'!$A$5:$A$1112,0)+1,1))</f>
        <v>4.2949010400000001</v>
      </c>
      <c r="L65" s="19">
        <f>IF(INDEX('ShLk BR Calc'!L$5:L$1112,MATCH($A65,'ShLk BR Calc'!$A$5:$A$1112,0)+1,1)=0,0,INDEX('ShLk BR Calc'!L$5:L$1112,MATCH($A65,'ShLk BR Calc'!$A$5:$A$1112,0)+1,1))</f>
        <v>1.342156575</v>
      </c>
      <c r="M65" s="19">
        <f>IF(INDEX('ShLk BR Calc'!M$5:M$1112,MATCH($A65,'ShLk BR Calc'!$A$5:$A$1112,0)+1,1)=0,0,INDEX('ShLk BR Calc'!M$5:M$1112,MATCH($A65,'ShLk BR Calc'!$A$5:$A$1112,0)+1,1))</f>
        <v>1.342156575</v>
      </c>
      <c r="N65" s="19">
        <f>IF(INDEX('ShLk BR Calc'!N$5:N$1112,MATCH($A65,'ShLk BR Calc'!$A$5:$A$1112,0)+1,1)=0,0,INDEX('ShLk BR Calc'!N$5:N$1112,MATCH($A65,'ShLk BR Calc'!$A$5:$A$1112,0)+1,1))</f>
        <v>1.342156575</v>
      </c>
      <c r="O65" s="19">
        <f>IF(INDEX('ShLk BR Calc'!O$5:O$1112,MATCH($A65,'ShLk BR Calc'!$A$5:$A$1112,0)+1,1)=0,0,INDEX('ShLk BR Calc'!O$5:O$1112,MATCH($A65,'ShLk BR Calc'!$A$5:$A$1112,0)+1,1))</f>
        <v>1.342156575</v>
      </c>
      <c r="P65" s="19">
        <f>IF(INDEX('ShLk BR Calc'!P$5:P$1112,MATCH($A65,'ShLk BR Calc'!$A$5:$A$1112,0)+1,1)=0,0,INDEX('ShLk BR Calc'!P$5:P$1112,MATCH($A65,'ShLk BR Calc'!$A$5:$A$1112,0)+1,1))</f>
        <v>1.342156575</v>
      </c>
      <c r="Q65" s="19">
        <f>IF(INDEX('ShLk BR Calc'!Q$5:Q$1112,MATCH($A65,'ShLk BR Calc'!$A$5:$A$1112,0)+1,1)=0,0,INDEX('ShLk BR Calc'!Q$5:Q$1112,MATCH($A65,'ShLk BR Calc'!$A$5:$A$1112,0)+1,1))</f>
        <v>1.700064995</v>
      </c>
      <c r="R65" s="19">
        <f>IF(INDEX('ShLk BR Calc'!R$5:R$1112,MATCH($A65,'ShLk BR Calc'!$A$5:$A$1112,0)+1,1)=0,0,INDEX('ShLk BR Calc'!R$5:R$1112,MATCH($A65,'ShLk BR Calc'!$A$5:$A$1112,0)+1,1))</f>
        <v>1.700064995</v>
      </c>
      <c r="S65" s="19">
        <f>IF(INDEX('ShLk BR Calc'!S$5:S$1112,MATCH($A65,'ShLk BR Calc'!$A$5:$A$1112,0)+1,1)=0,0,INDEX('ShLk BR Calc'!S$5:S$1112,MATCH($A65,'ShLk BR Calc'!$A$5:$A$1112,0)+1,1))</f>
        <v>1.700064995</v>
      </c>
      <c r="T65" s="19">
        <f>IF(INDEX('ShLk BR Calc'!T$5:T$1112,MATCH($A65,'ShLk BR Calc'!$A$5:$A$1112,0)+1,1)=0,0,INDEX('ShLk BR Calc'!T$5:T$1112,MATCH($A65,'ShLk BR Calc'!$A$5:$A$1112,0)+1,1))</f>
        <v>1.7895421</v>
      </c>
      <c r="U65" s="19">
        <f>IF(INDEX('ShLk BR Calc'!U$5:U$1112,MATCH($A65,'ShLk BR Calc'!$A$5:$A$1112,0)+1,1)=0,0,INDEX('ShLk BR Calc'!U$5:U$1112,MATCH($A65,'ShLk BR Calc'!$A$5:$A$1112,0)+1,1))</f>
        <v>2.3264047300000001</v>
      </c>
      <c r="V65" s="19">
        <f>IF(INDEX('ShLk BR Calc'!V$5:V$1112,MATCH($A65,'ShLk BR Calc'!$A$5:$A$1112,0)+1,1)=0,0,INDEX('ShLk BR Calc'!V$5:V$1112,MATCH($A65,'ShLk BR Calc'!$A$5:$A$1112,0)+1,1))</f>
        <v>2.5053589399999998</v>
      </c>
      <c r="W65" s="19">
        <f>IF(INDEX('ShLk BR Calc'!W$5:W$1112,MATCH($A65,'ShLk BR Calc'!$A$5:$A$1112,0)+1,1)=0,0,INDEX('ShLk BR Calc'!W$5:W$1112,MATCH($A65,'ShLk BR Calc'!$A$5:$A$1112,0)+1,1))</f>
        <v>1.7895421</v>
      </c>
      <c r="X65" s="19">
        <f>IF(INDEX('ShLk BR Calc'!X$5:X$1112,MATCH($A65,'ShLk BR Calc'!$A$5:$A$1112,0)+1,1)=0,0,INDEX('ShLk BR Calc'!X$5:X$1112,MATCH($A65,'ShLk BR Calc'!$A$5:$A$1112,0)+1,1))</f>
        <v>1.6105878900000001</v>
      </c>
      <c r="Y65" s="19">
        <f>IF(INDEX('ShLk BR Calc'!Y$5:Y$1112,MATCH($A65,'ShLk BR Calc'!$A$5:$A$1112,0)+1,1)=0,0,INDEX('ShLk BR Calc'!Y$5:Y$1112,MATCH($A65,'ShLk BR Calc'!$A$5:$A$1112,0)+1,1))</f>
        <v>0.80529394500000007</v>
      </c>
      <c r="Z65" s="14">
        <f t="shared" si="6"/>
        <v>37.759338309999997</v>
      </c>
      <c r="AA65" s="14">
        <f t="shared" si="7"/>
        <v>4.2949010400000001</v>
      </c>
      <c r="AB65" s="14">
        <f t="shared" si="8"/>
        <v>6.1739202450000006</v>
      </c>
      <c r="AC65" s="14">
        <f t="shared" si="9"/>
        <v>31.585418064999999</v>
      </c>
    </row>
    <row r="66" spans="1:30" ht="17.25" customHeight="1" x14ac:dyDescent="0.2">
      <c r="A66" s="22">
        <f t="shared" si="5"/>
        <v>42458</v>
      </c>
      <c r="B66" s="19">
        <f>IF(INDEX('ShLk BR Calc'!B$5:B$1112,MATCH($A66,'ShLk BR Calc'!$A$5:$A$1112,0)+1,1)=0,0,INDEX('ShLk BR Calc'!B$5:B$1112,MATCH($A66,'ShLk BR Calc'!$A$5:$A$1112,0)+1,1))</f>
        <v>0.44738552500000001</v>
      </c>
      <c r="C66" s="19">
        <f>IF(INDEX('ShLk BR Calc'!C$5:C$1112,MATCH($A66,'ShLk BR Calc'!$A$5:$A$1112,0)+1,1)=0,0,INDEX('ShLk BR Calc'!C$5:C$1112,MATCH($A66,'ShLk BR Calc'!$A$5:$A$1112,0)+1,1))</f>
        <v>0.44738552500000001</v>
      </c>
      <c r="D66" s="19">
        <f>IF(INDEX('ShLk BR Calc'!D$5:D$1112,MATCH($A66,'ShLk BR Calc'!$A$5:$A$1112,0)+1,1)=0,0,INDEX('ShLk BR Calc'!D$5:D$1112,MATCH($A66,'ShLk BR Calc'!$A$5:$A$1112,0)+1,1))</f>
        <v>0.44738552500000001</v>
      </c>
      <c r="E66" s="19">
        <f>IF(INDEX('ShLk BR Calc'!E$5:E$1112,MATCH($A66,'ShLk BR Calc'!$A$5:$A$1112,0)+1,1)=0,0,INDEX('ShLk BR Calc'!E$5:E$1112,MATCH($A66,'ShLk BR Calc'!$A$5:$A$1112,0)+1,1))</f>
        <v>0.44738552500000001</v>
      </c>
      <c r="F66" s="19">
        <f>IF(INDEX('ShLk BR Calc'!F$5:F$1112,MATCH($A66,'ShLk BR Calc'!$A$5:$A$1112,0)+1,1)=0,0,INDEX('ShLk BR Calc'!F$5:F$1112,MATCH($A66,'ShLk BR Calc'!$A$5:$A$1112,0)+1,1))</f>
        <v>0.44738552500000001</v>
      </c>
      <c r="G66" s="19">
        <f>IF(INDEX('ShLk BR Calc'!G$5:G$1112,MATCH($A66,'ShLk BR Calc'!$A$5:$A$1112,0)+1,1)=0,0,INDEX('ShLk BR Calc'!G$5:G$1112,MATCH($A66,'ShLk BR Calc'!$A$5:$A$1112,0)+1,1))</f>
        <v>1.07372526</v>
      </c>
      <c r="H66" s="19">
        <f>IF(INDEX('ShLk BR Calc'!H$5:H$1112,MATCH($A66,'ShLk BR Calc'!$A$5:$A$1112,0)+1,1)=0,0,INDEX('ShLk BR Calc'!H$5:H$1112,MATCH($A66,'ShLk BR Calc'!$A$5:$A$1112,0)+1,1))</f>
        <v>2.2369276249999999</v>
      </c>
      <c r="I66" s="19">
        <f>IF(INDEX('ShLk BR Calc'!I$5:I$1112,MATCH($A66,'ShLk BR Calc'!$A$5:$A$1112,0)+1,1)=0,0,INDEX('ShLk BR Calc'!I$5:I$1112,MATCH($A66,'ShLk BR Calc'!$A$5:$A$1112,0)+1,1))</f>
        <v>2.9527444649999999</v>
      </c>
      <c r="J66" s="19">
        <f>IF(INDEX('ShLk BR Calc'!J$5:J$1112,MATCH($A66,'ShLk BR Calc'!$A$5:$A$1112,0)+1,1)=0,0,INDEX('ShLk BR Calc'!J$5:J$1112,MATCH($A66,'ShLk BR Calc'!$A$5:$A$1112,0)+1,1))</f>
        <v>3.0422215700000002</v>
      </c>
      <c r="K66" s="19">
        <f>IF(INDEX('ShLk BR Calc'!K$5:K$1112,MATCH($A66,'ShLk BR Calc'!$A$5:$A$1112,0)+1,1)=0,0,INDEX('ShLk BR Calc'!K$5:K$1112,MATCH($A66,'ShLk BR Calc'!$A$5:$A$1112,0)+1,1))</f>
        <v>2.6843131499999999</v>
      </c>
      <c r="L66" s="19">
        <f>IF(INDEX('ShLk BR Calc'!L$5:L$1112,MATCH($A66,'ShLk BR Calc'!$A$5:$A$1112,0)+1,1)=0,0,INDEX('ShLk BR Calc'!L$5:L$1112,MATCH($A66,'ShLk BR Calc'!$A$5:$A$1112,0)+1,1))</f>
        <v>1.342156575</v>
      </c>
      <c r="M66" s="19">
        <f>IF(INDEX('ShLk BR Calc'!M$5:M$1112,MATCH($A66,'ShLk BR Calc'!$A$5:$A$1112,0)+1,1)=0,0,INDEX('ShLk BR Calc'!M$5:M$1112,MATCH($A66,'ShLk BR Calc'!$A$5:$A$1112,0)+1,1))</f>
        <v>1.07372526</v>
      </c>
      <c r="N66" s="19">
        <f>IF(INDEX('ShLk BR Calc'!N$5:N$1112,MATCH($A66,'ShLk BR Calc'!$A$5:$A$1112,0)+1,1)=0,0,INDEX('ShLk BR Calc'!N$5:N$1112,MATCH($A66,'ShLk BR Calc'!$A$5:$A$1112,0)+1,1))</f>
        <v>0.80529394500000007</v>
      </c>
      <c r="O66" s="19">
        <f>IF(INDEX('ShLk BR Calc'!O$5:O$1112,MATCH($A66,'ShLk BR Calc'!$A$5:$A$1112,0)+1,1)=0,0,INDEX('ShLk BR Calc'!O$5:O$1112,MATCH($A66,'ShLk BR Calc'!$A$5:$A$1112,0)+1,1))</f>
        <v>0.89477105000000001</v>
      </c>
      <c r="P66" s="19">
        <f>IF(INDEX('ShLk BR Calc'!P$5:P$1112,MATCH($A66,'ShLk BR Calc'!$A$5:$A$1112,0)+1,1)=0,0,INDEX('ShLk BR Calc'!P$5:P$1112,MATCH($A66,'ShLk BR Calc'!$A$5:$A$1112,0)+1,1))</f>
        <v>1.5211107850000001</v>
      </c>
      <c r="Q66" s="19">
        <f>IF(INDEX('ShLk BR Calc'!Q$5:Q$1112,MATCH($A66,'ShLk BR Calc'!$A$5:$A$1112,0)+1,1)=0,0,INDEX('ShLk BR Calc'!Q$5:Q$1112,MATCH($A66,'ShLk BR Calc'!$A$5:$A$1112,0)+1,1))</f>
        <v>1.342156575</v>
      </c>
      <c r="R66" s="19">
        <f>IF(INDEX('ShLk BR Calc'!R$5:R$1112,MATCH($A66,'ShLk BR Calc'!$A$5:$A$1112,0)+1,1)=0,0,INDEX('ShLk BR Calc'!R$5:R$1112,MATCH($A66,'ShLk BR Calc'!$A$5:$A$1112,0)+1,1))</f>
        <v>1.342156575</v>
      </c>
      <c r="S66" s="19">
        <f>IF(INDEX('ShLk BR Calc'!S$5:S$1112,MATCH($A66,'ShLk BR Calc'!$A$5:$A$1112,0)+1,1)=0,0,INDEX('ShLk BR Calc'!S$5:S$1112,MATCH($A66,'ShLk BR Calc'!$A$5:$A$1112,0)+1,1))</f>
        <v>1.43163368</v>
      </c>
      <c r="T66" s="19">
        <f>IF(INDEX('ShLk BR Calc'!T$5:T$1112,MATCH($A66,'ShLk BR Calc'!$A$5:$A$1112,0)+1,1)=0,0,INDEX('ShLk BR Calc'!T$5:T$1112,MATCH($A66,'ShLk BR Calc'!$A$5:$A$1112,0)+1,1))</f>
        <v>1.5211107850000001</v>
      </c>
      <c r="U66" s="19">
        <f>IF(INDEX('ShLk BR Calc'!U$5:U$1112,MATCH($A66,'ShLk BR Calc'!$A$5:$A$1112,0)+1,1)=0,0,INDEX('ShLk BR Calc'!U$5:U$1112,MATCH($A66,'ShLk BR Calc'!$A$5:$A$1112,0)+1,1))</f>
        <v>2.2369276249999999</v>
      </c>
      <c r="V66" s="19">
        <f>IF(INDEX('ShLk BR Calc'!V$5:V$1112,MATCH($A66,'ShLk BR Calc'!$A$5:$A$1112,0)+1,1)=0,0,INDEX('ShLk BR Calc'!V$5:V$1112,MATCH($A66,'ShLk BR Calc'!$A$5:$A$1112,0)+1,1))</f>
        <v>2.415881835</v>
      </c>
      <c r="W66" s="19">
        <f>IF(INDEX('ShLk BR Calc'!W$5:W$1112,MATCH($A66,'ShLk BR Calc'!$A$5:$A$1112,0)+1,1)=0,0,INDEX('ShLk BR Calc'!W$5:W$1112,MATCH($A66,'ShLk BR Calc'!$A$5:$A$1112,0)+1,1))</f>
        <v>1.7895421</v>
      </c>
      <c r="X66" s="19">
        <f>IF(INDEX('ShLk BR Calc'!X$5:X$1112,MATCH($A66,'ShLk BR Calc'!$A$5:$A$1112,0)+1,1)=0,0,INDEX('ShLk BR Calc'!X$5:X$1112,MATCH($A66,'ShLk BR Calc'!$A$5:$A$1112,0)+1,1))</f>
        <v>1.43163368</v>
      </c>
      <c r="Y66" s="19">
        <f>IF(INDEX('ShLk BR Calc'!Y$5:Y$1112,MATCH($A66,'ShLk BR Calc'!$A$5:$A$1112,0)+1,1)=0,0,INDEX('ShLk BR Calc'!Y$5:Y$1112,MATCH($A66,'ShLk BR Calc'!$A$5:$A$1112,0)+1,1))</f>
        <v>0.62633973499999995</v>
      </c>
      <c r="Z66" s="14">
        <f t="shared" si="6"/>
        <v>34.001299900000006</v>
      </c>
      <c r="AA66" s="14">
        <f t="shared" si="7"/>
        <v>3.0422215700000002</v>
      </c>
      <c r="AB66" s="14">
        <f t="shared" si="8"/>
        <v>5.3686262999999999</v>
      </c>
      <c r="AC66" s="14">
        <f t="shared" si="9"/>
        <v>28.632673600000004</v>
      </c>
    </row>
    <row r="67" spans="1:30" ht="17.25" customHeight="1" x14ac:dyDescent="0.2">
      <c r="A67" s="22">
        <f t="shared" si="5"/>
        <v>42459</v>
      </c>
      <c r="B67" s="19">
        <f>IF(INDEX('ShLk BR Calc'!B$5:B$1112,MATCH($A67,'ShLk BR Calc'!$A$5:$A$1112,0)+1,1)=0,0,INDEX('ShLk BR Calc'!B$5:B$1112,MATCH($A67,'ShLk BR Calc'!$A$5:$A$1112,0)+1,1))</f>
        <v>0.80529394500000007</v>
      </c>
      <c r="C67" s="19">
        <f>IF(INDEX('ShLk BR Calc'!C$5:C$1112,MATCH($A67,'ShLk BR Calc'!$A$5:$A$1112,0)+1,1)=0,0,INDEX('ShLk BR Calc'!C$5:C$1112,MATCH($A67,'ShLk BR Calc'!$A$5:$A$1112,0)+1,1))</f>
        <v>0.80529394500000007</v>
      </c>
      <c r="D67" s="19">
        <f>IF(INDEX('ShLk BR Calc'!D$5:D$1112,MATCH($A67,'ShLk BR Calc'!$A$5:$A$1112,0)+1,1)=0,0,INDEX('ShLk BR Calc'!D$5:D$1112,MATCH($A67,'ShLk BR Calc'!$A$5:$A$1112,0)+1,1))</f>
        <v>0.80529394500000007</v>
      </c>
      <c r="E67" s="19">
        <f>IF(INDEX('ShLk BR Calc'!E$5:E$1112,MATCH($A67,'ShLk BR Calc'!$A$5:$A$1112,0)+1,1)=0,0,INDEX('ShLk BR Calc'!E$5:E$1112,MATCH($A67,'ShLk BR Calc'!$A$5:$A$1112,0)+1,1))</f>
        <v>0.80529394500000007</v>
      </c>
      <c r="F67" s="19">
        <f>IF(INDEX('ShLk BR Calc'!F$5:F$1112,MATCH($A67,'ShLk BR Calc'!$A$5:$A$1112,0)+1,1)=0,0,INDEX('ShLk BR Calc'!F$5:F$1112,MATCH($A67,'ShLk BR Calc'!$A$5:$A$1112,0)+1,1))</f>
        <v>0.80529394500000007</v>
      </c>
      <c r="G67" s="19">
        <f>IF(INDEX('ShLk BR Calc'!G$5:G$1112,MATCH($A67,'ShLk BR Calc'!$A$5:$A$1112,0)+1,1)=0,0,INDEX('ShLk BR Calc'!G$5:G$1112,MATCH($A67,'ShLk BR Calc'!$A$5:$A$1112,0)+1,1))</f>
        <v>0.80529394500000007</v>
      </c>
      <c r="H67" s="19">
        <f>IF(INDEX('ShLk BR Calc'!H$5:H$1112,MATCH($A67,'ShLk BR Calc'!$A$5:$A$1112,0)+1,1)=0,0,INDEX('ShLk BR Calc'!H$5:H$1112,MATCH($A67,'ShLk BR Calc'!$A$5:$A$1112,0)+1,1))</f>
        <v>1.342156575</v>
      </c>
      <c r="I67" s="19">
        <f>IF(INDEX('ShLk BR Calc'!I$5:I$1112,MATCH($A67,'ShLk BR Calc'!$A$5:$A$1112,0)+1,1)=0,0,INDEX('ShLk BR Calc'!I$5:I$1112,MATCH($A67,'ShLk BR Calc'!$A$5:$A$1112,0)+1,1))</f>
        <v>2.0579734150000002</v>
      </c>
      <c r="J67" s="19">
        <f>IF(INDEX('ShLk BR Calc'!J$5:J$1112,MATCH($A67,'ShLk BR Calc'!$A$5:$A$1112,0)+1,1)=0,0,INDEX('ShLk BR Calc'!J$5:J$1112,MATCH($A67,'ShLk BR Calc'!$A$5:$A$1112,0)+1,1))</f>
        <v>2.5053589399999998</v>
      </c>
      <c r="K67" s="19">
        <f>IF(INDEX('ShLk BR Calc'!K$5:K$1112,MATCH($A67,'ShLk BR Calc'!$A$5:$A$1112,0)+1,1)=0,0,INDEX('ShLk BR Calc'!K$5:K$1112,MATCH($A67,'ShLk BR Calc'!$A$5:$A$1112,0)+1,1))</f>
        <v>2.6843131499999999</v>
      </c>
      <c r="L67" s="19">
        <f>IF(INDEX('ShLk BR Calc'!L$5:L$1112,MATCH($A67,'ShLk BR Calc'!$A$5:$A$1112,0)+1,1)=0,0,INDEX('ShLk BR Calc'!L$5:L$1112,MATCH($A67,'ShLk BR Calc'!$A$5:$A$1112,0)+1,1))</f>
        <v>2.6843131499999999</v>
      </c>
      <c r="M67" s="19">
        <f>IF(INDEX('ShLk BR Calc'!M$5:M$1112,MATCH($A67,'ShLk BR Calc'!$A$5:$A$1112,0)+1,1)=0,0,INDEX('ShLk BR Calc'!M$5:M$1112,MATCH($A67,'ShLk BR Calc'!$A$5:$A$1112,0)+1,1))</f>
        <v>2.6843131499999999</v>
      </c>
      <c r="N67" s="19">
        <f>IF(INDEX('ShLk BR Calc'!N$5:N$1112,MATCH($A67,'ShLk BR Calc'!$A$5:$A$1112,0)+1,1)=0,0,INDEX('ShLk BR Calc'!N$5:N$1112,MATCH($A67,'ShLk BR Calc'!$A$5:$A$1112,0)+1,1))</f>
        <v>2.5053589399999998</v>
      </c>
      <c r="O67" s="19">
        <f>IF(INDEX('ShLk BR Calc'!O$5:O$1112,MATCH($A67,'ShLk BR Calc'!$A$5:$A$1112,0)+1,1)=0,0,INDEX('ShLk BR Calc'!O$5:O$1112,MATCH($A67,'ShLk BR Calc'!$A$5:$A$1112,0)+1,1))</f>
        <v>2.415881835</v>
      </c>
      <c r="P67" s="19">
        <f>IF(INDEX('ShLk BR Calc'!P$5:P$1112,MATCH($A67,'ShLk BR Calc'!$A$5:$A$1112,0)+1,1)=0,0,INDEX('ShLk BR Calc'!P$5:P$1112,MATCH($A67,'ShLk BR Calc'!$A$5:$A$1112,0)+1,1))</f>
        <v>2.5948360450000001</v>
      </c>
      <c r="Q67" s="19">
        <f>IF(INDEX('ShLk BR Calc'!Q$5:Q$1112,MATCH($A67,'ShLk BR Calc'!$A$5:$A$1112,0)+1,1)=0,0,INDEX('ShLk BR Calc'!Q$5:Q$1112,MATCH($A67,'ShLk BR Calc'!$A$5:$A$1112,0)+1,1))</f>
        <v>2.5053589399999998</v>
      </c>
      <c r="R67" s="19">
        <f>IF(INDEX('ShLk BR Calc'!R$5:R$1112,MATCH($A67,'ShLk BR Calc'!$A$5:$A$1112,0)+1,1)=0,0,INDEX('ShLk BR Calc'!R$5:R$1112,MATCH($A67,'ShLk BR Calc'!$A$5:$A$1112,0)+1,1))</f>
        <v>2.415881835</v>
      </c>
      <c r="S67" s="19">
        <f>IF(INDEX('ShLk BR Calc'!S$5:S$1112,MATCH($A67,'ShLk BR Calc'!$A$5:$A$1112,0)+1,1)=0,0,INDEX('ShLk BR Calc'!S$5:S$1112,MATCH($A67,'ShLk BR Calc'!$A$5:$A$1112,0)+1,1))</f>
        <v>2.415881835</v>
      </c>
      <c r="T67" s="19">
        <f>IF(INDEX('ShLk BR Calc'!T$5:T$1112,MATCH($A67,'ShLk BR Calc'!$A$5:$A$1112,0)+1,1)=0,0,INDEX('ShLk BR Calc'!T$5:T$1112,MATCH($A67,'ShLk BR Calc'!$A$5:$A$1112,0)+1,1))</f>
        <v>2.5053589399999998</v>
      </c>
      <c r="U67" s="19">
        <f>IF(INDEX('ShLk BR Calc'!U$5:U$1112,MATCH($A67,'ShLk BR Calc'!$A$5:$A$1112,0)+1,1)=0,0,INDEX('ShLk BR Calc'!U$5:U$1112,MATCH($A67,'ShLk BR Calc'!$A$5:$A$1112,0)+1,1))</f>
        <v>2.6843131499999999</v>
      </c>
      <c r="V67" s="19">
        <f>IF(INDEX('ShLk BR Calc'!V$5:V$1112,MATCH($A67,'ShLk BR Calc'!$A$5:$A$1112,0)+1,1)=0,0,INDEX('ShLk BR Calc'!V$5:V$1112,MATCH($A67,'ShLk BR Calc'!$A$5:$A$1112,0)+1,1))</f>
        <v>2.9527444649999999</v>
      </c>
      <c r="W67" s="19">
        <f>IF(INDEX('ShLk BR Calc'!W$5:W$1112,MATCH($A67,'ShLk BR Calc'!$A$5:$A$1112,0)+1,1)=0,0,INDEX('ShLk BR Calc'!W$5:W$1112,MATCH($A67,'ShLk BR Calc'!$A$5:$A$1112,0)+1,1))</f>
        <v>2.2369276249999999</v>
      </c>
      <c r="X67" s="19">
        <f>IF(INDEX('ShLk BR Calc'!X$5:X$1112,MATCH($A67,'ShLk BR Calc'!$A$5:$A$1112,0)+1,1)=0,0,INDEX('ShLk BR Calc'!X$5:X$1112,MATCH($A67,'ShLk BR Calc'!$A$5:$A$1112,0)+1,1))</f>
        <v>1.7895421</v>
      </c>
      <c r="Y67" s="19">
        <f>IF(INDEX('ShLk BR Calc'!Y$5:Y$1112,MATCH($A67,'ShLk BR Calc'!$A$5:$A$1112,0)+1,1)=0,0,INDEX('ShLk BR Calc'!Y$5:Y$1112,MATCH($A67,'ShLk BR Calc'!$A$5:$A$1112,0)+1,1))</f>
        <v>0.80529394500000007</v>
      </c>
      <c r="Z67" s="14">
        <f t="shared" si="6"/>
        <v>46.61757170500001</v>
      </c>
      <c r="AA67" s="14">
        <f t="shared" si="7"/>
        <v>2.9527444649999999</v>
      </c>
      <c r="AB67" s="14">
        <f t="shared" si="8"/>
        <v>7.426599715</v>
      </c>
      <c r="AC67" s="14">
        <f t="shared" si="9"/>
        <v>39.190971990000001</v>
      </c>
    </row>
    <row r="68" spans="1:30" ht="17.25" customHeight="1" x14ac:dyDescent="0.2">
      <c r="A68" s="22">
        <f t="shared" si="5"/>
        <v>42460</v>
      </c>
      <c r="B68" s="19">
        <f>IF(INDEX('ShLk BR Calc'!B$5:B$1112,MATCH($A68,'ShLk BR Calc'!$A$5:$A$1112,0)+1,1)=0,0,INDEX('ShLk BR Calc'!B$5:B$1112,MATCH($A68,'ShLk BR Calc'!$A$5:$A$1112,0)+1,1))</f>
        <v>0.80529394500000007</v>
      </c>
      <c r="C68" s="19">
        <f>IF(INDEX('ShLk BR Calc'!C$5:C$1112,MATCH($A68,'ShLk BR Calc'!$A$5:$A$1112,0)+1,1)=0,0,INDEX('ShLk BR Calc'!C$5:C$1112,MATCH($A68,'ShLk BR Calc'!$A$5:$A$1112,0)+1,1))</f>
        <v>0.80529394500000007</v>
      </c>
      <c r="D68" s="19">
        <f>IF(INDEX('ShLk BR Calc'!D$5:D$1112,MATCH($A68,'ShLk BR Calc'!$A$5:$A$1112,0)+1,1)=0,0,INDEX('ShLk BR Calc'!D$5:D$1112,MATCH($A68,'ShLk BR Calc'!$A$5:$A$1112,0)+1,1))</f>
        <v>0.80529394500000007</v>
      </c>
      <c r="E68" s="19">
        <f>IF(INDEX('ShLk BR Calc'!E$5:E$1112,MATCH($A68,'ShLk BR Calc'!$A$5:$A$1112,0)+1,1)=0,0,INDEX('ShLk BR Calc'!E$5:E$1112,MATCH($A68,'ShLk BR Calc'!$A$5:$A$1112,0)+1,1))</f>
        <v>0.80529394500000007</v>
      </c>
      <c r="F68" s="19">
        <f>IF(INDEX('ShLk BR Calc'!F$5:F$1112,MATCH($A68,'ShLk BR Calc'!$A$5:$A$1112,0)+1,1)=0,0,INDEX('ShLk BR Calc'!F$5:F$1112,MATCH($A68,'ShLk BR Calc'!$A$5:$A$1112,0)+1,1))</f>
        <v>0.80529394500000007</v>
      </c>
      <c r="G68" s="19">
        <f>IF(INDEX('ShLk BR Calc'!G$5:G$1112,MATCH($A68,'ShLk BR Calc'!$A$5:$A$1112,0)+1,1)=0,0,INDEX('ShLk BR Calc'!G$5:G$1112,MATCH($A68,'ShLk BR Calc'!$A$5:$A$1112,0)+1,1))</f>
        <v>0.80529394500000007</v>
      </c>
      <c r="H68" s="19">
        <f>IF(INDEX('ShLk BR Calc'!H$5:H$1112,MATCH($A68,'ShLk BR Calc'!$A$5:$A$1112,0)+1,1)=0,0,INDEX('ShLk BR Calc'!H$5:H$1112,MATCH($A68,'ShLk BR Calc'!$A$5:$A$1112,0)+1,1))</f>
        <v>1.6105878900000001</v>
      </c>
      <c r="I68" s="19">
        <f>IF(INDEX('ShLk BR Calc'!I$5:I$1112,MATCH($A68,'ShLk BR Calc'!$A$5:$A$1112,0)+1,1)=0,0,INDEX('ShLk BR Calc'!I$5:I$1112,MATCH($A68,'ShLk BR Calc'!$A$5:$A$1112,0)+1,1))</f>
        <v>1.700064995</v>
      </c>
      <c r="J68" s="19">
        <f>IF(INDEX('ShLk BR Calc'!J$5:J$1112,MATCH($A68,'ShLk BR Calc'!$A$5:$A$1112,0)+1,1)=0,0,INDEX('ShLk BR Calc'!J$5:J$1112,MATCH($A68,'ShLk BR Calc'!$A$5:$A$1112,0)+1,1))</f>
        <v>2.0579734150000002</v>
      </c>
      <c r="K68" s="19">
        <f>IF(INDEX('ShLk BR Calc'!K$5:K$1112,MATCH($A68,'ShLk BR Calc'!$A$5:$A$1112,0)+1,1)=0,0,INDEX('ShLk BR Calc'!K$5:K$1112,MATCH($A68,'ShLk BR Calc'!$A$5:$A$1112,0)+1,1))</f>
        <v>2.3264047300000001</v>
      </c>
      <c r="L68" s="19">
        <f>IF(INDEX('ShLk BR Calc'!L$5:L$1112,MATCH($A68,'ShLk BR Calc'!$A$5:$A$1112,0)+1,1)=0,0,INDEX('ShLk BR Calc'!L$5:L$1112,MATCH($A68,'ShLk BR Calc'!$A$5:$A$1112,0)+1,1))</f>
        <v>2.3264047300000001</v>
      </c>
      <c r="M68" s="19">
        <f>IF(INDEX('ShLk BR Calc'!M$5:M$1112,MATCH($A68,'ShLk BR Calc'!$A$5:$A$1112,0)+1,1)=0,0,INDEX('ShLk BR Calc'!M$5:M$1112,MATCH($A68,'ShLk BR Calc'!$A$5:$A$1112,0)+1,1))</f>
        <v>2.3264047300000001</v>
      </c>
      <c r="N68" s="19">
        <f>IF(INDEX('ShLk BR Calc'!N$5:N$1112,MATCH($A68,'ShLk BR Calc'!$A$5:$A$1112,0)+1,1)=0,0,INDEX('ShLk BR Calc'!N$5:N$1112,MATCH($A68,'ShLk BR Calc'!$A$5:$A$1112,0)+1,1))</f>
        <v>2.3264047300000001</v>
      </c>
      <c r="O68" s="19">
        <f>IF(INDEX('ShLk BR Calc'!O$5:O$1112,MATCH($A68,'ShLk BR Calc'!$A$5:$A$1112,0)+1,1)=0,0,INDEX('ShLk BR Calc'!O$5:O$1112,MATCH($A68,'ShLk BR Calc'!$A$5:$A$1112,0)+1,1))</f>
        <v>2.415881835</v>
      </c>
      <c r="P68" s="19">
        <f>IF(INDEX('ShLk BR Calc'!P$5:P$1112,MATCH($A68,'ShLk BR Calc'!$A$5:$A$1112,0)+1,1)=0,0,INDEX('ShLk BR Calc'!P$5:P$1112,MATCH($A68,'ShLk BR Calc'!$A$5:$A$1112,0)+1,1))</f>
        <v>2.3264047300000001</v>
      </c>
      <c r="Q68" s="19">
        <f>IF(INDEX('ShLk BR Calc'!Q$5:Q$1112,MATCH($A68,'ShLk BR Calc'!$A$5:$A$1112,0)+1,1)=0,0,INDEX('ShLk BR Calc'!Q$5:Q$1112,MATCH($A68,'ShLk BR Calc'!$A$5:$A$1112,0)+1,1))</f>
        <v>2.415881835</v>
      </c>
      <c r="R68" s="19">
        <f>IF(INDEX('ShLk BR Calc'!R$5:R$1112,MATCH($A68,'ShLk BR Calc'!$A$5:$A$1112,0)+1,1)=0,0,INDEX('ShLk BR Calc'!R$5:R$1112,MATCH($A68,'ShLk BR Calc'!$A$5:$A$1112,0)+1,1))</f>
        <v>2.5948360450000001</v>
      </c>
      <c r="S68" s="19">
        <f>IF(INDEX('ShLk BR Calc'!S$5:S$1112,MATCH($A68,'ShLk BR Calc'!$A$5:$A$1112,0)+1,1)=0,0,INDEX('ShLk BR Calc'!S$5:S$1112,MATCH($A68,'ShLk BR Calc'!$A$5:$A$1112,0)+1,1))</f>
        <v>2.6843131499999999</v>
      </c>
      <c r="T68" s="19">
        <f>IF(INDEX('ShLk BR Calc'!T$5:T$1112,MATCH($A68,'ShLk BR Calc'!$A$5:$A$1112,0)+1,1)=0,0,INDEX('ShLk BR Calc'!T$5:T$1112,MATCH($A68,'ShLk BR Calc'!$A$5:$A$1112,0)+1,1))</f>
        <v>2.415881835</v>
      </c>
      <c r="U68" s="19">
        <f>IF(INDEX('ShLk BR Calc'!U$5:U$1112,MATCH($A68,'ShLk BR Calc'!$A$5:$A$1112,0)+1,1)=0,0,INDEX('ShLk BR Calc'!U$5:U$1112,MATCH($A68,'ShLk BR Calc'!$A$5:$A$1112,0)+1,1))</f>
        <v>2.6843131499999999</v>
      </c>
      <c r="V68" s="19">
        <f>IF(INDEX('ShLk BR Calc'!V$5:V$1112,MATCH($A68,'ShLk BR Calc'!$A$5:$A$1112,0)+1,1)=0,0,INDEX('ShLk BR Calc'!V$5:V$1112,MATCH($A68,'ShLk BR Calc'!$A$5:$A$1112,0)+1,1))</f>
        <v>3.0422215700000002</v>
      </c>
      <c r="W68" s="19">
        <f>IF(INDEX('ShLk BR Calc'!W$5:W$1112,MATCH($A68,'ShLk BR Calc'!$A$5:$A$1112,0)+1,1)=0,0,INDEX('ShLk BR Calc'!W$5:W$1112,MATCH($A68,'ShLk BR Calc'!$A$5:$A$1112,0)+1,1))</f>
        <v>2.3264047300000001</v>
      </c>
      <c r="X68" s="19">
        <f>IF(INDEX('ShLk BR Calc'!X$5:X$1112,MATCH($A68,'ShLk BR Calc'!$A$5:$A$1112,0)+1,1)=0,0,INDEX('ShLk BR Calc'!X$5:X$1112,MATCH($A68,'ShLk BR Calc'!$A$5:$A$1112,0)+1,1))</f>
        <v>1.6105878900000001</v>
      </c>
      <c r="Y68" s="19">
        <f>IF(INDEX('ShLk BR Calc'!Y$5:Y$1112,MATCH($A68,'ShLk BR Calc'!$A$5:$A$1112,0)+1,1)=0,0,INDEX('ShLk BR Calc'!Y$5:Y$1112,MATCH($A68,'ShLk BR Calc'!$A$5:$A$1112,0)+1,1))</f>
        <v>0.80529394500000007</v>
      </c>
      <c r="Z68" s="14">
        <f t="shared" si="6"/>
        <v>44.828029605000005</v>
      </c>
      <c r="AA68" s="16">
        <f t="shared" si="7"/>
        <v>3.0422215700000002</v>
      </c>
      <c r="AB68" s="14">
        <f t="shared" si="8"/>
        <v>7.2476455050000004</v>
      </c>
      <c r="AC68" s="14">
        <f t="shared" si="9"/>
        <v>37.580384100000003</v>
      </c>
    </row>
    <row r="69" spans="1:30" ht="17.25" customHeight="1" thickBot="1" x14ac:dyDescent="0.25">
      <c r="B69" s="15"/>
      <c r="C69" s="15"/>
      <c r="D69" s="15"/>
      <c r="E69" s="42" t="s">
        <v>2</v>
      </c>
      <c r="F69" s="36"/>
      <c r="G69" s="36"/>
      <c r="H69" s="15"/>
      <c r="I69" s="15"/>
      <c r="J69" s="15"/>
      <c r="K69" s="15"/>
      <c r="L69" s="15"/>
      <c r="M69" s="15"/>
      <c r="N69" s="15"/>
      <c r="O69" s="15"/>
      <c r="P69" s="15"/>
      <c r="Q69" s="15"/>
      <c r="R69" s="15"/>
      <c r="S69" s="15"/>
      <c r="T69" s="15"/>
      <c r="U69" s="15"/>
      <c r="V69" s="15"/>
      <c r="W69" s="15"/>
      <c r="X69" s="15"/>
      <c r="Y69" s="15"/>
      <c r="Z69" s="26">
        <f>SUM(Z38:Z68)</f>
        <v>1354.5044154900002</v>
      </c>
      <c r="AA69" s="24">
        <f>MAX(AA38:AA68)</f>
        <v>6.7107828750000005</v>
      </c>
      <c r="AB69" s="26">
        <f>SUM(AB38:AB68)</f>
        <v>459.107025755</v>
      </c>
      <c r="AC69" s="26">
        <f>SUM(AC38:AC68)</f>
        <v>895.39738973499993</v>
      </c>
    </row>
    <row r="70" spans="1:30" ht="17.25" customHeight="1" thickTop="1" x14ac:dyDescent="0.2"/>
    <row r="71" spans="1:30" ht="17.25" customHeight="1" x14ac:dyDescent="0.2">
      <c r="A71" s="9" t="s">
        <v>38</v>
      </c>
      <c r="H71" s="10">
        <v>14</v>
      </c>
      <c r="I71" s="10" t="str">
        <f>Jan!G71</f>
        <v>MWh for Calendar Year 2016</v>
      </c>
    </row>
    <row r="72" spans="1:30" ht="17.25" customHeight="1" x14ac:dyDescent="0.2">
      <c r="A72" s="21"/>
      <c r="B72" s="11">
        <v>1</v>
      </c>
      <c r="C72" s="11">
        <v>2</v>
      </c>
      <c r="D72" s="11">
        <v>3</v>
      </c>
      <c r="E72" s="11">
        <v>4</v>
      </c>
      <c r="F72" s="11">
        <v>5</v>
      </c>
      <c r="G72" s="11">
        <v>6</v>
      </c>
      <c r="H72" s="11">
        <v>7</v>
      </c>
      <c r="I72" s="11">
        <v>8</v>
      </c>
      <c r="J72" s="11">
        <v>9</v>
      </c>
      <c r="K72" s="11">
        <v>10</v>
      </c>
      <c r="L72" s="11">
        <v>11</v>
      </c>
      <c r="M72" s="11">
        <v>12</v>
      </c>
      <c r="N72" s="11">
        <v>13</v>
      </c>
      <c r="O72" s="11">
        <v>14</v>
      </c>
      <c r="P72" s="11">
        <v>15</v>
      </c>
      <c r="Q72" s="11">
        <v>16</v>
      </c>
      <c r="R72" s="11">
        <v>17</v>
      </c>
      <c r="S72" s="11">
        <v>18</v>
      </c>
      <c r="T72" s="11">
        <v>19</v>
      </c>
      <c r="U72" s="11">
        <v>20</v>
      </c>
      <c r="V72" s="11">
        <v>21</v>
      </c>
      <c r="W72" s="11">
        <v>22</v>
      </c>
      <c r="X72" s="11">
        <v>23</v>
      </c>
      <c r="Y72" s="11">
        <v>24</v>
      </c>
      <c r="Z72" s="11" t="s">
        <v>0</v>
      </c>
      <c r="AA72" s="11" t="s">
        <v>1</v>
      </c>
      <c r="AB72" s="11" t="s">
        <v>30</v>
      </c>
      <c r="AC72" s="11" t="s">
        <v>31</v>
      </c>
      <c r="AD72" s="18"/>
    </row>
    <row r="73" spans="1:30" ht="17.25" customHeight="1" x14ac:dyDescent="0.2">
      <c r="A73" s="22">
        <f t="shared" ref="A73:A103" si="10">A3</f>
        <v>42430</v>
      </c>
      <c r="B73" s="27">
        <f ca="1">IF(($A73&lt;TODAY()),$H$71,"")</f>
        <v>14</v>
      </c>
      <c r="C73" s="27">
        <f t="shared" ref="C73:Y84" ca="1" si="11">IF(($A73&lt;TODAY()),$H$71,"")</f>
        <v>14</v>
      </c>
      <c r="D73" s="27">
        <f t="shared" ca="1" si="11"/>
        <v>14</v>
      </c>
      <c r="E73" s="27">
        <f t="shared" ca="1" si="11"/>
        <v>14</v>
      </c>
      <c r="F73" s="27">
        <f t="shared" ca="1" si="11"/>
        <v>14</v>
      </c>
      <c r="G73" s="27">
        <f t="shared" ca="1" si="11"/>
        <v>14</v>
      </c>
      <c r="H73" s="27">
        <f t="shared" ca="1" si="11"/>
        <v>14</v>
      </c>
      <c r="I73" s="27">
        <f t="shared" ca="1" si="11"/>
        <v>14</v>
      </c>
      <c r="J73" s="27">
        <f t="shared" ca="1" si="11"/>
        <v>14</v>
      </c>
      <c r="K73" s="27">
        <f t="shared" ca="1" si="11"/>
        <v>14</v>
      </c>
      <c r="L73" s="27">
        <f t="shared" ca="1" si="11"/>
        <v>14</v>
      </c>
      <c r="M73" s="27">
        <f t="shared" ca="1" si="11"/>
        <v>14</v>
      </c>
      <c r="N73" s="27">
        <f t="shared" ca="1" si="11"/>
        <v>14</v>
      </c>
      <c r="O73" s="27">
        <f t="shared" ca="1" si="11"/>
        <v>14</v>
      </c>
      <c r="P73" s="27">
        <f t="shared" ca="1" si="11"/>
        <v>14</v>
      </c>
      <c r="Q73" s="27">
        <f t="shared" ca="1" si="11"/>
        <v>14</v>
      </c>
      <c r="R73" s="27">
        <f t="shared" ca="1" si="11"/>
        <v>14</v>
      </c>
      <c r="S73" s="27">
        <f t="shared" ca="1" si="11"/>
        <v>14</v>
      </c>
      <c r="T73" s="27">
        <f t="shared" ca="1" si="11"/>
        <v>14</v>
      </c>
      <c r="U73" s="27">
        <f t="shared" ca="1" si="11"/>
        <v>14</v>
      </c>
      <c r="V73" s="27">
        <f t="shared" ca="1" si="11"/>
        <v>14</v>
      </c>
      <c r="W73" s="27">
        <f t="shared" ca="1" si="11"/>
        <v>14</v>
      </c>
      <c r="X73" s="27">
        <f t="shared" ca="1" si="11"/>
        <v>14</v>
      </c>
      <c r="Y73" s="27">
        <f t="shared" ca="1" si="11"/>
        <v>14</v>
      </c>
      <c r="Z73" s="13">
        <f ca="1">SUM(B73:Y73)</f>
        <v>336</v>
      </c>
      <c r="AA73" s="13">
        <f t="shared" ref="AA73:AA103" ca="1" si="12">MAX(B73:Y73)</f>
        <v>14</v>
      </c>
      <c r="AB73" s="14">
        <f t="shared" ref="AB73:AB103" ca="1" si="13">IF(AD73="",SUM(B73:G73,X73:Y73),SUM(B73:Y73))</f>
        <v>112</v>
      </c>
      <c r="AC73" s="14">
        <f t="shared" ref="AC73:AC103" ca="1" si="14">IF(AD73="",SUM(H73:W73),0)</f>
        <v>224</v>
      </c>
    </row>
    <row r="74" spans="1:30" ht="17.25" customHeight="1" x14ac:dyDescent="0.2">
      <c r="A74" s="22">
        <f t="shared" si="10"/>
        <v>42431</v>
      </c>
      <c r="B74" s="27">
        <f t="shared" ref="B74:Q100" ca="1" si="15">IF(($A74&lt;TODAY()),$H$71,"")</f>
        <v>14</v>
      </c>
      <c r="C74" s="27">
        <f t="shared" ca="1" si="11"/>
        <v>14</v>
      </c>
      <c r="D74" s="27">
        <f t="shared" ca="1" si="11"/>
        <v>14</v>
      </c>
      <c r="E74" s="27">
        <f t="shared" ca="1" si="11"/>
        <v>14</v>
      </c>
      <c r="F74" s="27">
        <f t="shared" ca="1" si="11"/>
        <v>14</v>
      </c>
      <c r="G74" s="27">
        <f t="shared" ca="1" si="11"/>
        <v>14</v>
      </c>
      <c r="H74" s="27">
        <f t="shared" ca="1" si="11"/>
        <v>14</v>
      </c>
      <c r="I74" s="27">
        <f t="shared" ca="1" si="11"/>
        <v>14</v>
      </c>
      <c r="J74" s="27">
        <f t="shared" ca="1" si="11"/>
        <v>14</v>
      </c>
      <c r="K74" s="27">
        <f t="shared" ca="1" si="11"/>
        <v>14</v>
      </c>
      <c r="L74" s="27">
        <f t="shared" ca="1" si="11"/>
        <v>14</v>
      </c>
      <c r="M74" s="27">
        <f t="shared" ca="1" si="11"/>
        <v>14</v>
      </c>
      <c r="N74" s="27">
        <f t="shared" ca="1" si="11"/>
        <v>14</v>
      </c>
      <c r="O74" s="27">
        <f t="shared" ca="1" si="11"/>
        <v>14</v>
      </c>
      <c r="P74" s="27">
        <f t="shared" ca="1" si="11"/>
        <v>14</v>
      </c>
      <c r="Q74" s="27">
        <f t="shared" ca="1" si="11"/>
        <v>14</v>
      </c>
      <c r="R74" s="27">
        <f t="shared" ca="1" si="11"/>
        <v>14</v>
      </c>
      <c r="S74" s="27">
        <f t="shared" ca="1" si="11"/>
        <v>14</v>
      </c>
      <c r="T74" s="27">
        <f t="shared" ca="1" si="11"/>
        <v>14</v>
      </c>
      <c r="U74" s="27">
        <f t="shared" ca="1" si="11"/>
        <v>14</v>
      </c>
      <c r="V74" s="27">
        <f t="shared" ca="1" si="11"/>
        <v>14</v>
      </c>
      <c r="W74" s="27">
        <f t="shared" ca="1" si="11"/>
        <v>14</v>
      </c>
      <c r="X74" s="27">
        <f t="shared" ca="1" si="11"/>
        <v>14</v>
      </c>
      <c r="Y74" s="27">
        <f t="shared" ca="1" si="11"/>
        <v>14</v>
      </c>
      <c r="Z74" s="13">
        <f t="shared" ref="Z74:Z103" ca="1" si="16">SUM(B74:Y74)</f>
        <v>336</v>
      </c>
      <c r="AA74" s="13">
        <f t="shared" ca="1" si="12"/>
        <v>14</v>
      </c>
      <c r="AB74" s="14">
        <f t="shared" ca="1" si="13"/>
        <v>112</v>
      </c>
      <c r="AC74" s="14">
        <f t="shared" ca="1" si="14"/>
        <v>224</v>
      </c>
    </row>
    <row r="75" spans="1:30" ht="17.25" customHeight="1" x14ac:dyDescent="0.2">
      <c r="A75" s="22">
        <f t="shared" si="10"/>
        <v>42432</v>
      </c>
      <c r="B75" s="27">
        <f t="shared" ca="1" si="15"/>
        <v>14</v>
      </c>
      <c r="C75" s="27">
        <f t="shared" ca="1" si="11"/>
        <v>14</v>
      </c>
      <c r="D75" s="27">
        <f t="shared" ca="1" si="11"/>
        <v>14</v>
      </c>
      <c r="E75" s="27">
        <f t="shared" ca="1" si="11"/>
        <v>14</v>
      </c>
      <c r="F75" s="27">
        <f t="shared" ca="1" si="11"/>
        <v>14</v>
      </c>
      <c r="G75" s="27">
        <f t="shared" ca="1" si="11"/>
        <v>14</v>
      </c>
      <c r="H75" s="27">
        <f t="shared" ca="1" si="11"/>
        <v>14</v>
      </c>
      <c r="I75" s="27">
        <f t="shared" ca="1" si="11"/>
        <v>14</v>
      </c>
      <c r="J75" s="27">
        <f t="shared" ca="1" si="11"/>
        <v>14</v>
      </c>
      <c r="K75" s="27">
        <f t="shared" ca="1" si="11"/>
        <v>14</v>
      </c>
      <c r="L75" s="27">
        <f t="shared" ca="1" si="11"/>
        <v>14</v>
      </c>
      <c r="M75" s="27">
        <f t="shared" ca="1" si="11"/>
        <v>14</v>
      </c>
      <c r="N75" s="27">
        <f t="shared" ca="1" si="11"/>
        <v>14</v>
      </c>
      <c r="O75" s="27">
        <f t="shared" ca="1" si="11"/>
        <v>14</v>
      </c>
      <c r="P75" s="27">
        <f t="shared" ca="1" si="11"/>
        <v>14</v>
      </c>
      <c r="Q75" s="27">
        <f t="shared" ca="1" si="11"/>
        <v>14</v>
      </c>
      <c r="R75" s="27">
        <f t="shared" ca="1" si="11"/>
        <v>14</v>
      </c>
      <c r="S75" s="27">
        <f t="shared" ca="1" si="11"/>
        <v>14</v>
      </c>
      <c r="T75" s="27">
        <f t="shared" ca="1" si="11"/>
        <v>14</v>
      </c>
      <c r="U75" s="27">
        <f t="shared" ca="1" si="11"/>
        <v>14</v>
      </c>
      <c r="V75" s="27">
        <f t="shared" ca="1" si="11"/>
        <v>14</v>
      </c>
      <c r="W75" s="27">
        <f t="shared" ca="1" si="11"/>
        <v>14</v>
      </c>
      <c r="X75" s="27">
        <f t="shared" ca="1" si="11"/>
        <v>14</v>
      </c>
      <c r="Y75" s="27">
        <f t="shared" ca="1" si="11"/>
        <v>14</v>
      </c>
      <c r="Z75" s="13">
        <f t="shared" ca="1" si="16"/>
        <v>336</v>
      </c>
      <c r="AA75" s="13">
        <f t="shared" ca="1" si="12"/>
        <v>14</v>
      </c>
      <c r="AB75" s="14">
        <f t="shared" ca="1" si="13"/>
        <v>112</v>
      </c>
      <c r="AC75" s="14">
        <f t="shared" ca="1" si="14"/>
        <v>224</v>
      </c>
    </row>
    <row r="76" spans="1:30" ht="17.25" customHeight="1" x14ac:dyDescent="0.2">
      <c r="A76" s="22">
        <f t="shared" si="10"/>
        <v>42433</v>
      </c>
      <c r="B76" s="27">
        <f t="shared" ca="1" si="15"/>
        <v>14</v>
      </c>
      <c r="C76" s="27">
        <f t="shared" ca="1" si="11"/>
        <v>14</v>
      </c>
      <c r="D76" s="27">
        <f t="shared" ca="1" si="11"/>
        <v>14</v>
      </c>
      <c r="E76" s="27">
        <f t="shared" ca="1" si="11"/>
        <v>14</v>
      </c>
      <c r="F76" s="27">
        <f t="shared" ca="1" si="11"/>
        <v>14</v>
      </c>
      <c r="G76" s="27">
        <f t="shared" ca="1" si="11"/>
        <v>14</v>
      </c>
      <c r="H76" s="27">
        <f t="shared" ca="1" si="11"/>
        <v>14</v>
      </c>
      <c r="I76" s="27">
        <f t="shared" ca="1" si="11"/>
        <v>14</v>
      </c>
      <c r="J76" s="27">
        <f t="shared" ca="1" si="11"/>
        <v>14</v>
      </c>
      <c r="K76" s="27">
        <f t="shared" ca="1" si="11"/>
        <v>14</v>
      </c>
      <c r="L76" s="27">
        <f t="shared" ca="1" si="11"/>
        <v>14</v>
      </c>
      <c r="M76" s="27">
        <f t="shared" ca="1" si="11"/>
        <v>14</v>
      </c>
      <c r="N76" s="27">
        <f t="shared" ca="1" si="11"/>
        <v>14</v>
      </c>
      <c r="O76" s="27">
        <f t="shared" ca="1" si="11"/>
        <v>14</v>
      </c>
      <c r="P76" s="27">
        <f t="shared" ca="1" si="11"/>
        <v>14</v>
      </c>
      <c r="Q76" s="27">
        <f t="shared" ca="1" si="11"/>
        <v>14</v>
      </c>
      <c r="R76" s="27">
        <f t="shared" ca="1" si="11"/>
        <v>14</v>
      </c>
      <c r="S76" s="27">
        <f t="shared" ca="1" si="11"/>
        <v>14</v>
      </c>
      <c r="T76" s="27">
        <f t="shared" ca="1" si="11"/>
        <v>14</v>
      </c>
      <c r="U76" s="27">
        <f t="shared" ca="1" si="11"/>
        <v>14</v>
      </c>
      <c r="V76" s="27">
        <f t="shared" ca="1" si="11"/>
        <v>14</v>
      </c>
      <c r="W76" s="27">
        <f t="shared" ca="1" si="11"/>
        <v>14</v>
      </c>
      <c r="X76" s="27">
        <f t="shared" ca="1" si="11"/>
        <v>14</v>
      </c>
      <c r="Y76" s="27">
        <f t="shared" ca="1" si="11"/>
        <v>14</v>
      </c>
      <c r="Z76" s="13">
        <f t="shared" ca="1" si="16"/>
        <v>336</v>
      </c>
      <c r="AA76" s="13">
        <f t="shared" ca="1" si="12"/>
        <v>14</v>
      </c>
      <c r="AB76" s="14">
        <f t="shared" ca="1" si="13"/>
        <v>112</v>
      </c>
      <c r="AC76" s="14">
        <f t="shared" ca="1" si="14"/>
        <v>224</v>
      </c>
    </row>
    <row r="77" spans="1:30" ht="17.25" customHeight="1" x14ac:dyDescent="0.2">
      <c r="A77" s="22">
        <f t="shared" si="10"/>
        <v>42434</v>
      </c>
      <c r="B77" s="27">
        <f t="shared" ca="1" si="15"/>
        <v>14</v>
      </c>
      <c r="C77" s="27">
        <f t="shared" ca="1" si="11"/>
        <v>14</v>
      </c>
      <c r="D77" s="27">
        <f t="shared" ca="1" si="11"/>
        <v>14</v>
      </c>
      <c r="E77" s="27">
        <f t="shared" ca="1" si="11"/>
        <v>14</v>
      </c>
      <c r="F77" s="27">
        <f t="shared" ca="1" si="11"/>
        <v>14</v>
      </c>
      <c r="G77" s="27">
        <f t="shared" ca="1" si="11"/>
        <v>14</v>
      </c>
      <c r="H77" s="27">
        <f t="shared" ca="1" si="11"/>
        <v>14</v>
      </c>
      <c r="I77" s="27">
        <f t="shared" ca="1" si="11"/>
        <v>14</v>
      </c>
      <c r="J77" s="27">
        <f t="shared" ca="1" si="11"/>
        <v>14</v>
      </c>
      <c r="K77" s="27">
        <f t="shared" ca="1" si="11"/>
        <v>14</v>
      </c>
      <c r="L77" s="27">
        <f t="shared" ca="1" si="11"/>
        <v>14</v>
      </c>
      <c r="M77" s="27">
        <f t="shared" ca="1" si="11"/>
        <v>14</v>
      </c>
      <c r="N77" s="27">
        <f t="shared" ca="1" si="11"/>
        <v>14</v>
      </c>
      <c r="O77" s="27">
        <f t="shared" ca="1" si="11"/>
        <v>14</v>
      </c>
      <c r="P77" s="27">
        <f t="shared" ca="1" si="11"/>
        <v>14</v>
      </c>
      <c r="Q77" s="27">
        <f t="shared" ca="1" si="11"/>
        <v>14</v>
      </c>
      <c r="R77" s="27">
        <f t="shared" ca="1" si="11"/>
        <v>14</v>
      </c>
      <c r="S77" s="27">
        <f t="shared" ca="1" si="11"/>
        <v>14</v>
      </c>
      <c r="T77" s="27">
        <f t="shared" ca="1" si="11"/>
        <v>14</v>
      </c>
      <c r="U77" s="27">
        <f t="shared" ca="1" si="11"/>
        <v>14</v>
      </c>
      <c r="V77" s="27">
        <f t="shared" ca="1" si="11"/>
        <v>14</v>
      </c>
      <c r="W77" s="27">
        <f t="shared" ca="1" si="11"/>
        <v>14</v>
      </c>
      <c r="X77" s="27">
        <f t="shared" ca="1" si="11"/>
        <v>14</v>
      </c>
      <c r="Y77" s="27">
        <f t="shared" ca="1" si="11"/>
        <v>14</v>
      </c>
      <c r="Z77" s="13">
        <f t="shared" ca="1" si="16"/>
        <v>336</v>
      </c>
      <c r="AA77" s="13">
        <f t="shared" ca="1" si="12"/>
        <v>14</v>
      </c>
      <c r="AB77" s="14">
        <f t="shared" ca="1" si="13"/>
        <v>112</v>
      </c>
      <c r="AC77" s="14">
        <f t="shared" ca="1" si="14"/>
        <v>224</v>
      </c>
    </row>
    <row r="78" spans="1:30" ht="17.25" customHeight="1" x14ac:dyDescent="0.2">
      <c r="A78" s="22">
        <f t="shared" si="10"/>
        <v>42435</v>
      </c>
      <c r="B78" s="27">
        <f t="shared" ca="1" si="15"/>
        <v>14</v>
      </c>
      <c r="C78" s="27">
        <f t="shared" ca="1" si="11"/>
        <v>14</v>
      </c>
      <c r="D78" s="27">
        <f t="shared" ca="1" si="11"/>
        <v>14</v>
      </c>
      <c r="E78" s="27">
        <f t="shared" ca="1" si="11"/>
        <v>14</v>
      </c>
      <c r="F78" s="27">
        <f t="shared" ca="1" si="11"/>
        <v>14</v>
      </c>
      <c r="G78" s="27">
        <f t="shared" ca="1" si="11"/>
        <v>14</v>
      </c>
      <c r="H78" s="27">
        <f t="shared" ca="1" si="11"/>
        <v>14</v>
      </c>
      <c r="I78" s="27">
        <f t="shared" ca="1" si="11"/>
        <v>14</v>
      </c>
      <c r="J78" s="27">
        <f t="shared" ca="1" si="11"/>
        <v>14</v>
      </c>
      <c r="K78" s="27">
        <f t="shared" ca="1" si="11"/>
        <v>14</v>
      </c>
      <c r="L78" s="27">
        <f t="shared" ca="1" si="11"/>
        <v>14</v>
      </c>
      <c r="M78" s="27">
        <f t="shared" ca="1" si="11"/>
        <v>14</v>
      </c>
      <c r="N78" s="27">
        <f t="shared" ca="1" si="11"/>
        <v>14</v>
      </c>
      <c r="O78" s="27">
        <f t="shared" ca="1" si="11"/>
        <v>14</v>
      </c>
      <c r="P78" s="27">
        <f t="shared" ca="1" si="11"/>
        <v>14</v>
      </c>
      <c r="Q78" s="27">
        <f t="shared" ca="1" si="11"/>
        <v>14</v>
      </c>
      <c r="R78" s="27">
        <f t="shared" ca="1" si="11"/>
        <v>14</v>
      </c>
      <c r="S78" s="27">
        <f t="shared" ca="1" si="11"/>
        <v>14</v>
      </c>
      <c r="T78" s="27">
        <f t="shared" ca="1" si="11"/>
        <v>14</v>
      </c>
      <c r="U78" s="27">
        <f t="shared" ca="1" si="11"/>
        <v>14</v>
      </c>
      <c r="V78" s="27">
        <f t="shared" ca="1" si="11"/>
        <v>14</v>
      </c>
      <c r="W78" s="27">
        <f t="shared" ca="1" si="11"/>
        <v>14</v>
      </c>
      <c r="X78" s="27">
        <f t="shared" ca="1" si="11"/>
        <v>14</v>
      </c>
      <c r="Y78" s="27">
        <f t="shared" ca="1" si="11"/>
        <v>14</v>
      </c>
      <c r="Z78" s="13">
        <f t="shared" ca="1" si="16"/>
        <v>336</v>
      </c>
      <c r="AA78" s="13">
        <f t="shared" ca="1" si="12"/>
        <v>14</v>
      </c>
      <c r="AB78" s="14">
        <f t="shared" ca="1" si="13"/>
        <v>336</v>
      </c>
      <c r="AC78" s="14">
        <f t="shared" si="14"/>
        <v>0</v>
      </c>
      <c r="AD78" s="9" t="s">
        <v>32</v>
      </c>
    </row>
    <row r="79" spans="1:30" ht="17.25" customHeight="1" x14ac:dyDescent="0.2">
      <c r="A79" s="22">
        <f t="shared" si="10"/>
        <v>42436</v>
      </c>
      <c r="B79" s="27">
        <f t="shared" ca="1" si="15"/>
        <v>14</v>
      </c>
      <c r="C79" s="27">
        <f t="shared" ca="1" si="11"/>
        <v>14</v>
      </c>
      <c r="D79" s="27">
        <f t="shared" ca="1" si="11"/>
        <v>14</v>
      </c>
      <c r="E79" s="27">
        <f t="shared" ca="1" si="11"/>
        <v>14</v>
      </c>
      <c r="F79" s="27">
        <f t="shared" ca="1" si="11"/>
        <v>14</v>
      </c>
      <c r="G79" s="27">
        <f t="shared" ca="1" si="11"/>
        <v>14</v>
      </c>
      <c r="H79" s="27">
        <f t="shared" ca="1" si="11"/>
        <v>14</v>
      </c>
      <c r="I79" s="27">
        <f t="shared" ca="1" si="11"/>
        <v>14</v>
      </c>
      <c r="J79" s="27">
        <f t="shared" ca="1" si="11"/>
        <v>14</v>
      </c>
      <c r="K79" s="27">
        <f t="shared" ca="1" si="11"/>
        <v>14</v>
      </c>
      <c r="L79" s="27">
        <f t="shared" ca="1" si="11"/>
        <v>14</v>
      </c>
      <c r="M79" s="27">
        <f t="shared" ca="1" si="11"/>
        <v>14</v>
      </c>
      <c r="N79" s="27">
        <f t="shared" ca="1" si="11"/>
        <v>14</v>
      </c>
      <c r="O79" s="27">
        <f t="shared" ca="1" si="11"/>
        <v>14</v>
      </c>
      <c r="P79" s="27">
        <f t="shared" ca="1" si="11"/>
        <v>14</v>
      </c>
      <c r="Q79" s="27">
        <f t="shared" ca="1" si="11"/>
        <v>14</v>
      </c>
      <c r="R79" s="27">
        <f t="shared" ca="1" si="11"/>
        <v>14</v>
      </c>
      <c r="S79" s="27">
        <f t="shared" ca="1" si="11"/>
        <v>14</v>
      </c>
      <c r="T79" s="27">
        <f t="shared" ca="1" si="11"/>
        <v>14</v>
      </c>
      <c r="U79" s="27">
        <f t="shared" ca="1" si="11"/>
        <v>14</v>
      </c>
      <c r="V79" s="27">
        <f t="shared" ca="1" si="11"/>
        <v>14</v>
      </c>
      <c r="W79" s="27">
        <f t="shared" ca="1" si="11"/>
        <v>14</v>
      </c>
      <c r="X79" s="27">
        <f t="shared" ca="1" si="11"/>
        <v>14</v>
      </c>
      <c r="Y79" s="27">
        <f t="shared" ca="1" si="11"/>
        <v>14</v>
      </c>
      <c r="Z79" s="13">
        <f t="shared" ca="1" si="16"/>
        <v>336</v>
      </c>
      <c r="AA79" s="13">
        <f t="shared" ca="1" si="12"/>
        <v>14</v>
      </c>
      <c r="AB79" s="14">
        <f t="shared" ca="1" si="13"/>
        <v>112</v>
      </c>
      <c r="AC79" s="14">
        <f t="shared" ca="1" si="14"/>
        <v>224</v>
      </c>
    </row>
    <row r="80" spans="1:30" ht="17.25" customHeight="1" x14ac:dyDescent="0.2">
      <c r="A80" s="22">
        <f t="shared" si="10"/>
        <v>42437</v>
      </c>
      <c r="B80" s="27">
        <f t="shared" ca="1" si="15"/>
        <v>14</v>
      </c>
      <c r="C80" s="27">
        <f t="shared" ca="1" si="11"/>
        <v>14</v>
      </c>
      <c r="D80" s="27">
        <f t="shared" ca="1" si="11"/>
        <v>14</v>
      </c>
      <c r="E80" s="27">
        <f t="shared" ca="1" si="11"/>
        <v>14</v>
      </c>
      <c r="F80" s="27">
        <f t="shared" ca="1" si="11"/>
        <v>14</v>
      </c>
      <c r="G80" s="27">
        <f t="shared" ca="1" si="11"/>
        <v>14</v>
      </c>
      <c r="H80" s="27">
        <f t="shared" ca="1" si="11"/>
        <v>14</v>
      </c>
      <c r="I80" s="27">
        <f t="shared" ca="1" si="11"/>
        <v>14</v>
      </c>
      <c r="J80" s="27">
        <f t="shared" ca="1" si="11"/>
        <v>14</v>
      </c>
      <c r="K80" s="27">
        <f t="shared" ca="1" si="11"/>
        <v>14</v>
      </c>
      <c r="L80" s="27">
        <f t="shared" ca="1" si="11"/>
        <v>14</v>
      </c>
      <c r="M80" s="27">
        <f t="shared" ca="1" si="11"/>
        <v>14</v>
      </c>
      <c r="N80" s="27">
        <f t="shared" ca="1" si="11"/>
        <v>14</v>
      </c>
      <c r="O80" s="27">
        <f t="shared" ca="1" si="11"/>
        <v>14</v>
      </c>
      <c r="P80" s="27">
        <f t="shared" ca="1" si="11"/>
        <v>14</v>
      </c>
      <c r="Q80" s="27">
        <f t="shared" ca="1" si="11"/>
        <v>14</v>
      </c>
      <c r="R80" s="27">
        <f t="shared" ca="1" si="11"/>
        <v>14</v>
      </c>
      <c r="S80" s="27">
        <f t="shared" ca="1" si="11"/>
        <v>14</v>
      </c>
      <c r="T80" s="27">
        <f t="shared" ca="1" si="11"/>
        <v>14</v>
      </c>
      <c r="U80" s="27">
        <f t="shared" ca="1" si="11"/>
        <v>14</v>
      </c>
      <c r="V80" s="27">
        <f t="shared" ca="1" si="11"/>
        <v>14</v>
      </c>
      <c r="W80" s="27">
        <f t="shared" ca="1" si="11"/>
        <v>14</v>
      </c>
      <c r="X80" s="27">
        <f t="shared" ca="1" si="11"/>
        <v>14</v>
      </c>
      <c r="Y80" s="27">
        <f t="shared" ca="1" si="11"/>
        <v>14</v>
      </c>
      <c r="Z80" s="13">
        <f t="shared" ca="1" si="16"/>
        <v>336</v>
      </c>
      <c r="AA80" s="13">
        <f t="shared" ca="1" si="12"/>
        <v>14</v>
      </c>
      <c r="AB80" s="14">
        <f t="shared" ca="1" si="13"/>
        <v>112</v>
      </c>
      <c r="AC80" s="14">
        <f t="shared" ca="1" si="14"/>
        <v>224</v>
      </c>
    </row>
    <row r="81" spans="1:30" ht="17.25" customHeight="1" x14ac:dyDescent="0.2">
      <c r="A81" s="22">
        <f t="shared" si="10"/>
        <v>42438</v>
      </c>
      <c r="B81" s="27">
        <f t="shared" ca="1" si="15"/>
        <v>14</v>
      </c>
      <c r="C81" s="27">
        <f t="shared" ca="1" si="11"/>
        <v>14</v>
      </c>
      <c r="D81" s="27">
        <f t="shared" ca="1" si="11"/>
        <v>14</v>
      </c>
      <c r="E81" s="27">
        <f t="shared" ca="1" si="11"/>
        <v>14</v>
      </c>
      <c r="F81" s="27">
        <f t="shared" ca="1" si="11"/>
        <v>14</v>
      </c>
      <c r="G81" s="27">
        <f t="shared" ca="1" si="11"/>
        <v>14</v>
      </c>
      <c r="H81" s="27">
        <f t="shared" ca="1" si="11"/>
        <v>14</v>
      </c>
      <c r="I81" s="27">
        <f t="shared" ca="1" si="11"/>
        <v>14</v>
      </c>
      <c r="J81" s="27">
        <f t="shared" ca="1" si="11"/>
        <v>14</v>
      </c>
      <c r="K81" s="27">
        <f t="shared" ca="1" si="11"/>
        <v>14</v>
      </c>
      <c r="L81" s="27">
        <f t="shared" ca="1" si="11"/>
        <v>14</v>
      </c>
      <c r="M81" s="27">
        <f t="shared" ca="1" si="11"/>
        <v>14</v>
      </c>
      <c r="N81" s="27">
        <f t="shared" ca="1" si="11"/>
        <v>14</v>
      </c>
      <c r="O81" s="27">
        <f t="shared" ca="1" si="11"/>
        <v>14</v>
      </c>
      <c r="P81" s="27">
        <f t="shared" ca="1" si="11"/>
        <v>14</v>
      </c>
      <c r="Q81" s="27">
        <f t="shared" ca="1" si="11"/>
        <v>14</v>
      </c>
      <c r="R81" s="27">
        <f t="shared" ca="1" si="11"/>
        <v>14</v>
      </c>
      <c r="S81" s="27">
        <f t="shared" ca="1" si="11"/>
        <v>14</v>
      </c>
      <c r="T81" s="27">
        <f t="shared" ca="1" si="11"/>
        <v>14</v>
      </c>
      <c r="U81" s="27">
        <f t="shared" ca="1" si="11"/>
        <v>14</v>
      </c>
      <c r="V81" s="27">
        <f t="shared" ca="1" si="11"/>
        <v>14</v>
      </c>
      <c r="W81" s="27">
        <f t="shared" ca="1" si="11"/>
        <v>14</v>
      </c>
      <c r="X81" s="27">
        <f t="shared" ca="1" si="11"/>
        <v>14</v>
      </c>
      <c r="Y81" s="27">
        <f t="shared" ca="1" si="11"/>
        <v>14</v>
      </c>
      <c r="Z81" s="13">
        <f t="shared" ca="1" si="16"/>
        <v>336</v>
      </c>
      <c r="AA81" s="13">
        <f t="shared" ca="1" si="12"/>
        <v>14</v>
      </c>
      <c r="AB81" s="14">
        <f t="shared" ca="1" si="13"/>
        <v>112</v>
      </c>
      <c r="AC81" s="14">
        <f t="shared" ca="1" si="14"/>
        <v>224</v>
      </c>
    </row>
    <row r="82" spans="1:30" ht="17.25" customHeight="1" x14ac:dyDescent="0.2">
      <c r="A82" s="22">
        <f t="shared" si="10"/>
        <v>42439</v>
      </c>
      <c r="B82" s="27">
        <f t="shared" ca="1" si="15"/>
        <v>14</v>
      </c>
      <c r="C82" s="27">
        <f t="shared" ca="1" si="11"/>
        <v>14</v>
      </c>
      <c r="D82" s="27">
        <f t="shared" ca="1" si="11"/>
        <v>14</v>
      </c>
      <c r="E82" s="27">
        <f t="shared" ca="1" si="11"/>
        <v>14</v>
      </c>
      <c r="F82" s="27">
        <f t="shared" ca="1" si="11"/>
        <v>14</v>
      </c>
      <c r="G82" s="27">
        <f t="shared" ca="1" si="11"/>
        <v>14</v>
      </c>
      <c r="H82" s="27">
        <f t="shared" ca="1" si="11"/>
        <v>14</v>
      </c>
      <c r="I82" s="27">
        <f t="shared" ca="1" si="11"/>
        <v>14</v>
      </c>
      <c r="J82" s="27">
        <f t="shared" ca="1" si="11"/>
        <v>14</v>
      </c>
      <c r="K82" s="27">
        <f t="shared" ca="1" si="11"/>
        <v>14</v>
      </c>
      <c r="L82" s="27">
        <f t="shared" ca="1" si="11"/>
        <v>14</v>
      </c>
      <c r="M82" s="27">
        <f t="shared" ca="1" si="11"/>
        <v>14</v>
      </c>
      <c r="N82" s="27">
        <f t="shared" ca="1" si="11"/>
        <v>14</v>
      </c>
      <c r="O82" s="27">
        <f t="shared" ca="1" si="11"/>
        <v>14</v>
      </c>
      <c r="P82" s="27">
        <f t="shared" ca="1" si="11"/>
        <v>14</v>
      </c>
      <c r="Q82" s="27">
        <f t="shared" ca="1" si="11"/>
        <v>14</v>
      </c>
      <c r="R82" s="27">
        <f t="shared" ca="1" si="11"/>
        <v>14</v>
      </c>
      <c r="S82" s="27">
        <f t="shared" ca="1" si="11"/>
        <v>14</v>
      </c>
      <c r="T82" s="27">
        <f t="shared" ca="1" si="11"/>
        <v>14</v>
      </c>
      <c r="U82" s="27">
        <f t="shared" ca="1" si="11"/>
        <v>14</v>
      </c>
      <c r="V82" s="27">
        <f t="shared" ca="1" si="11"/>
        <v>14</v>
      </c>
      <c r="W82" s="27">
        <f t="shared" ca="1" si="11"/>
        <v>14</v>
      </c>
      <c r="X82" s="27">
        <f t="shared" ca="1" si="11"/>
        <v>14</v>
      </c>
      <c r="Y82" s="27">
        <f t="shared" ca="1" si="11"/>
        <v>14</v>
      </c>
      <c r="Z82" s="13">
        <f t="shared" ca="1" si="16"/>
        <v>336</v>
      </c>
      <c r="AA82" s="13">
        <f t="shared" ca="1" si="12"/>
        <v>14</v>
      </c>
      <c r="AB82" s="14">
        <f t="shared" ca="1" si="13"/>
        <v>112</v>
      </c>
      <c r="AC82" s="14">
        <f t="shared" ca="1" si="14"/>
        <v>224</v>
      </c>
    </row>
    <row r="83" spans="1:30" ht="17.25" customHeight="1" x14ac:dyDescent="0.2">
      <c r="A83" s="22">
        <f t="shared" si="10"/>
        <v>42440</v>
      </c>
      <c r="B83" s="27">
        <f t="shared" ca="1" si="15"/>
        <v>14</v>
      </c>
      <c r="C83" s="27">
        <f t="shared" ca="1" si="11"/>
        <v>14</v>
      </c>
      <c r="D83" s="27">
        <f t="shared" ca="1" si="11"/>
        <v>14</v>
      </c>
      <c r="E83" s="27">
        <f t="shared" ca="1" si="11"/>
        <v>14</v>
      </c>
      <c r="F83" s="27">
        <f t="shared" ca="1" si="11"/>
        <v>14</v>
      </c>
      <c r="G83" s="27">
        <f t="shared" ca="1" si="11"/>
        <v>14</v>
      </c>
      <c r="H83" s="27">
        <f t="shared" ca="1" si="11"/>
        <v>14</v>
      </c>
      <c r="I83" s="27">
        <f t="shared" ca="1" si="11"/>
        <v>14</v>
      </c>
      <c r="J83" s="27">
        <f t="shared" ca="1" si="11"/>
        <v>14</v>
      </c>
      <c r="K83" s="27">
        <f t="shared" ca="1" si="11"/>
        <v>14</v>
      </c>
      <c r="L83" s="27">
        <f t="shared" ca="1" si="11"/>
        <v>14</v>
      </c>
      <c r="M83" s="27">
        <f t="shared" ca="1" si="11"/>
        <v>14</v>
      </c>
      <c r="N83" s="27">
        <f t="shared" ca="1" si="11"/>
        <v>14</v>
      </c>
      <c r="O83" s="27">
        <f t="shared" ca="1" si="11"/>
        <v>14</v>
      </c>
      <c r="P83" s="27">
        <f t="shared" ca="1" si="11"/>
        <v>14</v>
      </c>
      <c r="Q83" s="27">
        <f t="shared" ca="1" si="11"/>
        <v>14</v>
      </c>
      <c r="R83" s="27">
        <f t="shared" ca="1" si="11"/>
        <v>14</v>
      </c>
      <c r="S83" s="27">
        <f t="shared" ca="1" si="11"/>
        <v>14</v>
      </c>
      <c r="T83" s="27">
        <f t="shared" ca="1" si="11"/>
        <v>14</v>
      </c>
      <c r="U83" s="27">
        <f t="shared" ca="1" si="11"/>
        <v>14</v>
      </c>
      <c r="V83" s="27">
        <f t="shared" ca="1" si="11"/>
        <v>14</v>
      </c>
      <c r="W83" s="27">
        <f t="shared" ca="1" si="11"/>
        <v>14</v>
      </c>
      <c r="X83" s="27">
        <f t="shared" ca="1" si="11"/>
        <v>14</v>
      </c>
      <c r="Y83" s="27">
        <f t="shared" ca="1" si="11"/>
        <v>14</v>
      </c>
      <c r="Z83" s="13">
        <f t="shared" ca="1" si="16"/>
        <v>336</v>
      </c>
      <c r="AA83" s="13">
        <f t="shared" ca="1" si="12"/>
        <v>14</v>
      </c>
      <c r="AB83" s="14">
        <f t="shared" ca="1" si="13"/>
        <v>112</v>
      </c>
      <c r="AC83" s="14">
        <f t="shared" ca="1" si="14"/>
        <v>224</v>
      </c>
    </row>
    <row r="84" spans="1:30" ht="17.25" customHeight="1" x14ac:dyDescent="0.2">
      <c r="A84" s="22">
        <f t="shared" si="10"/>
        <v>42441</v>
      </c>
      <c r="B84" s="27">
        <f t="shared" ca="1" si="15"/>
        <v>14</v>
      </c>
      <c r="C84" s="27">
        <f t="shared" ca="1" si="11"/>
        <v>14</v>
      </c>
      <c r="D84" s="27">
        <f t="shared" ca="1" si="11"/>
        <v>14</v>
      </c>
      <c r="E84" s="27">
        <f t="shared" ref="E84:T99" ca="1" si="17">IF(($A84&lt;TODAY()),$H$71,"")</f>
        <v>14</v>
      </c>
      <c r="F84" s="27">
        <f t="shared" ca="1" si="17"/>
        <v>14</v>
      </c>
      <c r="G84" s="27">
        <f t="shared" ca="1" si="17"/>
        <v>14</v>
      </c>
      <c r="H84" s="27">
        <f t="shared" ca="1" si="17"/>
        <v>14</v>
      </c>
      <c r="I84" s="27">
        <f t="shared" ca="1" si="17"/>
        <v>14</v>
      </c>
      <c r="J84" s="27">
        <f t="shared" ca="1" si="17"/>
        <v>14</v>
      </c>
      <c r="K84" s="27">
        <f t="shared" ca="1" si="17"/>
        <v>14</v>
      </c>
      <c r="L84" s="27">
        <f t="shared" ca="1" si="17"/>
        <v>14</v>
      </c>
      <c r="M84" s="27">
        <f t="shared" ca="1" si="17"/>
        <v>14</v>
      </c>
      <c r="N84" s="27">
        <f t="shared" ca="1" si="17"/>
        <v>14</v>
      </c>
      <c r="O84" s="27">
        <f t="shared" ca="1" si="17"/>
        <v>14</v>
      </c>
      <c r="P84" s="27">
        <f t="shared" ca="1" si="17"/>
        <v>14</v>
      </c>
      <c r="Q84" s="27">
        <f t="shared" ca="1" si="17"/>
        <v>14</v>
      </c>
      <c r="R84" s="27">
        <f t="shared" ca="1" si="17"/>
        <v>14</v>
      </c>
      <c r="S84" s="27">
        <f t="shared" ca="1" si="17"/>
        <v>14</v>
      </c>
      <c r="T84" s="27">
        <f t="shared" ca="1" si="17"/>
        <v>14</v>
      </c>
      <c r="U84" s="27">
        <f t="shared" ref="U84:X84" ca="1" si="18">IF(($A84&lt;TODAY()),$H$71,"")</f>
        <v>14</v>
      </c>
      <c r="V84" s="27">
        <f t="shared" ca="1" si="18"/>
        <v>14</v>
      </c>
      <c r="W84" s="27">
        <f t="shared" ca="1" si="18"/>
        <v>14</v>
      </c>
      <c r="X84" s="27">
        <f t="shared" ca="1" si="18"/>
        <v>14</v>
      </c>
      <c r="Y84" s="27">
        <v>14</v>
      </c>
      <c r="Z84" s="13">
        <f t="shared" ca="1" si="16"/>
        <v>336</v>
      </c>
      <c r="AA84" s="13">
        <f t="shared" ca="1" si="12"/>
        <v>14</v>
      </c>
      <c r="AB84" s="14">
        <f t="shared" ca="1" si="13"/>
        <v>112</v>
      </c>
      <c r="AC84" s="14">
        <f t="shared" ca="1" si="14"/>
        <v>224</v>
      </c>
    </row>
    <row r="85" spans="1:30" ht="17.25" customHeight="1" x14ac:dyDescent="0.2">
      <c r="A85" s="22">
        <f t="shared" si="10"/>
        <v>42442</v>
      </c>
      <c r="B85" s="27">
        <f t="shared" ca="1" si="15"/>
        <v>14</v>
      </c>
      <c r="C85" s="27">
        <f t="shared" ca="1" si="15"/>
        <v>14</v>
      </c>
      <c r="D85" s="54"/>
      <c r="E85" s="27">
        <f t="shared" ca="1" si="17"/>
        <v>14</v>
      </c>
      <c r="F85" s="27">
        <f t="shared" ca="1" si="17"/>
        <v>14</v>
      </c>
      <c r="G85" s="27">
        <f t="shared" ca="1" si="17"/>
        <v>14</v>
      </c>
      <c r="H85" s="27">
        <f t="shared" ca="1" si="17"/>
        <v>14</v>
      </c>
      <c r="I85" s="27">
        <f t="shared" ca="1" si="17"/>
        <v>14</v>
      </c>
      <c r="J85" s="27">
        <f t="shared" ca="1" si="17"/>
        <v>14</v>
      </c>
      <c r="K85" s="27">
        <f t="shared" ca="1" si="17"/>
        <v>14</v>
      </c>
      <c r="L85" s="27">
        <f t="shared" ca="1" si="17"/>
        <v>14</v>
      </c>
      <c r="M85" s="27">
        <f t="shared" ca="1" si="17"/>
        <v>14</v>
      </c>
      <c r="N85" s="27">
        <f t="shared" ca="1" si="17"/>
        <v>14</v>
      </c>
      <c r="O85" s="27">
        <f t="shared" ca="1" si="17"/>
        <v>14</v>
      </c>
      <c r="P85" s="27">
        <f t="shared" ca="1" si="17"/>
        <v>14</v>
      </c>
      <c r="Q85" s="27">
        <f t="shared" ca="1" si="17"/>
        <v>14</v>
      </c>
      <c r="R85" s="27">
        <f t="shared" ca="1" si="17"/>
        <v>14</v>
      </c>
      <c r="S85" s="27">
        <f t="shared" ca="1" si="17"/>
        <v>14</v>
      </c>
      <c r="T85" s="27">
        <f t="shared" ca="1" si="17"/>
        <v>14</v>
      </c>
      <c r="U85" s="27">
        <f t="shared" ref="U85:Y103" ca="1" si="19">IF(($A85&lt;TODAY()),$H$71,"")</f>
        <v>14</v>
      </c>
      <c r="V85" s="27">
        <f t="shared" ca="1" si="19"/>
        <v>14</v>
      </c>
      <c r="W85" s="27">
        <f t="shared" ca="1" si="19"/>
        <v>14</v>
      </c>
      <c r="X85" s="27">
        <f t="shared" ca="1" si="19"/>
        <v>14</v>
      </c>
      <c r="Y85" s="27">
        <f t="shared" ca="1" si="19"/>
        <v>14</v>
      </c>
      <c r="Z85" s="13">
        <f t="shared" ca="1" si="16"/>
        <v>322</v>
      </c>
      <c r="AA85" s="13">
        <f t="shared" ca="1" si="12"/>
        <v>14</v>
      </c>
      <c r="AB85" s="14">
        <f t="shared" ca="1" si="13"/>
        <v>322</v>
      </c>
      <c r="AC85" s="14">
        <f t="shared" si="14"/>
        <v>0</v>
      </c>
      <c r="AD85" s="9" t="s">
        <v>32</v>
      </c>
    </row>
    <row r="86" spans="1:30" ht="17.25" customHeight="1" x14ac:dyDescent="0.2">
      <c r="A86" s="22">
        <f t="shared" si="10"/>
        <v>42443</v>
      </c>
      <c r="B86" s="27">
        <f t="shared" ca="1" si="15"/>
        <v>14</v>
      </c>
      <c r="C86" s="27">
        <f t="shared" ca="1" si="15"/>
        <v>14</v>
      </c>
      <c r="D86" s="27">
        <f t="shared" ca="1" si="15"/>
        <v>14</v>
      </c>
      <c r="E86" s="27">
        <f t="shared" ca="1" si="15"/>
        <v>14</v>
      </c>
      <c r="F86" s="27">
        <f t="shared" ca="1" si="15"/>
        <v>14</v>
      </c>
      <c r="G86" s="27">
        <f t="shared" ca="1" si="15"/>
        <v>14</v>
      </c>
      <c r="H86" s="27">
        <f t="shared" ca="1" si="15"/>
        <v>14</v>
      </c>
      <c r="I86" s="27">
        <f t="shared" ca="1" si="15"/>
        <v>14</v>
      </c>
      <c r="J86" s="27">
        <f t="shared" ca="1" si="15"/>
        <v>14</v>
      </c>
      <c r="K86" s="27">
        <f t="shared" ca="1" si="15"/>
        <v>14</v>
      </c>
      <c r="L86" s="27">
        <f t="shared" ca="1" si="15"/>
        <v>14</v>
      </c>
      <c r="M86" s="27">
        <f t="shared" ca="1" si="15"/>
        <v>14</v>
      </c>
      <c r="N86" s="27">
        <f t="shared" ca="1" si="15"/>
        <v>14</v>
      </c>
      <c r="O86" s="27">
        <f t="shared" ca="1" si="15"/>
        <v>14</v>
      </c>
      <c r="P86" s="27">
        <f t="shared" ca="1" si="15"/>
        <v>14</v>
      </c>
      <c r="Q86" s="27">
        <f t="shared" ca="1" si="15"/>
        <v>14</v>
      </c>
      <c r="R86" s="27">
        <f t="shared" ca="1" si="17"/>
        <v>14</v>
      </c>
      <c r="S86" s="27">
        <f t="shared" ca="1" si="17"/>
        <v>14</v>
      </c>
      <c r="T86" s="27">
        <f t="shared" ca="1" si="17"/>
        <v>14</v>
      </c>
      <c r="U86" s="27">
        <f t="shared" ca="1" si="19"/>
        <v>14</v>
      </c>
      <c r="V86" s="27">
        <f t="shared" ca="1" si="19"/>
        <v>14</v>
      </c>
      <c r="W86" s="27">
        <f t="shared" ca="1" si="19"/>
        <v>14</v>
      </c>
      <c r="X86" s="27">
        <f t="shared" ca="1" si="19"/>
        <v>14</v>
      </c>
      <c r="Y86" s="27">
        <f t="shared" ca="1" si="19"/>
        <v>14</v>
      </c>
      <c r="Z86" s="13">
        <f t="shared" ca="1" si="16"/>
        <v>336</v>
      </c>
      <c r="AA86" s="13">
        <f t="shared" ca="1" si="12"/>
        <v>14</v>
      </c>
      <c r="AB86" s="14">
        <f t="shared" ca="1" si="13"/>
        <v>112</v>
      </c>
      <c r="AC86" s="14">
        <f t="shared" ca="1" si="14"/>
        <v>224</v>
      </c>
    </row>
    <row r="87" spans="1:30" ht="17.25" customHeight="1" x14ac:dyDescent="0.2">
      <c r="A87" s="22">
        <f t="shared" si="10"/>
        <v>42444</v>
      </c>
      <c r="B87" s="27">
        <f t="shared" ca="1" si="15"/>
        <v>14</v>
      </c>
      <c r="C87" s="27">
        <f t="shared" ca="1" si="15"/>
        <v>14</v>
      </c>
      <c r="D87" s="27">
        <f t="shared" ca="1" si="15"/>
        <v>14</v>
      </c>
      <c r="E87" s="27">
        <f t="shared" ca="1" si="15"/>
        <v>14</v>
      </c>
      <c r="F87" s="27">
        <f t="shared" ca="1" si="15"/>
        <v>14</v>
      </c>
      <c r="G87" s="27">
        <f t="shared" ca="1" si="15"/>
        <v>14</v>
      </c>
      <c r="H87" s="27">
        <f t="shared" ca="1" si="15"/>
        <v>14</v>
      </c>
      <c r="I87" s="27">
        <f t="shared" ca="1" si="15"/>
        <v>14</v>
      </c>
      <c r="J87" s="27">
        <f t="shared" ca="1" si="15"/>
        <v>14</v>
      </c>
      <c r="K87" s="27">
        <f t="shared" ca="1" si="15"/>
        <v>14</v>
      </c>
      <c r="L87" s="27">
        <f t="shared" ca="1" si="15"/>
        <v>14</v>
      </c>
      <c r="M87" s="27">
        <f t="shared" ca="1" si="15"/>
        <v>14</v>
      </c>
      <c r="N87" s="27">
        <f t="shared" ca="1" si="15"/>
        <v>14</v>
      </c>
      <c r="O87" s="27">
        <f t="shared" ca="1" si="15"/>
        <v>14</v>
      </c>
      <c r="P87" s="27">
        <f t="shared" ca="1" si="15"/>
        <v>14</v>
      </c>
      <c r="Q87" s="27">
        <f t="shared" ca="1" si="15"/>
        <v>14</v>
      </c>
      <c r="R87" s="27">
        <f t="shared" ca="1" si="17"/>
        <v>14</v>
      </c>
      <c r="S87" s="27">
        <f t="shared" ca="1" si="17"/>
        <v>14</v>
      </c>
      <c r="T87" s="27">
        <f t="shared" ca="1" si="17"/>
        <v>14</v>
      </c>
      <c r="U87" s="27">
        <f t="shared" ca="1" si="19"/>
        <v>14</v>
      </c>
      <c r="V87" s="27">
        <f t="shared" ca="1" si="19"/>
        <v>14</v>
      </c>
      <c r="W87" s="27">
        <f t="shared" ca="1" si="19"/>
        <v>14</v>
      </c>
      <c r="X87" s="27">
        <f t="shared" ca="1" si="19"/>
        <v>14</v>
      </c>
      <c r="Y87" s="27">
        <f t="shared" ca="1" si="19"/>
        <v>14</v>
      </c>
      <c r="Z87" s="13">
        <f t="shared" ca="1" si="16"/>
        <v>336</v>
      </c>
      <c r="AA87" s="13">
        <f t="shared" ca="1" si="12"/>
        <v>14</v>
      </c>
      <c r="AB87" s="14">
        <f t="shared" ca="1" si="13"/>
        <v>112</v>
      </c>
      <c r="AC87" s="14">
        <f t="shared" ca="1" si="14"/>
        <v>224</v>
      </c>
    </row>
    <row r="88" spans="1:30" ht="17.25" customHeight="1" x14ac:dyDescent="0.2">
      <c r="A88" s="22">
        <f t="shared" si="10"/>
        <v>42445</v>
      </c>
      <c r="B88" s="27">
        <f t="shared" ca="1" si="15"/>
        <v>14</v>
      </c>
      <c r="C88" s="27">
        <f t="shared" ca="1" si="15"/>
        <v>14</v>
      </c>
      <c r="D88" s="27">
        <f t="shared" ca="1" si="15"/>
        <v>14</v>
      </c>
      <c r="E88" s="27">
        <f t="shared" ca="1" si="15"/>
        <v>14</v>
      </c>
      <c r="F88" s="27">
        <f t="shared" ca="1" si="15"/>
        <v>14</v>
      </c>
      <c r="G88" s="27">
        <f t="shared" ca="1" si="15"/>
        <v>14</v>
      </c>
      <c r="H88" s="27">
        <f t="shared" ca="1" si="15"/>
        <v>14</v>
      </c>
      <c r="I88" s="27">
        <f t="shared" ca="1" si="15"/>
        <v>14</v>
      </c>
      <c r="J88" s="27">
        <f t="shared" ca="1" si="15"/>
        <v>14</v>
      </c>
      <c r="K88" s="27">
        <f t="shared" ca="1" si="15"/>
        <v>14</v>
      </c>
      <c r="L88" s="27">
        <f t="shared" ca="1" si="15"/>
        <v>14</v>
      </c>
      <c r="M88" s="27">
        <f t="shared" ca="1" si="15"/>
        <v>14</v>
      </c>
      <c r="N88" s="27">
        <f t="shared" ca="1" si="15"/>
        <v>14</v>
      </c>
      <c r="O88" s="27">
        <f t="shared" ca="1" si="15"/>
        <v>14</v>
      </c>
      <c r="P88" s="27">
        <f t="shared" ca="1" si="15"/>
        <v>14</v>
      </c>
      <c r="Q88" s="27">
        <f t="shared" ca="1" si="15"/>
        <v>14</v>
      </c>
      <c r="R88" s="27">
        <f t="shared" ca="1" si="17"/>
        <v>14</v>
      </c>
      <c r="S88" s="27">
        <f t="shared" ca="1" si="17"/>
        <v>14</v>
      </c>
      <c r="T88" s="27">
        <f t="shared" ca="1" si="17"/>
        <v>14</v>
      </c>
      <c r="U88" s="27">
        <f t="shared" ca="1" si="19"/>
        <v>14</v>
      </c>
      <c r="V88" s="27">
        <f t="shared" ca="1" si="19"/>
        <v>14</v>
      </c>
      <c r="W88" s="27">
        <f t="shared" ca="1" si="19"/>
        <v>14</v>
      </c>
      <c r="X88" s="27">
        <f t="shared" ca="1" si="19"/>
        <v>14</v>
      </c>
      <c r="Y88" s="27">
        <f t="shared" ca="1" si="19"/>
        <v>14</v>
      </c>
      <c r="Z88" s="13">
        <f t="shared" ca="1" si="16"/>
        <v>336</v>
      </c>
      <c r="AA88" s="13">
        <f t="shared" ca="1" si="12"/>
        <v>14</v>
      </c>
      <c r="AB88" s="14">
        <f t="shared" ca="1" si="13"/>
        <v>112</v>
      </c>
      <c r="AC88" s="14">
        <f t="shared" ca="1" si="14"/>
        <v>224</v>
      </c>
    </row>
    <row r="89" spans="1:30" ht="17.25" customHeight="1" x14ac:dyDescent="0.2">
      <c r="A89" s="22">
        <f t="shared" si="10"/>
        <v>42446</v>
      </c>
      <c r="B89" s="27">
        <f t="shared" ca="1" si="15"/>
        <v>14</v>
      </c>
      <c r="C89" s="27">
        <f t="shared" ca="1" si="15"/>
        <v>14</v>
      </c>
      <c r="D89" s="27">
        <f t="shared" ca="1" si="15"/>
        <v>14</v>
      </c>
      <c r="E89" s="27">
        <f t="shared" ca="1" si="15"/>
        <v>14</v>
      </c>
      <c r="F89" s="27">
        <f t="shared" ca="1" si="15"/>
        <v>14</v>
      </c>
      <c r="G89" s="27">
        <f t="shared" ca="1" si="15"/>
        <v>14</v>
      </c>
      <c r="H89" s="27">
        <f t="shared" ca="1" si="15"/>
        <v>14</v>
      </c>
      <c r="I89" s="27">
        <f t="shared" ca="1" si="15"/>
        <v>14</v>
      </c>
      <c r="J89" s="27">
        <f t="shared" ca="1" si="15"/>
        <v>14</v>
      </c>
      <c r="K89" s="27">
        <f t="shared" ca="1" si="15"/>
        <v>14</v>
      </c>
      <c r="L89" s="27">
        <f t="shared" ca="1" si="15"/>
        <v>14</v>
      </c>
      <c r="M89" s="27">
        <f t="shared" ca="1" si="15"/>
        <v>14</v>
      </c>
      <c r="N89" s="27">
        <f t="shared" ca="1" si="15"/>
        <v>14</v>
      </c>
      <c r="O89" s="27">
        <f t="shared" ca="1" si="15"/>
        <v>14</v>
      </c>
      <c r="P89" s="27">
        <f t="shared" ca="1" si="15"/>
        <v>14</v>
      </c>
      <c r="Q89" s="27">
        <f t="shared" ca="1" si="15"/>
        <v>14</v>
      </c>
      <c r="R89" s="27">
        <f t="shared" ca="1" si="17"/>
        <v>14</v>
      </c>
      <c r="S89" s="27">
        <f t="shared" ca="1" si="17"/>
        <v>14</v>
      </c>
      <c r="T89" s="27">
        <f t="shared" ca="1" si="17"/>
        <v>14</v>
      </c>
      <c r="U89" s="27">
        <f t="shared" ca="1" si="19"/>
        <v>14</v>
      </c>
      <c r="V89" s="27">
        <f t="shared" ca="1" si="19"/>
        <v>14</v>
      </c>
      <c r="W89" s="27">
        <f t="shared" ca="1" si="19"/>
        <v>14</v>
      </c>
      <c r="X89" s="27">
        <f t="shared" ca="1" si="19"/>
        <v>14</v>
      </c>
      <c r="Y89" s="27">
        <f t="shared" ca="1" si="19"/>
        <v>14</v>
      </c>
      <c r="Z89" s="13">
        <f t="shared" ca="1" si="16"/>
        <v>336</v>
      </c>
      <c r="AA89" s="13">
        <f t="shared" ca="1" si="12"/>
        <v>14</v>
      </c>
      <c r="AB89" s="14">
        <f t="shared" ca="1" si="13"/>
        <v>112</v>
      </c>
      <c r="AC89" s="14">
        <f t="shared" ca="1" si="14"/>
        <v>224</v>
      </c>
    </row>
    <row r="90" spans="1:30" ht="17.25" customHeight="1" x14ac:dyDescent="0.2">
      <c r="A90" s="22">
        <f t="shared" si="10"/>
        <v>42447</v>
      </c>
      <c r="B90" s="27">
        <f t="shared" ca="1" si="15"/>
        <v>14</v>
      </c>
      <c r="C90" s="27">
        <f t="shared" ca="1" si="15"/>
        <v>14</v>
      </c>
      <c r="D90" s="27">
        <f t="shared" ca="1" si="15"/>
        <v>14</v>
      </c>
      <c r="E90" s="27">
        <f t="shared" ca="1" si="15"/>
        <v>14</v>
      </c>
      <c r="F90" s="27">
        <f t="shared" ca="1" si="15"/>
        <v>14</v>
      </c>
      <c r="G90" s="27">
        <f t="shared" ca="1" si="15"/>
        <v>14</v>
      </c>
      <c r="H90" s="27">
        <f t="shared" ca="1" si="15"/>
        <v>14</v>
      </c>
      <c r="I90" s="27">
        <f t="shared" ca="1" si="15"/>
        <v>14</v>
      </c>
      <c r="J90" s="27">
        <f t="shared" ca="1" si="15"/>
        <v>14</v>
      </c>
      <c r="K90" s="27">
        <f t="shared" ca="1" si="15"/>
        <v>14</v>
      </c>
      <c r="L90" s="27">
        <f t="shared" ca="1" si="15"/>
        <v>14</v>
      </c>
      <c r="M90" s="27">
        <f t="shared" ca="1" si="15"/>
        <v>14</v>
      </c>
      <c r="N90" s="27">
        <f t="shared" ca="1" si="15"/>
        <v>14</v>
      </c>
      <c r="O90" s="27">
        <f t="shared" ca="1" si="15"/>
        <v>14</v>
      </c>
      <c r="P90" s="27">
        <f t="shared" ca="1" si="15"/>
        <v>14</v>
      </c>
      <c r="Q90" s="27">
        <f t="shared" ca="1" si="15"/>
        <v>14</v>
      </c>
      <c r="R90" s="27">
        <f t="shared" ca="1" si="17"/>
        <v>14</v>
      </c>
      <c r="S90" s="27">
        <f t="shared" ca="1" si="17"/>
        <v>14</v>
      </c>
      <c r="T90" s="27">
        <f t="shared" ca="1" si="17"/>
        <v>14</v>
      </c>
      <c r="U90" s="27">
        <f t="shared" ca="1" si="19"/>
        <v>14</v>
      </c>
      <c r="V90" s="27">
        <f t="shared" ca="1" si="19"/>
        <v>14</v>
      </c>
      <c r="W90" s="27">
        <f t="shared" ca="1" si="19"/>
        <v>14</v>
      </c>
      <c r="X90" s="27">
        <f t="shared" ca="1" si="19"/>
        <v>14</v>
      </c>
      <c r="Y90" s="27">
        <f t="shared" ca="1" si="19"/>
        <v>14</v>
      </c>
      <c r="Z90" s="13">
        <f t="shared" ca="1" si="16"/>
        <v>336</v>
      </c>
      <c r="AA90" s="13">
        <f t="shared" ca="1" si="12"/>
        <v>14</v>
      </c>
      <c r="AB90" s="14">
        <f t="shared" ca="1" si="13"/>
        <v>112</v>
      </c>
      <c r="AC90" s="14">
        <f t="shared" ca="1" si="14"/>
        <v>224</v>
      </c>
    </row>
    <row r="91" spans="1:30" ht="17.25" customHeight="1" x14ac:dyDescent="0.2">
      <c r="A91" s="22">
        <f t="shared" si="10"/>
        <v>42448</v>
      </c>
      <c r="B91" s="27">
        <f t="shared" ca="1" si="15"/>
        <v>14</v>
      </c>
      <c r="C91" s="27">
        <f t="shared" ca="1" si="15"/>
        <v>14</v>
      </c>
      <c r="D91" s="27">
        <f t="shared" ca="1" si="15"/>
        <v>14</v>
      </c>
      <c r="E91" s="27">
        <f t="shared" ca="1" si="15"/>
        <v>14</v>
      </c>
      <c r="F91" s="27">
        <f t="shared" ca="1" si="15"/>
        <v>14</v>
      </c>
      <c r="G91" s="27">
        <f t="shared" ca="1" si="15"/>
        <v>14</v>
      </c>
      <c r="H91" s="27">
        <f t="shared" ca="1" si="15"/>
        <v>14</v>
      </c>
      <c r="I91" s="27">
        <f t="shared" ca="1" si="15"/>
        <v>14</v>
      </c>
      <c r="J91" s="27">
        <f t="shared" ca="1" si="15"/>
        <v>14</v>
      </c>
      <c r="K91" s="27">
        <f t="shared" ca="1" si="15"/>
        <v>14</v>
      </c>
      <c r="L91" s="27">
        <f t="shared" ca="1" si="15"/>
        <v>14</v>
      </c>
      <c r="M91" s="27">
        <f t="shared" ca="1" si="15"/>
        <v>14</v>
      </c>
      <c r="N91" s="27">
        <f t="shared" ca="1" si="15"/>
        <v>14</v>
      </c>
      <c r="O91" s="27">
        <f t="shared" ca="1" si="15"/>
        <v>14</v>
      </c>
      <c r="P91" s="27">
        <f t="shared" ca="1" si="15"/>
        <v>14</v>
      </c>
      <c r="Q91" s="27">
        <f t="shared" ca="1" si="15"/>
        <v>14</v>
      </c>
      <c r="R91" s="27">
        <f t="shared" ca="1" si="17"/>
        <v>14</v>
      </c>
      <c r="S91" s="27">
        <f t="shared" ca="1" si="17"/>
        <v>14</v>
      </c>
      <c r="T91" s="27">
        <f t="shared" ca="1" si="17"/>
        <v>14</v>
      </c>
      <c r="U91" s="27">
        <f t="shared" ca="1" si="19"/>
        <v>14</v>
      </c>
      <c r="V91" s="27">
        <f t="shared" ca="1" si="19"/>
        <v>14</v>
      </c>
      <c r="W91" s="27">
        <f t="shared" ca="1" si="19"/>
        <v>14</v>
      </c>
      <c r="X91" s="27">
        <f t="shared" ca="1" si="19"/>
        <v>14</v>
      </c>
      <c r="Y91" s="27">
        <f t="shared" ca="1" si="19"/>
        <v>14</v>
      </c>
      <c r="Z91" s="13">
        <f ca="1">SUM(B91:Y91)</f>
        <v>336</v>
      </c>
      <c r="AA91" s="13">
        <f ca="1">MAX(B91:Y91)</f>
        <v>14</v>
      </c>
      <c r="AB91" s="14">
        <f t="shared" ca="1" si="13"/>
        <v>112</v>
      </c>
      <c r="AC91" s="14">
        <f t="shared" ca="1" si="14"/>
        <v>224</v>
      </c>
    </row>
    <row r="92" spans="1:30" ht="17.25" customHeight="1" x14ac:dyDescent="0.2">
      <c r="A92" s="22">
        <f t="shared" si="10"/>
        <v>42449</v>
      </c>
      <c r="B92" s="27">
        <f t="shared" ca="1" si="15"/>
        <v>14</v>
      </c>
      <c r="C92" s="27">
        <f t="shared" ca="1" si="15"/>
        <v>14</v>
      </c>
      <c r="D92" s="27">
        <f t="shared" ca="1" si="15"/>
        <v>14</v>
      </c>
      <c r="E92" s="27">
        <f t="shared" ca="1" si="15"/>
        <v>14</v>
      </c>
      <c r="F92" s="27">
        <f t="shared" ca="1" si="15"/>
        <v>14</v>
      </c>
      <c r="G92" s="27">
        <f t="shared" ca="1" si="15"/>
        <v>14</v>
      </c>
      <c r="H92" s="27">
        <f t="shared" ca="1" si="15"/>
        <v>14</v>
      </c>
      <c r="I92" s="27">
        <f t="shared" ca="1" si="15"/>
        <v>14</v>
      </c>
      <c r="J92" s="27">
        <f t="shared" ca="1" si="15"/>
        <v>14</v>
      </c>
      <c r="K92" s="27">
        <f t="shared" ca="1" si="15"/>
        <v>14</v>
      </c>
      <c r="L92" s="27">
        <f t="shared" ca="1" si="15"/>
        <v>14</v>
      </c>
      <c r="M92" s="27">
        <f t="shared" ca="1" si="15"/>
        <v>14</v>
      </c>
      <c r="N92" s="27">
        <f t="shared" ca="1" si="15"/>
        <v>14</v>
      </c>
      <c r="O92" s="27">
        <f t="shared" ca="1" si="15"/>
        <v>14</v>
      </c>
      <c r="P92" s="27">
        <f t="shared" ca="1" si="15"/>
        <v>14</v>
      </c>
      <c r="Q92" s="27">
        <f t="shared" ca="1" si="15"/>
        <v>14</v>
      </c>
      <c r="R92" s="27">
        <f t="shared" ca="1" si="17"/>
        <v>14</v>
      </c>
      <c r="S92" s="27">
        <f t="shared" ca="1" si="17"/>
        <v>14</v>
      </c>
      <c r="T92" s="27">
        <f t="shared" ca="1" si="17"/>
        <v>14</v>
      </c>
      <c r="U92" s="27">
        <f t="shared" ca="1" si="19"/>
        <v>14</v>
      </c>
      <c r="V92" s="27">
        <f t="shared" ca="1" si="19"/>
        <v>14</v>
      </c>
      <c r="W92" s="27">
        <f t="shared" ca="1" si="19"/>
        <v>14</v>
      </c>
      <c r="X92" s="27">
        <f t="shared" ca="1" si="19"/>
        <v>14</v>
      </c>
      <c r="Y92" s="27">
        <f t="shared" ca="1" si="19"/>
        <v>14</v>
      </c>
      <c r="Z92" s="13">
        <f ca="1">SUM(B92:Y92)</f>
        <v>336</v>
      </c>
      <c r="AA92" s="13">
        <f ca="1">MAX(B92:Y92)</f>
        <v>14</v>
      </c>
      <c r="AB92" s="14">
        <f t="shared" ca="1" si="13"/>
        <v>336</v>
      </c>
      <c r="AC92" s="14">
        <f t="shared" si="14"/>
        <v>0</v>
      </c>
      <c r="AD92" s="9" t="s">
        <v>32</v>
      </c>
    </row>
    <row r="93" spans="1:30" ht="17.25" customHeight="1" x14ac:dyDescent="0.2">
      <c r="A93" s="22">
        <f t="shared" si="10"/>
        <v>42450</v>
      </c>
      <c r="B93" s="27">
        <f t="shared" ca="1" si="15"/>
        <v>14</v>
      </c>
      <c r="C93" s="27">
        <f t="shared" ca="1" si="15"/>
        <v>14</v>
      </c>
      <c r="D93" s="27">
        <f t="shared" ca="1" si="15"/>
        <v>14</v>
      </c>
      <c r="E93" s="27">
        <f t="shared" ca="1" si="15"/>
        <v>14</v>
      </c>
      <c r="F93" s="27">
        <f t="shared" ca="1" si="15"/>
        <v>14</v>
      </c>
      <c r="G93" s="27">
        <f t="shared" ca="1" si="15"/>
        <v>14</v>
      </c>
      <c r="H93" s="27">
        <f t="shared" ca="1" si="15"/>
        <v>14</v>
      </c>
      <c r="I93" s="27">
        <f t="shared" ca="1" si="15"/>
        <v>14</v>
      </c>
      <c r="J93" s="27">
        <f t="shared" ca="1" si="15"/>
        <v>14</v>
      </c>
      <c r="K93" s="27">
        <f t="shared" ca="1" si="15"/>
        <v>14</v>
      </c>
      <c r="L93" s="27">
        <f t="shared" ca="1" si="15"/>
        <v>14</v>
      </c>
      <c r="M93" s="27">
        <f t="shared" ca="1" si="15"/>
        <v>14</v>
      </c>
      <c r="N93" s="27">
        <f t="shared" ca="1" si="15"/>
        <v>14</v>
      </c>
      <c r="O93" s="27">
        <f t="shared" ca="1" si="15"/>
        <v>14</v>
      </c>
      <c r="P93" s="27">
        <f t="shared" ca="1" si="15"/>
        <v>14</v>
      </c>
      <c r="Q93" s="27">
        <f t="shared" ca="1" si="15"/>
        <v>14</v>
      </c>
      <c r="R93" s="27">
        <f t="shared" ca="1" si="17"/>
        <v>14</v>
      </c>
      <c r="S93" s="27">
        <f t="shared" ca="1" si="17"/>
        <v>14</v>
      </c>
      <c r="T93" s="27">
        <f t="shared" ca="1" si="17"/>
        <v>14</v>
      </c>
      <c r="U93" s="27">
        <f t="shared" ca="1" si="19"/>
        <v>14</v>
      </c>
      <c r="V93" s="27">
        <f t="shared" ca="1" si="19"/>
        <v>14</v>
      </c>
      <c r="W93" s="27">
        <f t="shared" ca="1" si="19"/>
        <v>14</v>
      </c>
      <c r="X93" s="27">
        <f t="shared" ca="1" si="19"/>
        <v>14</v>
      </c>
      <c r="Y93" s="27">
        <f t="shared" ca="1" si="19"/>
        <v>14</v>
      </c>
      <c r="Z93" s="13">
        <f t="shared" ca="1" si="16"/>
        <v>336</v>
      </c>
      <c r="AA93" s="13">
        <f t="shared" ca="1" si="12"/>
        <v>14</v>
      </c>
      <c r="AB93" s="14">
        <f t="shared" ca="1" si="13"/>
        <v>112</v>
      </c>
      <c r="AC93" s="14">
        <f t="shared" ca="1" si="14"/>
        <v>224</v>
      </c>
    </row>
    <row r="94" spans="1:30" ht="17.25" customHeight="1" x14ac:dyDescent="0.2">
      <c r="A94" s="22">
        <f t="shared" si="10"/>
        <v>42451</v>
      </c>
      <c r="B94" s="27">
        <f t="shared" ca="1" si="15"/>
        <v>14</v>
      </c>
      <c r="C94" s="27">
        <f t="shared" ca="1" si="15"/>
        <v>14</v>
      </c>
      <c r="D94" s="27">
        <f t="shared" ca="1" si="15"/>
        <v>14</v>
      </c>
      <c r="E94" s="27">
        <f t="shared" ca="1" si="15"/>
        <v>14</v>
      </c>
      <c r="F94" s="27">
        <f t="shared" ca="1" si="15"/>
        <v>14</v>
      </c>
      <c r="G94" s="27">
        <f t="shared" ca="1" si="15"/>
        <v>14</v>
      </c>
      <c r="H94" s="27">
        <f t="shared" ca="1" si="15"/>
        <v>14</v>
      </c>
      <c r="I94" s="27">
        <f t="shared" ca="1" si="15"/>
        <v>14</v>
      </c>
      <c r="J94" s="27">
        <f t="shared" ca="1" si="15"/>
        <v>14</v>
      </c>
      <c r="K94" s="27">
        <f t="shared" ca="1" si="15"/>
        <v>14</v>
      </c>
      <c r="L94" s="27">
        <f t="shared" ca="1" si="15"/>
        <v>14</v>
      </c>
      <c r="M94" s="27">
        <f t="shared" ca="1" si="15"/>
        <v>14</v>
      </c>
      <c r="N94" s="27">
        <f t="shared" ca="1" si="15"/>
        <v>14</v>
      </c>
      <c r="O94" s="27">
        <f t="shared" ca="1" si="15"/>
        <v>14</v>
      </c>
      <c r="P94" s="27">
        <f t="shared" ca="1" si="15"/>
        <v>14</v>
      </c>
      <c r="Q94" s="27">
        <f t="shared" ca="1" si="15"/>
        <v>14</v>
      </c>
      <c r="R94" s="27">
        <f t="shared" ca="1" si="17"/>
        <v>14</v>
      </c>
      <c r="S94" s="27">
        <f t="shared" ca="1" si="17"/>
        <v>14</v>
      </c>
      <c r="T94" s="27">
        <f t="shared" ca="1" si="17"/>
        <v>14</v>
      </c>
      <c r="U94" s="27">
        <f t="shared" ca="1" si="19"/>
        <v>14</v>
      </c>
      <c r="V94" s="27">
        <f t="shared" ca="1" si="19"/>
        <v>14</v>
      </c>
      <c r="W94" s="27">
        <f t="shared" ca="1" si="19"/>
        <v>14</v>
      </c>
      <c r="X94" s="27">
        <f t="shared" ca="1" si="19"/>
        <v>14</v>
      </c>
      <c r="Y94" s="27">
        <f t="shared" ca="1" si="19"/>
        <v>14</v>
      </c>
      <c r="Z94" s="13">
        <f t="shared" ca="1" si="16"/>
        <v>336</v>
      </c>
      <c r="AA94" s="13">
        <f t="shared" ca="1" si="12"/>
        <v>14</v>
      </c>
      <c r="AB94" s="14">
        <f t="shared" ca="1" si="13"/>
        <v>112</v>
      </c>
      <c r="AC94" s="14">
        <f t="shared" ca="1" si="14"/>
        <v>224</v>
      </c>
    </row>
    <row r="95" spans="1:30" ht="17.25" customHeight="1" x14ac:dyDescent="0.2">
      <c r="A95" s="22">
        <f t="shared" si="10"/>
        <v>42452</v>
      </c>
      <c r="B95" s="27">
        <f t="shared" ca="1" si="15"/>
        <v>14</v>
      </c>
      <c r="C95" s="27">
        <f t="shared" ca="1" si="15"/>
        <v>14</v>
      </c>
      <c r="D95" s="27">
        <f t="shared" ca="1" si="15"/>
        <v>14</v>
      </c>
      <c r="E95" s="27">
        <f t="shared" ca="1" si="15"/>
        <v>14</v>
      </c>
      <c r="F95" s="27">
        <f t="shared" ca="1" si="15"/>
        <v>14</v>
      </c>
      <c r="G95" s="27">
        <f t="shared" ca="1" si="15"/>
        <v>14</v>
      </c>
      <c r="H95" s="27">
        <f t="shared" ca="1" si="15"/>
        <v>14</v>
      </c>
      <c r="I95" s="27">
        <f t="shared" ca="1" si="15"/>
        <v>14</v>
      </c>
      <c r="J95" s="27">
        <f t="shared" ca="1" si="15"/>
        <v>14</v>
      </c>
      <c r="K95" s="27">
        <f t="shared" ca="1" si="15"/>
        <v>14</v>
      </c>
      <c r="L95" s="27">
        <f t="shared" ca="1" si="15"/>
        <v>14</v>
      </c>
      <c r="M95" s="27">
        <f t="shared" ca="1" si="15"/>
        <v>14</v>
      </c>
      <c r="N95" s="27">
        <f t="shared" ca="1" si="15"/>
        <v>14</v>
      </c>
      <c r="O95" s="27">
        <f t="shared" ca="1" si="15"/>
        <v>14</v>
      </c>
      <c r="P95" s="27">
        <f t="shared" ca="1" si="15"/>
        <v>14</v>
      </c>
      <c r="Q95" s="27">
        <f t="shared" ca="1" si="15"/>
        <v>14</v>
      </c>
      <c r="R95" s="27">
        <f t="shared" ca="1" si="17"/>
        <v>14</v>
      </c>
      <c r="S95" s="27">
        <f t="shared" ca="1" si="17"/>
        <v>14</v>
      </c>
      <c r="T95" s="27">
        <f t="shared" ca="1" si="17"/>
        <v>14</v>
      </c>
      <c r="U95" s="27">
        <f t="shared" ca="1" si="19"/>
        <v>14</v>
      </c>
      <c r="V95" s="27">
        <f t="shared" ca="1" si="19"/>
        <v>14</v>
      </c>
      <c r="W95" s="27">
        <f t="shared" ca="1" si="19"/>
        <v>14</v>
      </c>
      <c r="X95" s="27">
        <f t="shared" ca="1" si="19"/>
        <v>14</v>
      </c>
      <c r="Y95" s="27">
        <f t="shared" ca="1" si="19"/>
        <v>14</v>
      </c>
      <c r="Z95" s="13">
        <f t="shared" ca="1" si="16"/>
        <v>336</v>
      </c>
      <c r="AA95" s="13">
        <f t="shared" ca="1" si="12"/>
        <v>14</v>
      </c>
      <c r="AB95" s="14">
        <f t="shared" ca="1" si="13"/>
        <v>112</v>
      </c>
      <c r="AC95" s="14">
        <f t="shared" ca="1" si="14"/>
        <v>224</v>
      </c>
    </row>
    <row r="96" spans="1:30" ht="17.25" customHeight="1" x14ac:dyDescent="0.2">
      <c r="A96" s="22">
        <f t="shared" si="10"/>
        <v>42453</v>
      </c>
      <c r="B96" s="27">
        <f t="shared" ca="1" si="15"/>
        <v>14</v>
      </c>
      <c r="C96" s="27">
        <f t="shared" ca="1" si="15"/>
        <v>14</v>
      </c>
      <c r="D96" s="27">
        <f t="shared" ca="1" si="15"/>
        <v>14</v>
      </c>
      <c r="E96" s="27">
        <f t="shared" ca="1" si="15"/>
        <v>14</v>
      </c>
      <c r="F96" s="27">
        <f t="shared" ca="1" si="15"/>
        <v>14</v>
      </c>
      <c r="G96" s="27">
        <f t="shared" ca="1" si="15"/>
        <v>14</v>
      </c>
      <c r="H96" s="27">
        <f t="shared" ca="1" si="15"/>
        <v>14</v>
      </c>
      <c r="I96" s="27">
        <f t="shared" ca="1" si="15"/>
        <v>14</v>
      </c>
      <c r="J96" s="27">
        <f t="shared" ca="1" si="15"/>
        <v>14</v>
      </c>
      <c r="K96" s="27">
        <f t="shared" ca="1" si="15"/>
        <v>14</v>
      </c>
      <c r="L96" s="27">
        <f t="shared" ca="1" si="15"/>
        <v>14</v>
      </c>
      <c r="M96" s="27">
        <f t="shared" ca="1" si="15"/>
        <v>14</v>
      </c>
      <c r="N96" s="27">
        <f t="shared" ca="1" si="15"/>
        <v>14</v>
      </c>
      <c r="O96" s="27">
        <f t="shared" ca="1" si="15"/>
        <v>14</v>
      </c>
      <c r="P96" s="27">
        <f t="shared" ca="1" si="15"/>
        <v>14</v>
      </c>
      <c r="Q96" s="27">
        <f t="shared" ca="1" si="15"/>
        <v>14</v>
      </c>
      <c r="R96" s="27">
        <f t="shared" ca="1" si="17"/>
        <v>14</v>
      </c>
      <c r="S96" s="27">
        <f t="shared" ca="1" si="17"/>
        <v>14</v>
      </c>
      <c r="T96" s="27">
        <f t="shared" ca="1" si="17"/>
        <v>14</v>
      </c>
      <c r="U96" s="27">
        <f t="shared" ca="1" si="19"/>
        <v>14</v>
      </c>
      <c r="V96" s="27">
        <f t="shared" ca="1" si="19"/>
        <v>14</v>
      </c>
      <c r="W96" s="27">
        <f t="shared" ca="1" si="19"/>
        <v>14</v>
      </c>
      <c r="X96" s="27">
        <f t="shared" ca="1" si="19"/>
        <v>14</v>
      </c>
      <c r="Y96" s="27">
        <f t="shared" ca="1" si="19"/>
        <v>14</v>
      </c>
      <c r="Z96" s="13">
        <f t="shared" ca="1" si="16"/>
        <v>336</v>
      </c>
      <c r="AA96" s="13">
        <f t="shared" ca="1" si="12"/>
        <v>14</v>
      </c>
      <c r="AB96" s="14">
        <f t="shared" ca="1" si="13"/>
        <v>112</v>
      </c>
      <c r="AC96" s="14">
        <f t="shared" ca="1" si="14"/>
        <v>224</v>
      </c>
    </row>
    <row r="97" spans="1:30" ht="17.25" customHeight="1" x14ac:dyDescent="0.2">
      <c r="A97" s="22">
        <f t="shared" si="10"/>
        <v>42454</v>
      </c>
      <c r="B97" s="27">
        <f t="shared" ca="1" si="15"/>
        <v>14</v>
      </c>
      <c r="C97" s="27">
        <f t="shared" ca="1" si="15"/>
        <v>14</v>
      </c>
      <c r="D97" s="27">
        <f t="shared" ca="1" si="15"/>
        <v>14</v>
      </c>
      <c r="E97" s="27">
        <f t="shared" ca="1" si="15"/>
        <v>14</v>
      </c>
      <c r="F97" s="27">
        <f t="shared" ca="1" si="15"/>
        <v>14</v>
      </c>
      <c r="G97" s="27">
        <f t="shared" ca="1" si="15"/>
        <v>14</v>
      </c>
      <c r="H97" s="27">
        <f t="shared" ca="1" si="15"/>
        <v>14</v>
      </c>
      <c r="I97" s="27">
        <f t="shared" ca="1" si="15"/>
        <v>14</v>
      </c>
      <c r="J97" s="27">
        <f t="shared" ca="1" si="15"/>
        <v>14</v>
      </c>
      <c r="K97" s="27">
        <f t="shared" ca="1" si="15"/>
        <v>14</v>
      </c>
      <c r="L97" s="27">
        <f t="shared" ca="1" si="15"/>
        <v>14</v>
      </c>
      <c r="M97" s="27">
        <f t="shared" ca="1" si="15"/>
        <v>14</v>
      </c>
      <c r="N97" s="27">
        <f t="shared" ca="1" si="15"/>
        <v>14</v>
      </c>
      <c r="O97" s="27">
        <f t="shared" ca="1" si="15"/>
        <v>14</v>
      </c>
      <c r="P97" s="27">
        <f t="shared" ca="1" si="15"/>
        <v>14</v>
      </c>
      <c r="Q97" s="27">
        <f t="shared" ca="1" si="15"/>
        <v>14</v>
      </c>
      <c r="R97" s="27">
        <f t="shared" ca="1" si="17"/>
        <v>14</v>
      </c>
      <c r="S97" s="27">
        <f t="shared" ca="1" si="17"/>
        <v>14</v>
      </c>
      <c r="T97" s="27">
        <f t="shared" ca="1" si="17"/>
        <v>14</v>
      </c>
      <c r="U97" s="27">
        <f t="shared" ca="1" si="19"/>
        <v>14</v>
      </c>
      <c r="V97" s="27">
        <f t="shared" ca="1" si="19"/>
        <v>14</v>
      </c>
      <c r="W97" s="27">
        <f t="shared" ca="1" si="19"/>
        <v>14</v>
      </c>
      <c r="X97" s="27">
        <f t="shared" ca="1" si="19"/>
        <v>14</v>
      </c>
      <c r="Y97" s="27">
        <f t="shared" ca="1" si="19"/>
        <v>14</v>
      </c>
      <c r="Z97" s="13">
        <f t="shared" ca="1" si="16"/>
        <v>336</v>
      </c>
      <c r="AA97" s="13">
        <f t="shared" ca="1" si="12"/>
        <v>14</v>
      </c>
      <c r="AB97" s="14">
        <f t="shared" ca="1" si="13"/>
        <v>112</v>
      </c>
      <c r="AC97" s="14">
        <f t="shared" ca="1" si="14"/>
        <v>224</v>
      </c>
    </row>
    <row r="98" spans="1:30" ht="17.25" customHeight="1" x14ac:dyDescent="0.2">
      <c r="A98" s="22">
        <f t="shared" si="10"/>
        <v>42455</v>
      </c>
      <c r="B98" s="27">
        <f t="shared" ca="1" si="15"/>
        <v>14</v>
      </c>
      <c r="C98" s="27">
        <f t="shared" ca="1" si="15"/>
        <v>14</v>
      </c>
      <c r="D98" s="27">
        <f t="shared" ca="1" si="15"/>
        <v>14</v>
      </c>
      <c r="E98" s="27">
        <f t="shared" ca="1" si="15"/>
        <v>14</v>
      </c>
      <c r="F98" s="27">
        <f t="shared" ca="1" si="15"/>
        <v>14</v>
      </c>
      <c r="G98" s="27">
        <f t="shared" ca="1" si="15"/>
        <v>14</v>
      </c>
      <c r="H98" s="27">
        <f t="shared" ca="1" si="15"/>
        <v>14</v>
      </c>
      <c r="I98" s="27">
        <f t="shared" ca="1" si="15"/>
        <v>14</v>
      </c>
      <c r="J98" s="27">
        <f t="shared" ca="1" si="15"/>
        <v>14</v>
      </c>
      <c r="K98" s="27">
        <f t="shared" ca="1" si="15"/>
        <v>14</v>
      </c>
      <c r="L98" s="27">
        <f t="shared" ca="1" si="15"/>
        <v>14</v>
      </c>
      <c r="M98" s="27">
        <f t="shared" ca="1" si="15"/>
        <v>14</v>
      </c>
      <c r="N98" s="27">
        <f t="shared" ca="1" si="15"/>
        <v>14</v>
      </c>
      <c r="O98" s="27">
        <f t="shared" ca="1" si="15"/>
        <v>14</v>
      </c>
      <c r="P98" s="27">
        <f t="shared" ca="1" si="15"/>
        <v>14</v>
      </c>
      <c r="Q98" s="27">
        <f t="shared" ca="1" si="15"/>
        <v>14</v>
      </c>
      <c r="R98" s="27">
        <f t="shared" ca="1" si="17"/>
        <v>14</v>
      </c>
      <c r="S98" s="27">
        <f t="shared" ca="1" si="17"/>
        <v>14</v>
      </c>
      <c r="T98" s="27">
        <f t="shared" ca="1" si="17"/>
        <v>14</v>
      </c>
      <c r="U98" s="27">
        <f t="shared" ca="1" si="19"/>
        <v>14</v>
      </c>
      <c r="V98" s="27">
        <f t="shared" ca="1" si="19"/>
        <v>14</v>
      </c>
      <c r="W98" s="27">
        <f t="shared" ca="1" si="19"/>
        <v>14</v>
      </c>
      <c r="X98" s="27">
        <f t="shared" ca="1" si="19"/>
        <v>14</v>
      </c>
      <c r="Y98" s="27">
        <f t="shared" ca="1" si="19"/>
        <v>14</v>
      </c>
      <c r="Z98" s="13">
        <f t="shared" ca="1" si="16"/>
        <v>336</v>
      </c>
      <c r="AA98" s="13">
        <f t="shared" ca="1" si="12"/>
        <v>14</v>
      </c>
      <c r="AB98" s="14">
        <f t="shared" ca="1" si="13"/>
        <v>112</v>
      </c>
      <c r="AC98" s="14">
        <f t="shared" ca="1" si="14"/>
        <v>224</v>
      </c>
    </row>
    <row r="99" spans="1:30" ht="17.25" customHeight="1" x14ac:dyDescent="0.2">
      <c r="A99" s="22">
        <f t="shared" si="10"/>
        <v>42456</v>
      </c>
      <c r="B99" s="27">
        <f t="shared" ca="1" si="15"/>
        <v>14</v>
      </c>
      <c r="C99" s="27">
        <f t="shared" ca="1" si="15"/>
        <v>14</v>
      </c>
      <c r="D99" s="27">
        <f t="shared" ca="1" si="15"/>
        <v>14</v>
      </c>
      <c r="E99" s="27">
        <f t="shared" ca="1" si="15"/>
        <v>14</v>
      </c>
      <c r="F99" s="27">
        <f t="shared" ca="1" si="15"/>
        <v>14</v>
      </c>
      <c r="G99" s="27">
        <f t="shared" ca="1" si="15"/>
        <v>14</v>
      </c>
      <c r="H99" s="27">
        <f t="shared" ca="1" si="15"/>
        <v>14</v>
      </c>
      <c r="I99" s="27">
        <f t="shared" ca="1" si="15"/>
        <v>14</v>
      </c>
      <c r="J99" s="27">
        <f t="shared" ca="1" si="15"/>
        <v>14</v>
      </c>
      <c r="K99" s="27">
        <f t="shared" ca="1" si="15"/>
        <v>14</v>
      </c>
      <c r="L99" s="27">
        <f t="shared" ca="1" si="15"/>
        <v>14</v>
      </c>
      <c r="M99" s="27">
        <f t="shared" ca="1" si="15"/>
        <v>14</v>
      </c>
      <c r="N99" s="27">
        <f t="shared" ca="1" si="15"/>
        <v>14</v>
      </c>
      <c r="O99" s="27">
        <f t="shared" ca="1" si="15"/>
        <v>14</v>
      </c>
      <c r="P99" s="27">
        <f t="shared" ca="1" si="15"/>
        <v>14</v>
      </c>
      <c r="Q99" s="27">
        <f t="shared" ca="1" si="15"/>
        <v>14</v>
      </c>
      <c r="R99" s="27">
        <f t="shared" ca="1" si="17"/>
        <v>14</v>
      </c>
      <c r="S99" s="27">
        <f t="shared" ca="1" si="17"/>
        <v>14</v>
      </c>
      <c r="T99" s="27">
        <f t="shared" ca="1" si="17"/>
        <v>14</v>
      </c>
      <c r="U99" s="27">
        <f t="shared" ca="1" si="19"/>
        <v>14</v>
      </c>
      <c r="V99" s="27">
        <f t="shared" ca="1" si="19"/>
        <v>14</v>
      </c>
      <c r="W99" s="27">
        <f t="shared" ca="1" si="19"/>
        <v>14</v>
      </c>
      <c r="X99" s="27">
        <f t="shared" ca="1" si="19"/>
        <v>14</v>
      </c>
      <c r="Y99" s="27">
        <f t="shared" ca="1" si="19"/>
        <v>14</v>
      </c>
      <c r="Z99" s="13">
        <f t="shared" ca="1" si="16"/>
        <v>336</v>
      </c>
      <c r="AA99" s="13">
        <f t="shared" ca="1" si="12"/>
        <v>14</v>
      </c>
      <c r="AB99" s="14">
        <f t="shared" ca="1" si="13"/>
        <v>336</v>
      </c>
      <c r="AC99" s="14">
        <f t="shared" si="14"/>
        <v>0</v>
      </c>
      <c r="AD99" s="9" t="s">
        <v>32</v>
      </c>
    </row>
    <row r="100" spans="1:30" ht="17.25" customHeight="1" x14ac:dyDescent="0.2">
      <c r="A100" s="22">
        <f t="shared" si="10"/>
        <v>42457</v>
      </c>
      <c r="B100" s="27">
        <f t="shared" ca="1" si="15"/>
        <v>14</v>
      </c>
      <c r="C100" s="27">
        <f t="shared" ca="1" si="15"/>
        <v>14</v>
      </c>
      <c r="D100" s="27">
        <f t="shared" ca="1" si="15"/>
        <v>14</v>
      </c>
      <c r="E100" s="27">
        <f t="shared" ca="1" si="15"/>
        <v>14</v>
      </c>
      <c r="F100" s="27">
        <f t="shared" ref="F100:U103" ca="1" si="20">IF(($A100&lt;TODAY()),$H$71,"")</f>
        <v>14</v>
      </c>
      <c r="G100" s="27">
        <f t="shared" ca="1" si="20"/>
        <v>14</v>
      </c>
      <c r="H100" s="27">
        <f t="shared" ca="1" si="20"/>
        <v>14</v>
      </c>
      <c r="I100" s="27">
        <f t="shared" ca="1" si="20"/>
        <v>14</v>
      </c>
      <c r="J100" s="27">
        <f t="shared" ca="1" si="20"/>
        <v>14</v>
      </c>
      <c r="K100" s="27">
        <f t="shared" ca="1" si="20"/>
        <v>14</v>
      </c>
      <c r="L100" s="27">
        <f t="shared" ca="1" si="20"/>
        <v>14</v>
      </c>
      <c r="M100" s="27">
        <f t="shared" ca="1" si="20"/>
        <v>14</v>
      </c>
      <c r="N100" s="27">
        <f t="shared" ca="1" si="20"/>
        <v>14</v>
      </c>
      <c r="O100" s="27">
        <f t="shared" ca="1" si="20"/>
        <v>14</v>
      </c>
      <c r="P100" s="27">
        <f t="shared" ca="1" si="20"/>
        <v>14</v>
      </c>
      <c r="Q100" s="27">
        <f t="shared" ca="1" si="20"/>
        <v>14</v>
      </c>
      <c r="R100" s="27">
        <f t="shared" ca="1" si="20"/>
        <v>14</v>
      </c>
      <c r="S100" s="27">
        <f t="shared" ca="1" si="20"/>
        <v>14</v>
      </c>
      <c r="T100" s="27">
        <f t="shared" ca="1" si="20"/>
        <v>14</v>
      </c>
      <c r="U100" s="27">
        <f t="shared" ca="1" si="20"/>
        <v>14</v>
      </c>
      <c r="V100" s="27">
        <f t="shared" ca="1" si="19"/>
        <v>14</v>
      </c>
      <c r="W100" s="27">
        <f t="shared" ca="1" si="19"/>
        <v>14</v>
      </c>
      <c r="X100" s="27">
        <f t="shared" ca="1" si="19"/>
        <v>14</v>
      </c>
      <c r="Y100" s="27">
        <f t="shared" ca="1" si="19"/>
        <v>14</v>
      </c>
      <c r="Z100" s="13">
        <f t="shared" ca="1" si="16"/>
        <v>336</v>
      </c>
      <c r="AA100" s="13">
        <f t="shared" ca="1" si="12"/>
        <v>14</v>
      </c>
      <c r="AB100" s="14">
        <f t="shared" ca="1" si="13"/>
        <v>112</v>
      </c>
      <c r="AC100" s="14">
        <f t="shared" ca="1" si="14"/>
        <v>224</v>
      </c>
    </row>
    <row r="101" spans="1:30" ht="17.25" customHeight="1" x14ac:dyDescent="0.2">
      <c r="A101" s="22">
        <f t="shared" si="10"/>
        <v>42458</v>
      </c>
      <c r="B101" s="27">
        <f t="shared" ref="B101:Q103" ca="1" si="21">IF(($A101&lt;TODAY()),$H$71,"")</f>
        <v>14</v>
      </c>
      <c r="C101" s="27">
        <f t="shared" ca="1" si="21"/>
        <v>14</v>
      </c>
      <c r="D101" s="27">
        <f t="shared" ca="1" si="21"/>
        <v>14</v>
      </c>
      <c r="E101" s="27">
        <f t="shared" ca="1" si="21"/>
        <v>14</v>
      </c>
      <c r="F101" s="27">
        <f t="shared" ca="1" si="21"/>
        <v>14</v>
      </c>
      <c r="G101" s="27">
        <f t="shared" ca="1" si="21"/>
        <v>14</v>
      </c>
      <c r="H101" s="27">
        <f t="shared" ca="1" si="21"/>
        <v>14</v>
      </c>
      <c r="I101" s="27">
        <f t="shared" ca="1" si="21"/>
        <v>14</v>
      </c>
      <c r="J101" s="27">
        <f t="shared" ca="1" si="21"/>
        <v>14</v>
      </c>
      <c r="K101" s="27">
        <f t="shared" ca="1" si="21"/>
        <v>14</v>
      </c>
      <c r="L101" s="27">
        <f t="shared" ca="1" si="21"/>
        <v>14</v>
      </c>
      <c r="M101" s="27">
        <f t="shared" ca="1" si="21"/>
        <v>14</v>
      </c>
      <c r="N101" s="27">
        <f t="shared" ca="1" si="21"/>
        <v>14</v>
      </c>
      <c r="O101" s="27">
        <f t="shared" ca="1" si="21"/>
        <v>14</v>
      </c>
      <c r="P101" s="27">
        <f t="shared" ca="1" si="21"/>
        <v>14</v>
      </c>
      <c r="Q101" s="27">
        <f t="shared" ca="1" si="21"/>
        <v>14</v>
      </c>
      <c r="R101" s="27">
        <f t="shared" ca="1" si="20"/>
        <v>14</v>
      </c>
      <c r="S101" s="27">
        <f t="shared" ca="1" si="20"/>
        <v>14</v>
      </c>
      <c r="T101" s="27">
        <f t="shared" ca="1" si="20"/>
        <v>14</v>
      </c>
      <c r="U101" s="27">
        <f t="shared" ca="1" si="20"/>
        <v>14</v>
      </c>
      <c r="V101" s="27">
        <f t="shared" ca="1" si="19"/>
        <v>14</v>
      </c>
      <c r="W101" s="27">
        <f t="shared" ca="1" si="19"/>
        <v>14</v>
      </c>
      <c r="X101" s="27">
        <f t="shared" ca="1" si="19"/>
        <v>14</v>
      </c>
      <c r="Y101" s="27">
        <f t="shared" ca="1" si="19"/>
        <v>14</v>
      </c>
      <c r="Z101" s="13">
        <f t="shared" ca="1" si="16"/>
        <v>336</v>
      </c>
      <c r="AA101" s="13">
        <f t="shared" ca="1" si="12"/>
        <v>14</v>
      </c>
      <c r="AB101" s="14">
        <f t="shared" ca="1" si="13"/>
        <v>112</v>
      </c>
      <c r="AC101" s="14">
        <f t="shared" ca="1" si="14"/>
        <v>224</v>
      </c>
    </row>
    <row r="102" spans="1:30" ht="17.25" customHeight="1" x14ac:dyDescent="0.2">
      <c r="A102" s="22">
        <f t="shared" si="10"/>
        <v>42459</v>
      </c>
      <c r="B102" s="27">
        <f t="shared" ca="1" si="21"/>
        <v>14</v>
      </c>
      <c r="C102" s="27">
        <f t="shared" ca="1" si="21"/>
        <v>14</v>
      </c>
      <c r="D102" s="27">
        <f t="shared" ca="1" si="21"/>
        <v>14</v>
      </c>
      <c r="E102" s="27">
        <f t="shared" ca="1" si="21"/>
        <v>14</v>
      </c>
      <c r="F102" s="27">
        <f t="shared" ca="1" si="21"/>
        <v>14</v>
      </c>
      <c r="G102" s="27">
        <f t="shared" ca="1" si="21"/>
        <v>14</v>
      </c>
      <c r="H102" s="27">
        <f t="shared" ca="1" si="21"/>
        <v>14</v>
      </c>
      <c r="I102" s="27">
        <f t="shared" ca="1" si="21"/>
        <v>14</v>
      </c>
      <c r="J102" s="27">
        <f t="shared" ca="1" si="21"/>
        <v>14</v>
      </c>
      <c r="K102" s="27">
        <f t="shared" ca="1" si="21"/>
        <v>14</v>
      </c>
      <c r="L102" s="27">
        <f t="shared" ca="1" si="21"/>
        <v>14</v>
      </c>
      <c r="M102" s="27">
        <f t="shared" ca="1" si="21"/>
        <v>14</v>
      </c>
      <c r="N102" s="27">
        <f t="shared" ca="1" si="21"/>
        <v>14</v>
      </c>
      <c r="O102" s="27">
        <f t="shared" ca="1" si="21"/>
        <v>14</v>
      </c>
      <c r="P102" s="27">
        <f t="shared" ca="1" si="21"/>
        <v>14</v>
      </c>
      <c r="Q102" s="27">
        <f t="shared" ca="1" si="21"/>
        <v>14</v>
      </c>
      <c r="R102" s="27">
        <f t="shared" ca="1" si="20"/>
        <v>14</v>
      </c>
      <c r="S102" s="27">
        <f t="shared" ca="1" si="20"/>
        <v>14</v>
      </c>
      <c r="T102" s="27">
        <f t="shared" ca="1" si="20"/>
        <v>14</v>
      </c>
      <c r="U102" s="27">
        <f t="shared" ca="1" si="20"/>
        <v>14</v>
      </c>
      <c r="V102" s="27">
        <f t="shared" ca="1" si="19"/>
        <v>14</v>
      </c>
      <c r="W102" s="27">
        <f t="shared" ca="1" si="19"/>
        <v>14</v>
      </c>
      <c r="X102" s="27">
        <f t="shared" ca="1" si="19"/>
        <v>14</v>
      </c>
      <c r="Y102" s="27">
        <f t="shared" ca="1" si="19"/>
        <v>14</v>
      </c>
      <c r="Z102" s="13">
        <f t="shared" ca="1" si="16"/>
        <v>336</v>
      </c>
      <c r="AA102" s="13">
        <f t="shared" ca="1" si="12"/>
        <v>14</v>
      </c>
      <c r="AB102" s="14">
        <f t="shared" ca="1" si="13"/>
        <v>112</v>
      </c>
      <c r="AC102" s="14">
        <f t="shared" ca="1" si="14"/>
        <v>224</v>
      </c>
    </row>
    <row r="103" spans="1:30" ht="17.25" customHeight="1" x14ac:dyDescent="0.2">
      <c r="A103" s="22">
        <f t="shared" si="10"/>
        <v>42460</v>
      </c>
      <c r="B103" s="27">
        <f t="shared" ca="1" si="21"/>
        <v>14</v>
      </c>
      <c r="C103" s="27">
        <f t="shared" ca="1" si="21"/>
        <v>14</v>
      </c>
      <c r="D103" s="27">
        <f t="shared" ca="1" si="21"/>
        <v>14</v>
      </c>
      <c r="E103" s="27">
        <f t="shared" ca="1" si="21"/>
        <v>14</v>
      </c>
      <c r="F103" s="27">
        <f t="shared" ca="1" si="21"/>
        <v>14</v>
      </c>
      <c r="G103" s="27">
        <f t="shared" ca="1" si="21"/>
        <v>14</v>
      </c>
      <c r="H103" s="27">
        <f t="shared" ca="1" si="21"/>
        <v>14</v>
      </c>
      <c r="I103" s="27">
        <f t="shared" ca="1" si="21"/>
        <v>14</v>
      </c>
      <c r="J103" s="27">
        <f t="shared" ca="1" si="21"/>
        <v>14</v>
      </c>
      <c r="K103" s="27">
        <f t="shared" ca="1" si="21"/>
        <v>14</v>
      </c>
      <c r="L103" s="27">
        <f t="shared" ca="1" si="21"/>
        <v>14</v>
      </c>
      <c r="M103" s="27">
        <f t="shared" ca="1" si="21"/>
        <v>14</v>
      </c>
      <c r="N103" s="27">
        <f t="shared" ca="1" si="21"/>
        <v>14</v>
      </c>
      <c r="O103" s="27">
        <f t="shared" ca="1" si="21"/>
        <v>14</v>
      </c>
      <c r="P103" s="27">
        <f t="shared" ca="1" si="21"/>
        <v>14</v>
      </c>
      <c r="Q103" s="27">
        <f t="shared" ca="1" si="21"/>
        <v>14</v>
      </c>
      <c r="R103" s="27">
        <f t="shared" ca="1" si="20"/>
        <v>14</v>
      </c>
      <c r="S103" s="27">
        <f t="shared" ca="1" si="20"/>
        <v>14</v>
      </c>
      <c r="T103" s="27">
        <f t="shared" ca="1" si="20"/>
        <v>14</v>
      </c>
      <c r="U103" s="27">
        <f t="shared" ca="1" si="20"/>
        <v>14</v>
      </c>
      <c r="V103" s="27">
        <f t="shared" ca="1" si="19"/>
        <v>14</v>
      </c>
      <c r="W103" s="27">
        <f t="shared" ca="1" si="19"/>
        <v>14</v>
      </c>
      <c r="X103" s="27">
        <f t="shared" ca="1" si="19"/>
        <v>14</v>
      </c>
      <c r="Y103" s="27">
        <f t="shared" ca="1" si="19"/>
        <v>14</v>
      </c>
      <c r="Z103" s="17">
        <f t="shared" ca="1" si="16"/>
        <v>336</v>
      </c>
      <c r="AA103" s="17">
        <f t="shared" ca="1" si="12"/>
        <v>14</v>
      </c>
      <c r="AB103" s="14">
        <f t="shared" ca="1" si="13"/>
        <v>112</v>
      </c>
      <c r="AC103" s="14">
        <f t="shared" ca="1" si="14"/>
        <v>224</v>
      </c>
    </row>
    <row r="104" spans="1:30" ht="17.25" customHeight="1" thickBot="1" x14ac:dyDescent="0.25">
      <c r="B104" s="15"/>
      <c r="C104" s="15"/>
      <c r="D104" s="15"/>
      <c r="E104" s="42" t="s">
        <v>2</v>
      </c>
      <c r="F104" s="36"/>
      <c r="G104" s="36"/>
      <c r="H104" s="15"/>
      <c r="I104" s="15"/>
      <c r="J104" s="15"/>
      <c r="K104" s="15"/>
      <c r="L104" s="15"/>
      <c r="M104" s="15"/>
      <c r="N104" s="15"/>
      <c r="O104" s="15"/>
      <c r="P104" s="15"/>
      <c r="Q104" s="15"/>
      <c r="R104" s="15"/>
      <c r="S104" s="15"/>
      <c r="T104" s="15"/>
      <c r="U104" s="15"/>
      <c r="V104" s="15"/>
      <c r="W104" s="15"/>
      <c r="X104" s="15"/>
      <c r="Y104" s="15"/>
      <c r="Z104" s="24">
        <f ca="1">SUM(Z73:Z103)</f>
        <v>10402</v>
      </c>
      <c r="AA104" s="24">
        <f ca="1">MAX(AA73:AA103)</f>
        <v>14</v>
      </c>
      <c r="AB104" s="24">
        <f ca="1">SUM(AB73:AB103)</f>
        <v>4354</v>
      </c>
      <c r="AC104" s="25">
        <f ca="1">SUM(AC73:AC103)</f>
        <v>6048</v>
      </c>
    </row>
    <row r="105" spans="1:30" ht="17.25" customHeight="1" thickTop="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44"/>
      <c r="AA105" s="44"/>
      <c r="AB105" s="44"/>
      <c r="AC105" s="45"/>
    </row>
    <row r="106" spans="1:30" ht="17.25" customHeight="1" x14ac:dyDescent="0.2">
      <c r="A106" s="9" t="s">
        <v>37</v>
      </c>
      <c r="H106" s="10">
        <v>2</v>
      </c>
      <c r="I106" s="10" t="str">
        <f>Jan!G106</f>
        <v>MWh for Calendar Year 2016</v>
      </c>
    </row>
    <row r="107" spans="1:30" ht="17.25" customHeight="1" x14ac:dyDescent="0.2">
      <c r="A107" s="21"/>
      <c r="B107" s="11">
        <v>1</v>
      </c>
      <c r="C107" s="11">
        <v>2</v>
      </c>
      <c r="D107" s="11">
        <v>3</v>
      </c>
      <c r="E107" s="11">
        <v>4</v>
      </c>
      <c r="F107" s="11">
        <v>5</v>
      </c>
      <c r="G107" s="11">
        <v>6</v>
      </c>
      <c r="H107" s="11">
        <v>7</v>
      </c>
      <c r="I107" s="11">
        <v>8</v>
      </c>
      <c r="J107" s="11">
        <v>9</v>
      </c>
      <c r="K107" s="11">
        <v>10</v>
      </c>
      <c r="L107" s="11">
        <v>11</v>
      </c>
      <c r="M107" s="11">
        <v>12</v>
      </c>
      <c r="N107" s="11">
        <v>13</v>
      </c>
      <c r="O107" s="11">
        <v>14</v>
      </c>
      <c r="P107" s="11">
        <v>15</v>
      </c>
      <c r="Q107" s="11">
        <v>16</v>
      </c>
      <c r="R107" s="11">
        <v>17</v>
      </c>
      <c r="S107" s="11">
        <v>18</v>
      </c>
      <c r="T107" s="11">
        <v>19</v>
      </c>
      <c r="U107" s="11">
        <v>20</v>
      </c>
      <c r="V107" s="11">
        <v>21</v>
      </c>
      <c r="W107" s="11">
        <v>22</v>
      </c>
      <c r="X107" s="11">
        <v>23</v>
      </c>
      <c r="Y107" s="11">
        <v>24</v>
      </c>
      <c r="Z107" s="11" t="s">
        <v>0</v>
      </c>
      <c r="AA107" s="11" t="s">
        <v>1</v>
      </c>
      <c r="AB107" s="11" t="s">
        <v>30</v>
      </c>
      <c r="AC107" s="11" t="s">
        <v>31</v>
      </c>
      <c r="AD107" s="18"/>
    </row>
    <row r="108" spans="1:30" ht="17.25" customHeight="1" x14ac:dyDescent="0.2">
      <c r="A108" s="22">
        <f t="shared" ref="A108:A138" si="22">A38</f>
        <v>42430</v>
      </c>
      <c r="B108" s="27">
        <f ca="1">IF(($A108&lt;TODAY()),$H$106,"")</f>
        <v>2</v>
      </c>
      <c r="C108" s="27">
        <f t="shared" ref="C108:Y119" ca="1" si="23">IF(($A108&lt;TODAY()),$H$106,"")</f>
        <v>2</v>
      </c>
      <c r="D108" s="27">
        <f t="shared" ca="1" si="23"/>
        <v>2</v>
      </c>
      <c r="E108" s="27">
        <f t="shared" ca="1" si="23"/>
        <v>2</v>
      </c>
      <c r="F108" s="27">
        <f t="shared" ca="1" si="23"/>
        <v>2</v>
      </c>
      <c r="G108" s="27">
        <f t="shared" ca="1" si="23"/>
        <v>2</v>
      </c>
      <c r="H108" s="27">
        <f t="shared" ca="1" si="23"/>
        <v>2</v>
      </c>
      <c r="I108" s="27">
        <f t="shared" ca="1" si="23"/>
        <v>2</v>
      </c>
      <c r="J108" s="27">
        <f t="shared" ca="1" si="23"/>
        <v>2</v>
      </c>
      <c r="K108" s="27">
        <f t="shared" ca="1" si="23"/>
        <v>2</v>
      </c>
      <c r="L108" s="27">
        <f t="shared" ca="1" si="23"/>
        <v>2</v>
      </c>
      <c r="M108" s="27">
        <f t="shared" ca="1" si="23"/>
        <v>2</v>
      </c>
      <c r="N108" s="27">
        <f t="shared" ca="1" si="23"/>
        <v>2</v>
      </c>
      <c r="O108" s="27">
        <f t="shared" ca="1" si="23"/>
        <v>2</v>
      </c>
      <c r="P108" s="27">
        <f t="shared" ca="1" si="23"/>
        <v>2</v>
      </c>
      <c r="Q108" s="27">
        <f t="shared" ca="1" si="23"/>
        <v>2</v>
      </c>
      <c r="R108" s="27">
        <f t="shared" ca="1" si="23"/>
        <v>2</v>
      </c>
      <c r="S108" s="27">
        <f t="shared" ca="1" si="23"/>
        <v>2</v>
      </c>
      <c r="T108" s="27">
        <f t="shared" ca="1" si="23"/>
        <v>2</v>
      </c>
      <c r="U108" s="27">
        <f t="shared" ca="1" si="23"/>
        <v>2</v>
      </c>
      <c r="V108" s="27">
        <f t="shared" ca="1" si="23"/>
        <v>2</v>
      </c>
      <c r="W108" s="27">
        <f t="shared" ca="1" si="23"/>
        <v>2</v>
      </c>
      <c r="X108" s="27">
        <f t="shared" ca="1" si="23"/>
        <v>2</v>
      </c>
      <c r="Y108" s="27">
        <f t="shared" ca="1" si="23"/>
        <v>2</v>
      </c>
      <c r="Z108" s="13">
        <f ca="1">SUM(B108:Y108)</f>
        <v>48</v>
      </c>
      <c r="AA108" s="13">
        <f t="shared" ref="AA108:AA125" ca="1" si="24">MAX(B108:Y108)</f>
        <v>2</v>
      </c>
      <c r="AB108" s="14">
        <f t="shared" ref="AB108:AB138" ca="1" si="25">IF(AD108="",SUM(B108:G108,X108:Y108),SUM(B108:Y108))</f>
        <v>16</v>
      </c>
      <c r="AC108" s="14">
        <f t="shared" ref="AC108:AC138" ca="1" si="26">IF(AD108="",SUM(H108:W108),0)</f>
        <v>32</v>
      </c>
    </row>
    <row r="109" spans="1:30" ht="17.25" customHeight="1" x14ac:dyDescent="0.2">
      <c r="A109" s="22">
        <f t="shared" si="22"/>
        <v>42431</v>
      </c>
      <c r="B109" s="27">
        <f t="shared" ref="B109:Q135" ca="1" si="27">IF(($A109&lt;TODAY()),$H$106,"")</f>
        <v>2</v>
      </c>
      <c r="C109" s="27">
        <f t="shared" ca="1" si="23"/>
        <v>2</v>
      </c>
      <c r="D109" s="27">
        <f t="shared" ca="1" si="23"/>
        <v>2</v>
      </c>
      <c r="E109" s="27">
        <f t="shared" ca="1" si="23"/>
        <v>2</v>
      </c>
      <c r="F109" s="27">
        <f t="shared" ca="1" si="23"/>
        <v>2</v>
      </c>
      <c r="G109" s="27">
        <f t="shared" ca="1" si="23"/>
        <v>2</v>
      </c>
      <c r="H109" s="27">
        <f t="shared" ca="1" si="23"/>
        <v>2</v>
      </c>
      <c r="I109" s="27">
        <f t="shared" ca="1" si="23"/>
        <v>2</v>
      </c>
      <c r="J109" s="27">
        <f t="shared" ca="1" si="23"/>
        <v>2</v>
      </c>
      <c r="K109" s="27">
        <f t="shared" ca="1" si="23"/>
        <v>2</v>
      </c>
      <c r="L109" s="27">
        <f t="shared" ca="1" si="23"/>
        <v>2</v>
      </c>
      <c r="M109" s="27">
        <f t="shared" ca="1" si="23"/>
        <v>2</v>
      </c>
      <c r="N109" s="27">
        <f t="shared" ca="1" si="23"/>
        <v>2</v>
      </c>
      <c r="O109" s="27">
        <f t="shared" ca="1" si="23"/>
        <v>2</v>
      </c>
      <c r="P109" s="27">
        <f t="shared" ca="1" si="23"/>
        <v>2</v>
      </c>
      <c r="Q109" s="27">
        <f t="shared" ca="1" si="23"/>
        <v>2</v>
      </c>
      <c r="R109" s="27">
        <f t="shared" ca="1" si="23"/>
        <v>2</v>
      </c>
      <c r="S109" s="27">
        <f t="shared" ca="1" si="23"/>
        <v>2</v>
      </c>
      <c r="T109" s="27">
        <f t="shared" ca="1" si="23"/>
        <v>2</v>
      </c>
      <c r="U109" s="27">
        <f t="shared" ca="1" si="23"/>
        <v>2</v>
      </c>
      <c r="V109" s="27">
        <f t="shared" ca="1" si="23"/>
        <v>2</v>
      </c>
      <c r="W109" s="27">
        <f t="shared" ca="1" si="23"/>
        <v>2</v>
      </c>
      <c r="X109" s="27">
        <f t="shared" ca="1" si="23"/>
        <v>2</v>
      </c>
      <c r="Y109" s="27">
        <f t="shared" ca="1" si="23"/>
        <v>2</v>
      </c>
      <c r="Z109" s="13">
        <f t="shared" ref="Z109:Z125" ca="1" si="28">SUM(B109:Y109)</f>
        <v>48</v>
      </c>
      <c r="AA109" s="13">
        <f t="shared" ca="1" si="24"/>
        <v>2</v>
      </c>
      <c r="AB109" s="14">
        <f t="shared" ca="1" si="25"/>
        <v>16</v>
      </c>
      <c r="AC109" s="14">
        <f t="shared" ca="1" si="26"/>
        <v>32</v>
      </c>
    </row>
    <row r="110" spans="1:30" ht="17.25" customHeight="1" x14ac:dyDescent="0.2">
      <c r="A110" s="22">
        <f t="shared" si="22"/>
        <v>42432</v>
      </c>
      <c r="B110" s="27">
        <f t="shared" ca="1" si="27"/>
        <v>2</v>
      </c>
      <c r="C110" s="27">
        <f t="shared" ca="1" si="23"/>
        <v>2</v>
      </c>
      <c r="D110" s="27">
        <f t="shared" ca="1" si="23"/>
        <v>2</v>
      </c>
      <c r="E110" s="27">
        <f t="shared" ca="1" si="23"/>
        <v>2</v>
      </c>
      <c r="F110" s="27">
        <f t="shared" ca="1" si="23"/>
        <v>2</v>
      </c>
      <c r="G110" s="27">
        <f t="shared" ca="1" si="23"/>
        <v>2</v>
      </c>
      <c r="H110" s="27">
        <f t="shared" ca="1" si="23"/>
        <v>2</v>
      </c>
      <c r="I110" s="27">
        <f t="shared" ca="1" si="23"/>
        <v>2</v>
      </c>
      <c r="J110" s="27">
        <f t="shared" ca="1" si="23"/>
        <v>2</v>
      </c>
      <c r="K110" s="27">
        <f t="shared" ca="1" si="23"/>
        <v>2</v>
      </c>
      <c r="L110" s="27">
        <f t="shared" ca="1" si="23"/>
        <v>2</v>
      </c>
      <c r="M110" s="27">
        <f t="shared" ca="1" si="23"/>
        <v>2</v>
      </c>
      <c r="N110" s="27">
        <f t="shared" ca="1" si="23"/>
        <v>2</v>
      </c>
      <c r="O110" s="27">
        <f t="shared" ca="1" si="23"/>
        <v>2</v>
      </c>
      <c r="P110" s="27">
        <f t="shared" ca="1" si="23"/>
        <v>2</v>
      </c>
      <c r="Q110" s="27">
        <f t="shared" ca="1" si="23"/>
        <v>2</v>
      </c>
      <c r="R110" s="27">
        <f t="shared" ca="1" si="23"/>
        <v>2</v>
      </c>
      <c r="S110" s="27">
        <f t="shared" ca="1" si="23"/>
        <v>2</v>
      </c>
      <c r="T110" s="27">
        <f t="shared" ca="1" si="23"/>
        <v>2</v>
      </c>
      <c r="U110" s="27">
        <f t="shared" ca="1" si="23"/>
        <v>2</v>
      </c>
      <c r="V110" s="27">
        <f t="shared" ca="1" si="23"/>
        <v>2</v>
      </c>
      <c r="W110" s="27">
        <f t="shared" ca="1" si="23"/>
        <v>2</v>
      </c>
      <c r="X110" s="27">
        <f t="shared" ca="1" si="23"/>
        <v>2</v>
      </c>
      <c r="Y110" s="27">
        <f t="shared" ca="1" si="23"/>
        <v>2</v>
      </c>
      <c r="Z110" s="13">
        <f t="shared" ca="1" si="28"/>
        <v>48</v>
      </c>
      <c r="AA110" s="13">
        <f t="shared" ca="1" si="24"/>
        <v>2</v>
      </c>
      <c r="AB110" s="14">
        <f t="shared" ca="1" si="25"/>
        <v>16</v>
      </c>
      <c r="AC110" s="14">
        <f t="shared" ca="1" si="26"/>
        <v>32</v>
      </c>
    </row>
    <row r="111" spans="1:30" ht="17.25" customHeight="1" x14ac:dyDescent="0.2">
      <c r="A111" s="22">
        <f t="shared" si="22"/>
        <v>42433</v>
      </c>
      <c r="B111" s="27">
        <f t="shared" ca="1" si="27"/>
        <v>2</v>
      </c>
      <c r="C111" s="27">
        <f t="shared" ca="1" si="23"/>
        <v>2</v>
      </c>
      <c r="D111" s="27">
        <f t="shared" ca="1" si="23"/>
        <v>2</v>
      </c>
      <c r="E111" s="27">
        <f t="shared" ca="1" si="23"/>
        <v>2</v>
      </c>
      <c r="F111" s="27">
        <f t="shared" ca="1" si="23"/>
        <v>2</v>
      </c>
      <c r="G111" s="27">
        <f t="shared" ca="1" si="23"/>
        <v>2</v>
      </c>
      <c r="H111" s="27">
        <f t="shared" ca="1" si="23"/>
        <v>2</v>
      </c>
      <c r="I111" s="27">
        <f t="shared" ca="1" si="23"/>
        <v>2</v>
      </c>
      <c r="J111" s="27">
        <f t="shared" ca="1" si="23"/>
        <v>2</v>
      </c>
      <c r="K111" s="27">
        <f t="shared" ca="1" si="23"/>
        <v>2</v>
      </c>
      <c r="L111" s="27">
        <f t="shared" ca="1" si="23"/>
        <v>2</v>
      </c>
      <c r="M111" s="27">
        <f t="shared" ca="1" si="23"/>
        <v>2</v>
      </c>
      <c r="N111" s="27">
        <f t="shared" ca="1" si="23"/>
        <v>2</v>
      </c>
      <c r="O111" s="27">
        <f t="shared" ca="1" si="23"/>
        <v>2</v>
      </c>
      <c r="P111" s="27">
        <f t="shared" ca="1" si="23"/>
        <v>2</v>
      </c>
      <c r="Q111" s="27">
        <f t="shared" ca="1" si="23"/>
        <v>2</v>
      </c>
      <c r="R111" s="27">
        <f t="shared" ca="1" si="23"/>
        <v>2</v>
      </c>
      <c r="S111" s="27">
        <f t="shared" ca="1" si="23"/>
        <v>2</v>
      </c>
      <c r="T111" s="27">
        <f t="shared" ca="1" si="23"/>
        <v>2</v>
      </c>
      <c r="U111" s="27">
        <f t="shared" ca="1" si="23"/>
        <v>2</v>
      </c>
      <c r="V111" s="27">
        <f t="shared" ca="1" si="23"/>
        <v>2</v>
      </c>
      <c r="W111" s="27">
        <f t="shared" ca="1" si="23"/>
        <v>2</v>
      </c>
      <c r="X111" s="27">
        <f t="shared" ca="1" si="23"/>
        <v>2</v>
      </c>
      <c r="Y111" s="27">
        <f t="shared" ca="1" si="23"/>
        <v>2</v>
      </c>
      <c r="Z111" s="13">
        <f t="shared" ca="1" si="28"/>
        <v>48</v>
      </c>
      <c r="AA111" s="13">
        <f t="shared" ca="1" si="24"/>
        <v>2</v>
      </c>
      <c r="AB111" s="14">
        <f t="shared" ca="1" si="25"/>
        <v>16</v>
      </c>
      <c r="AC111" s="14">
        <f t="shared" ca="1" si="26"/>
        <v>32</v>
      </c>
    </row>
    <row r="112" spans="1:30" ht="17.25" customHeight="1" x14ac:dyDescent="0.2">
      <c r="A112" s="22">
        <f t="shared" si="22"/>
        <v>42434</v>
      </c>
      <c r="B112" s="27">
        <f t="shared" ca="1" si="27"/>
        <v>2</v>
      </c>
      <c r="C112" s="27">
        <f t="shared" ca="1" si="23"/>
        <v>2</v>
      </c>
      <c r="D112" s="27">
        <f t="shared" ca="1" si="23"/>
        <v>2</v>
      </c>
      <c r="E112" s="27">
        <f t="shared" ca="1" si="23"/>
        <v>2</v>
      </c>
      <c r="F112" s="27">
        <f t="shared" ca="1" si="23"/>
        <v>2</v>
      </c>
      <c r="G112" s="27">
        <f t="shared" ca="1" si="23"/>
        <v>2</v>
      </c>
      <c r="H112" s="27">
        <f t="shared" ca="1" si="23"/>
        <v>2</v>
      </c>
      <c r="I112" s="27">
        <f t="shared" ca="1" si="23"/>
        <v>2</v>
      </c>
      <c r="J112" s="27">
        <f t="shared" ca="1" si="23"/>
        <v>2</v>
      </c>
      <c r="K112" s="27">
        <f t="shared" ca="1" si="23"/>
        <v>2</v>
      </c>
      <c r="L112" s="27">
        <f t="shared" ca="1" si="23"/>
        <v>2</v>
      </c>
      <c r="M112" s="27">
        <f t="shared" ca="1" si="23"/>
        <v>2</v>
      </c>
      <c r="N112" s="27">
        <f t="shared" ca="1" si="23"/>
        <v>2</v>
      </c>
      <c r="O112" s="27">
        <f t="shared" ca="1" si="23"/>
        <v>2</v>
      </c>
      <c r="P112" s="27">
        <f t="shared" ca="1" si="23"/>
        <v>2</v>
      </c>
      <c r="Q112" s="27">
        <f t="shared" ca="1" si="23"/>
        <v>2</v>
      </c>
      <c r="R112" s="27">
        <f t="shared" ca="1" si="23"/>
        <v>2</v>
      </c>
      <c r="S112" s="27">
        <f t="shared" ca="1" si="23"/>
        <v>2</v>
      </c>
      <c r="T112" s="27">
        <f t="shared" ca="1" si="23"/>
        <v>2</v>
      </c>
      <c r="U112" s="27">
        <f t="shared" ca="1" si="23"/>
        <v>2</v>
      </c>
      <c r="V112" s="27">
        <f t="shared" ca="1" si="23"/>
        <v>2</v>
      </c>
      <c r="W112" s="27">
        <f t="shared" ca="1" si="23"/>
        <v>2</v>
      </c>
      <c r="X112" s="27">
        <f t="shared" ca="1" si="23"/>
        <v>2</v>
      </c>
      <c r="Y112" s="27">
        <f t="shared" ca="1" si="23"/>
        <v>2</v>
      </c>
      <c r="Z112" s="13">
        <f t="shared" ca="1" si="28"/>
        <v>48</v>
      </c>
      <c r="AA112" s="13">
        <f t="shared" ca="1" si="24"/>
        <v>2</v>
      </c>
      <c r="AB112" s="14">
        <f t="shared" ca="1" si="25"/>
        <v>16</v>
      </c>
      <c r="AC112" s="14">
        <f t="shared" ca="1" si="26"/>
        <v>32</v>
      </c>
    </row>
    <row r="113" spans="1:30" ht="17.25" customHeight="1" x14ac:dyDescent="0.2">
      <c r="A113" s="22">
        <f t="shared" si="22"/>
        <v>42435</v>
      </c>
      <c r="B113" s="27">
        <f t="shared" ca="1" si="27"/>
        <v>2</v>
      </c>
      <c r="C113" s="27">
        <f t="shared" ca="1" si="23"/>
        <v>2</v>
      </c>
      <c r="D113" s="27">
        <f t="shared" ca="1" si="23"/>
        <v>2</v>
      </c>
      <c r="E113" s="27">
        <f t="shared" ca="1" si="23"/>
        <v>2</v>
      </c>
      <c r="F113" s="27">
        <f t="shared" ca="1" si="23"/>
        <v>2</v>
      </c>
      <c r="G113" s="27">
        <f t="shared" ca="1" si="23"/>
        <v>2</v>
      </c>
      <c r="H113" s="27">
        <f t="shared" ca="1" si="23"/>
        <v>2</v>
      </c>
      <c r="I113" s="27">
        <f t="shared" ca="1" si="23"/>
        <v>2</v>
      </c>
      <c r="J113" s="27">
        <f t="shared" ca="1" si="23"/>
        <v>2</v>
      </c>
      <c r="K113" s="27">
        <f t="shared" ca="1" si="23"/>
        <v>2</v>
      </c>
      <c r="L113" s="27">
        <f t="shared" ca="1" si="23"/>
        <v>2</v>
      </c>
      <c r="M113" s="27">
        <f t="shared" ca="1" si="23"/>
        <v>2</v>
      </c>
      <c r="N113" s="27">
        <f t="shared" ca="1" si="23"/>
        <v>2</v>
      </c>
      <c r="O113" s="27">
        <f t="shared" ca="1" si="23"/>
        <v>2</v>
      </c>
      <c r="P113" s="27">
        <f t="shared" ca="1" si="23"/>
        <v>2</v>
      </c>
      <c r="Q113" s="27">
        <f t="shared" ca="1" si="23"/>
        <v>2</v>
      </c>
      <c r="R113" s="27">
        <f t="shared" ca="1" si="23"/>
        <v>2</v>
      </c>
      <c r="S113" s="27">
        <f t="shared" ca="1" si="23"/>
        <v>2</v>
      </c>
      <c r="T113" s="27">
        <f t="shared" ca="1" si="23"/>
        <v>2</v>
      </c>
      <c r="U113" s="27">
        <f t="shared" ca="1" si="23"/>
        <v>2</v>
      </c>
      <c r="V113" s="27">
        <f t="shared" ca="1" si="23"/>
        <v>2</v>
      </c>
      <c r="W113" s="27">
        <f t="shared" ca="1" si="23"/>
        <v>2</v>
      </c>
      <c r="X113" s="27">
        <f t="shared" ca="1" si="23"/>
        <v>2</v>
      </c>
      <c r="Y113" s="27">
        <f t="shared" ca="1" si="23"/>
        <v>2</v>
      </c>
      <c r="Z113" s="13">
        <f t="shared" ca="1" si="28"/>
        <v>48</v>
      </c>
      <c r="AA113" s="13">
        <f t="shared" ca="1" si="24"/>
        <v>2</v>
      </c>
      <c r="AB113" s="14">
        <f t="shared" ca="1" si="25"/>
        <v>48</v>
      </c>
      <c r="AC113" s="14">
        <f t="shared" si="26"/>
        <v>0</v>
      </c>
      <c r="AD113" s="9" t="s">
        <v>32</v>
      </c>
    </row>
    <row r="114" spans="1:30" ht="17.25" customHeight="1" x14ac:dyDescent="0.2">
      <c r="A114" s="22">
        <f t="shared" si="22"/>
        <v>42436</v>
      </c>
      <c r="B114" s="27">
        <f t="shared" ca="1" si="27"/>
        <v>2</v>
      </c>
      <c r="C114" s="27">
        <f t="shared" ca="1" si="23"/>
        <v>2</v>
      </c>
      <c r="D114" s="27">
        <f t="shared" ca="1" si="23"/>
        <v>2</v>
      </c>
      <c r="E114" s="27">
        <f t="shared" ca="1" si="23"/>
        <v>2</v>
      </c>
      <c r="F114" s="27">
        <f t="shared" ca="1" si="23"/>
        <v>2</v>
      </c>
      <c r="G114" s="27">
        <f t="shared" ca="1" si="23"/>
        <v>2</v>
      </c>
      <c r="H114" s="27">
        <f t="shared" ca="1" si="23"/>
        <v>2</v>
      </c>
      <c r="I114" s="27">
        <f t="shared" ca="1" si="23"/>
        <v>2</v>
      </c>
      <c r="J114" s="27">
        <f t="shared" ca="1" si="23"/>
        <v>2</v>
      </c>
      <c r="K114" s="27">
        <f t="shared" ca="1" si="23"/>
        <v>2</v>
      </c>
      <c r="L114" s="27">
        <f t="shared" ca="1" si="23"/>
        <v>2</v>
      </c>
      <c r="M114" s="27">
        <f t="shared" ca="1" si="23"/>
        <v>2</v>
      </c>
      <c r="N114" s="27">
        <f t="shared" ca="1" si="23"/>
        <v>2</v>
      </c>
      <c r="O114" s="27">
        <f t="shared" ca="1" si="23"/>
        <v>2</v>
      </c>
      <c r="P114" s="27">
        <f t="shared" ca="1" si="23"/>
        <v>2</v>
      </c>
      <c r="Q114" s="27">
        <f t="shared" ca="1" si="23"/>
        <v>2</v>
      </c>
      <c r="R114" s="27">
        <f t="shared" ca="1" si="23"/>
        <v>2</v>
      </c>
      <c r="S114" s="27">
        <f t="shared" ca="1" si="23"/>
        <v>2</v>
      </c>
      <c r="T114" s="27">
        <f t="shared" ca="1" si="23"/>
        <v>2</v>
      </c>
      <c r="U114" s="27">
        <f t="shared" ca="1" si="23"/>
        <v>2</v>
      </c>
      <c r="V114" s="27">
        <f t="shared" ca="1" si="23"/>
        <v>2</v>
      </c>
      <c r="W114" s="27">
        <f t="shared" ca="1" si="23"/>
        <v>2</v>
      </c>
      <c r="X114" s="27">
        <f t="shared" ca="1" si="23"/>
        <v>2</v>
      </c>
      <c r="Y114" s="27">
        <f t="shared" ca="1" si="23"/>
        <v>2</v>
      </c>
      <c r="Z114" s="13">
        <f t="shared" ca="1" si="28"/>
        <v>48</v>
      </c>
      <c r="AA114" s="13">
        <f t="shared" ca="1" si="24"/>
        <v>2</v>
      </c>
      <c r="AB114" s="14">
        <f t="shared" ca="1" si="25"/>
        <v>16</v>
      </c>
      <c r="AC114" s="14">
        <f t="shared" ca="1" si="26"/>
        <v>32</v>
      </c>
    </row>
    <row r="115" spans="1:30" ht="17.25" customHeight="1" x14ac:dyDescent="0.2">
      <c r="A115" s="22">
        <f t="shared" si="22"/>
        <v>42437</v>
      </c>
      <c r="B115" s="27">
        <f t="shared" ca="1" si="27"/>
        <v>2</v>
      </c>
      <c r="C115" s="27">
        <f t="shared" ca="1" si="23"/>
        <v>2</v>
      </c>
      <c r="D115" s="27">
        <f t="shared" ca="1" si="23"/>
        <v>2</v>
      </c>
      <c r="E115" s="27">
        <f t="shared" ca="1" si="23"/>
        <v>2</v>
      </c>
      <c r="F115" s="27">
        <f t="shared" ca="1" si="23"/>
        <v>2</v>
      </c>
      <c r="G115" s="27">
        <f t="shared" ca="1" si="23"/>
        <v>2</v>
      </c>
      <c r="H115" s="27">
        <f t="shared" ca="1" si="23"/>
        <v>2</v>
      </c>
      <c r="I115" s="27">
        <f t="shared" ca="1" si="23"/>
        <v>2</v>
      </c>
      <c r="J115" s="27">
        <f t="shared" ca="1" si="23"/>
        <v>2</v>
      </c>
      <c r="K115" s="27">
        <f t="shared" ca="1" si="23"/>
        <v>2</v>
      </c>
      <c r="L115" s="27">
        <f t="shared" ca="1" si="23"/>
        <v>2</v>
      </c>
      <c r="M115" s="27">
        <f t="shared" ca="1" si="23"/>
        <v>2</v>
      </c>
      <c r="N115" s="27">
        <f t="shared" ca="1" si="23"/>
        <v>2</v>
      </c>
      <c r="O115" s="27">
        <f t="shared" ca="1" si="23"/>
        <v>2</v>
      </c>
      <c r="P115" s="27">
        <f t="shared" ca="1" si="23"/>
        <v>2</v>
      </c>
      <c r="Q115" s="27">
        <f t="shared" ca="1" si="23"/>
        <v>2</v>
      </c>
      <c r="R115" s="27">
        <f t="shared" ca="1" si="23"/>
        <v>2</v>
      </c>
      <c r="S115" s="27">
        <f t="shared" ca="1" si="23"/>
        <v>2</v>
      </c>
      <c r="T115" s="27">
        <f t="shared" ca="1" si="23"/>
        <v>2</v>
      </c>
      <c r="U115" s="27">
        <f t="shared" ca="1" si="23"/>
        <v>2</v>
      </c>
      <c r="V115" s="27">
        <f t="shared" ca="1" si="23"/>
        <v>2</v>
      </c>
      <c r="W115" s="27">
        <f t="shared" ca="1" si="23"/>
        <v>2</v>
      </c>
      <c r="X115" s="27">
        <f t="shared" ca="1" si="23"/>
        <v>2</v>
      </c>
      <c r="Y115" s="27">
        <f t="shared" ca="1" si="23"/>
        <v>2</v>
      </c>
      <c r="Z115" s="13">
        <f t="shared" ca="1" si="28"/>
        <v>48</v>
      </c>
      <c r="AA115" s="13">
        <f t="shared" ca="1" si="24"/>
        <v>2</v>
      </c>
      <c r="AB115" s="14">
        <f t="shared" ca="1" si="25"/>
        <v>16</v>
      </c>
      <c r="AC115" s="14">
        <f t="shared" ca="1" si="26"/>
        <v>32</v>
      </c>
    </row>
    <row r="116" spans="1:30" ht="17.25" customHeight="1" x14ac:dyDescent="0.2">
      <c r="A116" s="22">
        <f t="shared" si="22"/>
        <v>42438</v>
      </c>
      <c r="B116" s="27">
        <f t="shared" ca="1" si="27"/>
        <v>2</v>
      </c>
      <c r="C116" s="27">
        <f t="shared" ca="1" si="23"/>
        <v>2</v>
      </c>
      <c r="D116" s="27">
        <f t="shared" ca="1" si="23"/>
        <v>2</v>
      </c>
      <c r="E116" s="27">
        <f t="shared" ca="1" si="23"/>
        <v>2</v>
      </c>
      <c r="F116" s="27">
        <f t="shared" ca="1" si="23"/>
        <v>2</v>
      </c>
      <c r="G116" s="27">
        <f t="shared" ca="1" si="23"/>
        <v>2</v>
      </c>
      <c r="H116" s="27">
        <f t="shared" ca="1" si="23"/>
        <v>2</v>
      </c>
      <c r="I116" s="27">
        <f t="shared" ca="1" si="23"/>
        <v>2</v>
      </c>
      <c r="J116" s="27">
        <f t="shared" ca="1" si="23"/>
        <v>2</v>
      </c>
      <c r="K116" s="27">
        <f t="shared" ca="1" si="23"/>
        <v>2</v>
      </c>
      <c r="L116" s="27">
        <f t="shared" ca="1" si="23"/>
        <v>2</v>
      </c>
      <c r="M116" s="27">
        <f t="shared" ca="1" si="23"/>
        <v>2</v>
      </c>
      <c r="N116" s="27">
        <f t="shared" ca="1" si="23"/>
        <v>2</v>
      </c>
      <c r="O116" s="27">
        <f t="shared" ca="1" si="23"/>
        <v>2</v>
      </c>
      <c r="P116" s="27">
        <f t="shared" ca="1" si="23"/>
        <v>2</v>
      </c>
      <c r="Q116" s="27">
        <f t="shared" ca="1" si="23"/>
        <v>2</v>
      </c>
      <c r="R116" s="27">
        <f t="shared" ca="1" si="23"/>
        <v>2</v>
      </c>
      <c r="S116" s="27">
        <f t="shared" ca="1" si="23"/>
        <v>2</v>
      </c>
      <c r="T116" s="27">
        <f t="shared" ca="1" si="23"/>
        <v>2</v>
      </c>
      <c r="U116" s="27">
        <f t="shared" ca="1" si="23"/>
        <v>2</v>
      </c>
      <c r="V116" s="27">
        <f t="shared" ca="1" si="23"/>
        <v>2</v>
      </c>
      <c r="W116" s="27">
        <f t="shared" ca="1" si="23"/>
        <v>2</v>
      </c>
      <c r="X116" s="27">
        <f t="shared" ca="1" si="23"/>
        <v>2</v>
      </c>
      <c r="Y116" s="27">
        <f t="shared" ca="1" si="23"/>
        <v>2</v>
      </c>
      <c r="Z116" s="13">
        <f t="shared" ca="1" si="28"/>
        <v>48</v>
      </c>
      <c r="AA116" s="13">
        <f t="shared" ca="1" si="24"/>
        <v>2</v>
      </c>
      <c r="AB116" s="14">
        <f t="shared" ca="1" si="25"/>
        <v>16</v>
      </c>
      <c r="AC116" s="14">
        <f t="shared" ca="1" si="26"/>
        <v>32</v>
      </c>
    </row>
    <row r="117" spans="1:30" ht="17.25" customHeight="1" x14ac:dyDescent="0.2">
      <c r="A117" s="22">
        <f t="shared" si="22"/>
        <v>42439</v>
      </c>
      <c r="B117" s="27">
        <f t="shared" ca="1" si="27"/>
        <v>2</v>
      </c>
      <c r="C117" s="27">
        <f t="shared" ca="1" si="23"/>
        <v>2</v>
      </c>
      <c r="D117" s="27">
        <f t="shared" ca="1" si="23"/>
        <v>2</v>
      </c>
      <c r="E117" s="27">
        <f t="shared" ca="1" si="23"/>
        <v>2</v>
      </c>
      <c r="F117" s="27">
        <f t="shared" ca="1" si="23"/>
        <v>2</v>
      </c>
      <c r="G117" s="27">
        <f t="shared" ca="1" si="23"/>
        <v>2</v>
      </c>
      <c r="H117" s="27">
        <f t="shared" ca="1" si="23"/>
        <v>2</v>
      </c>
      <c r="I117" s="27">
        <f t="shared" ca="1" si="23"/>
        <v>2</v>
      </c>
      <c r="J117" s="27">
        <f t="shared" ca="1" si="23"/>
        <v>2</v>
      </c>
      <c r="K117" s="27">
        <f t="shared" ca="1" si="23"/>
        <v>2</v>
      </c>
      <c r="L117" s="27">
        <f t="shared" ca="1" si="23"/>
        <v>2</v>
      </c>
      <c r="M117" s="27">
        <f t="shared" ca="1" si="23"/>
        <v>2</v>
      </c>
      <c r="N117" s="27">
        <f t="shared" ca="1" si="23"/>
        <v>2</v>
      </c>
      <c r="O117" s="27">
        <f t="shared" ca="1" si="23"/>
        <v>2</v>
      </c>
      <c r="P117" s="27">
        <f t="shared" ca="1" si="23"/>
        <v>2</v>
      </c>
      <c r="Q117" s="27">
        <f t="shared" ca="1" si="23"/>
        <v>2</v>
      </c>
      <c r="R117" s="27">
        <f t="shared" ca="1" si="23"/>
        <v>2</v>
      </c>
      <c r="S117" s="27">
        <f t="shared" ca="1" si="23"/>
        <v>2</v>
      </c>
      <c r="T117" s="27">
        <f t="shared" ca="1" si="23"/>
        <v>2</v>
      </c>
      <c r="U117" s="27">
        <f t="shared" ca="1" si="23"/>
        <v>2</v>
      </c>
      <c r="V117" s="27">
        <f t="shared" ca="1" si="23"/>
        <v>2</v>
      </c>
      <c r="W117" s="27">
        <f t="shared" ca="1" si="23"/>
        <v>2</v>
      </c>
      <c r="X117" s="27">
        <f t="shared" ca="1" si="23"/>
        <v>2</v>
      </c>
      <c r="Y117" s="27">
        <f t="shared" ca="1" si="23"/>
        <v>2</v>
      </c>
      <c r="Z117" s="13">
        <f t="shared" ca="1" si="28"/>
        <v>48</v>
      </c>
      <c r="AA117" s="13">
        <f t="shared" ca="1" si="24"/>
        <v>2</v>
      </c>
      <c r="AB117" s="14">
        <f t="shared" ca="1" si="25"/>
        <v>16</v>
      </c>
      <c r="AC117" s="14">
        <f t="shared" ca="1" si="26"/>
        <v>32</v>
      </c>
    </row>
    <row r="118" spans="1:30" ht="17.25" customHeight="1" x14ac:dyDescent="0.2">
      <c r="A118" s="22">
        <f t="shared" si="22"/>
        <v>42440</v>
      </c>
      <c r="B118" s="27">
        <f t="shared" ca="1" si="27"/>
        <v>2</v>
      </c>
      <c r="C118" s="27">
        <f t="shared" ca="1" si="23"/>
        <v>2</v>
      </c>
      <c r="D118" s="27">
        <f t="shared" ca="1" si="23"/>
        <v>2</v>
      </c>
      <c r="E118" s="27">
        <f t="shared" ca="1" si="23"/>
        <v>2</v>
      </c>
      <c r="F118" s="27">
        <f t="shared" ca="1" si="23"/>
        <v>2</v>
      </c>
      <c r="G118" s="27">
        <f t="shared" ca="1" si="23"/>
        <v>2</v>
      </c>
      <c r="H118" s="27">
        <f t="shared" ca="1" si="23"/>
        <v>2</v>
      </c>
      <c r="I118" s="27">
        <f t="shared" ca="1" si="23"/>
        <v>2</v>
      </c>
      <c r="J118" s="27">
        <f t="shared" ca="1" si="23"/>
        <v>2</v>
      </c>
      <c r="K118" s="27">
        <f t="shared" ca="1" si="23"/>
        <v>2</v>
      </c>
      <c r="L118" s="27">
        <f t="shared" ca="1" si="23"/>
        <v>2</v>
      </c>
      <c r="M118" s="27">
        <f t="shared" ca="1" si="23"/>
        <v>2</v>
      </c>
      <c r="N118" s="27">
        <f t="shared" ca="1" si="23"/>
        <v>2</v>
      </c>
      <c r="O118" s="27">
        <f t="shared" ca="1" si="23"/>
        <v>2</v>
      </c>
      <c r="P118" s="27">
        <f t="shared" ca="1" si="23"/>
        <v>2</v>
      </c>
      <c r="Q118" s="27">
        <f t="shared" ca="1" si="23"/>
        <v>2</v>
      </c>
      <c r="R118" s="27">
        <f t="shared" ca="1" si="23"/>
        <v>2</v>
      </c>
      <c r="S118" s="27">
        <f t="shared" ca="1" si="23"/>
        <v>2</v>
      </c>
      <c r="T118" s="27">
        <f t="shared" ca="1" si="23"/>
        <v>2</v>
      </c>
      <c r="U118" s="27">
        <f t="shared" ca="1" si="23"/>
        <v>2</v>
      </c>
      <c r="V118" s="27">
        <f t="shared" ca="1" si="23"/>
        <v>2</v>
      </c>
      <c r="W118" s="27">
        <f t="shared" ca="1" si="23"/>
        <v>2</v>
      </c>
      <c r="X118" s="27">
        <f t="shared" ca="1" si="23"/>
        <v>2</v>
      </c>
      <c r="Y118" s="27">
        <f t="shared" ca="1" si="23"/>
        <v>2</v>
      </c>
      <c r="Z118" s="13">
        <f t="shared" ca="1" si="28"/>
        <v>48</v>
      </c>
      <c r="AA118" s="13">
        <f t="shared" ca="1" si="24"/>
        <v>2</v>
      </c>
      <c r="AB118" s="14">
        <f t="shared" ca="1" si="25"/>
        <v>16</v>
      </c>
      <c r="AC118" s="14">
        <f t="shared" ca="1" si="26"/>
        <v>32</v>
      </c>
    </row>
    <row r="119" spans="1:30" ht="17.25" customHeight="1" x14ac:dyDescent="0.2">
      <c r="A119" s="22">
        <f t="shared" si="22"/>
        <v>42441</v>
      </c>
      <c r="B119" s="27">
        <f t="shared" ca="1" si="27"/>
        <v>2</v>
      </c>
      <c r="C119" s="27">
        <f t="shared" ca="1" si="23"/>
        <v>2</v>
      </c>
      <c r="D119" s="27">
        <f t="shared" ca="1" si="23"/>
        <v>2</v>
      </c>
      <c r="E119" s="27">
        <f t="shared" ref="E119:T134" ca="1" si="29">IF(($A119&lt;TODAY()),$H$106,"")</f>
        <v>2</v>
      </c>
      <c r="F119" s="27">
        <f t="shared" ca="1" si="29"/>
        <v>2</v>
      </c>
      <c r="G119" s="27">
        <f t="shared" ca="1" si="29"/>
        <v>2</v>
      </c>
      <c r="H119" s="27">
        <f t="shared" ca="1" si="29"/>
        <v>2</v>
      </c>
      <c r="I119" s="27">
        <f t="shared" ca="1" si="29"/>
        <v>2</v>
      </c>
      <c r="J119" s="27">
        <f t="shared" ca="1" si="29"/>
        <v>2</v>
      </c>
      <c r="K119" s="27">
        <f t="shared" ca="1" si="29"/>
        <v>2</v>
      </c>
      <c r="L119" s="27">
        <f t="shared" ca="1" si="29"/>
        <v>2</v>
      </c>
      <c r="M119" s="27">
        <f t="shared" ca="1" si="29"/>
        <v>2</v>
      </c>
      <c r="N119" s="27">
        <f t="shared" ca="1" si="29"/>
        <v>2</v>
      </c>
      <c r="O119" s="27">
        <f t="shared" ca="1" si="29"/>
        <v>2</v>
      </c>
      <c r="P119" s="27">
        <f t="shared" ca="1" si="29"/>
        <v>2</v>
      </c>
      <c r="Q119" s="27">
        <f t="shared" ca="1" si="29"/>
        <v>2</v>
      </c>
      <c r="R119" s="27">
        <f t="shared" ca="1" si="29"/>
        <v>2</v>
      </c>
      <c r="S119" s="27">
        <f t="shared" ca="1" si="29"/>
        <v>2</v>
      </c>
      <c r="T119" s="27">
        <f t="shared" ca="1" si="29"/>
        <v>2</v>
      </c>
      <c r="U119" s="27">
        <f t="shared" ref="U119:Y138" ca="1" si="30">IF(($A119&lt;TODAY()),$H$106,"")</f>
        <v>2</v>
      </c>
      <c r="V119" s="27">
        <f t="shared" ca="1" si="30"/>
        <v>2</v>
      </c>
      <c r="W119" s="27">
        <f t="shared" ca="1" si="30"/>
        <v>2</v>
      </c>
      <c r="X119" s="27">
        <f t="shared" ca="1" si="30"/>
        <v>2</v>
      </c>
      <c r="Y119" s="27">
        <f t="shared" ca="1" si="30"/>
        <v>2</v>
      </c>
      <c r="Z119" s="13">
        <f t="shared" ca="1" si="28"/>
        <v>48</v>
      </c>
      <c r="AA119" s="13">
        <f t="shared" ca="1" si="24"/>
        <v>2</v>
      </c>
      <c r="AB119" s="14">
        <f t="shared" ca="1" si="25"/>
        <v>16</v>
      </c>
      <c r="AC119" s="14">
        <f t="shared" ca="1" si="26"/>
        <v>32</v>
      </c>
    </row>
    <row r="120" spans="1:30" ht="17.25" customHeight="1" x14ac:dyDescent="0.2">
      <c r="A120" s="22">
        <f t="shared" si="22"/>
        <v>42442</v>
      </c>
      <c r="B120" s="27">
        <f t="shared" ca="1" si="27"/>
        <v>2</v>
      </c>
      <c r="C120" s="27">
        <f t="shared" ca="1" si="27"/>
        <v>2</v>
      </c>
      <c r="D120" s="54"/>
      <c r="E120" s="27">
        <f t="shared" ca="1" si="27"/>
        <v>2</v>
      </c>
      <c r="F120" s="27">
        <f t="shared" ca="1" si="27"/>
        <v>2</v>
      </c>
      <c r="G120" s="27">
        <f t="shared" ca="1" si="27"/>
        <v>2</v>
      </c>
      <c r="H120" s="27">
        <f t="shared" ca="1" si="27"/>
        <v>2</v>
      </c>
      <c r="I120" s="27">
        <f t="shared" ca="1" si="27"/>
        <v>2</v>
      </c>
      <c r="J120" s="27">
        <f t="shared" ca="1" si="27"/>
        <v>2</v>
      </c>
      <c r="K120" s="27">
        <f t="shared" ca="1" si="27"/>
        <v>2</v>
      </c>
      <c r="L120" s="27">
        <f t="shared" ca="1" si="27"/>
        <v>2</v>
      </c>
      <c r="M120" s="27">
        <f t="shared" ca="1" si="27"/>
        <v>2</v>
      </c>
      <c r="N120" s="27">
        <f t="shared" ca="1" si="27"/>
        <v>2</v>
      </c>
      <c r="O120" s="27">
        <f t="shared" ca="1" si="27"/>
        <v>2</v>
      </c>
      <c r="P120" s="27">
        <f t="shared" ca="1" si="27"/>
        <v>2</v>
      </c>
      <c r="Q120" s="27">
        <f t="shared" ca="1" si="27"/>
        <v>2</v>
      </c>
      <c r="R120" s="27">
        <f t="shared" ca="1" si="29"/>
        <v>2</v>
      </c>
      <c r="S120" s="27">
        <f t="shared" ca="1" si="29"/>
        <v>2</v>
      </c>
      <c r="T120" s="27">
        <f t="shared" ca="1" si="29"/>
        <v>2</v>
      </c>
      <c r="U120" s="27">
        <f t="shared" ca="1" si="30"/>
        <v>2</v>
      </c>
      <c r="V120" s="27">
        <f t="shared" ca="1" si="30"/>
        <v>2</v>
      </c>
      <c r="W120" s="27">
        <f t="shared" ca="1" si="30"/>
        <v>2</v>
      </c>
      <c r="X120" s="27">
        <f t="shared" ca="1" si="30"/>
        <v>2</v>
      </c>
      <c r="Y120" s="27">
        <f t="shared" ca="1" si="30"/>
        <v>2</v>
      </c>
      <c r="Z120" s="13">
        <f t="shared" ca="1" si="28"/>
        <v>46</v>
      </c>
      <c r="AA120" s="13">
        <f t="shared" ca="1" si="24"/>
        <v>2</v>
      </c>
      <c r="AB120" s="14">
        <f t="shared" ca="1" si="25"/>
        <v>46</v>
      </c>
      <c r="AC120" s="14">
        <f t="shared" si="26"/>
        <v>0</v>
      </c>
      <c r="AD120" s="9" t="s">
        <v>32</v>
      </c>
    </row>
    <row r="121" spans="1:30" ht="17.25" customHeight="1" x14ac:dyDescent="0.2">
      <c r="A121" s="22">
        <f t="shared" si="22"/>
        <v>42443</v>
      </c>
      <c r="B121" s="27">
        <f t="shared" ca="1" si="27"/>
        <v>2</v>
      </c>
      <c r="C121" s="27">
        <f t="shared" ca="1" si="27"/>
        <v>2</v>
      </c>
      <c r="D121" s="27">
        <f t="shared" ca="1" si="27"/>
        <v>2</v>
      </c>
      <c r="E121" s="27">
        <f t="shared" ca="1" si="27"/>
        <v>2</v>
      </c>
      <c r="F121" s="27">
        <f t="shared" ca="1" si="27"/>
        <v>2</v>
      </c>
      <c r="G121" s="27">
        <f t="shared" ca="1" si="27"/>
        <v>2</v>
      </c>
      <c r="H121" s="27">
        <f t="shared" ca="1" si="27"/>
        <v>2</v>
      </c>
      <c r="I121" s="27">
        <f t="shared" ca="1" si="27"/>
        <v>2</v>
      </c>
      <c r="J121" s="27">
        <f t="shared" ca="1" si="27"/>
        <v>2</v>
      </c>
      <c r="K121" s="27">
        <f t="shared" ca="1" si="27"/>
        <v>2</v>
      </c>
      <c r="L121" s="27">
        <f t="shared" ca="1" si="27"/>
        <v>2</v>
      </c>
      <c r="M121" s="27">
        <f t="shared" ca="1" si="27"/>
        <v>2</v>
      </c>
      <c r="N121" s="27">
        <f t="shared" ca="1" si="27"/>
        <v>2</v>
      </c>
      <c r="O121" s="27">
        <f t="shared" ca="1" si="27"/>
        <v>2</v>
      </c>
      <c r="P121" s="27">
        <f t="shared" ca="1" si="27"/>
        <v>2</v>
      </c>
      <c r="Q121" s="27">
        <f t="shared" ca="1" si="27"/>
        <v>2</v>
      </c>
      <c r="R121" s="27">
        <f t="shared" ca="1" si="29"/>
        <v>2</v>
      </c>
      <c r="S121" s="27">
        <f t="shared" ca="1" si="29"/>
        <v>2</v>
      </c>
      <c r="T121" s="27">
        <f t="shared" ca="1" si="29"/>
        <v>2</v>
      </c>
      <c r="U121" s="27">
        <f t="shared" ca="1" si="30"/>
        <v>2</v>
      </c>
      <c r="V121" s="27">
        <f t="shared" ca="1" si="30"/>
        <v>2</v>
      </c>
      <c r="W121" s="27">
        <f t="shared" ca="1" si="30"/>
        <v>2</v>
      </c>
      <c r="X121" s="27">
        <f t="shared" ca="1" si="30"/>
        <v>2</v>
      </c>
      <c r="Y121" s="27">
        <f t="shared" ca="1" si="30"/>
        <v>2</v>
      </c>
      <c r="Z121" s="13">
        <f t="shared" ca="1" si="28"/>
        <v>48</v>
      </c>
      <c r="AA121" s="13">
        <f t="shared" ca="1" si="24"/>
        <v>2</v>
      </c>
      <c r="AB121" s="14">
        <f t="shared" ca="1" si="25"/>
        <v>16</v>
      </c>
      <c r="AC121" s="14">
        <f t="shared" ca="1" si="26"/>
        <v>32</v>
      </c>
    </row>
    <row r="122" spans="1:30" ht="17.25" customHeight="1" x14ac:dyDescent="0.2">
      <c r="A122" s="22">
        <f t="shared" si="22"/>
        <v>42444</v>
      </c>
      <c r="B122" s="27">
        <f t="shared" ca="1" si="27"/>
        <v>2</v>
      </c>
      <c r="C122" s="27">
        <f t="shared" ca="1" si="27"/>
        <v>2</v>
      </c>
      <c r="D122" s="27">
        <f t="shared" ca="1" si="27"/>
        <v>2</v>
      </c>
      <c r="E122" s="27">
        <f t="shared" ca="1" si="27"/>
        <v>2</v>
      </c>
      <c r="F122" s="27">
        <f t="shared" ca="1" si="27"/>
        <v>2</v>
      </c>
      <c r="G122" s="27">
        <f t="shared" ca="1" si="27"/>
        <v>2</v>
      </c>
      <c r="H122" s="27">
        <f t="shared" ca="1" si="27"/>
        <v>2</v>
      </c>
      <c r="I122" s="27">
        <f t="shared" ca="1" si="27"/>
        <v>2</v>
      </c>
      <c r="J122" s="27">
        <f t="shared" ca="1" si="27"/>
        <v>2</v>
      </c>
      <c r="K122" s="27">
        <f t="shared" ca="1" si="27"/>
        <v>2</v>
      </c>
      <c r="L122" s="27">
        <f t="shared" ca="1" si="27"/>
        <v>2</v>
      </c>
      <c r="M122" s="27">
        <f t="shared" ca="1" si="27"/>
        <v>2</v>
      </c>
      <c r="N122" s="27">
        <f t="shared" ca="1" si="27"/>
        <v>2</v>
      </c>
      <c r="O122" s="27">
        <f t="shared" ca="1" si="27"/>
        <v>2</v>
      </c>
      <c r="P122" s="27">
        <f t="shared" ca="1" si="27"/>
        <v>2</v>
      </c>
      <c r="Q122" s="27">
        <f t="shared" ca="1" si="27"/>
        <v>2</v>
      </c>
      <c r="R122" s="27">
        <f t="shared" ca="1" si="29"/>
        <v>2</v>
      </c>
      <c r="S122" s="27">
        <f t="shared" ca="1" si="29"/>
        <v>2</v>
      </c>
      <c r="T122" s="27">
        <f t="shared" ca="1" si="29"/>
        <v>2</v>
      </c>
      <c r="U122" s="27">
        <f t="shared" ca="1" si="30"/>
        <v>2</v>
      </c>
      <c r="V122" s="27">
        <f t="shared" ca="1" si="30"/>
        <v>2</v>
      </c>
      <c r="W122" s="27">
        <f t="shared" ca="1" si="30"/>
        <v>2</v>
      </c>
      <c r="X122" s="27">
        <f t="shared" ca="1" si="30"/>
        <v>2</v>
      </c>
      <c r="Y122" s="27">
        <f t="shared" ca="1" si="30"/>
        <v>2</v>
      </c>
      <c r="Z122" s="13">
        <f t="shared" ca="1" si="28"/>
        <v>48</v>
      </c>
      <c r="AA122" s="13">
        <f t="shared" ca="1" si="24"/>
        <v>2</v>
      </c>
      <c r="AB122" s="14">
        <f t="shared" ca="1" si="25"/>
        <v>16</v>
      </c>
      <c r="AC122" s="14">
        <f t="shared" ca="1" si="26"/>
        <v>32</v>
      </c>
    </row>
    <row r="123" spans="1:30" ht="17.25" customHeight="1" x14ac:dyDescent="0.2">
      <c r="A123" s="22">
        <f t="shared" si="22"/>
        <v>42445</v>
      </c>
      <c r="B123" s="27">
        <f t="shared" ca="1" si="27"/>
        <v>2</v>
      </c>
      <c r="C123" s="27">
        <f t="shared" ca="1" si="27"/>
        <v>2</v>
      </c>
      <c r="D123" s="27">
        <f t="shared" ca="1" si="27"/>
        <v>2</v>
      </c>
      <c r="E123" s="27">
        <f t="shared" ca="1" si="27"/>
        <v>2</v>
      </c>
      <c r="F123" s="27">
        <f t="shared" ca="1" si="27"/>
        <v>2</v>
      </c>
      <c r="G123" s="27">
        <f t="shared" ca="1" si="27"/>
        <v>2</v>
      </c>
      <c r="H123" s="27">
        <f t="shared" ca="1" si="27"/>
        <v>2</v>
      </c>
      <c r="I123" s="27">
        <f t="shared" ca="1" si="27"/>
        <v>2</v>
      </c>
      <c r="J123" s="27">
        <f t="shared" ca="1" si="27"/>
        <v>2</v>
      </c>
      <c r="K123" s="27">
        <f t="shared" ca="1" si="27"/>
        <v>2</v>
      </c>
      <c r="L123" s="27">
        <f t="shared" ca="1" si="27"/>
        <v>2</v>
      </c>
      <c r="M123" s="27">
        <f t="shared" ca="1" si="27"/>
        <v>2</v>
      </c>
      <c r="N123" s="27">
        <f t="shared" ca="1" si="27"/>
        <v>2</v>
      </c>
      <c r="O123" s="27">
        <f t="shared" ca="1" si="27"/>
        <v>2</v>
      </c>
      <c r="P123" s="27">
        <f t="shared" ca="1" si="27"/>
        <v>2</v>
      </c>
      <c r="Q123" s="27">
        <f t="shared" ca="1" si="27"/>
        <v>2</v>
      </c>
      <c r="R123" s="27">
        <f t="shared" ca="1" si="29"/>
        <v>2</v>
      </c>
      <c r="S123" s="27">
        <f t="shared" ca="1" si="29"/>
        <v>2</v>
      </c>
      <c r="T123" s="27">
        <f t="shared" ca="1" si="29"/>
        <v>2</v>
      </c>
      <c r="U123" s="27">
        <f t="shared" ca="1" si="30"/>
        <v>2</v>
      </c>
      <c r="V123" s="27">
        <f t="shared" ca="1" si="30"/>
        <v>2</v>
      </c>
      <c r="W123" s="27">
        <f t="shared" ca="1" si="30"/>
        <v>2</v>
      </c>
      <c r="X123" s="27">
        <f t="shared" ca="1" si="30"/>
        <v>2</v>
      </c>
      <c r="Y123" s="27">
        <f t="shared" ca="1" si="30"/>
        <v>2</v>
      </c>
      <c r="Z123" s="13">
        <f t="shared" ca="1" si="28"/>
        <v>48</v>
      </c>
      <c r="AA123" s="13">
        <f t="shared" ca="1" si="24"/>
        <v>2</v>
      </c>
      <c r="AB123" s="14">
        <f t="shared" ca="1" si="25"/>
        <v>16</v>
      </c>
      <c r="AC123" s="14">
        <f t="shared" ca="1" si="26"/>
        <v>32</v>
      </c>
    </row>
    <row r="124" spans="1:30" ht="17.25" customHeight="1" x14ac:dyDescent="0.2">
      <c r="A124" s="22">
        <f t="shared" si="22"/>
        <v>42446</v>
      </c>
      <c r="B124" s="27">
        <f t="shared" ca="1" si="27"/>
        <v>2</v>
      </c>
      <c r="C124" s="27">
        <f t="shared" ca="1" si="27"/>
        <v>2</v>
      </c>
      <c r="D124" s="27">
        <f t="shared" ca="1" si="27"/>
        <v>2</v>
      </c>
      <c r="E124" s="27">
        <f t="shared" ca="1" si="27"/>
        <v>2</v>
      </c>
      <c r="F124" s="27">
        <f t="shared" ca="1" si="27"/>
        <v>2</v>
      </c>
      <c r="G124" s="27">
        <f t="shared" ca="1" si="27"/>
        <v>2</v>
      </c>
      <c r="H124" s="27">
        <f t="shared" ca="1" si="27"/>
        <v>2</v>
      </c>
      <c r="I124" s="27">
        <f t="shared" ca="1" si="27"/>
        <v>2</v>
      </c>
      <c r="J124" s="27">
        <f t="shared" ca="1" si="27"/>
        <v>2</v>
      </c>
      <c r="K124" s="27">
        <f t="shared" ca="1" si="27"/>
        <v>2</v>
      </c>
      <c r="L124" s="27">
        <f t="shared" ca="1" si="27"/>
        <v>2</v>
      </c>
      <c r="M124" s="27">
        <f t="shared" ca="1" si="27"/>
        <v>2</v>
      </c>
      <c r="N124" s="27">
        <f t="shared" ca="1" si="27"/>
        <v>2</v>
      </c>
      <c r="O124" s="27">
        <f t="shared" ca="1" si="27"/>
        <v>2</v>
      </c>
      <c r="P124" s="27">
        <f t="shared" ca="1" si="27"/>
        <v>2</v>
      </c>
      <c r="Q124" s="27">
        <f t="shared" ca="1" si="27"/>
        <v>2</v>
      </c>
      <c r="R124" s="27">
        <f t="shared" ca="1" si="29"/>
        <v>2</v>
      </c>
      <c r="S124" s="27">
        <f t="shared" ca="1" si="29"/>
        <v>2</v>
      </c>
      <c r="T124" s="27">
        <f t="shared" ca="1" si="29"/>
        <v>2</v>
      </c>
      <c r="U124" s="27">
        <f t="shared" ca="1" si="30"/>
        <v>2</v>
      </c>
      <c r="V124" s="27">
        <f t="shared" ca="1" si="30"/>
        <v>2</v>
      </c>
      <c r="W124" s="27">
        <f t="shared" ca="1" si="30"/>
        <v>2</v>
      </c>
      <c r="X124" s="27">
        <f t="shared" ca="1" si="30"/>
        <v>2</v>
      </c>
      <c r="Y124" s="27">
        <f t="shared" ca="1" si="30"/>
        <v>2</v>
      </c>
      <c r="Z124" s="13">
        <f t="shared" ca="1" si="28"/>
        <v>48</v>
      </c>
      <c r="AA124" s="13">
        <f t="shared" ca="1" si="24"/>
        <v>2</v>
      </c>
      <c r="AB124" s="14">
        <f t="shared" ca="1" si="25"/>
        <v>16</v>
      </c>
      <c r="AC124" s="14">
        <f t="shared" ca="1" si="26"/>
        <v>32</v>
      </c>
    </row>
    <row r="125" spans="1:30" ht="17.25" customHeight="1" x14ac:dyDescent="0.2">
      <c r="A125" s="22">
        <f t="shared" si="22"/>
        <v>42447</v>
      </c>
      <c r="B125" s="27">
        <f t="shared" ca="1" si="27"/>
        <v>2</v>
      </c>
      <c r="C125" s="27">
        <f t="shared" ca="1" si="27"/>
        <v>2</v>
      </c>
      <c r="D125" s="27">
        <f t="shared" ca="1" si="27"/>
        <v>2</v>
      </c>
      <c r="E125" s="27">
        <f t="shared" ca="1" si="27"/>
        <v>2</v>
      </c>
      <c r="F125" s="27">
        <f t="shared" ca="1" si="27"/>
        <v>2</v>
      </c>
      <c r="G125" s="27">
        <f t="shared" ca="1" si="27"/>
        <v>2</v>
      </c>
      <c r="H125" s="27">
        <f t="shared" ca="1" si="27"/>
        <v>2</v>
      </c>
      <c r="I125" s="27">
        <f t="shared" ca="1" si="27"/>
        <v>2</v>
      </c>
      <c r="J125" s="27">
        <f t="shared" ca="1" si="27"/>
        <v>2</v>
      </c>
      <c r="K125" s="27">
        <f t="shared" ca="1" si="27"/>
        <v>2</v>
      </c>
      <c r="L125" s="27">
        <f t="shared" ca="1" si="27"/>
        <v>2</v>
      </c>
      <c r="M125" s="27">
        <f t="shared" ca="1" si="27"/>
        <v>2</v>
      </c>
      <c r="N125" s="27">
        <f t="shared" ca="1" si="27"/>
        <v>2</v>
      </c>
      <c r="O125" s="27">
        <f t="shared" ca="1" si="27"/>
        <v>2</v>
      </c>
      <c r="P125" s="27">
        <f t="shared" ca="1" si="27"/>
        <v>2</v>
      </c>
      <c r="Q125" s="27">
        <f t="shared" ca="1" si="27"/>
        <v>2</v>
      </c>
      <c r="R125" s="27">
        <f t="shared" ca="1" si="29"/>
        <v>2</v>
      </c>
      <c r="S125" s="27">
        <f t="shared" ca="1" si="29"/>
        <v>2</v>
      </c>
      <c r="T125" s="27">
        <f t="shared" ca="1" si="29"/>
        <v>2</v>
      </c>
      <c r="U125" s="27">
        <f t="shared" ca="1" si="30"/>
        <v>2</v>
      </c>
      <c r="V125" s="27">
        <f t="shared" ca="1" si="30"/>
        <v>2</v>
      </c>
      <c r="W125" s="27">
        <f t="shared" ca="1" si="30"/>
        <v>2</v>
      </c>
      <c r="X125" s="27">
        <f t="shared" ca="1" si="30"/>
        <v>2</v>
      </c>
      <c r="Y125" s="27">
        <f t="shared" ca="1" si="30"/>
        <v>2</v>
      </c>
      <c r="Z125" s="13">
        <f t="shared" ca="1" si="28"/>
        <v>48</v>
      </c>
      <c r="AA125" s="13">
        <f t="shared" ca="1" si="24"/>
        <v>2</v>
      </c>
      <c r="AB125" s="14">
        <f t="shared" ca="1" si="25"/>
        <v>16</v>
      </c>
      <c r="AC125" s="14">
        <f t="shared" ca="1" si="26"/>
        <v>32</v>
      </c>
    </row>
    <row r="126" spans="1:30" ht="17.25" customHeight="1" x14ac:dyDescent="0.2">
      <c r="A126" s="22">
        <f t="shared" si="22"/>
        <v>42448</v>
      </c>
      <c r="B126" s="27">
        <f t="shared" ca="1" si="27"/>
        <v>2</v>
      </c>
      <c r="C126" s="27">
        <f t="shared" ca="1" si="27"/>
        <v>2</v>
      </c>
      <c r="D126" s="27">
        <f t="shared" ca="1" si="27"/>
        <v>2</v>
      </c>
      <c r="E126" s="27">
        <f t="shared" ca="1" si="27"/>
        <v>2</v>
      </c>
      <c r="F126" s="27">
        <f t="shared" ca="1" si="27"/>
        <v>2</v>
      </c>
      <c r="G126" s="27">
        <f t="shared" ca="1" si="27"/>
        <v>2</v>
      </c>
      <c r="H126" s="27">
        <f t="shared" ca="1" si="27"/>
        <v>2</v>
      </c>
      <c r="I126" s="27">
        <f t="shared" ca="1" si="27"/>
        <v>2</v>
      </c>
      <c r="J126" s="27">
        <f t="shared" ca="1" si="27"/>
        <v>2</v>
      </c>
      <c r="K126" s="27">
        <f t="shared" ca="1" si="27"/>
        <v>2</v>
      </c>
      <c r="L126" s="27">
        <f t="shared" ca="1" si="27"/>
        <v>2</v>
      </c>
      <c r="M126" s="27">
        <f t="shared" ca="1" si="27"/>
        <v>2</v>
      </c>
      <c r="N126" s="27">
        <f t="shared" ca="1" si="27"/>
        <v>2</v>
      </c>
      <c r="O126" s="27">
        <f t="shared" ca="1" si="27"/>
        <v>2</v>
      </c>
      <c r="P126" s="27">
        <f t="shared" ca="1" si="27"/>
        <v>2</v>
      </c>
      <c r="Q126" s="27">
        <f t="shared" ca="1" si="27"/>
        <v>2</v>
      </c>
      <c r="R126" s="27">
        <f t="shared" ca="1" si="29"/>
        <v>2</v>
      </c>
      <c r="S126" s="27">
        <f t="shared" ca="1" si="29"/>
        <v>2</v>
      </c>
      <c r="T126" s="27">
        <f t="shared" ca="1" si="29"/>
        <v>2</v>
      </c>
      <c r="U126" s="27">
        <f t="shared" ca="1" si="30"/>
        <v>2</v>
      </c>
      <c r="V126" s="27">
        <f t="shared" ca="1" si="30"/>
        <v>2</v>
      </c>
      <c r="W126" s="27">
        <f t="shared" ca="1" si="30"/>
        <v>2</v>
      </c>
      <c r="X126" s="27">
        <f t="shared" ca="1" si="30"/>
        <v>2</v>
      </c>
      <c r="Y126" s="27">
        <f t="shared" ca="1" si="30"/>
        <v>2</v>
      </c>
      <c r="Z126" s="13">
        <f ca="1">SUM(B126:Y126)</f>
        <v>48</v>
      </c>
      <c r="AA126" s="13">
        <f ca="1">MAX(B126:Y126)</f>
        <v>2</v>
      </c>
      <c r="AB126" s="14">
        <f t="shared" ca="1" si="25"/>
        <v>16</v>
      </c>
      <c r="AC126" s="14">
        <f t="shared" ca="1" si="26"/>
        <v>32</v>
      </c>
    </row>
    <row r="127" spans="1:30" ht="17.25" customHeight="1" x14ac:dyDescent="0.2">
      <c r="A127" s="22">
        <f t="shared" si="22"/>
        <v>42449</v>
      </c>
      <c r="B127" s="27">
        <f t="shared" ca="1" si="27"/>
        <v>2</v>
      </c>
      <c r="C127" s="27">
        <f t="shared" ca="1" si="27"/>
        <v>2</v>
      </c>
      <c r="D127" s="27">
        <f t="shared" ca="1" si="27"/>
        <v>2</v>
      </c>
      <c r="E127" s="27">
        <f t="shared" ca="1" si="27"/>
        <v>2</v>
      </c>
      <c r="F127" s="27">
        <f t="shared" ca="1" si="27"/>
        <v>2</v>
      </c>
      <c r="G127" s="27">
        <f t="shared" ca="1" si="27"/>
        <v>2</v>
      </c>
      <c r="H127" s="27">
        <f t="shared" ca="1" si="27"/>
        <v>2</v>
      </c>
      <c r="I127" s="27">
        <f t="shared" ca="1" si="27"/>
        <v>2</v>
      </c>
      <c r="J127" s="27">
        <f t="shared" ca="1" si="27"/>
        <v>2</v>
      </c>
      <c r="K127" s="27">
        <f t="shared" ca="1" si="27"/>
        <v>2</v>
      </c>
      <c r="L127" s="27">
        <f t="shared" ca="1" si="27"/>
        <v>2</v>
      </c>
      <c r="M127" s="27">
        <f t="shared" ca="1" si="27"/>
        <v>2</v>
      </c>
      <c r="N127" s="27">
        <f t="shared" ca="1" si="27"/>
        <v>2</v>
      </c>
      <c r="O127" s="27">
        <f t="shared" ca="1" si="27"/>
        <v>2</v>
      </c>
      <c r="P127" s="27">
        <f t="shared" ca="1" si="27"/>
        <v>2</v>
      </c>
      <c r="Q127" s="27">
        <f t="shared" ca="1" si="27"/>
        <v>2</v>
      </c>
      <c r="R127" s="27">
        <f t="shared" ca="1" si="29"/>
        <v>2</v>
      </c>
      <c r="S127" s="27">
        <f t="shared" ca="1" si="29"/>
        <v>2</v>
      </c>
      <c r="T127" s="27">
        <f t="shared" ca="1" si="29"/>
        <v>2</v>
      </c>
      <c r="U127" s="27">
        <f t="shared" ca="1" si="30"/>
        <v>2</v>
      </c>
      <c r="V127" s="27">
        <f t="shared" ca="1" si="30"/>
        <v>2</v>
      </c>
      <c r="W127" s="27">
        <f t="shared" ca="1" si="30"/>
        <v>2</v>
      </c>
      <c r="X127" s="27">
        <f t="shared" ca="1" si="30"/>
        <v>2</v>
      </c>
      <c r="Y127" s="27">
        <f t="shared" ca="1" si="30"/>
        <v>2</v>
      </c>
      <c r="Z127" s="13">
        <f ca="1">SUM(B127:Y127)</f>
        <v>48</v>
      </c>
      <c r="AA127" s="13">
        <f ca="1">MAX(B127:Y127)</f>
        <v>2</v>
      </c>
      <c r="AB127" s="14">
        <f t="shared" ca="1" si="25"/>
        <v>48</v>
      </c>
      <c r="AC127" s="14">
        <f t="shared" si="26"/>
        <v>0</v>
      </c>
      <c r="AD127" s="9" t="s">
        <v>32</v>
      </c>
    </row>
    <row r="128" spans="1:30" ht="17.25" customHeight="1" x14ac:dyDescent="0.2">
      <c r="A128" s="22">
        <f t="shared" si="22"/>
        <v>42450</v>
      </c>
      <c r="B128" s="27">
        <f t="shared" ca="1" si="27"/>
        <v>2</v>
      </c>
      <c r="C128" s="27">
        <f t="shared" ca="1" si="27"/>
        <v>2</v>
      </c>
      <c r="D128" s="27">
        <f t="shared" ca="1" si="27"/>
        <v>2</v>
      </c>
      <c r="E128" s="27">
        <f t="shared" ca="1" si="27"/>
        <v>2</v>
      </c>
      <c r="F128" s="27">
        <f t="shared" ca="1" si="27"/>
        <v>2</v>
      </c>
      <c r="G128" s="27">
        <f t="shared" ca="1" si="27"/>
        <v>2</v>
      </c>
      <c r="H128" s="27">
        <f t="shared" ca="1" si="27"/>
        <v>2</v>
      </c>
      <c r="I128" s="27">
        <f t="shared" ca="1" si="27"/>
        <v>2</v>
      </c>
      <c r="J128" s="27">
        <f t="shared" ca="1" si="27"/>
        <v>2</v>
      </c>
      <c r="K128" s="27">
        <f t="shared" ca="1" si="27"/>
        <v>2</v>
      </c>
      <c r="L128" s="27">
        <f t="shared" ca="1" si="27"/>
        <v>2</v>
      </c>
      <c r="M128" s="27">
        <f t="shared" ca="1" si="27"/>
        <v>2</v>
      </c>
      <c r="N128" s="27">
        <f t="shared" ca="1" si="27"/>
        <v>2</v>
      </c>
      <c r="O128" s="27">
        <f t="shared" ca="1" si="27"/>
        <v>2</v>
      </c>
      <c r="P128" s="27">
        <f t="shared" ca="1" si="27"/>
        <v>2</v>
      </c>
      <c r="Q128" s="27">
        <f t="shared" ca="1" si="27"/>
        <v>2</v>
      </c>
      <c r="R128" s="27">
        <f t="shared" ca="1" si="29"/>
        <v>2</v>
      </c>
      <c r="S128" s="27">
        <f t="shared" ca="1" si="29"/>
        <v>2</v>
      </c>
      <c r="T128" s="27">
        <f t="shared" ca="1" si="29"/>
        <v>2</v>
      </c>
      <c r="U128" s="27">
        <f t="shared" ca="1" si="30"/>
        <v>2</v>
      </c>
      <c r="V128" s="27">
        <f t="shared" ca="1" si="30"/>
        <v>2</v>
      </c>
      <c r="W128" s="27">
        <f t="shared" ca="1" si="30"/>
        <v>2</v>
      </c>
      <c r="X128" s="27">
        <f t="shared" ca="1" si="30"/>
        <v>2</v>
      </c>
      <c r="Y128" s="27">
        <f t="shared" ca="1" si="30"/>
        <v>2</v>
      </c>
      <c r="Z128" s="13">
        <f t="shared" ref="Z128:Z138" ca="1" si="31">SUM(B128:Y128)</f>
        <v>48</v>
      </c>
      <c r="AA128" s="13">
        <f t="shared" ref="AA128:AA138" ca="1" si="32">MAX(B128:Y128)</f>
        <v>2</v>
      </c>
      <c r="AB128" s="14">
        <f t="shared" ca="1" si="25"/>
        <v>16</v>
      </c>
      <c r="AC128" s="14">
        <f t="shared" ca="1" si="26"/>
        <v>32</v>
      </c>
    </row>
    <row r="129" spans="1:30" ht="17.25" customHeight="1" x14ac:dyDescent="0.2">
      <c r="A129" s="22">
        <f t="shared" si="22"/>
        <v>42451</v>
      </c>
      <c r="B129" s="27">
        <f t="shared" ca="1" si="27"/>
        <v>2</v>
      </c>
      <c r="C129" s="27">
        <f t="shared" ca="1" si="27"/>
        <v>2</v>
      </c>
      <c r="D129" s="27">
        <f t="shared" ca="1" si="27"/>
        <v>2</v>
      </c>
      <c r="E129" s="27">
        <f t="shared" ca="1" si="27"/>
        <v>2</v>
      </c>
      <c r="F129" s="27">
        <f t="shared" ca="1" si="27"/>
        <v>2</v>
      </c>
      <c r="G129" s="27">
        <f t="shared" ca="1" si="27"/>
        <v>2</v>
      </c>
      <c r="H129" s="27">
        <f t="shared" ca="1" si="27"/>
        <v>2</v>
      </c>
      <c r="I129" s="27">
        <f t="shared" ca="1" si="27"/>
        <v>2</v>
      </c>
      <c r="J129" s="27">
        <f t="shared" ca="1" si="27"/>
        <v>2</v>
      </c>
      <c r="K129" s="27">
        <f t="shared" ca="1" si="27"/>
        <v>2</v>
      </c>
      <c r="L129" s="27">
        <f t="shared" ca="1" si="27"/>
        <v>2</v>
      </c>
      <c r="M129" s="27">
        <f t="shared" ca="1" si="27"/>
        <v>2</v>
      </c>
      <c r="N129" s="27">
        <f t="shared" ca="1" si="27"/>
        <v>2</v>
      </c>
      <c r="O129" s="27">
        <f t="shared" ca="1" si="27"/>
        <v>2</v>
      </c>
      <c r="P129" s="27">
        <f t="shared" ca="1" si="27"/>
        <v>2</v>
      </c>
      <c r="Q129" s="27">
        <f t="shared" ca="1" si="27"/>
        <v>2</v>
      </c>
      <c r="R129" s="27">
        <f t="shared" ca="1" si="29"/>
        <v>2</v>
      </c>
      <c r="S129" s="27">
        <f t="shared" ca="1" si="29"/>
        <v>2</v>
      </c>
      <c r="T129" s="27">
        <f t="shared" ca="1" si="29"/>
        <v>2</v>
      </c>
      <c r="U129" s="27">
        <f t="shared" ca="1" si="30"/>
        <v>2</v>
      </c>
      <c r="V129" s="27">
        <f t="shared" ca="1" si="30"/>
        <v>2</v>
      </c>
      <c r="W129" s="27">
        <f t="shared" ca="1" si="30"/>
        <v>2</v>
      </c>
      <c r="X129" s="27">
        <f t="shared" ca="1" si="30"/>
        <v>2</v>
      </c>
      <c r="Y129" s="27">
        <f t="shared" ca="1" si="30"/>
        <v>2</v>
      </c>
      <c r="Z129" s="13">
        <f t="shared" ca="1" si="31"/>
        <v>48</v>
      </c>
      <c r="AA129" s="13">
        <f t="shared" ca="1" si="32"/>
        <v>2</v>
      </c>
      <c r="AB129" s="14">
        <f t="shared" ca="1" si="25"/>
        <v>16</v>
      </c>
      <c r="AC129" s="14">
        <f t="shared" ca="1" si="26"/>
        <v>32</v>
      </c>
    </row>
    <row r="130" spans="1:30" ht="17.25" customHeight="1" x14ac:dyDescent="0.2">
      <c r="A130" s="22">
        <f t="shared" si="22"/>
        <v>42452</v>
      </c>
      <c r="B130" s="27">
        <f t="shared" ca="1" si="27"/>
        <v>2</v>
      </c>
      <c r="C130" s="27">
        <f t="shared" ca="1" si="27"/>
        <v>2</v>
      </c>
      <c r="D130" s="27">
        <f t="shared" ca="1" si="27"/>
        <v>2</v>
      </c>
      <c r="E130" s="27">
        <f t="shared" ca="1" si="27"/>
        <v>2</v>
      </c>
      <c r="F130" s="27">
        <f t="shared" ca="1" si="27"/>
        <v>2</v>
      </c>
      <c r="G130" s="27">
        <f t="shared" ca="1" si="27"/>
        <v>2</v>
      </c>
      <c r="H130" s="27">
        <f t="shared" ca="1" si="27"/>
        <v>2</v>
      </c>
      <c r="I130" s="27">
        <f t="shared" ca="1" si="27"/>
        <v>2</v>
      </c>
      <c r="J130" s="27">
        <f t="shared" ca="1" si="27"/>
        <v>2</v>
      </c>
      <c r="K130" s="27">
        <f t="shared" ca="1" si="27"/>
        <v>2</v>
      </c>
      <c r="L130" s="27">
        <f t="shared" ca="1" si="27"/>
        <v>2</v>
      </c>
      <c r="M130" s="27">
        <f t="shared" ca="1" si="27"/>
        <v>2</v>
      </c>
      <c r="N130" s="27">
        <f t="shared" ca="1" si="27"/>
        <v>2</v>
      </c>
      <c r="O130" s="27">
        <f t="shared" ca="1" si="27"/>
        <v>2</v>
      </c>
      <c r="P130" s="27">
        <f t="shared" ca="1" si="27"/>
        <v>2</v>
      </c>
      <c r="Q130" s="27">
        <f t="shared" ca="1" si="27"/>
        <v>2</v>
      </c>
      <c r="R130" s="27">
        <f t="shared" ca="1" si="29"/>
        <v>2</v>
      </c>
      <c r="S130" s="27">
        <f t="shared" ca="1" si="29"/>
        <v>2</v>
      </c>
      <c r="T130" s="27">
        <f t="shared" ca="1" si="29"/>
        <v>2</v>
      </c>
      <c r="U130" s="27">
        <f t="shared" ca="1" si="30"/>
        <v>2</v>
      </c>
      <c r="V130" s="27">
        <f t="shared" ca="1" si="30"/>
        <v>2</v>
      </c>
      <c r="W130" s="27">
        <f t="shared" ca="1" si="30"/>
        <v>2</v>
      </c>
      <c r="X130" s="27">
        <f t="shared" ca="1" si="30"/>
        <v>2</v>
      </c>
      <c r="Y130" s="27">
        <f t="shared" ca="1" si="30"/>
        <v>2</v>
      </c>
      <c r="Z130" s="13">
        <f t="shared" ca="1" si="31"/>
        <v>48</v>
      </c>
      <c r="AA130" s="13">
        <f t="shared" ca="1" si="32"/>
        <v>2</v>
      </c>
      <c r="AB130" s="14">
        <f t="shared" ca="1" si="25"/>
        <v>16</v>
      </c>
      <c r="AC130" s="14">
        <f t="shared" ca="1" si="26"/>
        <v>32</v>
      </c>
    </row>
    <row r="131" spans="1:30" ht="17.25" customHeight="1" x14ac:dyDescent="0.2">
      <c r="A131" s="22">
        <f t="shared" si="22"/>
        <v>42453</v>
      </c>
      <c r="B131" s="27">
        <f t="shared" ca="1" si="27"/>
        <v>2</v>
      </c>
      <c r="C131" s="27">
        <f t="shared" ca="1" si="27"/>
        <v>2</v>
      </c>
      <c r="D131" s="27">
        <f t="shared" ca="1" si="27"/>
        <v>2</v>
      </c>
      <c r="E131" s="27">
        <f t="shared" ca="1" si="27"/>
        <v>2</v>
      </c>
      <c r="F131" s="27">
        <f t="shared" ca="1" si="27"/>
        <v>2</v>
      </c>
      <c r="G131" s="27">
        <f t="shared" ca="1" si="27"/>
        <v>2</v>
      </c>
      <c r="H131" s="27">
        <f t="shared" ca="1" si="27"/>
        <v>2</v>
      </c>
      <c r="I131" s="27">
        <f t="shared" ca="1" si="27"/>
        <v>2</v>
      </c>
      <c r="J131" s="27">
        <f t="shared" ca="1" si="27"/>
        <v>2</v>
      </c>
      <c r="K131" s="27">
        <f t="shared" ca="1" si="27"/>
        <v>2</v>
      </c>
      <c r="L131" s="27">
        <f t="shared" ca="1" si="27"/>
        <v>2</v>
      </c>
      <c r="M131" s="27">
        <f t="shared" ca="1" si="27"/>
        <v>2</v>
      </c>
      <c r="N131" s="27">
        <f t="shared" ca="1" si="27"/>
        <v>2</v>
      </c>
      <c r="O131" s="27">
        <f t="shared" ca="1" si="27"/>
        <v>2</v>
      </c>
      <c r="P131" s="27">
        <f t="shared" ca="1" si="27"/>
        <v>2</v>
      </c>
      <c r="Q131" s="27">
        <f t="shared" ca="1" si="27"/>
        <v>2</v>
      </c>
      <c r="R131" s="27">
        <f t="shared" ca="1" si="29"/>
        <v>2</v>
      </c>
      <c r="S131" s="27">
        <f t="shared" ca="1" si="29"/>
        <v>2</v>
      </c>
      <c r="T131" s="27">
        <f t="shared" ca="1" si="29"/>
        <v>2</v>
      </c>
      <c r="U131" s="27">
        <f t="shared" ca="1" si="30"/>
        <v>2</v>
      </c>
      <c r="V131" s="27">
        <f t="shared" ca="1" si="30"/>
        <v>2</v>
      </c>
      <c r="W131" s="27">
        <f t="shared" ca="1" si="30"/>
        <v>2</v>
      </c>
      <c r="X131" s="27">
        <f t="shared" ca="1" si="30"/>
        <v>2</v>
      </c>
      <c r="Y131" s="27">
        <f t="shared" ca="1" si="30"/>
        <v>2</v>
      </c>
      <c r="Z131" s="13">
        <f t="shared" ca="1" si="31"/>
        <v>48</v>
      </c>
      <c r="AA131" s="13">
        <f t="shared" ca="1" si="32"/>
        <v>2</v>
      </c>
      <c r="AB131" s="14">
        <f t="shared" ca="1" si="25"/>
        <v>16</v>
      </c>
      <c r="AC131" s="14">
        <f t="shared" ca="1" si="26"/>
        <v>32</v>
      </c>
    </row>
    <row r="132" spans="1:30" ht="17.25" customHeight="1" x14ac:dyDescent="0.2">
      <c r="A132" s="22">
        <f t="shared" si="22"/>
        <v>42454</v>
      </c>
      <c r="B132" s="27">
        <f t="shared" ca="1" si="27"/>
        <v>2</v>
      </c>
      <c r="C132" s="27">
        <f t="shared" ca="1" si="27"/>
        <v>2</v>
      </c>
      <c r="D132" s="27">
        <f t="shared" ca="1" si="27"/>
        <v>2</v>
      </c>
      <c r="E132" s="27">
        <f t="shared" ca="1" si="27"/>
        <v>2</v>
      </c>
      <c r="F132" s="27">
        <f t="shared" ca="1" si="27"/>
        <v>2</v>
      </c>
      <c r="G132" s="27">
        <f t="shared" ca="1" si="27"/>
        <v>2</v>
      </c>
      <c r="H132" s="27">
        <f t="shared" ca="1" si="27"/>
        <v>2</v>
      </c>
      <c r="I132" s="27">
        <f t="shared" ca="1" si="27"/>
        <v>2</v>
      </c>
      <c r="J132" s="27">
        <f t="shared" ca="1" si="27"/>
        <v>2</v>
      </c>
      <c r="K132" s="27">
        <f t="shared" ca="1" si="27"/>
        <v>2</v>
      </c>
      <c r="L132" s="27">
        <f t="shared" ca="1" si="27"/>
        <v>2</v>
      </c>
      <c r="M132" s="27">
        <f t="shared" ca="1" si="27"/>
        <v>2</v>
      </c>
      <c r="N132" s="27">
        <f t="shared" ca="1" si="27"/>
        <v>2</v>
      </c>
      <c r="O132" s="27">
        <f t="shared" ca="1" si="27"/>
        <v>2</v>
      </c>
      <c r="P132" s="27">
        <f t="shared" ca="1" si="27"/>
        <v>2</v>
      </c>
      <c r="Q132" s="27">
        <f t="shared" ca="1" si="27"/>
        <v>2</v>
      </c>
      <c r="R132" s="27">
        <f t="shared" ca="1" si="29"/>
        <v>2</v>
      </c>
      <c r="S132" s="27">
        <f t="shared" ca="1" si="29"/>
        <v>2</v>
      </c>
      <c r="T132" s="27">
        <f t="shared" ca="1" si="29"/>
        <v>2</v>
      </c>
      <c r="U132" s="27">
        <f t="shared" ca="1" si="30"/>
        <v>2</v>
      </c>
      <c r="V132" s="27">
        <f t="shared" ca="1" si="30"/>
        <v>2</v>
      </c>
      <c r="W132" s="27">
        <f t="shared" ca="1" si="30"/>
        <v>2</v>
      </c>
      <c r="X132" s="27">
        <f t="shared" ca="1" si="30"/>
        <v>2</v>
      </c>
      <c r="Y132" s="27">
        <f t="shared" ca="1" si="30"/>
        <v>2</v>
      </c>
      <c r="Z132" s="13">
        <f t="shared" ca="1" si="31"/>
        <v>48</v>
      </c>
      <c r="AA132" s="13">
        <f t="shared" ca="1" si="32"/>
        <v>2</v>
      </c>
      <c r="AB132" s="14">
        <f t="shared" ca="1" si="25"/>
        <v>16</v>
      </c>
      <c r="AC132" s="14">
        <f t="shared" ca="1" si="26"/>
        <v>32</v>
      </c>
    </row>
    <row r="133" spans="1:30" ht="17.25" customHeight="1" x14ac:dyDescent="0.2">
      <c r="A133" s="22">
        <f t="shared" si="22"/>
        <v>42455</v>
      </c>
      <c r="B133" s="27">
        <f t="shared" ca="1" si="27"/>
        <v>2</v>
      </c>
      <c r="C133" s="27">
        <f t="shared" ca="1" si="27"/>
        <v>2</v>
      </c>
      <c r="D133" s="27">
        <f t="shared" ca="1" si="27"/>
        <v>2</v>
      </c>
      <c r="E133" s="27">
        <f t="shared" ca="1" si="27"/>
        <v>2</v>
      </c>
      <c r="F133" s="27">
        <f t="shared" ca="1" si="27"/>
        <v>2</v>
      </c>
      <c r="G133" s="27">
        <f t="shared" ca="1" si="27"/>
        <v>2</v>
      </c>
      <c r="H133" s="27">
        <f t="shared" ca="1" si="27"/>
        <v>2</v>
      </c>
      <c r="I133" s="27">
        <f t="shared" ca="1" si="27"/>
        <v>2</v>
      </c>
      <c r="J133" s="27">
        <f t="shared" ca="1" si="27"/>
        <v>2</v>
      </c>
      <c r="K133" s="27">
        <f t="shared" ca="1" si="27"/>
        <v>2</v>
      </c>
      <c r="L133" s="27">
        <f t="shared" ca="1" si="27"/>
        <v>2</v>
      </c>
      <c r="M133" s="27">
        <f t="shared" ca="1" si="27"/>
        <v>2</v>
      </c>
      <c r="N133" s="27">
        <f t="shared" ca="1" si="27"/>
        <v>2</v>
      </c>
      <c r="O133" s="27">
        <f t="shared" ca="1" si="27"/>
        <v>2</v>
      </c>
      <c r="P133" s="27">
        <f t="shared" ca="1" si="27"/>
        <v>2</v>
      </c>
      <c r="Q133" s="27">
        <f t="shared" ca="1" si="27"/>
        <v>2</v>
      </c>
      <c r="R133" s="27">
        <f t="shared" ca="1" si="29"/>
        <v>2</v>
      </c>
      <c r="S133" s="27">
        <f t="shared" ca="1" si="29"/>
        <v>2</v>
      </c>
      <c r="T133" s="27">
        <f t="shared" ca="1" si="29"/>
        <v>2</v>
      </c>
      <c r="U133" s="27">
        <f t="shared" ca="1" si="30"/>
        <v>2</v>
      </c>
      <c r="V133" s="27">
        <f t="shared" ca="1" si="30"/>
        <v>2</v>
      </c>
      <c r="W133" s="27">
        <f t="shared" ca="1" si="30"/>
        <v>2</v>
      </c>
      <c r="X133" s="27">
        <f t="shared" ca="1" si="30"/>
        <v>2</v>
      </c>
      <c r="Y133" s="27">
        <f t="shared" ca="1" si="30"/>
        <v>2</v>
      </c>
      <c r="Z133" s="13">
        <f t="shared" ca="1" si="31"/>
        <v>48</v>
      </c>
      <c r="AA133" s="13">
        <f t="shared" ca="1" si="32"/>
        <v>2</v>
      </c>
      <c r="AB133" s="14">
        <f t="shared" ca="1" si="25"/>
        <v>16</v>
      </c>
      <c r="AC133" s="14">
        <f t="shared" ca="1" si="26"/>
        <v>32</v>
      </c>
    </row>
    <row r="134" spans="1:30" ht="17.25" customHeight="1" x14ac:dyDescent="0.2">
      <c r="A134" s="22">
        <f t="shared" si="22"/>
        <v>42456</v>
      </c>
      <c r="B134" s="27">
        <f t="shared" ca="1" si="27"/>
        <v>2</v>
      </c>
      <c r="C134" s="27">
        <f t="shared" ca="1" si="27"/>
        <v>2</v>
      </c>
      <c r="D134" s="27">
        <f t="shared" ca="1" si="27"/>
        <v>2</v>
      </c>
      <c r="E134" s="27">
        <f t="shared" ca="1" si="27"/>
        <v>2</v>
      </c>
      <c r="F134" s="27">
        <f t="shared" ca="1" si="27"/>
        <v>2</v>
      </c>
      <c r="G134" s="27">
        <f t="shared" ca="1" si="27"/>
        <v>2</v>
      </c>
      <c r="H134" s="27">
        <f t="shared" ca="1" si="27"/>
        <v>2</v>
      </c>
      <c r="I134" s="27">
        <f t="shared" ca="1" si="27"/>
        <v>2</v>
      </c>
      <c r="J134" s="27">
        <f t="shared" ca="1" si="27"/>
        <v>2</v>
      </c>
      <c r="K134" s="27">
        <f t="shared" ca="1" si="27"/>
        <v>2</v>
      </c>
      <c r="L134" s="27">
        <f t="shared" ca="1" si="27"/>
        <v>2</v>
      </c>
      <c r="M134" s="27">
        <f t="shared" ca="1" si="27"/>
        <v>2</v>
      </c>
      <c r="N134" s="27">
        <f t="shared" ca="1" si="27"/>
        <v>2</v>
      </c>
      <c r="O134" s="27">
        <f t="shared" ca="1" si="27"/>
        <v>2</v>
      </c>
      <c r="P134" s="27">
        <f t="shared" ca="1" si="27"/>
        <v>2</v>
      </c>
      <c r="Q134" s="27">
        <f t="shared" ca="1" si="27"/>
        <v>2</v>
      </c>
      <c r="R134" s="27">
        <f t="shared" ca="1" si="29"/>
        <v>2</v>
      </c>
      <c r="S134" s="27">
        <f t="shared" ca="1" si="29"/>
        <v>2</v>
      </c>
      <c r="T134" s="27">
        <f t="shared" ca="1" si="29"/>
        <v>2</v>
      </c>
      <c r="U134" s="27">
        <f t="shared" ca="1" si="30"/>
        <v>2</v>
      </c>
      <c r="V134" s="27">
        <f t="shared" ca="1" si="30"/>
        <v>2</v>
      </c>
      <c r="W134" s="27">
        <f t="shared" ca="1" si="30"/>
        <v>2</v>
      </c>
      <c r="X134" s="27">
        <f t="shared" ca="1" si="30"/>
        <v>2</v>
      </c>
      <c r="Y134" s="27">
        <f t="shared" ca="1" si="30"/>
        <v>2</v>
      </c>
      <c r="Z134" s="13">
        <f t="shared" ca="1" si="31"/>
        <v>48</v>
      </c>
      <c r="AA134" s="13">
        <f t="shared" ca="1" si="32"/>
        <v>2</v>
      </c>
      <c r="AB134" s="14">
        <f t="shared" ca="1" si="25"/>
        <v>48</v>
      </c>
      <c r="AC134" s="14">
        <f t="shared" si="26"/>
        <v>0</v>
      </c>
      <c r="AD134" s="9" t="s">
        <v>32</v>
      </c>
    </row>
    <row r="135" spans="1:30" ht="17.25" customHeight="1" x14ac:dyDescent="0.2">
      <c r="A135" s="22">
        <f t="shared" si="22"/>
        <v>42457</v>
      </c>
      <c r="B135" s="27">
        <f t="shared" ca="1" si="27"/>
        <v>2</v>
      </c>
      <c r="C135" s="27">
        <f t="shared" ca="1" si="27"/>
        <v>2</v>
      </c>
      <c r="D135" s="27">
        <f t="shared" ca="1" si="27"/>
        <v>2</v>
      </c>
      <c r="E135" s="27">
        <f t="shared" ca="1" si="27"/>
        <v>2</v>
      </c>
      <c r="F135" s="27">
        <f t="shared" ref="F135:U138" ca="1" si="33">IF(($A135&lt;TODAY()),$H$106,"")</f>
        <v>2</v>
      </c>
      <c r="G135" s="27">
        <f t="shared" ca="1" si="33"/>
        <v>2</v>
      </c>
      <c r="H135" s="27">
        <f t="shared" ca="1" si="33"/>
        <v>2</v>
      </c>
      <c r="I135" s="27">
        <f t="shared" ca="1" si="33"/>
        <v>2</v>
      </c>
      <c r="J135" s="27">
        <f t="shared" ca="1" si="33"/>
        <v>2</v>
      </c>
      <c r="K135" s="27">
        <f t="shared" ca="1" si="33"/>
        <v>2</v>
      </c>
      <c r="L135" s="27">
        <f t="shared" ca="1" si="33"/>
        <v>2</v>
      </c>
      <c r="M135" s="27">
        <f t="shared" ca="1" si="33"/>
        <v>2</v>
      </c>
      <c r="N135" s="27">
        <f t="shared" ca="1" si="33"/>
        <v>2</v>
      </c>
      <c r="O135" s="27">
        <f t="shared" ca="1" si="33"/>
        <v>2</v>
      </c>
      <c r="P135" s="27">
        <f t="shared" ca="1" si="33"/>
        <v>2</v>
      </c>
      <c r="Q135" s="27">
        <f t="shared" ca="1" si="33"/>
        <v>2</v>
      </c>
      <c r="R135" s="27">
        <f t="shared" ca="1" si="33"/>
        <v>2</v>
      </c>
      <c r="S135" s="27">
        <f t="shared" ca="1" si="33"/>
        <v>2</v>
      </c>
      <c r="T135" s="27">
        <f t="shared" ca="1" si="33"/>
        <v>2</v>
      </c>
      <c r="U135" s="27">
        <f t="shared" ca="1" si="33"/>
        <v>2</v>
      </c>
      <c r="V135" s="27">
        <f t="shared" ca="1" si="30"/>
        <v>2</v>
      </c>
      <c r="W135" s="27">
        <f t="shared" ca="1" si="30"/>
        <v>2</v>
      </c>
      <c r="X135" s="27">
        <f t="shared" ca="1" si="30"/>
        <v>2</v>
      </c>
      <c r="Y135" s="27">
        <f t="shared" ca="1" si="30"/>
        <v>2</v>
      </c>
      <c r="Z135" s="13">
        <f t="shared" ca="1" si="31"/>
        <v>48</v>
      </c>
      <c r="AA135" s="13">
        <f t="shared" ca="1" si="32"/>
        <v>2</v>
      </c>
      <c r="AB135" s="14">
        <f t="shared" ca="1" si="25"/>
        <v>16</v>
      </c>
      <c r="AC135" s="14">
        <f t="shared" ca="1" si="26"/>
        <v>32</v>
      </c>
    </row>
    <row r="136" spans="1:30" ht="17.25" customHeight="1" x14ac:dyDescent="0.2">
      <c r="A136" s="22">
        <f t="shared" si="22"/>
        <v>42458</v>
      </c>
      <c r="B136" s="27">
        <f t="shared" ref="B136:Q138" ca="1" si="34">IF(($A136&lt;TODAY()),$H$106,"")</f>
        <v>2</v>
      </c>
      <c r="C136" s="27">
        <f t="shared" ca="1" si="34"/>
        <v>2</v>
      </c>
      <c r="D136" s="27">
        <f t="shared" ca="1" si="34"/>
        <v>2</v>
      </c>
      <c r="E136" s="27">
        <f t="shared" ca="1" si="34"/>
        <v>2</v>
      </c>
      <c r="F136" s="27">
        <f t="shared" ca="1" si="34"/>
        <v>2</v>
      </c>
      <c r="G136" s="27">
        <f t="shared" ca="1" si="34"/>
        <v>2</v>
      </c>
      <c r="H136" s="27">
        <f t="shared" ca="1" si="34"/>
        <v>2</v>
      </c>
      <c r="I136" s="27">
        <f t="shared" ca="1" si="34"/>
        <v>2</v>
      </c>
      <c r="J136" s="27">
        <f t="shared" ca="1" si="34"/>
        <v>2</v>
      </c>
      <c r="K136" s="27">
        <f t="shared" ca="1" si="34"/>
        <v>2</v>
      </c>
      <c r="L136" s="27">
        <f t="shared" ca="1" si="34"/>
        <v>2</v>
      </c>
      <c r="M136" s="27">
        <f t="shared" ca="1" si="34"/>
        <v>2</v>
      </c>
      <c r="N136" s="27">
        <f t="shared" ca="1" si="34"/>
        <v>2</v>
      </c>
      <c r="O136" s="27">
        <f t="shared" ca="1" si="34"/>
        <v>2</v>
      </c>
      <c r="P136" s="27">
        <f t="shared" ca="1" si="34"/>
        <v>2</v>
      </c>
      <c r="Q136" s="27">
        <f t="shared" ca="1" si="34"/>
        <v>2</v>
      </c>
      <c r="R136" s="27">
        <f t="shared" ca="1" si="33"/>
        <v>2</v>
      </c>
      <c r="S136" s="27">
        <f t="shared" ca="1" si="33"/>
        <v>2</v>
      </c>
      <c r="T136" s="27">
        <f t="shared" ca="1" si="33"/>
        <v>2</v>
      </c>
      <c r="U136" s="27">
        <f t="shared" ca="1" si="33"/>
        <v>2</v>
      </c>
      <c r="V136" s="27">
        <f t="shared" ca="1" si="30"/>
        <v>2</v>
      </c>
      <c r="W136" s="27">
        <f t="shared" ca="1" si="30"/>
        <v>2</v>
      </c>
      <c r="X136" s="27">
        <f t="shared" ca="1" si="30"/>
        <v>2</v>
      </c>
      <c r="Y136" s="27">
        <f t="shared" ca="1" si="30"/>
        <v>2</v>
      </c>
      <c r="Z136" s="13">
        <f t="shared" ca="1" si="31"/>
        <v>48</v>
      </c>
      <c r="AA136" s="13">
        <f t="shared" ca="1" si="32"/>
        <v>2</v>
      </c>
      <c r="AB136" s="14">
        <f t="shared" ca="1" si="25"/>
        <v>16</v>
      </c>
      <c r="AC136" s="14">
        <f t="shared" ca="1" si="26"/>
        <v>32</v>
      </c>
    </row>
    <row r="137" spans="1:30" ht="17.25" customHeight="1" x14ac:dyDescent="0.2">
      <c r="A137" s="22">
        <f t="shared" si="22"/>
        <v>42459</v>
      </c>
      <c r="B137" s="27">
        <f t="shared" ca="1" si="34"/>
        <v>2</v>
      </c>
      <c r="C137" s="27">
        <f t="shared" ca="1" si="34"/>
        <v>2</v>
      </c>
      <c r="D137" s="27">
        <f t="shared" ca="1" si="34"/>
        <v>2</v>
      </c>
      <c r="E137" s="27">
        <f t="shared" ca="1" si="34"/>
        <v>2</v>
      </c>
      <c r="F137" s="27">
        <f t="shared" ca="1" si="34"/>
        <v>2</v>
      </c>
      <c r="G137" s="27">
        <f t="shared" ca="1" si="34"/>
        <v>2</v>
      </c>
      <c r="H137" s="27">
        <f t="shared" ca="1" si="34"/>
        <v>2</v>
      </c>
      <c r="I137" s="27">
        <f t="shared" ca="1" si="34"/>
        <v>2</v>
      </c>
      <c r="J137" s="27">
        <f t="shared" ca="1" si="34"/>
        <v>2</v>
      </c>
      <c r="K137" s="27">
        <f t="shared" ca="1" si="34"/>
        <v>2</v>
      </c>
      <c r="L137" s="27">
        <f t="shared" ca="1" si="34"/>
        <v>2</v>
      </c>
      <c r="M137" s="27">
        <f t="shared" ca="1" si="34"/>
        <v>2</v>
      </c>
      <c r="N137" s="27">
        <f t="shared" ca="1" si="34"/>
        <v>2</v>
      </c>
      <c r="O137" s="27">
        <f t="shared" ca="1" si="34"/>
        <v>2</v>
      </c>
      <c r="P137" s="27">
        <f t="shared" ca="1" si="34"/>
        <v>2</v>
      </c>
      <c r="Q137" s="27">
        <f t="shared" ca="1" si="34"/>
        <v>2</v>
      </c>
      <c r="R137" s="27">
        <f t="shared" ca="1" si="33"/>
        <v>2</v>
      </c>
      <c r="S137" s="27">
        <f t="shared" ca="1" si="33"/>
        <v>2</v>
      </c>
      <c r="T137" s="27">
        <f t="shared" ca="1" si="33"/>
        <v>2</v>
      </c>
      <c r="U137" s="27">
        <f t="shared" ca="1" si="33"/>
        <v>2</v>
      </c>
      <c r="V137" s="27">
        <f t="shared" ca="1" si="30"/>
        <v>2</v>
      </c>
      <c r="W137" s="27">
        <f t="shared" ca="1" si="30"/>
        <v>2</v>
      </c>
      <c r="X137" s="27">
        <f t="shared" ca="1" si="30"/>
        <v>2</v>
      </c>
      <c r="Y137" s="27">
        <f t="shared" ca="1" si="30"/>
        <v>2</v>
      </c>
      <c r="Z137" s="13">
        <f t="shared" ca="1" si="31"/>
        <v>48</v>
      </c>
      <c r="AA137" s="13">
        <f t="shared" ca="1" si="32"/>
        <v>2</v>
      </c>
      <c r="AB137" s="14">
        <f t="shared" ca="1" si="25"/>
        <v>16</v>
      </c>
      <c r="AC137" s="14">
        <f t="shared" ca="1" si="26"/>
        <v>32</v>
      </c>
    </row>
    <row r="138" spans="1:30" ht="17.25" customHeight="1" x14ac:dyDescent="0.2">
      <c r="A138" s="22">
        <f t="shared" si="22"/>
        <v>42460</v>
      </c>
      <c r="B138" s="27">
        <f t="shared" ca="1" si="34"/>
        <v>2</v>
      </c>
      <c r="C138" s="27">
        <f t="shared" ca="1" si="34"/>
        <v>2</v>
      </c>
      <c r="D138" s="27">
        <f t="shared" ca="1" si="34"/>
        <v>2</v>
      </c>
      <c r="E138" s="27">
        <f t="shared" ca="1" si="34"/>
        <v>2</v>
      </c>
      <c r="F138" s="27">
        <f t="shared" ca="1" si="34"/>
        <v>2</v>
      </c>
      <c r="G138" s="27">
        <f t="shared" ca="1" si="34"/>
        <v>2</v>
      </c>
      <c r="H138" s="27">
        <f t="shared" ca="1" si="34"/>
        <v>2</v>
      </c>
      <c r="I138" s="27">
        <f t="shared" ca="1" si="34"/>
        <v>2</v>
      </c>
      <c r="J138" s="27">
        <f t="shared" ca="1" si="34"/>
        <v>2</v>
      </c>
      <c r="K138" s="27">
        <f t="shared" ca="1" si="34"/>
        <v>2</v>
      </c>
      <c r="L138" s="27">
        <f t="shared" ca="1" si="34"/>
        <v>2</v>
      </c>
      <c r="M138" s="27">
        <f t="shared" ca="1" si="34"/>
        <v>2</v>
      </c>
      <c r="N138" s="27">
        <f t="shared" ca="1" si="34"/>
        <v>2</v>
      </c>
      <c r="O138" s="27">
        <f t="shared" ca="1" si="34"/>
        <v>2</v>
      </c>
      <c r="P138" s="27">
        <f t="shared" ca="1" si="34"/>
        <v>2</v>
      </c>
      <c r="Q138" s="27">
        <f t="shared" ca="1" si="34"/>
        <v>2</v>
      </c>
      <c r="R138" s="27">
        <f t="shared" ca="1" si="33"/>
        <v>2</v>
      </c>
      <c r="S138" s="27">
        <f t="shared" ca="1" si="33"/>
        <v>2</v>
      </c>
      <c r="T138" s="27">
        <f t="shared" ca="1" si="33"/>
        <v>2</v>
      </c>
      <c r="U138" s="27">
        <f t="shared" ca="1" si="33"/>
        <v>2</v>
      </c>
      <c r="V138" s="27">
        <f t="shared" ca="1" si="30"/>
        <v>2</v>
      </c>
      <c r="W138" s="27">
        <f t="shared" ca="1" si="30"/>
        <v>2</v>
      </c>
      <c r="X138" s="27">
        <f t="shared" ca="1" si="30"/>
        <v>2</v>
      </c>
      <c r="Y138" s="27">
        <f t="shared" ca="1" si="30"/>
        <v>2</v>
      </c>
      <c r="Z138" s="17">
        <f t="shared" ca="1" si="31"/>
        <v>48</v>
      </c>
      <c r="AA138" s="17">
        <f t="shared" ca="1" si="32"/>
        <v>2</v>
      </c>
      <c r="AB138" s="14">
        <f t="shared" ca="1" si="25"/>
        <v>16</v>
      </c>
      <c r="AC138" s="14">
        <f t="shared" ca="1" si="26"/>
        <v>32</v>
      </c>
    </row>
    <row r="139" spans="1:30" ht="17.25" customHeight="1" thickBot="1" x14ac:dyDescent="0.25">
      <c r="B139" s="15"/>
      <c r="C139" s="15"/>
      <c r="D139" s="15"/>
      <c r="E139" s="42" t="s">
        <v>2</v>
      </c>
      <c r="F139" s="36"/>
      <c r="G139" s="36"/>
      <c r="H139" s="15"/>
      <c r="I139" s="15"/>
      <c r="J139" s="15"/>
      <c r="K139" s="15"/>
      <c r="L139" s="15"/>
      <c r="M139" s="15"/>
      <c r="N139" s="15"/>
      <c r="O139" s="15"/>
      <c r="P139" s="15"/>
      <c r="Q139" s="15"/>
      <c r="R139" s="15"/>
      <c r="S139" s="15"/>
      <c r="T139" s="15"/>
      <c r="U139" s="15"/>
      <c r="V139" s="15"/>
      <c r="W139" s="15"/>
      <c r="X139" s="15"/>
      <c r="Y139" s="15"/>
      <c r="Z139" s="24">
        <f ca="1">SUM(Z108:Z138)</f>
        <v>1486</v>
      </c>
      <c r="AA139" s="24">
        <f ca="1">MAX(AA108:AA138)</f>
        <v>2</v>
      </c>
      <c r="AB139" s="24">
        <f ca="1">SUM(AB108:AB138)</f>
        <v>622</v>
      </c>
      <c r="AC139" s="25">
        <f ca="1">SUM(AC108:AC138)</f>
        <v>864</v>
      </c>
    </row>
    <row r="140" spans="1:30" ht="17.25" customHeight="1" thickTop="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44"/>
      <c r="AA140" s="44"/>
      <c r="AB140" s="44"/>
      <c r="AC140" s="45"/>
    </row>
    <row r="141" spans="1:30" ht="17.25" customHeight="1" x14ac:dyDescent="0.2">
      <c r="A141" s="20"/>
      <c r="D141" s="48"/>
      <c r="E141" s="47"/>
      <c r="F141" s="47"/>
    </row>
    <row r="142" spans="1:30" ht="17.25" customHeight="1" x14ac:dyDescent="0.2">
      <c r="D142" s="48"/>
      <c r="E142" s="47"/>
      <c r="F142" s="47"/>
    </row>
  </sheetData>
  <conditionalFormatting sqref="B3:Y33">
    <cfRule type="top10" dxfId="10" priority="7" stopIfTrue="1" rank="1"/>
  </conditionalFormatting>
  <conditionalFormatting sqref="B73:Y103">
    <cfRule type="cellIs" dxfId="9" priority="4" stopIfTrue="1" operator="notEqual">
      <formula>14</formula>
    </cfRule>
  </conditionalFormatting>
  <conditionalFormatting sqref="B108:Y138">
    <cfRule type="cellIs" dxfId="8" priority="3" stopIfTrue="1" operator="notEqual">
      <formula>2</formula>
    </cfRule>
  </conditionalFormatting>
  <pageMargins left="0.35" right="0.22" top="1" bottom="1" header="0.5" footer="0.5"/>
  <pageSetup scale="67" fitToHeight="0" orientation="landscape" r:id="rId1"/>
  <headerFooter alignWithMargins="0"/>
  <rowBreaks count="3" manualBreakCount="3">
    <brk id="35" max="16383" man="1"/>
    <brk id="70" max="16383" man="1"/>
    <brk id="105"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D166"/>
  <sheetViews>
    <sheetView showGridLines="0" view="pageBreakPreview" zoomScaleNormal="100" zoomScaleSheetLayoutView="100" workbookViewId="0">
      <selection activeCell="AD34" sqref="AD34"/>
    </sheetView>
  </sheetViews>
  <sheetFormatPr defaultColWidth="10.28515625" defaultRowHeight="17.25" customHeight="1" x14ac:dyDescent="0.2"/>
  <cols>
    <col min="1" max="1" width="9.85546875" style="23" customWidth="1"/>
    <col min="2" max="3" width="5.7109375" style="10" customWidth="1"/>
    <col min="4" max="4" width="5.5703125" style="10" customWidth="1"/>
    <col min="5" max="5" width="5.42578125" style="10" customWidth="1"/>
    <col min="6" max="25" width="5.5703125" style="10" bestFit="1" customWidth="1"/>
    <col min="26" max="26" width="9.140625" style="10" bestFit="1" customWidth="1"/>
    <col min="27" max="27" width="6.5703125" style="10" bestFit="1" customWidth="1"/>
    <col min="28" max="28" width="8.28515625" style="10" bestFit="1" customWidth="1"/>
    <col min="29" max="29" width="9.140625" style="10" bestFit="1" customWidth="1"/>
    <col min="30" max="16384" width="10.28515625" style="10"/>
  </cols>
  <sheetData>
    <row r="1" spans="1:30" ht="17.25" customHeight="1" x14ac:dyDescent="0.2">
      <c r="A1" s="56" t="s">
        <v>34</v>
      </c>
      <c r="B1" s="51"/>
      <c r="C1" s="51"/>
      <c r="D1" s="51"/>
      <c r="E1" s="51"/>
      <c r="F1" s="51"/>
      <c r="G1" s="51"/>
    </row>
    <row r="2" spans="1:30" s="12" customFormat="1" ht="17.25" customHeight="1" x14ac:dyDescent="0.2">
      <c r="A2" s="21"/>
      <c r="B2" s="11">
        <v>1</v>
      </c>
      <c r="C2" s="11">
        <v>2</v>
      </c>
      <c r="D2" s="11">
        <v>3</v>
      </c>
      <c r="E2" s="11">
        <v>4</v>
      </c>
      <c r="F2" s="11">
        <v>5</v>
      </c>
      <c r="G2" s="11">
        <v>6</v>
      </c>
      <c r="H2" s="11">
        <v>7</v>
      </c>
      <c r="I2" s="11">
        <v>8</v>
      </c>
      <c r="J2" s="11">
        <v>9</v>
      </c>
      <c r="K2" s="11">
        <v>10</v>
      </c>
      <c r="L2" s="11">
        <v>11</v>
      </c>
      <c r="M2" s="11">
        <v>12</v>
      </c>
      <c r="N2" s="11">
        <v>13</v>
      </c>
      <c r="O2" s="11">
        <v>14</v>
      </c>
      <c r="P2" s="11">
        <v>15</v>
      </c>
      <c r="Q2" s="11">
        <v>16</v>
      </c>
      <c r="R2" s="11">
        <v>17</v>
      </c>
      <c r="S2" s="11">
        <v>18</v>
      </c>
      <c r="T2" s="11">
        <v>19</v>
      </c>
      <c r="U2" s="11">
        <v>20</v>
      </c>
      <c r="V2" s="11">
        <v>21</v>
      </c>
      <c r="W2" s="11">
        <v>22</v>
      </c>
      <c r="X2" s="11">
        <v>23</v>
      </c>
      <c r="Y2" s="11">
        <v>24</v>
      </c>
      <c r="Z2" s="11" t="s">
        <v>0</v>
      </c>
      <c r="AA2" s="11" t="s">
        <v>1</v>
      </c>
      <c r="AB2" s="11" t="s">
        <v>30</v>
      </c>
      <c r="AC2" s="11" t="s">
        <v>31</v>
      </c>
      <c r="AD2" s="18"/>
    </row>
    <row r="3" spans="1:30" ht="17.25" customHeight="1" x14ac:dyDescent="0.2">
      <c r="A3" s="22">
        <v>42401</v>
      </c>
      <c r="B3" s="60">
        <v>21.728000000000002</v>
      </c>
      <c r="C3" s="60">
        <v>21.677</v>
      </c>
      <c r="D3" s="60">
        <v>21.678999999999998</v>
      </c>
      <c r="E3" s="60">
        <v>21.818999999999999</v>
      </c>
      <c r="F3" s="60">
        <v>22.016999999999999</v>
      </c>
      <c r="G3" s="60">
        <v>23.071000000000002</v>
      </c>
      <c r="H3" s="55">
        <v>25.332000000000001</v>
      </c>
      <c r="I3" s="55">
        <v>25.858000000000001</v>
      </c>
      <c r="J3" s="55">
        <v>25.349</v>
      </c>
      <c r="K3" s="55">
        <v>24.664999999999999</v>
      </c>
      <c r="L3" s="55">
        <v>23.532</v>
      </c>
      <c r="M3" s="55">
        <v>24.108000000000001</v>
      </c>
      <c r="N3" s="55">
        <v>23.834</v>
      </c>
      <c r="O3" s="55">
        <v>23.535</v>
      </c>
      <c r="P3" s="55">
        <v>23.327999999999999</v>
      </c>
      <c r="Q3" s="55">
        <v>22.797000000000001</v>
      </c>
      <c r="R3" s="55">
        <v>23.303999999999998</v>
      </c>
      <c r="S3" s="55">
        <v>25.001999999999999</v>
      </c>
      <c r="T3" s="55">
        <v>25.849</v>
      </c>
      <c r="U3" s="55">
        <v>25.94</v>
      </c>
      <c r="V3" s="55">
        <v>25.811</v>
      </c>
      <c r="W3" s="55">
        <v>24.766999999999999</v>
      </c>
      <c r="X3" s="60">
        <v>24.033000000000001</v>
      </c>
      <c r="Y3" s="60">
        <v>23.771000000000001</v>
      </c>
      <c r="Z3" s="14">
        <f t="shared" ref="Z3:Z31" si="0">SUM(B3:Y3)</f>
        <v>572.80599999999993</v>
      </c>
      <c r="AA3" s="14">
        <f t="shared" ref="AA3:AA31" si="1">MAX(B3:Y3)</f>
        <v>25.94</v>
      </c>
      <c r="AB3" s="14">
        <f>IF(AD3="",SUM(B3:G3,X3:Y3),SUM(B3:Y3))</f>
        <v>179.79500000000002</v>
      </c>
      <c r="AC3" s="14">
        <f>IF(AD3="",SUM(H3:W3),0)</f>
        <v>393.01099999999997</v>
      </c>
      <c r="AD3" s="38"/>
    </row>
    <row r="4" spans="1:30" ht="17.25" customHeight="1" x14ac:dyDescent="0.2">
      <c r="A4" s="22">
        <f t="shared" ref="A4:A30" si="2">A3+1</f>
        <v>42402</v>
      </c>
      <c r="B4" s="60">
        <v>23.206</v>
      </c>
      <c r="C4" s="60">
        <v>22.792999999999999</v>
      </c>
      <c r="D4" s="60">
        <v>21.853999999999999</v>
      </c>
      <c r="E4" s="60">
        <v>21.853999999999999</v>
      </c>
      <c r="F4" s="60">
        <v>22.001999999999999</v>
      </c>
      <c r="G4" s="60">
        <v>22.638000000000002</v>
      </c>
      <c r="H4" s="55">
        <v>24.753</v>
      </c>
      <c r="I4" s="55">
        <v>25.274999999999999</v>
      </c>
      <c r="J4" s="55">
        <v>25.106999999999999</v>
      </c>
      <c r="K4" s="55">
        <v>24.907</v>
      </c>
      <c r="L4" s="55">
        <v>23.885999999999999</v>
      </c>
      <c r="M4" s="55">
        <v>24.431999999999999</v>
      </c>
      <c r="N4" s="55">
        <v>23.858000000000001</v>
      </c>
      <c r="O4" s="55">
        <v>23.692</v>
      </c>
      <c r="P4" s="55">
        <v>23.728000000000002</v>
      </c>
      <c r="Q4" s="55">
        <v>23.050999999999998</v>
      </c>
      <c r="R4" s="55">
        <v>23.466000000000001</v>
      </c>
      <c r="S4" s="55">
        <v>25.298999999999999</v>
      </c>
      <c r="T4" s="55">
        <v>26.065999999999999</v>
      </c>
      <c r="U4" s="55">
        <v>26.196000000000002</v>
      </c>
      <c r="V4" s="55">
        <v>26.021999999999998</v>
      </c>
      <c r="W4" s="55">
        <v>24.998999999999999</v>
      </c>
      <c r="X4" s="60">
        <v>24.216999999999999</v>
      </c>
      <c r="Y4" s="60">
        <v>24.013999999999999</v>
      </c>
      <c r="Z4" s="14">
        <f t="shared" si="0"/>
        <v>577.31499999999994</v>
      </c>
      <c r="AA4" s="14">
        <f t="shared" si="1"/>
        <v>26.196000000000002</v>
      </c>
      <c r="AB4" s="14">
        <f t="shared" ref="AB4:AB31" si="3">IF(AD4="",SUM(B4:G4,X4:Y4),SUM(B4:Y4))</f>
        <v>182.57799999999997</v>
      </c>
      <c r="AC4" s="14">
        <f t="shared" ref="AC4:AC31" si="4">IF(AD4="",SUM(H4:W4),0)</f>
        <v>394.73699999999997</v>
      </c>
      <c r="AD4" s="38"/>
    </row>
    <row r="5" spans="1:30" ht="17.25" customHeight="1" x14ac:dyDescent="0.2">
      <c r="A5" s="22">
        <f t="shared" si="2"/>
        <v>42403</v>
      </c>
      <c r="B5" s="60">
        <v>23.478000000000002</v>
      </c>
      <c r="C5" s="60">
        <v>23.024000000000001</v>
      </c>
      <c r="D5" s="60">
        <v>21.994</v>
      </c>
      <c r="E5" s="60">
        <v>21.908999999999999</v>
      </c>
      <c r="F5" s="60">
        <v>22.062999999999999</v>
      </c>
      <c r="G5" s="60">
        <v>22.628</v>
      </c>
      <c r="H5" s="55">
        <v>24.742000000000001</v>
      </c>
      <c r="I5" s="55">
        <v>25.385000000000002</v>
      </c>
      <c r="J5" s="55">
        <v>25.103000000000002</v>
      </c>
      <c r="K5" s="55">
        <v>24.774999999999999</v>
      </c>
      <c r="L5" s="55">
        <v>23.818000000000001</v>
      </c>
      <c r="M5" s="55">
        <v>24.231000000000002</v>
      </c>
      <c r="N5" s="55">
        <v>23.925999999999998</v>
      </c>
      <c r="O5" s="55">
        <v>23.832999999999998</v>
      </c>
      <c r="P5" s="55">
        <v>23.849</v>
      </c>
      <c r="Q5" s="55">
        <v>23.335999999999999</v>
      </c>
      <c r="R5" s="55">
        <v>24.05</v>
      </c>
      <c r="S5" s="55">
        <v>25.422999999999998</v>
      </c>
      <c r="T5" s="55">
        <v>25.902000000000001</v>
      </c>
      <c r="U5" s="55">
        <v>25.856000000000002</v>
      </c>
      <c r="V5" s="55">
        <v>25.419</v>
      </c>
      <c r="W5" s="55">
        <v>24.382999999999999</v>
      </c>
      <c r="X5" s="60">
        <v>23.672999999999998</v>
      </c>
      <c r="Y5" s="60">
        <v>23.408999999999999</v>
      </c>
      <c r="Z5" s="14">
        <f t="shared" si="0"/>
        <v>576.20899999999995</v>
      </c>
      <c r="AA5" s="14">
        <f t="shared" si="1"/>
        <v>25.902000000000001</v>
      </c>
      <c r="AB5" s="14">
        <f t="shared" si="3"/>
        <v>182.178</v>
      </c>
      <c r="AC5" s="14">
        <f t="shared" si="4"/>
        <v>394.03099999999995</v>
      </c>
      <c r="AD5" s="38"/>
    </row>
    <row r="6" spans="1:30" ht="17.25" customHeight="1" x14ac:dyDescent="0.2">
      <c r="A6" s="22">
        <f t="shared" si="2"/>
        <v>42404</v>
      </c>
      <c r="B6" s="60">
        <v>22.696999999999999</v>
      </c>
      <c r="C6" s="60">
        <v>22.209</v>
      </c>
      <c r="D6" s="60">
        <v>21.465</v>
      </c>
      <c r="E6" s="60">
        <v>21.584</v>
      </c>
      <c r="F6" s="60">
        <v>21.713000000000001</v>
      </c>
      <c r="G6" s="60">
        <v>22.28</v>
      </c>
      <c r="H6" s="55">
        <v>23.629000000000001</v>
      </c>
      <c r="I6" s="55">
        <v>24.398</v>
      </c>
      <c r="J6" s="55">
        <v>24.689</v>
      </c>
      <c r="K6" s="55">
        <v>24.533000000000001</v>
      </c>
      <c r="L6" s="55">
        <v>23.192</v>
      </c>
      <c r="M6" s="55">
        <v>23.402999999999999</v>
      </c>
      <c r="N6" s="55">
        <v>23.122</v>
      </c>
      <c r="O6" s="55">
        <v>22.738</v>
      </c>
      <c r="P6" s="55">
        <v>22.5</v>
      </c>
      <c r="Q6" s="55">
        <v>21.943999999999999</v>
      </c>
      <c r="R6" s="55">
        <v>22.609000000000002</v>
      </c>
      <c r="S6" s="55">
        <v>23.823</v>
      </c>
      <c r="T6" s="55">
        <v>24.843</v>
      </c>
      <c r="U6" s="55">
        <v>24.989000000000001</v>
      </c>
      <c r="V6" s="55">
        <v>24.675000000000001</v>
      </c>
      <c r="W6" s="55">
        <v>23.640999999999998</v>
      </c>
      <c r="X6" s="60">
        <v>23.134</v>
      </c>
      <c r="Y6" s="60">
        <v>22.731999999999999</v>
      </c>
      <c r="Z6" s="14">
        <f t="shared" si="0"/>
        <v>556.54200000000003</v>
      </c>
      <c r="AA6" s="14">
        <f t="shared" si="1"/>
        <v>24.989000000000001</v>
      </c>
      <c r="AB6" s="14">
        <f t="shared" si="3"/>
        <v>177.81399999999999</v>
      </c>
      <c r="AC6" s="14">
        <f t="shared" si="4"/>
        <v>378.72800000000001</v>
      </c>
      <c r="AD6" s="38"/>
    </row>
    <row r="7" spans="1:30" ht="17.25" customHeight="1" x14ac:dyDescent="0.2">
      <c r="A7" s="22">
        <f t="shared" si="2"/>
        <v>42405</v>
      </c>
      <c r="B7" s="60">
        <v>22.308</v>
      </c>
      <c r="C7" s="60">
        <v>21.876000000000001</v>
      </c>
      <c r="D7" s="60">
        <v>21.152000000000001</v>
      </c>
      <c r="E7" s="60">
        <v>21.239000000000001</v>
      </c>
      <c r="F7" s="60">
        <v>21.381</v>
      </c>
      <c r="G7" s="60">
        <v>21.84</v>
      </c>
      <c r="H7" s="55">
        <v>23.934000000000001</v>
      </c>
      <c r="I7" s="55">
        <v>24.523</v>
      </c>
      <c r="J7" s="55">
        <v>24.207999999999998</v>
      </c>
      <c r="K7" s="55">
        <v>23.75</v>
      </c>
      <c r="L7" s="55">
        <v>22.786000000000001</v>
      </c>
      <c r="M7" s="55">
        <v>23.065000000000001</v>
      </c>
      <c r="N7" s="55">
        <v>22.945</v>
      </c>
      <c r="O7" s="55">
        <v>22.524999999999999</v>
      </c>
      <c r="P7" s="55">
        <v>22.513000000000002</v>
      </c>
      <c r="Q7" s="55">
        <v>21.805</v>
      </c>
      <c r="R7" s="55">
        <v>22.227</v>
      </c>
      <c r="S7" s="55">
        <v>23.556999999999999</v>
      </c>
      <c r="T7" s="55">
        <v>24.579000000000001</v>
      </c>
      <c r="U7" s="55">
        <v>24.53</v>
      </c>
      <c r="V7" s="55">
        <v>24.364000000000001</v>
      </c>
      <c r="W7" s="55">
        <v>23.704000000000001</v>
      </c>
      <c r="X7" s="60">
        <v>23.431000000000001</v>
      </c>
      <c r="Y7" s="60">
        <v>23.184000000000001</v>
      </c>
      <c r="Z7" s="14">
        <f t="shared" si="0"/>
        <v>551.42599999999993</v>
      </c>
      <c r="AA7" s="14">
        <f t="shared" si="1"/>
        <v>24.579000000000001</v>
      </c>
      <c r="AB7" s="14">
        <f t="shared" si="3"/>
        <v>176.411</v>
      </c>
      <c r="AC7" s="14">
        <f t="shared" si="4"/>
        <v>375.01499999999999</v>
      </c>
      <c r="AD7" s="38"/>
    </row>
    <row r="8" spans="1:30" ht="17.25" customHeight="1" x14ac:dyDescent="0.2">
      <c r="A8" s="22">
        <f t="shared" si="2"/>
        <v>42406</v>
      </c>
      <c r="B8" s="60">
        <v>22.702999999999999</v>
      </c>
      <c r="C8" s="60">
        <v>22.065999999999999</v>
      </c>
      <c r="D8" s="60">
        <v>21.382000000000001</v>
      </c>
      <c r="E8" s="60">
        <v>21.475999999999999</v>
      </c>
      <c r="F8" s="60">
        <v>21.577999999999999</v>
      </c>
      <c r="G8" s="60">
        <v>21.866</v>
      </c>
      <c r="H8" s="55">
        <v>22.388999999999999</v>
      </c>
      <c r="I8" s="55">
        <v>23.032</v>
      </c>
      <c r="J8" s="55">
        <v>23.356999999999999</v>
      </c>
      <c r="K8" s="55">
        <v>23.334</v>
      </c>
      <c r="L8" s="55">
        <v>23.03</v>
      </c>
      <c r="M8" s="55">
        <v>22.425000000000001</v>
      </c>
      <c r="N8" s="55">
        <v>22.157</v>
      </c>
      <c r="O8" s="55">
        <v>21.748000000000001</v>
      </c>
      <c r="P8" s="55">
        <v>21.72</v>
      </c>
      <c r="Q8" s="55">
        <v>21.736000000000001</v>
      </c>
      <c r="R8" s="55">
        <v>21.841999999999999</v>
      </c>
      <c r="S8" s="55">
        <v>22.556000000000001</v>
      </c>
      <c r="T8" s="55">
        <v>23.146999999999998</v>
      </c>
      <c r="U8" s="55">
        <v>23.148</v>
      </c>
      <c r="V8" s="55">
        <v>23</v>
      </c>
      <c r="W8" s="55">
        <v>22.632000000000001</v>
      </c>
      <c r="X8" s="60">
        <v>22.132000000000001</v>
      </c>
      <c r="Y8" s="60">
        <v>21.652000000000001</v>
      </c>
      <c r="Z8" s="14">
        <f t="shared" si="0"/>
        <v>536.10800000000006</v>
      </c>
      <c r="AA8" s="14">
        <f t="shared" si="1"/>
        <v>23.356999999999999</v>
      </c>
      <c r="AB8" s="14">
        <f t="shared" si="3"/>
        <v>174.85500000000002</v>
      </c>
      <c r="AC8" s="14">
        <f t="shared" si="4"/>
        <v>361.25299999999999</v>
      </c>
      <c r="AD8" s="38"/>
    </row>
    <row r="9" spans="1:30" ht="17.25" customHeight="1" x14ac:dyDescent="0.2">
      <c r="A9" s="22">
        <f t="shared" si="2"/>
        <v>42407</v>
      </c>
      <c r="B9" s="60">
        <v>21.23</v>
      </c>
      <c r="C9" s="60">
        <v>21.065999999999999</v>
      </c>
      <c r="D9" s="60">
        <v>20.891999999999999</v>
      </c>
      <c r="E9" s="60">
        <v>20.824000000000002</v>
      </c>
      <c r="F9" s="60">
        <v>20.96</v>
      </c>
      <c r="G9" s="60">
        <v>21.103000000000002</v>
      </c>
      <c r="H9" s="60">
        <v>21.300999999999998</v>
      </c>
      <c r="I9" s="60">
        <v>21.866</v>
      </c>
      <c r="J9" s="60">
        <v>22.225999999999999</v>
      </c>
      <c r="K9" s="60">
        <v>22.19</v>
      </c>
      <c r="L9" s="60">
        <v>22.2</v>
      </c>
      <c r="M9" s="60">
        <v>21.977</v>
      </c>
      <c r="N9" s="60">
        <v>21.872</v>
      </c>
      <c r="O9" s="60">
        <v>21.794</v>
      </c>
      <c r="P9" s="60">
        <v>21.628</v>
      </c>
      <c r="Q9" s="60">
        <v>21.52</v>
      </c>
      <c r="R9" s="60">
        <v>21.437999999999999</v>
      </c>
      <c r="S9" s="60">
        <v>21.753</v>
      </c>
      <c r="T9" s="60">
        <v>22.2</v>
      </c>
      <c r="U9" s="60">
        <v>22.212</v>
      </c>
      <c r="V9" s="60">
        <v>22.218</v>
      </c>
      <c r="W9" s="60">
        <v>21.797000000000001</v>
      </c>
      <c r="X9" s="60">
        <v>21.308</v>
      </c>
      <c r="Y9" s="60">
        <v>20.748999999999999</v>
      </c>
      <c r="Z9" s="14">
        <f t="shared" si="0"/>
        <v>518.32399999999996</v>
      </c>
      <c r="AA9" s="14">
        <f t="shared" si="1"/>
        <v>22.225999999999999</v>
      </c>
      <c r="AB9" s="14">
        <f t="shared" si="3"/>
        <v>518.32399999999996</v>
      </c>
      <c r="AC9" s="14">
        <f t="shared" si="4"/>
        <v>0</v>
      </c>
      <c r="AD9" s="38" t="s">
        <v>32</v>
      </c>
    </row>
    <row r="10" spans="1:30" ht="17.25" customHeight="1" x14ac:dyDescent="0.2">
      <c r="A10" s="22">
        <f t="shared" si="2"/>
        <v>42408</v>
      </c>
      <c r="B10" s="60">
        <v>20.338999999999999</v>
      </c>
      <c r="C10" s="60">
        <v>18.802</v>
      </c>
      <c r="D10" s="60">
        <v>17.745999999999999</v>
      </c>
      <c r="E10" s="60">
        <v>16.863</v>
      </c>
      <c r="F10" s="60">
        <v>16.986999999999998</v>
      </c>
      <c r="G10" s="60">
        <v>20.309000000000001</v>
      </c>
      <c r="H10" s="55">
        <v>21.616</v>
      </c>
      <c r="I10" s="55">
        <v>22.135999999999999</v>
      </c>
      <c r="J10" s="55">
        <v>22.082999999999998</v>
      </c>
      <c r="K10" s="55">
        <v>22.143000000000001</v>
      </c>
      <c r="L10" s="55">
        <v>22.154</v>
      </c>
      <c r="M10" s="55">
        <v>21.97</v>
      </c>
      <c r="N10" s="55">
        <v>22.053000000000001</v>
      </c>
      <c r="O10" s="55">
        <v>22.007999999999999</v>
      </c>
      <c r="P10" s="55">
        <v>21.940999999999999</v>
      </c>
      <c r="Q10" s="55">
        <v>21.765000000000001</v>
      </c>
      <c r="R10" s="55">
        <v>22.178000000000001</v>
      </c>
      <c r="S10" s="55">
        <v>22.594999999999999</v>
      </c>
      <c r="T10" s="55">
        <v>23.239000000000001</v>
      </c>
      <c r="U10" s="55">
        <v>23.3</v>
      </c>
      <c r="V10" s="55">
        <v>22.902000000000001</v>
      </c>
      <c r="W10" s="55">
        <v>22.353000000000002</v>
      </c>
      <c r="X10" s="60">
        <v>21.751000000000001</v>
      </c>
      <c r="Y10" s="60">
        <v>21.135999999999999</v>
      </c>
      <c r="Z10" s="14">
        <f t="shared" si="0"/>
        <v>510.36899999999986</v>
      </c>
      <c r="AA10" s="14">
        <f t="shared" si="1"/>
        <v>23.3</v>
      </c>
      <c r="AB10" s="14">
        <f t="shared" si="3"/>
        <v>153.93299999999999</v>
      </c>
      <c r="AC10" s="14">
        <f t="shared" si="4"/>
        <v>356.43599999999992</v>
      </c>
      <c r="AD10" s="38"/>
    </row>
    <row r="11" spans="1:30" ht="17.25" customHeight="1" x14ac:dyDescent="0.2">
      <c r="A11" s="22">
        <f t="shared" si="2"/>
        <v>42409</v>
      </c>
      <c r="B11" s="60">
        <v>20.783999999999999</v>
      </c>
      <c r="C11" s="60">
        <v>20.457999999999998</v>
      </c>
      <c r="D11" s="60">
        <v>20.393999999999998</v>
      </c>
      <c r="E11" s="60">
        <v>20.634</v>
      </c>
      <c r="F11" s="60">
        <v>20.808</v>
      </c>
      <c r="G11" s="60">
        <v>21.353000000000002</v>
      </c>
      <c r="H11" s="55">
        <v>22.738</v>
      </c>
      <c r="I11" s="55">
        <v>23.51</v>
      </c>
      <c r="J11" s="55">
        <v>23.05</v>
      </c>
      <c r="K11" s="55">
        <v>22.545999999999999</v>
      </c>
      <c r="L11" s="55">
        <v>22.341999999999999</v>
      </c>
      <c r="M11" s="55">
        <v>22.082999999999998</v>
      </c>
      <c r="N11" s="55">
        <v>22.018999999999998</v>
      </c>
      <c r="O11" s="55">
        <v>21.809000000000001</v>
      </c>
      <c r="P11" s="55">
        <v>21.689</v>
      </c>
      <c r="Q11" s="55">
        <v>21.824000000000002</v>
      </c>
      <c r="R11" s="55">
        <v>22.225999999999999</v>
      </c>
      <c r="S11" s="55">
        <v>22.693000000000001</v>
      </c>
      <c r="T11" s="55">
        <v>23.387</v>
      </c>
      <c r="U11" s="55">
        <v>23.224</v>
      </c>
      <c r="V11" s="55">
        <v>23.091999999999999</v>
      </c>
      <c r="W11" s="55">
        <v>22.388000000000002</v>
      </c>
      <c r="X11" s="60">
        <v>21.884</v>
      </c>
      <c r="Y11" s="60">
        <v>21.338000000000001</v>
      </c>
      <c r="Z11" s="14">
        <f t="shared" si="0"/>
        <v>528.27300000000002</v>
      </c>
      <c r="AA11" s="14">
        <f t="shared" si="1"/>
        <v>23.51</v>
      </c>
      <c r="AB11" s="14">
        <f t="shared" si="3"/>
        <v>167.65299999999999</v>
      </c>
      <c r="AC11" s="14">
        <f t="shared" si="4"/>
        <v>360.61999999999995</v>
      </c>
      <c r="AD11" s="38"/>
    </row>
    <row r="12" spans="1:30" ht="17.25" customHeight="1" x14ac:dyDescent="0.2">
      <c r="A12" s="22">
        <f t="shared" si="2"/>
        <v>42410</v>
      </c>
      <c r="B12" s="60">
        <v>20.902000000000001</v>
      </c>
      <c r="C12" s="60">
        <v>20.538</v>
      </c>
      <c r="D12" s="60">
        <v>20.516999999999999</v>
      </c>
      <c r="E12" s="60">
        <v>20.62</v>
      </c>
      <c r="F12" s="60">
        <v>20.748999999999999</v>
      </c>
      <c r="G12" s="60">
        <v>21.331</v>
      </c>
      <c r="H12" s="55">
        <v>22.446000000000002</v>
      </c>
      <c r="I12" s="55">
        <v>22.95</v>
      </c>
      <c r="J12" s="55">
        <v>22.513999999999999</v>
      </c>
      <c r="K12" s="55">
        <v>22.167000000000002</v>
      </c>
      <c r="L12" s="55">
        <v>21.952000000000002</v>
      </c>
      <c r="M12" s="55">
        <v>21.794</v>
      </c>
      <c r="N12" s="55">
        <v>21.504000000000001</v>
      </c>
      <c r="O12" s="55">
        <v>21.233000000000001</v>
      </c>
      <c r="P12" s="55">
        <v>21.076000000000001</v>
      </c>
      <c r="Q12" s="55">
        <v>21.335999999999999</v>
      </c>
      <c r="R12" s="55">
        <v>21.567</v>
      </c>
      <c r="S12" s="55">
        <v>22.059000000000001</v>
      </c>
      <c r="T12" s="55">
        <v>22.658000000000001</v>
      </c>
      <c r="U12" s="55">
        <v>22.748000000000001</v>
      </c>
      <c r="V12" s="55">
        <v>22.574999999999999</v>
      </c>
      <c r="W12" s="55">
        <v>22.07</v>
      </c>
      <c r="X12" s="60">
        <v>21.344999999999999</v>
      </c>
      <c r="Y12" s="60">
        <v>20.954000000000001</v>
      </c>
      <c r="Z12" s="14">
        <f t="shared" si="0"/>
        <v>519.60500000000002</v>
      </c>
      <c r="AA12" s="14">
        <f t="shared" si="1"/>
        <v>22.95</v>
      </c>
      <c r="AB12" s="14">
        <f t="shared" si="3"/>
        <v>166.95600000000002</v>
      </c>
      <c r="AC12" s="14">
        <f t="shared" si="4"/>
        <v>352.649</v>
      </c>
      <c r="AD12" s="38"/>
    </row>
    <row r="13" spans="1:30" ht="17.25" customHeight="1" x14ac:dyDescent="0.2">
      <c r="A13" s="22">
        <f t="shared" si="2"/>
        <v>42411</v>
      </c>
      <c r="B13" s="60">
        <v>20.542000000000002</v>
      </c>
      <c r="C13" s="60">
        <v>20.227</v>
      </c>
      <c r="D13" s="60">
        <v>20.146000000000001</v>
      </c>
      <c r="E13" s="60">
        <v>20.251999999999999</v>
      </c>
      <c r="F13" s="60">
        <v>20.375</v>
      </c>
      <c r="G13" s="60">
        <v>20.795999999999999</v>
      </c>
      <c r="H13" s="55">
        <v>21.946000000000002</v>
      </c>
      <c r="I13" s="55">
        <v>22.492000000000001</v>
      </c>
      <c r="J13" s="55">
        <v>22.172000000000001</v>
      </c>
      <c r="K13" s="55">
        <v>21.65</v>
      </c>
      <c r="L13" s="55">
        <v>21.192</v>
      </c>
      <c r="M13" s="55">
        <v>21.103000000000002</v>
      </c>
      <c r="N13" s="55">
        <v>20.959</v>
      </c>
      <c r="O13" s="55">
        <v>20.789000000000001</v>
      </c>
      <c r="P13" s="55">
        <v>20.75</v>
      </c>
      <c r="Q13" s="55">
        <v>20.646000000000001</v>
      </c>
      <c r="R13" s="55">
        <v>20.774999999999999</v>
      </c>
      <c r="S13" s="55">
        <v>21.481000000000002</v>
      </c>
      <c r="T13" s="55">
        <v>22.369</v>
      </c>
      <c r="U13" s="55">
        <v>22.465</v>
      </c>
      <c r="V13" s="55">
        <v>22.146000000000001</v>
      </c>
      <c r="W13" s="55">
        <v>21.739000000000001</v>
      </c>
      <c r="X13" s="60">
        <v>21.151</v>
      </c>
      <c r="Y13" s="60">
        <v>20.696000000000002</v>
      </c>
      <c r="Z13" s="14">
        <f t="shared" si="0"/>
        <v>508.85899999999992</v>
      </c>
      <c r="AA13" s="14">
        <f t="shared" si="1"/>
        <v>22.492000000000001</v>
      </c>
      <c r="AB13" s="14">
        <f t="shared" si="3"/>
        <v>164.185</v>
      </c>
      <c r="AC13" s="14">
        <f t="shared" si="4"/>
        <v>344.67399999999998</v>
      </c>
      <c r="AD13" s="38"/>
    </row>
    <row r="14" spans="1:30" ht="17.25" customHeight="1" x14ac:dyDescent="0.2">
      <c r="A14" s="22">
        <f t="shared" si="2"/>
        <v>42412</v>
      </c>
      <c r="B14" s="60">
        <v>20.298999999999999</v>
      </c>
      <c r="C14" s="60">
        <v>20.100999999999999</v>
      </c>
      <c r="D14" s="60">
        <v>19.972000000000001</v>
      </c>
      <c r="E14" s="60">
        <v>20.228000000000002</v>
      </c>
      <c r="F14" s="60">
        <v>20.471</v>
      </c>
      <c r="G14" s="60">
        <v>20.899000000000001</v>
      </c>
      <c r="H14" s="55">
        <v>22.087</v>
      </c>
      <c r="I14" s="55">
        <v>22.515999999999998</v>
      </c>
      <c r="J14" s="55">
        <v>22.245999999999999</v>
      </c>
      <c r="K14" s="55">
        <v>21.843</v>
      </c>
      <c r="L14" s="55">
        <v>21.567</v>
      </c>
      <c r="M14" s="55">
        <v>21.452999999999999</v>
      </c>
      <c r="N14" s="55">
        <v>21.297999999999998</v>
      </c>
      <c r="O14" s="55">
        <v>21.137</v>
      </c>
      <c r="P14" s="55">
        <v>21.225000000000001</v>
      </c>
      <c r="Q14" s="55">
        <v>21.164999999999999</v>
      </c>
      <c r="R14" s="55">
        <v>21.443000000000001</v>
      </c>
      <c r="S14" s="55">
        <v>21.736999999999998</v>
      </c>
      <c r="T14" s="55">
        <v>22.39</v>
      </c>
      <c r="U14" s="55">
        <v>22.431999999999999</v>
      </c>
      <c r="V14" s="55">
        <v>22.25</v>
      </c>
      <c r="W14" s="55">
        <v>22.016999999999999</v>
      </c>
      <c r="X14" s="60">
        <v>21.533999999999999</v>
      </c>
      <c r="Y14" s="60">
        <v>21.155999999999999</v>
      </c>
      <c r="Z14" s="14">
        <f t="shared" si="0"/>
        <v>513.46600000000001</v>
      </c>
      <c r="AA14" s="14">
        <f t="shared" si="1"/>
        <v>22.515999999999998</v>
      </c>
      <c r="AB14" s="14">
        <f t="shared" si="3"/>
        <v>164.66</v>
      </c>
      <c r="AC14" s="14">
        <f t="shared" si="4"/>
        <v>348.80599999999998</v>
      </c>
      <c r="AD14" s="38"/>
    </row>
    <row r="15" spans="1:30" ht="17.25" customHeight="1" x14ac:dyDescent="0.2">
      <c r="A15" s="22">
        <f t="shared" si="2"/>
        <v>42413</v>
      </c>
      <c r="B15" s="60">
        <v>20.855</v>
      </c>
      <c r="C15" s="60">
        <v>20.398</v>
      </c>
      <c r="D15" s="60">
        <v>20.530999999999999</v>
      </c>
      <c r="E15" s="60">
        <v>20.765999999999998</v>
      </c>
      <c r="F15" s="60">
        <v>21</v>
      </c>
      <c r="G15" s="60">
        <v>21.181000000000001</v>
      </c>
      <c r="H15" s="55">
        <v>21.587</v>
      </c>
      <c r="I15" s="55">
        <v>22.167999999999999</v>
      </c>
      <c r="J15" s="55">
        <v>22.393999999999998</v>
      </c>
      <c r="K15" s="55">
        <v>22.36</v>
      </c>
      <c r="L15" s="55">
        <v>22.068000000000001</v>
      </c>
      <c r="M15" s="55">
        <v>21.898</v>
      </c>
      <c r="N15" s="55">
        <v>21.524000000000001</v>
      </c>
      <c r="O15" s="55">
        <v>21.247</v>
      </c>
      <c r="P15" s="55">
        <v>20.902000000000001</v>
      </c>
      <c r="Q15" s="55">
        <v>21.058</v>
      </c>
      <c r="R15" s="55">
        <v>21.309000000000001</v>
      </c>
      <c r="S15" s="55">
        <v>21.806999999999999</v>
      </c>
      <c r="T15" s="55">
        <v>22.27</v>
      </c>
      <c r="U15" s="55">
        <v>22.186</v>
      </c>
      <c r="V15" s="55">
        <v>22.064</v>
      </c>
      <c r="W15" s="55">
        <v>21.643999999999998</v>
      </c>
      <c r="X15" s="60">
        <v>21.132999999999999</v>
      </c>
      <c r="Y15" s="60">
        <v>20.792000000000002</v>
      </c>
      <c r="Z15" s="14">
        <f t="shared" si="0"/>
        <v>515.14200000000005</v>
      </c>
      <c r="AA15" s="14">
        <f t="shared" si="1"/>
        <v>22.393999999999998</v>
      </c>
      <c r="AB15" s="14">
        <f t="shared" si="3"/>
        <v>166.65600000000001</v>
      </c>
      <c r="AC15" s="14">
        <f t="shared" si="4"/>
        <v>348.48599999999993</v>
      </c>
      <c r="AD15" s="38"/>
    </row>
    <row r="16" spans="1:30" ht="17.25" customHeight="1" x14ac:dyDescent="0.2">
      <c r="A16" s="22">
        <f t="shared" si="2"/>
        <v>42414</v>
      </c>
      <c r="B16" s="60">
        <v>20.427</v>
      </c>
      <c r="C16" s="60">
        <v>20.190999999999999</v>
      </c>
      <c r="D16" s="60">
        <v>20.082999999999998</v>
      </c>
      <c r="E16" s="60">
        <v>20.096</v>
      </c>
      <c r="F16" s="60">
        <v>20.201000000000001</v>
      </c>
      <c r="G16" s="60">
        <v>20.530999999999999</v>
      </c>
      <c r="H16" s="60">
        <v>20.759</v>
      </c>
      <c r="I16" s="60">
        <v>21.184999999999999</v>
      </c>
      <c r="J16" s="60">
        <v>21.798999999999999</v>
      </c>
      <c r="K16" s="60">
        <v>21.949000000000002</v>
      </c>
      <c r="L16" s="60">
        <v>21.791</v>
      </c>
      <c r="M16" s="60">
        <v>21.728000000000002</v>
      </c>
      <c r="N16" s="60">
        <v>21.739000000000001</v>
      </c>
      <c r="O16" s="60">
        <v>21.294</v>
      </c>
      <c r="P16" s="60">
        <v>21.166</v>
      </c>
      <c r="Q16" s="60">
        <v>21.238</v>
      </c>
      <c r="R16" s="60">
        <v>21.449000000000002</v>
      </c>
      <c r="S16" s="60">
        <v>21.821999999999999</v>
      </c>
      <c r="T16" s="60">
        <v>22.411000000000001</v>
      </c>
      <c r="U16" s="60">
        <v>22.274000000000001</v>
      </c>
      <c r="V16" s="60">
        <v>21.986999999999998</v>
      </c>
      <c r="W16" s="60">
        <v>21.552</v>
      </c>
      <c r="X16" s="60">
        <v>21.111000000000001</v>
      </c>
      <c r="Y16" s="60">
        <v>20.702000000000002</v>
      </c>
      <c r="Z16" s="14">
        <f t="shared" si="0"/>
        <v>509.48500000000007</v>
      </c>
      <c r="AA16" s="14">
        <f t="shared" si="1"/>
        <v>22.411000000000001</v>
      </c>
      <c r="AB16" s="14">
        <f t="shared" si="3"/>
        <v>509.48500000000007</v>
      </c>
      <c r="AC16" s="14">
        <f t="shared" si="4"/>
        <v>0</v>
      </c>
      <c r="AD16" s="38" t="s">
        <v>32</v>
      </c>
    </row>
    <row r="17" spans="1:30" ht="17.25" customHeight="1" x14ac:dyDescent="0.2">
      <c r="A17" s="22">
        <f t="shared" si="2"/>
        <v>42415</v>
      </c>
      <c r="B17" s="60">
        <v>20.263999999999999</v>
      </c>
      <c r="C17" s="60">
        <v>20.033000000000001</v>
      </c>
      <c r="D17" s="60">
        <v>19.823</v>
      </c>
      <c r="E17" s="60">
        <v>19.896000000000001</v>
      </c>
      <c r="F17" s="60">
        <v>20.042999999999999</v>
      </c>
      <c r="G17" s="60">
        <v>20.620999999999999</v>
      </c>
      <c r="H17" s="55">
        <v>22.295000000000002</v>
      </c>
      <c r="I17" s="55">
        <v>22.853000000000002</v>
      </c>
      <c r="J17" s="55">
        <v>23.198</v>
      </c>
      <c r="K17" s="55">
        <v>22.972000000000001</v>
      </c>
      <c r="L17" s="55">
        <v>22.36</v>
      </c>
      <c r="M17" s="55">
        <v>22.849</v>
      </c>
      <c r="N17" s="55">
        <v>22.815999999999999</v>
      </c>
      <c r="O17" s="55">
        <v>22.678000000000001</v>
      </c>
      <c r="P17" s="55">
        <v>22.728000000000002</v>
      </c>
      <c r="Q17" s="55">
        <v>21.917000000000002</v>
      </c>
      <c r="R17" s="55">
        <v>22.379000000000001</v>
      </c>
      <c r="S17" s="55">
        <v>23.722999999999999</v>
      </c>
      <c r="T17" s="55">
        <v>24.491</v>
      </c>
      <c r="U17" s="55">
        <v>24.46</v>
      </c>
      <c r="V17" s="55">
        <v>24.106000000000002</v>
      </c>
      <c r="W17" s="55">
        <v>22.934000000000001</v>
      </c>
      <c r="X17" s="60">
        <v>22.568999999999999</v>
      </c>
      <c r="Y17" s="60">
        <v>22.37</v>
      </c>
      <c r="Z17" s="14">
        <f t="shared" si="0"/>
        <v>534.37800000000004</v>
      </c>
      <c r="AA17" s="14">
        <f t="shared" si="1"/>
        <v>24.491</v>
      </c>
      <c r="AB17" s="14">
        <f t="shared" si="3"/>
        <v>165.619</v>
      </c>
      <c r="AC17" s="14">
        <f t="shared" si="4"/>
        <v>368.75900000000001</v>
      </c>
      <c r="AD17" s="38"/>
    </row>
    <row r="18" spans="1:30" ht="17.25" customHeight="1" x14ac:dyDescent="0.2">
      <c r="A18" s="22">
        <f t="shared" si="2"/>
        <v>42416</v>
      </c>
      <c r="B18" s="60">
        <v>21.948</v>
      </c>
      <c r="C18" s="60">
        <v>21.498000000000001</v>
      </c>
      <c r="D18" s="60">
        <v>20.687000000000001</v>
      </c>
      <c r="E18" s="60">
        <v>20.567</v>
      </c>
      <c r="F18" s="60">
        <v>20.728000000000002</v>
      </c>
      <c r="G18" s="60">
        <v>21.129000000000001</v>
      </c>
      <c r="H18" s="55">
        <v>23.484000000000002</v>
      </c>
      <c r="I18" s="55">
        <v>23.972000000000001</v>
      </c>
      <c r="J18" s="55">
        <v>23.516999999999999</v>
      </c>
      <c r="K18" s="55">
        <v>23.027999999999999</v>
      </c>
      <c r="L18" s="55">
        <v>22.245000000000001</v>
      </c>
      <c r="M18" s="55">
        <v>22.475000000000001</v>
      </c>
      <c r="N18" s="55">
        <v>22.605</v>
      </c>
      <c r="O18" s="55">
        <v>22.457999999999998</v>
      </c>
      <c r="P18" s="55">
        <v>22.324999999999999</v>
      </c>
      <c r="Q18" s="55">
        <v>21.571000000000002</v>
      </c>
      <c r="R18" s="55">
        <v>21.972000000000001</v>
      </c>
      <c r="S18" s="55">
        <v>23.593</v>
      </c>
      <c r="T18" s="55">
        <v>24.251000000000001</v>
      </c>
      <c r="U18" s="55">
        <v>24.140999999999998</v>
      </c>
      <c r="V18" s="55">
        <v>23.765000000000001</v>
      </c>
      <c r="W18" s="55">
        <v>22.756</v>
      </c>
      <c r="X18" s="60">
        <v>22.15</v>
      </c>
      <c r="Y18" s="60">
        <v>22.023</v>
      </c>
      <c r="Z18" s="14">
        <f t="shared" si="0"/>
        <v>538.88800000000003</v>
      </c>
      <c r="AA18" s="14">
        <f t="shared" si="1"/>
        <v>24.251000000000001</v>
      </c>
      <c r="AB18" s="14">
        <f t="shared" si="3"/>
        <v>170.73</v>
      </c>
      <c r="AC18" s="14">
        <f t="shared" si="4"/>
        <v>368.15800000000002</v>
      </c>
      <c r="AD18" s="38"/>
    </row>
    <row r="19" spans="1:30" ht="17.25" customHeight="1" x14ac:dyDescent="0.2">
      <c r="A19" s="22">
        <f t="shared" si="2"/>
        <v>42417</v>
      </c>
      <c r="B19" s="60">
        <v>21.584</v>
      </c>
      <c r="C19" s="60">
        <v>21.074000000000002</v>
      </c>
      <c r="D19" s="60">
        <v>19.971</v>
      </c>
      <c r="E19" s="60">
        <v>19.831</v>
      </c>
      <c r="F19" s="60">
        <v>19.960999999999999</v>
      </c>
      <c r="G19" s="60">
        <v>20.603000000000002</v>
      </c>
      <c r="H19" s="55">
        <v>23.234000000000002</v>
      </c>
      <c r="I19" s="55">
        <v>23.893000000000001</v>
      </c>
      <c r="J19" s="55">
        <v>23.695</v>
      </c>
      <c r="K19" s="55">
        <v>23.641999999999999</v>
      </c>
      <c r="L19" s="55">
        <v>22.956</v>
      </c>
      <c r="M19" s="55">
        <v>23.013000000000002</v>
      </c>
      <c r="N19" s="55">
        <v>23.125</v>
      </c>
      <c r="O19" s="55">
        <v>23.027999999999999</v>
      </c>
      <c r="P19" s="55">
        <v>23.038</v>
      </c>
      <c r="Q19" s="55">
        <v>22.187999999999999</v>
      </c>
      <c r="R19" s="55">
        <v>22.600999999999999</v>
      </c>
      <c r="S19" s="55">
        <v>23.677</v>
      </c>
      <c r="T19" s="55">
        <v>24.34</v>
      </c>
      <c r="U19" s="55">
        <v>24.3</v>
      </c>
      <c r="V19" s="55">
        <v>24.542999999999999</v>
      </c>
      <c r="W19" s="55">
        <v>23.634</v>
      </c>
      <c r="X19" s="60">
        <v>23.155000000000001</v>
      </c>
      <c r="Y19" s="60">
        <v>22.456</v>
      </c>
      <c r="Z19" s="14">
        <f t="shared" si="0"/>
        <v>543.54200000000003</v>
      </c>
      <c r="AA19" s="14">
        <f t="shared" si="1"/>
        <v>24.542999999999999</v>
      </c>
      <c r="AB19" s="14">
        <f t="shared" si="3"/>
        <v>168.63499999999999</v>
      </c>
      <c r="AC19" s="14">
        <f t="shared" si="4"/>
        <v>374.90699999999998</v>
      </c>
      <c r="AD19" s="38"/>
    </row>
    <row r="20" spans="1:30" ht="17.25" customHeight="1" x14ac:dyDescent="0.2">
      <c r="A20" s="22">
        <f t="shared" si="2"/>
        <v>42418</v>
      </c>
      <c r="B20" s="60">
        <v>21.696999999999999</v>
      </c>
      <c r="C20" s="60">
        <v>21.46</v>
      </c>
      <c r="D20" s="60">
        <v>20.402999999999999</v>
      </c>
      <c r="E20" s="60">
        <v>20.369</v>
      </c>
      <c r="F20" s="60">
        <v>20.350000000000001</v>
      </c>
      <c r="G20" s="60">
        <v>20.864000000000001</v>
      </c>
      <c r="H20" s="55">
        <v>17.411000000000001</v>
      </c>
      <c r="I20" s="55">
        <v>15.837999999999999</v>
      </c>
      <c r="J20" s="55">
        <v>15.573</v>
      </c>
      <c r="K20" s="55">
        <v>15.311999999999999</v>
      </c>
      <c r="L20" s="55">
        <v>14.532</v>
      </c>
      <c r="M20" s="55">
        <v>15.307</v>
      </c>
      <c r="N20" s="55">
        <v>15.648</v>
      </c>
      <c r="O20" s="55">
        <v>15.798999999999999</v>
      </c>
      <c r="P20" s="55">
        <v>15.791</v>
      </c>
      <c r="Q20" s="55">
        <v>16.212</v>
      </c>
      <c r="R20" s="55">
        <v>17.887</v>
      </c>
      <c r="S20" s="55">
        <v>20.169</v>
      </c>
      <c r="T20" s="55">
        <v>22.738</v>
      </c>
      <c r="U20" s="55">
        <v>23.536999999999999</v>
      </c>
      <c r="V20" s="55">
        <v>24.189</v>
      </c>
      <c r="W20" s="55">
        <v>24.021999999999998</v>
      </c>
      <c r="X20" s="60">
        <v>23.667000000000002</v>
      </c>
      <c r="Y20" s="60">
        <v>23.393000000000001</v>
      </c>
      <c r="Z20" s="14">
        <f t="shared" si="0"/>
        <v>462.16800000000001</v>
      </c>
      <c r="AA20" s="14">
        <f t="shared" si="1"/>
        <v>24.189</v>
      </c>
      <c r="AB20" s="14">
        <f t="shared" si="3"/>
        <v>172.203</v>
      </c>
      <c r="AC20" s="14">
        <f t="shared" si="4"/>
        <v>289.96499999999997</v>
      </c>
      <c r="AD20" s="38"/>
    </row>
    <row r="21" spans="1:30" ht="17.25" customHeight="1" x14ac:dyDescent="0.2">
      <c r="A21" s="22">
        <f t="shared" si="2"/>
        <v>42419</v>
      </c>
      <c r="B21" s="60">
        <v>22.678999999999998</v>
      </c>
      <c r="C21" s="60">
        <v>22.155000000000001</v>
      </c>
      <c r="D21" s="60">
        <v>21.302</v>
      </c>
      <c r="E21" s="60">
        <v>21.253</v>
      </c>
      <c r="F21" s="60">
        <v>21.335999999999999</v>
      </c>
      <c r="G21" s="60">
        <v>21.802</v>
      </c>
      <c r="H21" s="55">
        <v>23.981999999999999</v>
      </c>
      <c r="I21" s="55">
        <v>24.51</v>
      </c>
      <c r="J21" s="55">
        <v>24.748999999999999</v>
      </c>
      <c r="K21" s="55">
        <v>24.81</v>
      </c>
      <c r="L21" s="55">
        <v>24.256</v>
      </c>
      <c r="M21" s="55">
        <v>24.872</v>
      </c>
      <c r="N21" s="55">
        <v>24.532</v>
      </c>
      <c r="O21" s="55">
        <v>24.161000000000001</v>
      </c>
      <c r="P21" s="55">
        <v>23.968</v>
      </c>
      <c r="Q21" s="55">
        <v>23.082000000000001</v>
      </c>
      <c r="R21" s="55">
        <v>23.576000000000001</v>
      </c>
      <c r="S21" s="55">
        <v>24.815999999999999</v>
      </c>
      <c r="T21" s="55">
        <v>25.401</v>
      </c>
      <c r="U21" s="55">
        <v>25.286999999999999</v>
      </c>
      <c r="V21" s="55">
        <v>25.094999999999999</v>
      </c>
      <c r="W21" s="55">
        <v>24.193000000000001</v>
      </c>
      <c r="X21" s="60">
        <v>23.984999999999999</v>
      </c>
      <c r="Y21" s="60">
        <v>23.86</v>
      </c>
      <c r="Z21" s="14">
        <f t="shared" si="0"/>
        <v>569.66199999999992</v>
      </c>
      <c r="AA21" s="14">
        <f t="shared" si="1"/>
        <v>25.401</v>
      </c>
      <c r="AB21" s="14">
        <f t="shared" si="3"/>
        <v>178.37200000000001</v>
      </c>
      <c r="AC21" s="14">
        <f t="shared" si="4"/>
        <v>391.28999999999996</v>
      </c>
      <c r="AD21" s="38"/>
    </row>
    <row r="22" spans="1:30" ht="17.25" customHeight="1" x14ac:dyDescent="0.2">
      <c r="A22" s="22">
        <f t="shared" si="2"/>
        <v>42420</v>
      </c>
      <c r="B22" s="60">
        <v>23.326000000000001</v>
      </c>
      <c r="C22" s="60">
        <v>22.992999999999999</v>
      </c>
      <c r="D22" s="60">
        <v>22.085999999999999</v>
      </c>
      <c r="E22" s="60">
        <v>22.154</v>
      </c>
      <c r="F22" s="60">
        <v>21.779</v>
      </c>
      <c r="G22" s="60">
        <v>21.768000000000001</v>
      </c>
      <c r="H22" s="55">
        <v>22.155999999999999</v>
      </c>
      <c r="I22" s="55">
        <v>22.731999999999999</v>
      </c>
      <c r="J22" s="55">
        <v>23.131</v>
      </c>
      <c r="K22" s="55">
        <v>22.945</v>
      </c>
      <c r="L22" s="55">
        <v>22.692</v>
      </c>
      <c r="M22" s="55">
        <v>22.440999999999999</v>
      </c>
      <c r="N22" s="55">
        <v>22.058</v>
      </c>
      <c r="O22" s="55">
        <v>21.776</v>
      </c>
      <c r="P22" s="55">
        <v>21.507000000000001</v>
      </c>
      <c r="Q22" s="55">
        <v>21.553999999999998</v>
      </c>
      <c r="R22" s="55">
        <v>21.687000000000001</v>
      </c>
      <c r="S22" s="55">
        <v>22.030999999999999</v>
      </c>
      <c r="T22" s="55">
        <v>22.795000000000002</v>
      </c>
      <c r="U22" s="55">
        <v>22.844000000000001</v>
      </c>
      <c r="V22" s="55">
        <v>22.696000000000002</v>
      </c>
      <c r="W22" s="55">
        <v>22.32</v>
      </c>
      <c r="X22" s="60">
        <v>21.965</v>
      </c>
      <c r="Y22" s="60">
        <v>21.870999999999999</v>
      </c>
      <c r="Z22" s="14">
        <f t="shared" si="0"/>
        <v>535.30700000000002</v>
      </c>
      <c r="AA22" s="14">
        <f t="shared" si="1"/>
        <v>23.326000000000001</v>
      </c>
      <c r="AB22" s="14">
        <f t="shared" si="3"/>
        <v>177.94200000000001</v>
      </c>
      <c r="AC22" s="14">
        <f t="shared" si="4"/>
        <v>357.36500000000007</v>
      </c>
      <c r="AD22" s="38"/>
    </row>
    <row r="23" spans="1:30" ht="17.25" customHeight="1" x14ac:dyDescent="0.2">
      <c r="A23" s="22">
        <f t="shared" si="2"/>
        <v>42421</v>
      </c>
      <c r="B23" s="60">
        <v>21.288</v>
      </c>
      <c r="C23" s="60">
        <v>20.919</v>
      </c>
      <c r="D23" s="60">
        <v>20.963000000000001</v>
      </c>
      <c r="E23" s="60">
        <v>20.818999999999999</v>
      </c>
      <c r="F23" s="60">
        <v>21.067</v>
      </c>
      <c r="G23" s="60">
        <v>21.427</v>
      </c>
      <c r="H23" s="60">
        <v>21.931999999999999</v>
      </c>
      <c r="I23" s="60">
        <v>22.608000000000001</v>
      </c>
      <c r="J23" s="60">
        <v>23.013999999999999</v>
      </c>
      <c r="K23" s="60">
        <v>23.041</v>
      </c>
      <c r="L23" s="60">
        <v>22.748000000000001</v>
      </c>
      <c r="M23" s="60">
        <v>22.41</v>
      </c>
      <c r="N23" s="60">
        <v>22.213000000000001</v>
      </c>
      <c r="O23" s="60">
        <v>21.927</v>
      </c>
      <c r="P23" s="60">
        <v>21.943000000000001</v>
      </c>
      <c r="Q23" s="60">
        <v>22.07</v>
      </c>
      <c r="R23" s="60">
        <v>22.21</v>
      </c>
      <c r="S23" s="60">
        <v>22.795000000000002</v>
      </c>
      <c r="T23" s="60">
        <v>23.161999999999999</v>
      </c>
      <c r="U23" s="60">
        <v>23.213999999999999</v>
      </c>
      <c r="V23" s="60">
        <v>23.033999999999999</v>
      </c>
      <c r="W23" s="60">
        <v>22.382999999999999</v>
      </c>
      <c r="X23" s="60">
        <v>21.776</v>
      </c>
      <c r="Y23" s="60">
        <v>21.111000000000001</v>
      </c>
      <c r="Z23" s="14">
        <f t="shared" si="0"/>
        <v>530.07399999999996</v>
      </c>
      <c r="AA23" s="14">
        <f t="shared" si="1"/>
        <v>23.213999999999999</v>
      </c>
      <c r="AB23" s="14">
        <f t="shared" si="3"/>
        <v>530.07399999999996</v>
      </c>
      <c r="AC23" s="14">
        <f t="shared" si="4"/>
        <v>0</v>
      </c>
      <c r="AD23" s="38" t="s">
        <v>32</v>
      </c>
    </row>
    <row r="24" spans="1:30" ht="17.25" customHeight="1" x14ac:dyDescent="0.2">
      <c r="A24" s="22">
        <f t="shared" si="2"/>
        <v>42422</v>
      </c>
      <c r="B24" s="60">
        <v>20.722000000000001</v>
      </c>
      <c r="C24" s="60">
        <v>20.51</v>
      </c>
      <c r="D24" s="60">
        <v>20.445</v>
      </c>
      <c r="E24" s="60">
        <v>20.401</v>
      </c>
      <c r="F24" s="60">
        <v>20.652000000000001</v>
      </c>
      <c r="G24" s="60">
        <v>21.593</v>
      </c>
      <c r="H24" s="55">
        <v>23.757000000000001</v>
      </c>
      <c r="I24" s="55">
        <v>24.222000000000001</v>
      </c>
      <c r="J24" s="55">
        <v>23.827000000000002</v>
      </c>
      <c r="K24" s="55">
        <v>23.457999999999998</v>
      </c>
      <c r="L24" s="55">
        <v>22.486000000000001</v>
      </c>
      <c r="M24" s="55">
        <v>22.963999999999999</v>
      </c>
      <c r="N24" s="55">
        <v>22.797000000000001</v>
      </c>
      <c r="O24" s="55">
        <v>22.56</v>
      </c>
      <c r="P24" s="55">
        <v>22.742999999999999</v>
      </c>
      <c r="Q24" s="55">
        <v>21.975999999999999</v>
      </c>
      <c r="R24" s="55">
        <v>22.305</v>
      </c>
      <c r="S24" s="55">
        <v>23.844999999999999</v>
      </c>
      <c r="T24" s="55">
        <v>24.951000000000001</v>
      </c>
      <c r="U24" s="55">
        <v>25.009</v>
      </c>
      <c r="V24" s="55">
        <v>24.913</v>
      </c>
      <c r="W24" s="55">
        <v>23.664999999999999</v>
      </c>
      <c r="X24" s="60">
        <v>23.062000000000001</v>
      </c>
      <c r="Y24" s="60">
        <v>23.04</v>
      </c>
      <c r="Z24" s="14">
        <f t="shared" si="0"/>
        <v>545.90300000000002</v>
      </c>
      <c r="AA24" s="14">
        <f t="shared" si="1"/>
        <v>25.009</v>
      </c>
      <c r="AB24" s="14">
        <f t="shared" si="3"/>
        <v>170.42500000000001</v>
      </c>
      <c r="AC24" s="14">
        <f t="shared" si="4"/>
        <v>375.47800000000007</v>
      </c>
      <c r="AD24" s="38"/>
    </row>
    <row r="25" spans="1:30" ht="17.25" customHeight="1" x14ac:dyDescent="0.2">
      <c r="A25" s="22">
        <f t="shared" si="2"/>
        <v>42423</v>
      </c>
      <c r="B25" s="60">
        <v>22.533000000000001</v>
      </c>
      <c r="C25" s="60">
        <v>22.157</v>
      </c>
      <c r="D25" s="60">
        <v>21.251999999999999</v>
      </c>
      <c r="E25" s="60">
        <v>21.238</v>
      </c>
      <c r="F25" s="60">
        <v>21.318000000000001</v>
      </c>
      <c r="G25" s="60">
        <v>21.873999999999999</v>
      </c>
      <c r="H25" s="55">
        <v>23.911999999999999</v>
      </c>
      <c r="I25" s="55">
        <v>24.62</v>
      </c>
      <c r="J25" s="55">
        <v>24.199000000000002</v>
      </c>
      <c r="K25" s="55">
        <v>23.768000000000001</v>
      </c>
      <c r="L25" s="55">
        <v>22.728999999999999</v>
      </c>
      <c r="M25" s="55">
        <v>23.126999999999999</v>
      </c>
      <c r="N25" s="55">
        <v>23.242999999999999</v>
      </c>
      <c r="O25" s="55">
        <v>22.916</v>
      </c>
      <c r="P25" s="55">
        <v>22.847999999999999</v>
      </c>
      <c r="Q25" s="55">
        <v>22.091999999999999</v>
      </c>
      <c r="R25" s="55">
        <v>22.298999999999999</v>
      </c>
      <c r="S25" s="55">
        <v>23.440999999999999</v>
      </c>
      <c r="T25" s="55">
        <v>24.512</v>
      </c>
      <c r="U25" s="55">
        <v>24.524999999999999</v>
      </c>
      <c r="V25" s="55">
        <v>24.417999999999999</v>
      </c>
      <c r="W25" s="55">
        <v>23.422000000000001</v>
      </c>
      <c r="X25" s="60">
        <v>22.811</v>
      </c>
      <c r="Y25" s="60">
        <v>22.591000000000001</v>
      </c>
      <c r="Z25" s="14">
        <f t="shared" si="0"/>
        <v>551.84500000000003</v>
      </c>
      <c r="AA25" s="14">
        <f t="shared" si="1"/>
        <v>24.62</v>
      </c>
      <c r="AB25" s="14">
        <f t="shared" si="3"/>
        <v>175.774</v>
      </c>
      <c r="AC25" s="14">
        <f t="shared" si="4"/>
        <v>376.07099999999997</v>
      </c>
      <c r="AD25" s="38"/>
    </row>
    <row r="26" spans="1:30" ht="17.25" customHeight="1" x14ac:dyDescent="0.2">
      <c r="A26" s="22">
        <f t="shared" si="2"/>
        <v>42424</v>
      </c>
      <c r="B26" s="60">
        <v>22.26</v>
      </c>
      <c r="C26" s="60">
        <v>21.853000000000002</v>
      </c>
      <c r="D26" s="60">
        <v>21.052</v>
      </c>
      <c r="E26" s="60">
        <v>20.988</v>
      </c>
      <c r="F26" s="60">
        <v>21.189</v>
      </c>
      <c r="G26" s="60">
        <v>21.771999999999998</v>
      </c>
      <c r="H26" s="55">
        <v>24.244</v>
      </c>
      <c r="I26" s="55">
        <v>24.523</v>
      </c>
      <c r="J26" s="55">
        <v>24.077999999999999</v>
      </c>
      <c r="K26" s="55">
        <v>23.43</v>
      </c>
      <c r="L26" s="55">
        <v>21.98</v>
      </c>
      <c r="M26" s="55">
        <v>22.08</v>
      </c>
      <c r="N26" s="55">
        <v>22.06</v>
      </c>
      <c r="O26" s="55">
        <v>22.202999999999999</v>
      </c>
      <c r="P26" s="55">
        <v>21.937999999999999</v>
      </c>
      <c r="Q26" s="55">
        <v>21.36</v>
      </c>
      <c r="R26" s="55">
        <v>21.734000000000002</v>
      </c>
      <c r="S26" s="55">
        <v>22.817</v>
      </c>
      <c r="T26" s="55">
        <v>24.024999999999999</v>
      </c>
      <c r="U26" s="55">
        <v>24.07</v>
      </c>
      <c r="V26" s="55">
        <v>23.715</v>
      </c>
      <c r="W26" s="55">
        <v>22.724</v>
      </c>
      <c r="X26" s="60">
        <v>22.596</v>
      </c>
      <c r="Y26" s="60">
        <v>22.366</v>
      </c>
      <c r="Z26" s="14">
        <f t="shared" si="0"/>
        <v>541.05699999999979</v>
      </c>
      <c r="AA26" s="14">
        <f t="shared" si="1"/>
        <v>24.523</v>
      </c>
      <c r="AB26" s="14">
        <f t="shared" si="3"/>
        <v>174.07599999999996</v>
      </c>
      <c r="AC26" s="14">
        <f t="shared" si="4"/>
        <v>366.98099999999994</v>
      </c>
      <c r="AD26" s="38"/>
    </row>
    <row r="27" spans="1:30" ht="17.25" customHeight="1" x14ac:dyDescent="0.2">
      <c r="A27" s="22">
        <f t="shared" si="2"/>
        <v>42425</v>
      </c>
      <c r="B27" s="60">
        <v>21.800999999999998</v>
      </c>
      <c r="C27" s="60">
        <v>21.585999999999999</v>
      </c>
      <c r="D27" s="60">
        <v>20.77</v>
      </c>
      <c r="E27" s="60">
        <v>20.79</v>
      </c>
      <c r="F27" s="60">
        <v>21.07</v>
      </c>
      <c r="G27" s="60">
        <v>21.678999999999998</v>
      </c>
      <c r="H27" s="55">
        <v>23.869</v>
      </c>
      <c r="I27" s="55">
        <v>24.265000000000001</v>
      </c>
      <c r="J27" s="55">
        <v>23.632999999999999</v>
      </c>
      <c r="K27" s="55">
        <v>23.265000000000001</v>
      </c>
      <c r="L27" s="55">
        <v>22.077999999999999</v>
      </c>
      <c r="M27" s="55">
        <v>22.41</v>
      </c>
      <c r="N27" s="55">
        <v>22.262</v>
      </c>
      <c r="O27" s="55">
        <v>22.45</v>
      </c>
      <c r="P27" s="55">
        <v>22.497</v>
      </c>
      <c r="Q27" s="55">
        <v>21.774999999999999</v>
      </c>
      <c r="R27" s="55">
        <v>22.123999999999999</v>
      </c>
      <c r="S27" s="55">
        <v>23.033000000000001</v>
      </c>
      <c r="T27" s="55">
        <v>24.010999999999999</v>
      </c>
      <c r="U27" s="55">
        <v>24.195</v>
      </c>
      <c r="V27" s="55">
        <v>24.068000000000001</v>
      </c>
      <c r="W27" s="55">
        <v>22.902999999999999</v>
      </c>
      <c r="X27" s="60">
        <v>22.459</v>
      </c>
      <c r="Y27" s="60">
        <v>22.177</v>
      </c>
      <c r="Z27" s="14">
        <f t="shared" si="0"/>
        <v>541.17000000000007</v>
      </c>
      <c r="AA27" s="14">
        <f t="shared" si="1"/>
        <v>24.265000000000001</v>
      </c>
      <c r="AB27" s="14">
        <f t="shared" si="3"/>
        <v>172.33199999999999</v>
      </c>
      <c r="AC27" s="14">
        <f t="shared" si="4"/>
        <v>368.83800000000002</v>
      </c>
      <c r="AD27" s="38"/>
    </row>
    <row r="28" spans="1:30" ht="17.25" customHeight="1" x14ac:dyDescent="0.2">
      <c r="A28" s="22">
        <f t="shared" si="2"/>
        <v>42426</v>
      </c>
      <c r="B28" s="60">
        <v>21.858000000000001</v>
      </c>
      <c r="C28" s="60">
        <v>21.201000000000001</v>
      </c>
      <c r="D28" s="60">
        <v>20.457000000000001</v>
      </c>
      <c r="E28" s="60">
        <v>20.486999999999998</v>
      </c>
      <c r="F28" s="60">
        <v>20.43</v>
      </c>
      <c r="G28" s="60">
        <v>21.190999999999999</v>
      </c>
      <c r="H28" s="55">
        <v>23.422000000000001</v>
      </c>
      <c r="I28" s="55">
        <v>23.736999999999998</v>
      </c>
      <c r="J28" s="55">
        <v>23.536999999999999</v>
      </c>
      <c r="K28" s="55">
        <v>23.241</v>
      </c>
      <c r="L28" s="55">
        <v>22.428000000000001</v>
      </c>
      <c r="M28" s="55">
        <v>22.620999999999999</v>
      </c>
      <c r="N28" s="55">
        <v>22.666</v>
      </c>
      <c r="O28" s="55">
        <v>22.385999999999999</v>
      </c>
      <c r="P28" s="55">
        <v>22.029</v>
      </c>
      <c r="Q28" s="55">
        <v>21.79</v>
      </c>
      <c r="R28" s="55">
        <v>22.466999999999999</v>
      </c>
      <c r="S28" s="55">
        <v>23.765000000000001</v>
      </c>
      <c r="T28" s="55">
        <v>24.318000000000001</v>
      </c>
      <c r="U28" s="55">
        <v>24.346</v>
      </c>
      <c r="V28" s="55">
        <v>23.939</v>
      </c>
      <c r="W28" s="55">
        <v>23.021999999999998</v>
      </c>
      <c r="X28" s="60">
        <v>22.64</v>
      </c>
      <c r="Y28" s="60">
        <v>22.718</v>
      </c>
      <c r="Z28" s="14">
        <f t="shared" si="0"/>
        <v>540.69599999999991</v>
      </c>
      <c r="AA28" s="14">
        <f t="shared" si="1"/>
        <v>24.346</v>
      </c>
      <c r="AB28" s="14">
        <f t="shared" si="3"/>
        <v>170.982</v>
      </c>
      <c r="AC28" s="14">
        <f t="shared" si="4"/>
        <v>369.71399999999994</v>
      </c>
      <c r="AD28" s="38"/>
    </row>
    <row r="29" spans="1:30" ht="17.25" customHeight="1" x14ac:dyDescent="0.2">
      <c r="A29" s="22">
        <f t="shared" si="2"/>
        <v>42427</v>
      </c>
      <c r="B29" s="60">
        <v>22.303000000000001</v>
      </c>
      <c r="C29" s="60">
        <v>21.751000000000001</v>
      </c>
      <c r="D29" s="60">
        <v>21.082000000000001</v>
      </c>
      <c r="E29" s="60">
        <v>20.98</v>
      </c>
      <c r="F29" s="60">
        <v>21.126999999999999</v>
      </c>
      <c r="G29" s="60">
        <v>21.297000000000001</v>
      </c>
      <c r="H29" s="55">
        <v>21.759</v>
      </c>
      <c r="I29" s="55">
        <v>22.408999999999999</v>
      </c>
      <c r="J29" s="55">
        <v>22.841999999999999</v>
      </c>
      <c r="K29" s="55">
        <v>22.783000000000001</v>
      </c>
      <c r="L29" s="55">
        <v>22.722999999999999</v>
      </c>
      <c r="M29" s="55">
        <v>22.533999999999999</v>
      </c>
      <c r="N29" s="55">
        <v>22.335000000000001</v>
      </c>
      <c r="O29" s="55">
        <v>22.172999999999998</v>
      </c>
      <c r="P29" s="55">
        <v>21.795000000000002</v>
      </c>
      <c r="Q29" s="55">
        <v>21.856000000000002</v>
      </c>
      <c r="R29" s="55">
        <v>22.08</v>
      </c>
      <c r="S29" s="55">
        <v>22.3</v>
      </c>
      <c r="T29" s="55">
        <v>23.109000000000002</v>
      </c>
      <c r="U29" s="55">
        <v>23.318000000000001</v>
      </c>
      <c r="V29" s="55">
        <v>23.073</v>
      </c>
      <c r="W29" s="55">
        <v>22.632000000000001</v>
      </c>
      <c r="X29" s="60">
        <v>22.22</v>
      </c>
      <c r="Y29" s="60">
        <v>21.853999999999999</v>
      </c>
      <c r="Z29" s="14">
        <f t="shared" si="0"/>
        <v>532.33499999999992</v>
      </c>
      <c r="AA29" s="14">
        <f t="shared" si="1"/>
        <v>23.318000000000001</v>
      </c>
      <c r="AB29" s="14">
        <f t="shared" si="3"/>
        <v>172.61399999999998</v>
      </c>
      <c r="AC29" s="14">
        <f t="shared" si="4"/>
        <v>359.72099999999995</v>
      </c>
      <c r="AD29" s="38"/>
    </row>
    <row r="30" spans="1:30" ht="17.25" customHeight="1" x14ac:dyDescent="0.2">
      <c r="A30" s="22">
        <f t="shared" si="2"/>
        <v>42428</v>
      </c>
      <c r="B30" s="60">
        <v>21.469000000000001</v>
      </c>
      <c r="C30" s="60">
        <v>21.245999999999999</v>
      </c>
      <c r="D30" s="60">
        <v>21.143999999999998</v>
      </c>
      <c r="E30" s="60">
        <v>21.24</v>
      </c>
      <c r="F30" s="60">
        <v>21.387</v>
      </c>
      <c r="G30" s="60">
        <v>21.605</v>
      </c>
      <c r="H30" s="60">
        <v>21.954999999999998</v>
      </c>
      <c r="I30" s="60">
        <v>22.443999999999999</v>
      </c>
      <c r="J30" s="60">
        <v>22.951000000000001</v>
      </c>
      <c r="K30" s="60">
        <v>22.949000000000002</v>
      </c>
      <c r="L30" s="60">
        <v>22.928999999999998</v>
      </c>
      <c r="M30" s="60">
        <v>22.712</v>
      </c>
      <c r="N30" s="60">
        <v>22.411000000000001</v>
      </c>
      <c r="O30" s="60">
        <v>22.058</v>
      </c>
      <c r="P30" s="60">
        <v>21.876000000000001</v>
      </c>
      <c r="Q30" s="60">
        <v>21.879000000000001</v>
      </c>
      <c r="R30" s="60">
        <v>22.067</v>
      </c>
      <c r="S30" s="60">
        <v>22.45</v>
      </c>
      <c r="T30" s="60">
        <v>23.312000000000001</v>
      </c>
      <c r="U30" s="60">
        <v>23.527999999999999</v>
      </c>
      <c r="V30" s="60">
        <v>23.210999999999999</v>
      </c>
      <c r="W30" s="60">
        <v>22.605</v>
      </c>
      <c r="X30" s="60">
        <v>22.09</v>
      </c>
      <c r="Y30" s="60">
        <v>21.495999999999999</v>
      </c>
      <c r="Z30" s="14">
        <f t="shared" ref="Z30" si="5">SUM(B30:Y30)</f>
        <v>533.01400000000001</v>
      </c>
      <c r="AA30" s="14">
        <f t="shared" ref="AA30" si="6">MAX(B30:Y30)</f>
        <v>23.527999999999999</v>
      </c>
      <c r="AB30" s="14">
        <f t="shared" ref="AB30" si="7">IF(AD30="",SUM(B30:G30,X30:Y30),SUM(B30:Y30))</f>
        <v>533.01400000000001</v>
      </c>
      <c r="AC30" s="14">
        <f t="shared" ref="AC30" si="8">IF(AD30="",SUM(H30:W30),0)</f>
        <v>0</v>
      </c>
      <c r="AD30" s="38" t="s">
        <v>32</v>
      </c>
    </row>
    <row r="31" spans="1:30" ht="17.25" customHeight="1" x14ac:dyDescent="0.2">
      <c r="A31" s="22">
        <f>+A30+1</f>
        <v>42429</v>
      </c>
      <c r="B31" s="60">
        <v>21.138000000000002</v>
      </c>
      <c r="C31" s="60">
        <v>20.939</v>
      </c>
      <c r="D31" s="60">
        <v>20.885000000000002</v>
      </c>
      <c r="E31" s="60">
        <v>20.994</v>
      </c>
      <c r="F31" s="60">
        <v>21.25</v>
      </c>
      <c r="G31" s="60">
        <v>22.169</v>
      </c>
      <c r="H31" s="55">
        <v>24.366</v>
      </c>
      <c r="I31" s="55">
        <v>24.792000000000002</v>
      </c>
      <c r="J31" s="55">
        <v>24.263000000000002</v>
      </c>
      <c r="K31" s="55">
        <v>23.824999999999999</v>
      </c>
      <c r="L31" s="55">
        <v>22.92</v>
      </c>
      <c r="M31" s="55">
        <v>23.236000000000001</v>
      </c>
      <c r="N31" s="55">
        <v>23.187999999999999</v>
      </c>
      <c r="O31" s="55">
        <v>22.853999999999999</v>
      </c>
      <c r="P31" s="55">
        <v>22.844999999999999</v>
      </c>
      <c r="Q31" s="55">
        <v>22.332999999999998</v>
      </c>
      <c r="R31" s="55">
        <v>22.53</v>
      </c>
      <c r="S31" s="55">
        <v>23.891999999999999</v>
      </c>
      <c r="T31" s="55">
        <v>24.55</v>
      </c>
      <c r="U31" s="55">
        <v>24.777000000000001</v>
      </c>
      <c r="V31" s="55">
        <v>24.518999999999998</v>
      </c>
      <c r="W31" s="55">
        <v>23.343</v>
      </c>
      <c r="X31" s="60">
        <v>22.798999999999999</v>
      </c>
      <c r="Y31" s="60">
        <v>22.762</v>
      </c>
      <c r="Z31" s="14">
        <f t="shared" si="0"/>
        <v>551.16899999999987</v>
      </c>
      <c r="AA31" s="14">
        <f t="shared" si="1"/>
        <v>24.792000000000002</v>
      </c>
      <c r="AB31" s="14">
        <f t="shared" si="3"/>
        <v>172.93600000000001</v>
      </c>
      <c r="AC31" s="14">
        <f t="shared" si="4"/>
        <v>378.23300000000006</v>
      </c>
      <c r="AD31" s="38"/>
    </row>
    <row r="32" spans="1:30" ht="17.25" customHeight="1" thickBot="1" x14ac:dyDescent="0.25">
      <c r="Z32" s="26">
        <f>SUM(Z3:Z31)</f>
        <v>15545.136999999999</v>
      </c>
      <c r="AA32" s="24">
        <f>MAX(AA3:AA31)</f>
        <v>26.196000000000002</v>
      </c>
      <c r="AB32" s="26">
        <f>SUM(AB3:AB31)</f>
        <v>6391.2109999999993</v>
      </c>
      <c r="AC32" s="26">
        <f>SUM(AC3:AC31)</f>
        <v>9153.9259999999995</v>
      </c>
      <c r="AD32" s="38"/>
    </row>
    <row r="33" spans="1:30" ht="17.25" customHeight="1" thickTop="1" x14ac:dyDescent="0.2">
      <c r="Z33" s="43"/>
      <c r="AA33" s="44"/>
      <c r="AB33" s="43"/>
      <c r="AC33" s="43" t="s">
        <v>45</v>
      </c>
      <c r="AD33" s="62">
        <f>MAX(B3:G31,H9:W9,H16:W16,H23:W23,H30:W30,X3:Y31)</f>
        <v>24.216999999999999</v>
      </c>
    </row>
    <row r="34" spans="1:30" ht="17.25" customHeight="1" x14ac:dyDescent="0.2">
      <c r="A34" s="9" t="s">
        <v>35</v>
      </c>
    </row>
    <row r="35" spans="1:30" ht="17.25" customHeight="1" x14ac:dyDescent="0.2">
      <c r="A35" s="21"/>
      <c r="B35" s="11">
        <v>1</v>
      </c>
      <c r="C35" s="11">
        <v>2</v>
      </c>
      <c r="D35" s="11">
        <v>3</v>
      </c>
      <c r="E35" s="11">
        <v>4</v>
      </c>
      <c r="F35" s="11">
        <v>5</v>
      </c>
      <c r="G35" s="11">
        <v>6</v>
      </c>
      <c r="H35" s="11">
        <v>7</v>
      </c>
      <c r="I35" s="11">
        <v>8</v>
      </c>
      <c r="J35" s="11">
        <v>9</v>
      </c>
      <c r="K35" s="11">
        <v>10</v>
      </c>
      <c r="L35" s="11">
        <v>11</v>
      </c>
      <c r="M35" s="11">
        <v>12</v>
      </c>
      <c r="N35" s="11">
        <v>13</v>
      </c>
      <c r="O35" s="11">
        <v>14</v>
      </c>
      <c r="P35" s="11">
        <v>15</v>
      </c>
      <c r="Q35" s="11">
        <v>16</v>
      </c>
      <c r="R35" s="11">
        <v>17</v>
      </c>
      <c r="S35" s="11">
        <v>18</v>
      </c>
      <c r="T35" s="11">
        <v>19</v>
      </c>
      <c r="U35" s="11">
        <v>20</v>
      </c>
      <c r="V35" s="11">
        <v>21</v>
      </c>
      <c r="W35" s="11">
        <v>22</v>
      </c>
      <c r="X35" s="11">
        <v>23</v>
      </c>
      <c r="Y35" s="11">
        <v>24</v>
      </c>
      <c r="Z35" s="11" t="s">
        <v>0</v>
      </c>
      <c r="AA35" s="11" t="s">
        <v>1</v>
      </c>
      <c r="AB35" s="11" t="s">
        <v>30</v>
      </c>
      <c r="AC35" s="11" t="s">
        <v>31</v>
      </c>
      <c r="AD35" s="18"/>
    </row>
    <row r="36" spans="1:30" ht="17.25" customHeight="1" x14ac:dyDescent="0.2">
      <c r="A36" s="22">
        <f t="shared" ref="A36:A62" si="9">A3</f>
        <v>42401</v>
      </c>
      <c r="B36" s="19" t="str">
        <f>IF(INDEX('ShLk BR Calc'!B$5:B$1112,MATCH($A36,'ShLk BR Calc'!$A$5:$A$1112,0)+1,1)=0,"0",INDEX('ShLk BR Calc'!B$5:B$1112,MATCH($A36,'ShLk BR Calc'!$A$5:$A$1112,0)+1,1))</f>
        <v>0</v>
      </c>
      <c r="C36" s="19" t="str">
        <f>IF(INDEX('ShLk BR Calc'!C$5:C$1112,MATCH($A36,'ShLk BR Calc'!$A$5:$A$1112,0)+1,1)=0,"0",INDEX('ShLk BR Calc'!C$5:C$1112,MATCH($A36,'ShLk BR Calc'!$A$5:$A$1112,0)+1,1))</f>
        <v>0</v>
      </c>
      <c r="D36" s="19" t="str">
        <f>IF(INDEX('ShLk BR Calc'!D$5:D$1112,MATCH($A36,'ShLk BR Calc'!$A$5:$A$1112,0)+1,1)=0,"0",INDEX('ShLk BR Calc'!D$5:D$1112,MATCH($A36,'ShLk BR Calc'!$A$5:$A$1112,0)+1,1))</f>
        <v>0</v>
      </c>
      <c r="E36" s="19" t="str">
        <f>IF(INDEX('ShLk BR Calc'!E$5:E$1112,MATCH($A36,'ShLk BR Calc'!$A$5:$A$1112,0)+1,1)=0,"0",INDEX('ShLk BR Calc'!E$5:E$1112,MATCH($A36,'ShLk BR Calc'!$A$5:$A$1112,0)+1,1))</f>
        <v>0</v>
      </c>
      <c r="F36" s="19" t="str">
        <f>IF(INDEX('ShLk BR Calc'!F$5:F$1112,MATCH($A36,'ShLk BR Calc'!$A$5:$A$1112,0)+1,1)=0,"0",INDEX('ShLk BR Calc'!F$5:F$1112,MATCH($A36,'ShLk BR Calc'!$A$5:$A$1112,0)+1,1))</f>
        <v>0</v>
      </c>
      <c r="G36" s="19" t="str">
        <f>IF(INDEX('ShLk BR Calc'!G$5:G$1112,MATCH($A36,'ShLk BR Calc'!$A$5:$A$1112,0)+1,1)=0,"0",INDEX('ShLk BR Calc'!G$5:G$1112,MATCH($A36,'ShLk BR Calc'!$A$5:$A$1112,0)+1,1))</f>
        <v>0</v>
      </c>
      <c r="H36" s="19" t="str">
        <f>IF(INDEX('ShLk BR Calc'!H$5:H$1112,MATCH($A36,'ShLk BR Calc'!$A$5:$A$1112,0)+1,1)=0,"0",INDEX('ShLk BR Calc'!H$5:H$1112,MATCH($A36,'ShLk BR Calc'!$A$5:$A$1112,0)+1,1))</f>
        <v>0</v>
      </c>
      <c r="I36" s="19" t="str">
        <f>IF(INDEX('ShLk BR Calc'!I$5:I$1112,MATCH($A36,'ShLk BR Calc'!$A$5:$A$1112,0)+1,1)=0,"0",INDEX('ShLk BR Calc'!I$5:I$1112,MATCH($A36,'ShLk BR Calc'!$A$5:$A$1112,0)+1,1))</f>
        <v>0</v>
      </c>
      <c r="J36" s="19" t="str">
        <f>IF(INDEX('ShLk BR Calc'!J$5:J$1112,MATCH($A36,'ShLk BR Calc'!$A$5:$A$1112,0)+1,1)=0,"0",INDEX('ShLk BR Calc'!J$5:J$1112,MATCH($A36,'ShLk BR Calc'!$A$5:$A$1112,0)+1,1))</f>
        <v>0</v>
      </c>
      <c r="K36" s="19" t="str">
        <f>IF(INDEX('ShLk BR Calc'!K$5:K$1112,MATCH($A36,'ShLk BR Calc'!$A$5:$A$1112,0)+1,1)=0,"0",INDEX('ShLk BR Calc'!K$5:K$1112,MATCH($A36,'ShLk BR Calc'!$A$5:$A$1112,0)+1,1))</f>
        <v>0</v>
      </c>
      <c r="L36" s="19" t="str">
        <f>IF(INDEX('ShLk BR Calc'!L$5:L$1112,MATCH($A36,'ShLk BR Calc'!$A$5:$A$1112,0)+1,1)=0,"0",INDEX('ShLk BR Calc'!L$5:L$1112,MATCH($A36,'ShLk BR Calc'!$A$5:$A$1112,0)+1,1))</f>
        <v>0</v>
      </c>
      <c r="M36" s="19" t="str">
        <f>IF(INDEX('ShLk BR Calc'!M$5:M$1112,MATCH($A36,'ShLk BR Calc'!$A$5:$A$1112,0)+1,1)=0,"0",INDEX('ShLk BR Calc'!M$5:M$1112,MATCH($A36,'ShLk BR Calc'!$A$5:$A$1112,0)+1,1))</f>
        <v>0</v>
      </c>
      <c r="N36" s="19" t="str">
        <f>IF(INDEX('ShLk BR Calc'!N$5:N$1112,MATCH($A36,'ShLk BR Calc'!$A$5:$A$1112,0)+1,1)=0,"0",INDEX('ShLk BR Calc'!N$5:N$1112,MATCH($A36,'ShLk BR Calc'!$A$5:$A$1112,0)+1,1))</f>
        <v>0</v>
      </c>
      <c r="O36" s="19" t="str">
        <f>IF(INDEX('ShLk BR Calc'!O$5:O$1112,MATCH($A36,'ShLk BR Calc'!$A$5:$A$1112,0)+1,1)=0,"0",INDEX('ShLk BR Calc'!O$5:O$1112,MATCH($A36,'ShLk BR Calc'!$A$5:$A$1112,0)+1,1))</f>
        <v>0</v>
      </c>
      <c r="P36" s="19" t="str">
        <f>IF(INDEX('ShLk BR Calc'!P$5:P$1112,MATCH($A36,'ShLk BR Calc'!$A$5:$A$1112,0)+1,1)=0,"0",INDEX('ShLk BR Calc'!P$5:P$1112,MATCH($A36,'ShLk BR Calc'!$A$5:$A$1112,0)+1,1))</f>
        <v>0</v>
      </c>
      <c r="Q36" s="19" t="str">
        <f>IF(INDEX('ShLk BR Calc'!Q$5:Q$1112,MATCH($A36,'ShLk BR Calc'!$A$5:$A$1112,0)+1,1)=0,"0",INDEX('ShLk BR Calc'!Q$5:Q$1112,MATCH($A36,'ShLk BR Calc'!$A$5:$A$1112,0)+1,1))</f>
        <v>0</v>
      </c>
      <c r="R36" s="19" t="str">
        <f>IF(INDEX('ShLk BR Calc'!R$5:R$1112,MATCH($A36,'ShLk BR Calc'!$A$5:$A$1112,0)+1,1)=0,"0",INDEX('ShLk BR Calc'!R$5:R$1112,MATCH($A36,'ShLk BR Calc'!$A$5:$A$1112,0)+1,1))</f>
        <v>0</v>
      </c>
      <c r="S36" s="19" t="str">
        <f>IF(INDEX('ShLk BR Calc'!S$5:S$1112,MATCH($A36,'ShLk BR Calc'!$A$5:$A$1112,0)+1,1)=0,"0",INDEX('ShLk BR Calc'!S$5:S$1112,MATCH($A36,'ShLk BR Calc'!$A$5:$A$1112,0)+1,1))</f>
        <v>0</v>
      </c>
      <c r="T36" s="19" t="str">
        <f>IF(INDEX('ShLk BR Calc'!T$5:T$1112,MATCH($A36,'ShLk BR Calc'!$A$5:$A$1112,0)+1,1)=0,"0",INDEX('ShLk BR Calc'!T$5:T$1112,MATCH($A36,'ShLk BR Calc'!$A$5:$A$1112,0)+1,1))</f>
        <v>0</v>
      </c>
      <c r="U36" s="19" t="str">
        <f>IF(INDEX('ShLk BR Calc'!U$5:U$1112,MATCH($A36,'ShLk BR Calc'!$A$5:$A$1112,0)+1,1)=0,"0",INDEX('ShLk BR Calc'!U$5:U$1112,MATCH($A36,'ShLk BR Calc'!$A$5:$A$1112,0)+1,1))</f>
        <v>0</v>
      </c>
      <c r="V36" s="19" t="str">
        <f>IF(INDEX('ShLk BR Calc'!V$5:V$1112,MATCH($A36,'ShLk BR Calc'!$A$5:$A$1112,0)+1,1)=0,"0",INDEX('ShLk BR Calc'!V$5:V$1112,MATCH($A36,'ShLk BR Calc'!$A$5:$A$1112,0)+1,1))</f>
        <v>0</v>
      </c>
      <c r="W36" s="19" t="str">
        <f>IF(INDEX('ShLk BR Calc'!W$5:W$1112,MATCH($A36,'ShLk BR Calc'!$A$5:$A$1112,0)+1,1)=0,"0",INDEX('ShLk BR Calc'!W$5:W$1112,MATCH($A36,'ShLk BR Calc'!$A$5:$A$1112,0)+1,1))</f>
        <v>0</v>
      </c>
      <c r="X36" s="19" t="str">
        <f>IF(INDEX('ShLk BR Calc'!X$5:X$1112,MATCH($A36,'ShLk BR Calc'!$A$5:$A$1112,0)+1,1)=0,"0",INDEX('ShLk BR Calc'!X$5:X$1112,MATCH($A36,'ShLk BR Calc'!$A$5:$A$1112,0)+1,1))</f>
        <v>0</v>
      </c>
      <c r="Y36" s="19" t="str">
        <f>IF(INDEX('ShLk BR Calc'!Y$5:Y$1112,MATCH($A36,'ShLk BR Calc'!$A$5:$A$1112,0)+1,1)=0,"0",INDEX('ShLk BR Calc'!Y$5:Y$1112,MATCH($A36,'ShLk BR Calc'!$A$5:$A$1112,0)+1,1))</f>
        <v>0</v>
      </c>
      <c r="Z36" s="14">
        <f t="shared" ref="Z36:Z64" si="10">SUM(B36:Y36)</f>
        <v>0</v>
      </c>
      <c r="AA36" s="14">
        <f t="shared" ref="AA36:AA64" si="11">MAX(B36:Y36)</f>
        <v>0</v>
      </c>
      <c r="AB36" s="14">
        <f>IF(AD36="",SUM(B36:G36,X36:Y36),SUM(B36:Y36))</f>
        <v>0</v>
      </c>
      <c r="AC36" s="14">
        <f>IF(AD36="",SUM(H36:W36),0)</f>
        <v>0</v>
      </c>
      <c r="AD36" s="38"/>
    </row>
    <row r="37" spans="1:30" ht="17.25" customHeight="1" x14ac:dyDescent="0.2">
      <c r="A37" s="22">
        <f t="shared" si="9"/>
        <v>42402</v>
      </c>
      <c r="B37" s="19" t="str">
        <f>IF(INDEX('ShLk BR Calc'!B$5:B$1112,MATCH($A37,'ShLk BR Calc'!$A$5:$A$1112,0)+1,1)=0,"0",INDEX('ShLk BR Calc'!B$5:B$1112,MATCH($A37,'ShLk BR Calc'!$A$5:$A$1112,0)+1,1))</f>
        <v>0</v>
      </c>
      <c r="C37" s="19" t="str">
        <f>IF(INDEX('ShLk BR Calc'!C$5:C$1112,MATCH($A37,'ShLk BR Calc'!$A$5:$A$1112,0)+1,1)=0,"0",INDEX('ShLk BR Calc'!C$5:C$1112,MATCH($A37,'ShLk BR Calc'!$A$5:$A$1112,0)+1,1))</f>
        <v>0</v>
      </c>
      <c r="D37" s="19" t="str">
        <f>IF(INDEX('ShLk BR Calc'!D$5:D$1112,MATCH($A37,'ShLk BR Calc'!$A$5:$A$1112,0)+1,1)=0,"0",INDEX('ShLk BR Calc'!D$5:D$1112,MATCH($A37,'ShLk BR Calc'!$A$5:$A$1112,0)+1,1))</f>
        <v>0</v>
      </c>
      <c r="E37" s="19" t="str">
        <f>IF(INDEX('ShLk BR Calc'!E$5:E$1112,MATCH($A37,'ShLk BR Calc'!$A$5:$A$1112,0)+1,1)=0,"0",INDEX('ShLk BR Calc'!E$5:E$1112,MATCH($A37,'ShLk BR Calc'!$A$5:$A$1112,0)+1,1))</f>
        <v>0</v>
      </c>
      <c r="F37" s="19" t="str">
        <f>IF(INDEX('ShLk BR Calc'!F$5:F$1112,MATCH($A37,'ShLk BR Calc'!$A$5:$A$1112,0)+1,1)=0,"0",INDEX('ShLk BR Calc'!F$5:F$1112,MATCH($A37,'ShLk BR Calc'!$A$5:$A$1112,0)+1,1))</f>
        <v>0</v>
      </c>
      <c r="G37" s="19" t="str">
        <f>IF(INDEX('ShLk BR Calc'!G$5:G$1112,MATCH($A37,'ShLk BR Calc'!$A$5:$A$1112,0)+1,1)=0,"0",INDEX('ShLk BR Calc'!G$5:G$1112,MATCH($A37,'ShLk BR Calc'!$A$5:$A$1112,0)+1,1))</f>
        <v>0</v>
      </c>
      <c r="H37" s="19" t="str">
        <f>IF(INDEX('ShLk BR Calc'!H$5:H$1112,MATCH($A37,'ShLk BR Calc'!$A$5:$A$1112,0)+1,1)=0,"0",INDEX('ShLk BR Calc'!H$5:H$1112,MATCH($A37,'ShLk BR Calc'!$A$5:$A$1112,0)+1,1))</f>
        <v>0</v>
      </c>
      <c r="I37" s="19" t="str">
        <f>IF(INDEX('ShLk BR Calc'!I$5:I$1112,MATCH($A37,'ShLk BR Calc'!$A$5:$A$1112,0)+1,1)=0,"0",INDEX('ShLk BR Calc'!I$5:I$1112,MATCH($A37,'ShLk BR Calc'!$A$5:$A$1112,0)+1,1))</f>
        <v>0</v>
      </c>
      <c r="J37" s="19" t="str">
        <f>IF(INDEX('ShLk BR Calc'!J$5:J$1112,MATCH($A37,'ShLk BR Calc'!$A$5:$A$1112,0)+1,1)=0,"0",INDEX('ShLk BR Calc'!J$5:J$1112,MATCH($A37,'ShLk BR Calc'!$A$5:$A$1112,0)+1,1))</f>
        <v>0</v>
      </c>
      <c r="K37" s="19" t="str">
        <f>IF(INDEX('ShLk BR Calc'!K$5:K$1112,MATCH($A37,'ShLk BR Calc'!$A$5:$A$1112,0)+1,1)=0,"0",INDEX('ShLk BR Calc'!K$5:K$1112,MATCH($A37,'ShLk BR Calc'!$A$5:$A$1112,0)+1,1))</f>
        <v>0</v>
      </c>
      <c r="L37" s="19" t="str">
        <f>IF(INDEX('ShLk BR Calc'!L$5:L$1112,MATCH($A37,'ShLk BR Calc'!$A$5:$A$1112,0)+1,1)=0,"0",INDEX('ShLk BR Calc'!L$5:L$1112,MATCH($A37,'ShLk BR Calc'!$A$5:$A$1112,0)+1,1))</f>
        <v>0</v>
      </c>
      <c r="M37" s="19" t="str">
        <f>IF(INDEX('ShLk BR Calc'!M$5:M$1112,MATCH($A37,'ShLk BR Calc'!$A$5:$A$1112,0)+1,1)=0,"0",INDEX('ShLk BR Calc'!M$5:M$1112,MATCH($A37,'ShLk BR Calc'!$A$5:$A$1112,0)+1,1))</f>
        <v>0</v>
      </c>
      <c r="N37" s="19" t="str">
        <f>IF(INDEX('ShLk BR Calc'!N$5:N$1112,MATCH($A37,'ShLk BR Calc'!$A$5:$A$1112,0)+1,1)=0,"0",INDEX('ShLk BR Calc'!N$5:N$1112,MATCH($A37,'ShLk BR Calc'!$A$5:$A$1112,0)+1,1))</f>
        <v>0</v>
      </c>
      <c r="O37" s="19" t="str">
        <f>IF(INDEX('ShLk BR Calc'!O$5:O$1112,MATCH($A37,'ShLk BR Calc'!$A$5:$A$1112,0)+1,1)=0,"0",INDEX('ShLk BR Calc'!O$5:O$1112,MATCH($A37,'ShLk BR Calc'!$A$5:$A$1112,0)+1,1))</f>
        <v>0</v>
      </c>
      <c r="P37" s="19" t="str">
        <f>IF(INDEX('ShLk BR Calc'!P$5:P$1112,MATCH($A37,'ShLk BR Calc'!$A$5:$A$1112,0)+1,1)=0,"0",INDEX('ShLk BR Calc'!P$5:P$1112,MATCH($A37,'ShLk BR Calc'!$A$5:$A$1112,0)+1,1))</f>
        <v>0</v>
      </c>
      <c r="Q37" s="19" t="str">
        <f>IF(INDEX('ShLk BR Calc'!Q$5:Q$1112,MATCH($A37,'ShLk BR Calc'!$A$5:$A$1112,0)+1,1)=0,"0",INDEX('ShLk BR Calc'!Q$5:Q$1112,MATCH($A37,'ShLk BR Calc'!$A$5:$A$1112,0)+1,1))</f>
        <v>0</v>
      </c>
      <c r="R37" s="19" t="str">
        <f>IF(INDEX('ShLk BR Calc'!R$5:R$1112,MATCH($A37,'ShLk BR Calc'!$A$5:$A$1112,0)+1,1)=0,"0",INDEX('ShLk BR Calc'!R$5:R$1112,MATCH($A37,'ShLk BR Calc'!$A$5:$A$1112,0)+1,1))</f>
        <v>0</v>
      </c>
      <c r="S37" s="19" t="str">
        <f>IF(INDEX('ShLk BR Calc'!S$5:S$1112,MATCH($A37,'ShLk BR Calc'!$A$5:$A$1112,0)+1,1)=0,"0",INDEX('ShLk BR Calc'!S$5:S$1112,MATCH($A37,'ShLk BR Calc'!$A$5:$A$1112,0)+1,1))</f>
        <v>0</v>
      </c>
      <c r="T37" s="19" t="str">
        <f>IF(INDEX('ShLk BR Calc'!T$5:T$1112,MATCH($A37,'ShLk BR Calc'!$A$5:$A$1112,0)+1,1)=0,"0",INDEX('ShLk BR Calc'!T$5:T$1112,MATCH($A37,'ShLk BR Calc'!$A$5:$A$1112,0)+1,1))</f>
        <v>0</v>
      </c>
      <c r="U37" s="19" t="str">
        <f>IF(INDEX('ShLk BR Calc'!U$5:U$1112,MATCH($A37,'ShLk BR Calc'!$A$5:$A$1112,0)+1,1)=0,"0",INDEX('ShLk BR Calc'!U$5:U$1112,MATCH($A37,'ShLk BR Calc'!$A$5:$A$1112,0)+1,1))</f>
        <v>0</v>
      </c>
      <c r="V37" s="19" t="str">
        <f>IF(INDEX('ShLk BR Calc'!V$5:V$1112,MATCH($A37,'ShLk BR Calc'!$A$5:$A$1112,0)+1,1)=0,"0",INDEX('ShLk BR Calc'!V$5:V$1112,MATCH($A37,'ShLk BR Calc'!$A$5:$A$1112,0)+1,1))</f>
        <v>0</v>
      </c>
      <c r="W37" s="19" t="str">
        <f>IF(INDEX('ShLk BR Calc'!W$5:W$1112,MATCH($A37,'ShLk BR Calc'!$A$5:$A$1112,0)+1,1)=0,"0",INDEX('ShLk BR Calc'!W$5:W$1112,MATCH($A37,'ShLk BR Calc'!$A$5:$A$1112,0)+1,1))</f>
        <v>0</v>
      </c>
      <c r="X37" s="19" t="str">
        <f>IF(INDEX('ShLk BR Calc'!X$5:X$1112,MATCH($A37,'ShLk BR Calc'!$A$5:$A$1112,0)+1,1)=0,"0",INDEX('ShLk BR Calc'!X$5:X$1112,MATCH($A37,'ShLk BR Calc'!$A$5:$A$1112,0)+1,1))</f>
        <v>0</v>
      </c>
      <c r="Y37" s="19" t="str">
        <f>IF(INDEX('ShLk BR Calc'!Y$5:Y$1112,MATCH($A37,'ShLk BR Calc'!$A$5:$A$1112,0)+1,1)=0,"0",INDEX('ShLk BR Calc'!Y$5:Y$1112,MATCH($A37,'ShLk BR Calc'!$A$5:$A$1112,0)+1,1))</f>
        <v>0</v>
      </c>
      <c r="Z37" s="14">
        <f t="shared" si="10"/>
        <v>0</v>
      </c>
      <c r="AA37" s="14">
        <f t="shared" si="11"/>
        <v>0</v>
      </c>
      <c r="AB37" s="14">
        <f t="shared" ref="AB37:AB64" si="12">IF(AD37="",SUM(B37:G37,X37:Y37),SUM(B37:Y37))</f>
        <v>0</v>
      </c>
      <c r="AC37" s="14">
        <f t="shared" ref="AC37:AC64" si="13">IF(AD37="",SUM(H37:W37),0)</f>
        <v>0</v>
      </c>
      <c r="AD37" s="38"/>
    </row>
    <row r="38" spans="1:30" ht="17.25" customHeight="1" x14ac:dyDescent="0.2">
      <c r="A38" s="22">
        <f t="shared" si="9"/>
        <v>42403</v>
      </c>
      <c r="B38" s="19" t="str">
        <f>IF(INDEX('ShLk BR Calc'!B$5:B$1112,MATCH($A38,'ShLk BR Calc'!$A$5:$A$1112,0)+1,1)=0,"0",INDEX('ShLk BR Calc'!B$5:B$1112,MATCH($A38,'ShLk BR Calc'!$A$5:$A$1112,0)+1,1))</f>
        <v>0</v>
      </c>
      <c r="C38" s="19" t="str">
        <f>IF(INDEX('ShLk BR Calc'!C$5:C$1112,MATCH($A38,'ShLk BR Calc'!$A$5:$A$1112,0)+1,1)=0,"0",INDEX('ShLk BR Calc'!C$5:C$1112,MATCH($A38,'ShLk BR Calc'!$A$5:$A$1112,0)+1,1))</f>
        <v>0</v>
      </c>
      <c r="D38" s="19" t="str">
        <f>IF(INDEX('ShLk BR Calc'!D$5:D$1112,MATCH($A38,'ShLk BR Calc'!$A$5:$A$1112,0)+1,1)=0,"0",INDEX('ShLk BR Calc'!D$5:D$1112,MATCH($A38,'ShLk BR Calc'!$A$5:$A$1112,0)+1,1))</f>
        <v>0</v>
      </c>
      <c r="E38" s="19" t="str">
        <f>IF(INDEX('ShLk BR Calc'!E$5:E$1112,MATCH($A38,'ShLk BR Calc'!$A$5:$A$1112,0)+1,1)=0,"0",INDEX('ShLk BR Calc'!E$5:E$1112,MATCH($A38,'ShLk BR Calc'!$A$5:$A$1112,0)+1,1))</f>
        <v>0</v>
      </c>
      <c r="F38" s="19" t="str">
        <f>IF(INDEX('ShLk BR Calc'!F$5:F$1112,MATCH($A38,'ShLk BR Calc'!$A$5:$A$1112,0)+1,1)=0,"0",INDEX('ShLk BR Calc'!F$5:F$1112,MATCH($A38,'ShLk BR Calc'!$A$5:$A$1112,0)+1,1))</f>
        <v>0</v>
      </c>
      <c r="G38" s="19" t="str">
        <f>IF(INDEX('ShLk BR Calc'!G$5:G$1112,MATCH($A38,'ShLk BR Calc'!$A$5:$A$1112,0)+1,1)=0,"0",INDEX('ShLk BR Calc'!G$5:G$1112,MATCH($A38,'ShLk BR Calc'!$A$5:$A$1112,0)+1,1))</f>
        <v>0</v>
      </c>
      <c r="H38" s="19" t="str">
        <f>IF(INDEX('ShLk BR Calc'!H$5:H$1112,MATCH($A38,'ShLk BR Calc'!$A$5:$A$1112,0)+1,1)=0,"0",INDEX('ShLk BR Calc'!H$5:H$1112,MATCH($A38,'ShLk BR Calc'!$A$5:$A$1112,0)+1,1))</f>
        <v>0</v>
      </c>
      <c r="I38" s="19" t="str">
        <f>IF(INDEX('ShLk BR Calc'!I$5:I$1112,MATCH($A38,'ShLk BR Calc'!$A$5:$A$1112,0)+1,1)=0,"0",INDEX('ShLk BR Calc'!I$5:I$1112,MATCH($A38,'ShLk BR Calc'!$A$5:$A$1112,0)+1,1))</f>
        <v>0</v>
      </c>
      <c r="J38" s="19" t="str">
        <f>IF(INDEX('ShLk BR Calc'!J$5:J$1112,MATCH($A38,'ShLk BR Calc'!$A$5:$A$1112,0)+1,1)=0,"0",INDEX('ShLk BR Calc'!J$5:J$1112,MATCH($A38,'ShLk BR Calc'!$A$5:$A$1112,0)+1,1))</f>
        <v>0</v>
      </c>
      <c r="K38" s="19" t="str">
        <f>IF(INDEX('ShLk BR Calc'!K$5:K$1112,MATCH($A38,'ShLk BR Calc'!$A$5:$A$1112,0)+1,1)=0,"0",INDEX('ShLk BR Calc'!K$5:K$1112,MATCH($A38,'ShLk BR Calc'!$A$5:$A$1112,0)+1,1))</f>
        <v>0</v>
      </c>
      <c r="L38" s="19" t="str">
        <f>IF(INDEX('ShLk BR Calc'!L$5:L$1112,MATCH($A38,'ShLk BR Calc'!$A$5:$A$1112,0)+1,1)=0,"0",INDEX('ShLk BR Calc'!L$5:L$1112,MATCH($A38,'ShLk BR Calc'!$A$5:$A$1112,0)+1,1))</f>
        <v>0</v>
      </c>
      <c r="M38" s="19" t="str">
        <f>IF(INDEX('ShLk BR Calc'!M$5:M$1112,MATCH($A38,'ShLk BR Calc'!$A$5:$A$1112,0)+1,1)=0,"0",INDEX('ShLk BR Calc'!M$5:M$1112,MATCH($A38,'ShLk BR Calc'!$A$5:$A$1112,0)+1,1))</f>
        <v>0</v>
      </c>
      <c r="N38" s="19" t="str">
        <f>IF(INDEX('ShLk BR Calc'!N$5:N$1112,MATCH($A38,'ShLk BR Calc'!$A$5:$A$1112,0)+1,1)=0,"0",INDEX('ShLk BR Calc'!N$5:N$1112,MATCH($A38,'ShLk BR Calc'!$A$5:$A$1112,0)+1,1))</f>
        <v>0</v>
      </c>
      <c r="O38" s="19" t="str">
        <f>IF(INDEX('ShLk BR Calc'!O$5:O$1112,MATCH($A38,'ShLk BR Calc'!$A$5:$A$1112,0)+1,1)=0,"0",INDEX('ShLk BR Calc'!O$5:O$1112,MATCH($A38,'ShLk BR Calc'!$A$5:$A$1112,0)+1,1))</f>
        <v>0</v>
      </c>
      <c r="P38" s="19" t="str">
        <f>IF(INDEX('ShLk BR Calc'!P$5:P$1112,MATCH($A38,'ShLk BR Calc'!$A$5:$A$1112,0)+1,1)=0,"0",INDEX('ShLk BR Calc'!P$5:P$1112,MATCH($A38,'ShLk BR Calc'!$A$5:$A$1112,0)+1,1))</f>
        <v>0</v>
      </c>
      <c r="Q38" s="19" t="str">
        <f>IF(INDEX('ShLk BR Calc'!Q$5:Q$1112,MATCH($A38,'ShLk BR Calc'!$A$5:$A$1112,0)+1,1)=0,"0",INDEX('ShLk BR Calc'!Q$5:Q$1112,MATCH($A38,'ShLk BR Calc'!$A$5:$A$1112,0)+1,1))</f>
        <v>0</v>
      </c>
      <c r="R38" s="19" t="str">
        <f>IF(INDEX('ShLk BR Calc'!R$5:R$1112,MATCH($A38,'ShLk BR Calc'!$A$5:$A$1112,0)+1,1)=0,"0",INDEX('ShLk BR Calc'!R$5:R$1112,MATCH($A38,'ShLk BR Calc'!$A$5:$A$1112,0)+1,1))</f>
        <v>0</v>
      </c>
      <c r="S38" s="19" t="str">
        <f>IF(INDEX('ShLk BR Calc'!S$5:S$1112,MATCH($A38,'ShLk BR Calc'!$A$5:$A$1112,0)+1,1)=0,"0",INDEX('ShLk BR Calc'!S$5:S$1112,MATCH($A38,'ShLk BR Calc'!$A$5:$A$1112,0)+1,1))</f>
        <v>0</v>
      </c>
      <c r="T38" s="19" t="str">
        <f>IF(INDEX('ShLk BR Calc'!T$5:T$1112,MATCH($A38,'ShLk BR Calc'!$A$5:$A$1112,0)+1,1)=0,"0",INDEX('ShLk BR Calc'!T$5:T$1112,MATCH($A38,'ShLk BR Calc'!$A$5:$A$1112,0)+1,1))</f>
        <v>0</v>
      </c>
      <c r="U38" s="19" t="str">
        <f>IF(INDEX('ShLk BR Calc'!U$5:U$1112,MATCH($A38,'ShLk BR Calc'!$A$5:$A$1112,0)+1,1)=0,"0",INDEX('ShLk BR Calc'!U$5:U$1112,MATCH($A38,'ShLk BR Calc'!$A$5:$A$1112,0)+1,1))</f>
        <v>0</v>
      </c>
      <c r="V38" s="19" t="str">
        <f>IF(INDEX('ShLk BR Calc'!V$5:V$1112,MATCH($A38,'ShLk BR Calc'!$A$5:$A$1112,0)+1,1)=0,"0",INDEX('ShLk BR Calc'!V$5:V$1112,MATCH($A38,'ShLk BR Calc'!$A$5:$A$1112,0)+1,1))</f>
        <v>0</v>
      </c>
      <c r="W38" s="19" t="str">
        <f>IF(INDEX('ShLk BR Calc'!W$5:W$1112,MATCH($A38,'ShLk BR Calc'!$A$5:$A$1112,0)+1,1)=0,"0",INDEX('ShLk BR Calc'!W$5:W$1112,MATCH($A38,'ShLk BR Calc'!$A$5:$A$1112,0)+1,1))</f>
        <v>0</v>
      </c>
      <c r="X38" s="19" t="str">
        <f>IF(INDEX('ShLk BR Calc'!X$5:X$1112,MATCH($A38,'ShLk BR Calc'!$A$5:$A$1112,0)+1,1)=0,"0",INDEX('ShLk BR Calc'!X$5:X$1112,MATCH($A38,'ShLk BR Calc'!$A$5:$A$1112,0)+1,1))</f>
        <v>0</v>
      </c>
      <c r="Y38" s="19" t="str">
        <f>IF(INDEX('ShLk BR Calc'!Y$5:Y$1112,MATCH($A38,'ShLk BR Calc'!$A$5:$A$1112,0)+1,1)=0,"0",INDEX('ShLk BR Calc'!Y$5:Y$1112,MATCH($A38,'ShLk BR Calc'!$A$5:$A$1112,0)+1,1))</f>
        <v>0</v>
      </c>
      <c r="Z38" s="14">
        <f t="shared" si="10"/>
        <v>0</v>
      </c>
      <c r="AA38" s="14">
        <f t="shared" si="11"/>
        <v>0</v>
      </c>
      <c r="AB38" s="14">
        <f t="shared" si="12"/>
        <v>0</v>
      </c>
      <c r="AC38" s="14">
        <f t="shared" si="13"/>
        <v>0</v>
      </c>
      <c r="AD38" s="38"/>
    </row>
    <row r="39" spans="1:30" ht="17.25" customHeight="1" x14ac:dyDescent="0.2">
      <c r="A39" s="22">
        <f t="shared" si="9"/>
        <v>42404</v>
      </c>
      <c r="B39" s="19" t="str">
        <f>IF(INDEX('ShLk BR Calc'!B$5:B$1112,MATCH($A39,'ShLk BR Calc'!$A$5:$A$1112,0)+1,1)=0,"0",INDEX('ShLk BR Calc'!B$5:B$1112,MATCH($A39,'ShLk BR Calc'!$A$5:$A$1112,0)+1,1))</f>
        <v>0</v>
      </c>
      <c r="C39" s="19" t="str">
        <f>IF(INDEX('ShLk BR Calc'!C$5:C$1112,MATCH($A39,'ShLk BR Calc'!$A$5:$A$1112,0)+1,1)=0,"0",INDEX('ShLk BR Calc'!C$5:C$1112,MATCH($A39,'ShLk BR Calc'!$A$5:$A$1112,0)+1,1))</f>
        <v>0</v>
      </c>
      <c r="D39" s="19" t="str">
        <f>IF(INDEX('ShLk BR Calc'!D$5:D$1112,MATCH($A39,'ShLk BR Calc'!$A$5:$A$1112,0)+1,1)=0,"0",INDEX('ShLk BR Calc'!D$5:D$1112,MATCH($A39,'ShLk BR Calc'!$A$5:$A$1112,0)+1,1))</f>
        <v>0</v>
      </c>
      <c r="E39" s="19" t="str">
        <f>IF(INDEX('ShLk BR Calc'!E$5:E$1112,MATCH($A39,'ShLk BR Calc'!$A$5:$A$1112,0)+1,1)=0,"0",INDEX('ShLk BR Calc'!E$5:E$1112,MATCH($A39,'ShLk BR Calc'!$A$5:$A$1112,0)+1,1))</f>
        <v>0</v>
      </c>
      <c r="F39" s="19" t="str">
        <f>IF(INDEX('ShLk BR Calc'!F$5:F$1112,MATCH($A39,'ShLk BR Calc'!$A$5:$A$1112,0)+1,1)=0,"0",INDEX('ShLk BR Calc'!F$5:F$1112,MATCH($A39,'ShLk BR Calc'!$A$5:$A$1112,0)+1,1))</f>
        <v>0</v>
      </c>
      <c r="G39" s="19" t="str">
        <f>IF(INDEX('ShLk BR Calc'!G$5:G$1112,MATCH($A39,'ShLk BR Calc'!$A$5:$A$1112,0)+1,1)=0,"0",INDEX('ShLk BR Calc'!G$5:G$1112,MATCH($A39,'ShLk BR Calc'!$A$5:$A$1112,0)+1,1))</f>
        <v>0</v>
      </c>
      <c r="H39" s="19" t="str">
        <f>IF(INDEX('ShLk BR Calc'!H$5:H$1112,MATCH($A39,'ShLk BR Calc'!$A$5:$A$1112,0)+1,1)=0,"0",INDEX('ShLk BR Calc'!H$5:H$1112,MATCH($A39,'ShLk BR Calc'!$A$5:$A$1112,0)+1,1))</f>
        <v>0</v>
      </c>
      <c r="I39" s="19" t="str">
        <f>IF(INDEX('ShLk BR Calc'!I$5:I$1112,MATCH($A39,'ShLk BR Calc'!$A$5:$A$1112,0)+1,1)=0,"0",INDEX('ShLk BR Calc'!I$5:I$1112,MATCH($A39,'ShLk BR Calc'!$A$5:$A$1112,0)+1,1))</f>
        <v>0</v>
      </c>
      <c r="J39" s="19" t="str">
        <f>IF(INDEX('ShLk BR Calc'!J$5:J$1112,MATCH($A39,'ShLk BR Calc'!$A$5:$A$1112,0)+1,1)=0,"0",INDEX('ShLk BR Calc'!J$5:J$1112,MATCH($A39,'ShLk BR Calc'!$A$5:$A$1112,0)+1,1))</f>
        <v>0</v>
      </c>
      <c r="K39" s="19" t="str">
        <f>IF(INDEX('ShLk BR Calc'!K$5:K$1112,MATCH($A39,'ShLk BR Calc'!$A$5:$A$1112,0)+1,1)=0,"0",INDEX('ShLk BR Calc'!K$5:K$1112,MATCH($A39,'ShLk BR Calc'!$A$5:$A$1112,0)+1,1))</f>
        <v>0</v>
      </c>
      <c r="L39" s="19" t="str">
        <f>IF(INDEX('ShLk BR Calc'!L$5:L$1112,MATCH($A39,'ShLk BR Calc'!$A$5:$A$1112,0)+1,1)=0,"0",INDEX('ShLk BR Calc'!L$5:L$1112,MATCH($A39,'ShLk BR Calc'!$A$5:$A$1112,0)+1,1))</f>
        <v>0</v>
      </c>
      <c r="M39" s="19" t="str">
        <f>IF(INDEX('ShLk BR Calc'!M$5:M$1112,MATCH($A39,'ShLk BR Calc'!$A$5:$A$1112,0)+1,1)=0,"0",INDEX('ShLk BR Calc'!M$5:M$1112,MATCH($A39,'ShLk BR Calc'!$A$5:$A$1112,0)+1,1))</f>
        <v>0</v>
      </c>
      <c r="N39" s="19" t="str">
        <f>IF(INDEX('ShLk BR Calc'!N$5:N$1112,MATCH($A39,'ShLk BR Calc'!$A$5:$A$1112,0)+1,1)=0,"0",INDEX('ShLk BR Calc'!N$5:N$1112,MATCH($A39,'ShLk BR Calc'!$A$5:$A$1112,0)+1,1))</f>
        <v>0</v>
      </c>
      <c r="O39" s="19" t="str">
        <f>IF(INDEX('ShLk BR Calc'!O$5:O$1112,MATCH($A39,'ShLk BR Calc'!$A$5:$A$1112,0)+1,1)=0,"0",INDEX('ShLk BR Calc'!O$5:O$1112,MATCH($A39,'ShLk BR Calc'!$A$5:$A$1112,0)+1,1))</f>
        <v>0</v>
      </c>
      <c r="P39" s="19" t="str">
        <f>IF(INDEX('ShLk BR Calc'!P$5:P$1112,MATCH($A39,'ShLk BR Calc'!$A$5:$A$1112,0)+1,1)=0,"0",INDEX('ShLk BR Calc'!P$5:P$1112,MATCH($A39,'ShLk BR Calc'!$A$5:$A$1112,0)+1,1))</f>
        <v>0</v>
      </c>
      <c r="Q39" s="19" t="str">
        <f>IF(INDEX('ShLk BR Calc'!Q$5:Q$1112,MATCH($A39,'ShLk BR Calc'!$A$5:$A$1112,0)+1,1)=0,"0",INDEX('ShLk BR Calc'!Q$5:Q$1112,MATCH($A39,'ShLk BR Calc'!$A$5:$A$1112,0)+1,1))</f>
        <v>0</v>
      </c>
      <c r="R39" s="19" t="str">
        <f>IF(INDEX('ShLk BR Calc'!R$5:R$1112,MATCH($A39,'ShLk BR Calc'!$A$5:$A$1112,0)+1,1)=0,"0",INDEX('ShLk BR Calc'!R$5:R$1112,MATCH($A39,'ShLk BR Calc'!$A$5:$A$1112,0)+1,1))</f>
        <v>0</v>
      </c>
      <c r="S39" s="19" t="str">
        <f>IF(INDEX('ShLk BR Calc'!S$5:S$1112,MATCH($A39,'ShLk BR Calc'!$A$5:$A$1112,0)+1,1)=0,"0",INDEX('ShLk BR Calc'!S$5:S$1112,MATCH($A39,'ShLk BR Calc'!$A$5:$A$1112,0)+1,1))</f>
        <v>0</v>
      </c>
      <c r="T39" s="19" t="str">
        <f>IF(INDEX('ShLk BR Calc'!T$5:T$1112,MATCH($A39,'ShLk BR Calc'!$A$5:$A$1112,0)+1,1)=0,"0",INDEX('ShLk BR Calc'!T$5:T$1112,MATCH($A39,'ShLk BR Calc'!$A$5:$A$1112,0)+1,1))</f>
        <v>0</v>
      </c>
      <c r="U39" s="19" t="str">
        <f>IF(INDEX('ShLk BR Calc'!U$5:U$1112,MATCH($A39,'ShLk BR Calc'!$A$5:$A$1112,0)+1,1)=0,"0",INDEX('ShLk BR Calc'!U$5:U$1112,MATCH($A39,'ShLk BR Calc'!$A$5:$A$1112,0)+1,1))</f>
        <v>0</v>
      </c>
      <c r="V39" s="19" t="str">
        <f>IF(INDEX('ShLk BR Calc'!V$5:V$1112,MATCH($A39,'ShLk BR Calc'!$A$5:$A$1112,0)+1,1)=0,"0",INDEX('ShLk BR Calc'!V$5:V$1112,MATCH($A39,'ShLk BR Calc'!$A$5:$A$1112,0)+1,1))</f>
        <v>0</v>
      </c>
      <c r="W39" s="19" t="str">
        <f>IF(INDEX('ShLk BR Calc'!W$5:W$1112,MATCH($A39,'ShLk BR Calc'!$A$5:$A$1112,0)+1,1)=0,"0",INDEX('ShLk BR Calc'!W$5:W$1112,MATCH($A39,'ShLk BR Calc'!$A$5:$A$1112,0)+1,1))</f>
        <v>0</v>
      </c>
      <c r="X39" s="19" t="str">
        <f>IF(INDEX('ShLk BR Calc'!X$5:X$1112,MATCH($A39,'ShLk BR Calc'!$A$5:$A$1112,0)+1,1)=0,"0",INDEX('ShLk BR Calc'!X$5:X$1112,MATCH($A39,'ShLk BR Calc'!$A$5:$A$1112,0)+1,1))</f>
        <v>0</v>
      </c>
      <c r="Y39" s="19" t="str">
        <f>IF(INDEX('ShLk BR Calc'!Y$5:Y$1112,MATCH($A39,'ShLk BR Calc'!$A$5:$A$1112,0)+1,1)=0,"0",INDEX('ShLk BR Calc'!Y$5:Y$1112,MATCH($A39,'ShLk BR Calc'!$A$5:$A$1112,0)+1,1))</f>
        <v>0</v>
      </c>
      <c r="Z39" s="14">
        <f t="shared" si="10"/>
        <v>0</v>
      </c>
      <c r="AA39" s="14">
        <f t="shared" si="11"/>
        <v>0</v>
      </c>
      <c r="AB39" s="14">
        <f t="shared" si="12"/>
        <v>0</v>
      </c>
      <c r="AC39" s="14">
        <f t="shared" si="13"/>
        <v>0</v>
      </c>
      <c r="AD39" s="38"/>
    </row>
    <row r="40" spans="1:30" ht="17.25" customHeight="1" x14ac:dyDescent="0.2">
      <c r="A40" s="22">
        <f t="shared" si="9"/>
        <v>42405</v>
      </c>
      <c r="B40" s="19" t="str">
        <f>IF(INDEX('ShLk BR Calc'!B$5:B$1112,MATCH($A40,'ShLk BR Calc'!$A$5:$A$1112,0)+1,1)=0,"0",INDEX('ShLk BR Calc'!B$5:B$1112,MATCH($A40,'ShLk BR Calc'!$A$5:$A$1112,0)+1,1))</f>
        <v>0</v>
      </c>
      <c r="C40" s="19" t="str">
        <f>IF(INDEX('ShLk BR Calc'!C$5:C$1112,MATCH($A40,'ShLk BR Calc'!$A$5:$A$1112,0)+1,1)=0,"0",INDEX('ShLk BR Calc'!C$5:C$1112,MATCH($A40,'ShLk BR Calc'!$A$5:$A$1112,0)+1,1))</f>
        <v>0</v>
      </c>
      <c r="D40" s="19" t="str">
        <f>IF(INDEX('ShLk BR Calc'!D$5:D$1112,MATCH($A40,'ShLk BR Calc'!$A$5:$A$1112,0)+1,1)=0,"0",INDEX('ShLk BR Calc'!D$5:D$1112,MATCH($A40,'ShLk BR Calc'!$A$5:$A$1112,0)+1,1))</f>
        <v>0</v>
      </c>
      <c r="E40" s="19" t="str">
        <f>IF(INDEX('ShLk BR Calc'!E$5:E$1112,MATCH($A40,'ShLk BR Calc'!$A$5:$A$1112,0)+1,1)=0,"0",INDEX('ShLk BR Calc'!E$5:E$1112,MATCH($A40,'ShLk BR Calc'!$A$5:$A$1112,0)+1,1))</f>
        <v>0</v>
      </c>
      <c r="F40" s="19" t="str">
        <f>IF(INDEX('ShLk BR Calc'!F$5:F$1112,MATCH($A40,'ShLk BR Calc'!$A$5:$A$1112,0)+1,1)=0,"0",INDEX('ShLk BR Calc'!F$5:F$1112,MATCH($A40,'ShLk BR Calc'!$A$5:$A$1112,0)+1,1))</f>
        <v>0</v>
      </c>
      <c r="G40" s="19" t="str">
        <f>IF(INDEX('ShLk BR Calc'!G$5:G$1112,MATCH($A40,'ShLk BR Calc'!$A$5:$A$1112,0)+1,1)=0,"0",INDEX('ShLk BR Calc'!G$5:G$1112,MATCH($A40,'ShLk BR Calc'!$A$5:$A$1112,0)+1,1))</f>
        <v>0</v>
      </c>
      <c r="H40" s="19" t="str">
        <f>IF(INDEX('ShLk BR Calc'!H$5:H$1112,MATCH($A40,'ShLk BR Calc'!$A$5:$A$1112,0)+1,1)=0,"0",INDEX('ShLk BR Calc'!H$5:H$1112,MATCH($A40,'ShLk BR Calc'!$A$5:$A$1112,0)+1,1))</f>
        <v>0</v>
      </c>
      <c r="I40" s="19" t="str">
        <f>IF(INDEX('ShLk BR Calc'!I$5:I$1112,MATCH($A40,'ShLk BR Calc'!$A$5:$A$1112,0)+1,1)=0,"0",INDEX('ShLk BR Calc'!I$5:I$1112,MATCH($A40,'ShLk BR Calc'!$A$5:$A$1112,0)+1,1))</f>
        <v>0</v>
      </c>
      <c r="J40" s="19" t="str">
        <f>IF(INDEX('ShLk BR Calc'!J$5:J$1112,MATCH($A40,'ShLk BR Calc'!$A$5:$A$1112,0)+1,1)=0,"0",INDEX('ShLk BR Calc'!J$5:J$1112,MATCH($A40,'ShLk BR Calc'!$A$5:$A$1112,0)+1,1))</f>
        <v>0</v>
      </c>
      <c r="K40" s="19" t="str">
        <f>IF(INDEX('ShLk BR Calc'!K$5:K$1112,MATCH($A40,'ShLk BR Calc'!$A$5:$A$1112,0)+1,1)=0,"0",INDEX('ShLk BR Calc'!K$5:K$1112,MATCH($A40,'ShLk BR Calc'!$A$5:$A$1112,0)+1,1))</f>
        <v>0</v>
      </c>
      <c r="L40" s="19" t="str">
        <f>IF(INDEX('ShLk BR Calc'!L$5:L$1112,MATCH($A40,'ShLk BR Calc'!$A$5:$A$1112,0)+1,1)=0,"0",INDEX('ShLk BR Calc'!L$5:L$1112,MATCH($A40,'ShLk BR Calc'!$A$5:$A$1112,0)+1,1))</f>
        <v>0</v>
      </c>
      <c r="M40" s="19" t="str">
        <f>IF(INDEX('ShLk BR Calc'!M$5:M$1112,MATCH($A40,'ShLk BR Calc'!$A$5:$A$1112,0)+1,1)=0,"0",INDEX('ShLk BR Calc'!M$5:M$1112,MATCH($A40,'ShLk BR Calc'!$A$5:$A$1112,0)+1,1))</f>
        <v>0</v>
      </c>
      <c r="N40" s="19" t="str">
        <f>IF(INDEX('ShLk BR Calc'!N$5:N$1112,MATCH($A40,'ShLk BR Calc'!$A$5:$A$1112,0)+1,1)=0,"0",INDEX('ShLk BR Calc'!N$5:N$1112,MATCH($A40,'ShLk BR Calc'!$A$5:$A$1112,0)+1,1))</f>
        <v>0</v>
      </c>
      <c r="O40" s="19" t="str">
        <f>IF(INDEX('ShLk BR Calc'!O$5:O$1112,MATCH($A40,'ShLk BR Calc'!$A$5:$A$1112,0)+1,1)=0,"0",INDEX('ShLk BR Calc'!O$5:O$1112,MATCH($A40,'ShLk BR Calc'!$A$5:$A$1112,0)+1,1))</f>
        <v>0</v>
      </c>
      <c r="P40" s="19" t="str">
        <f>IF(INDEX('ShLk BR Calc'!P$5:P$1112,MATCH($A40,'ShLk BR Calc'!$A$5:$A$1112,0)+1,1)=0,"0",INDEX('ShLk BR Calc'!P$5:P$1112,MATCH($A40,'ShLk BR Calc'!$A$5:$A$1112,0)+1,1))</f>
        <v>0</v>
      </c>
      <c r="Q40" s="19" t="str">
        <f>IF(INDEX('ShLk BR Calc'!Q$5:Q$1112,MATCH($A40,'ShLk BR Calc'!$A$5:$A$1112,0)+1,1)=0,"0",INDEX('ShLk BR Calc'!Q$5:Q$1112,MATCH($A40,'ShLk BR Calc'!$A$5:$A$1112,0)+1,1))</f>
        <v>0</v>
      </c>
      <c r="R40" s="19" t="str">
        <f>IF(INDEX('ShLk BR Calc'!R$5:R$1112,MATCH($A40,'ShLk BR Calc'!$A$5:$A$1112,0)+1,1)=0,"0",INDEX('ShLk BR Calc'!R$5:R$1112,MATCH($A40,'ShLk BR Calc'!$A$5:$A$1112,0)+1,1))</f>
        <v>0</v>
      </c>
      <c r="S40" s="19" t="str">
        <f>IF(INDEX('ShLk BR Calc'!S$5:S$1112,MATCH($A40,'ShLk BR Calc'!$A$5:$A$1112,0)+1,1)=0,"0",INDEX('ShLk BR Calc'!S$5:S$1112,MATCH($A40,'ShLk BR Calc'!$A$5:$A$1112,0)+1,1))</f>
        <v>0</v>
      </c>
      <c r="T40" s="19" t="str">
        <f>IF(INDEX('ShLk BR Calc'!T$5:T$1112,MATCH($A40,'ShLk BR Calc'!$A$5:$A$1112,0)+1,1)=0,"0",INDEX('ShLk BR Calc'!T$5:T$1112,MATCH($A40,'ShLk BR Calc'!$A$5:$A$1112,0)+1,1))</f>
        <v>0</v>
      </c>
      <c r="U40" s="19" t="str">
        <f>IF(INDEX('ShLk BR Calc'!U$5:U$1112,MATCH($A40,'ShLk BR Calc'!$A$5:$A$1112,0)+1,1)=0,"0",INDEX('ShLk BR Calc'!U$5:U$1112,MATCH($A40,'ShLk BR Calc'!$A$5:$A$1112,0)+1,1))</f>
        <v>0</v>
      </c>
      <c r="V40" s="19" t="str">
        <f>IF(INDEX('ShLk BR Calc'!V$5:V$1112,MATCH($A40,'ShLk BR Calc'!$A$5:$A$1112,0)+1,1)=0,"0",INDEX('ShLk BR Calc'!V$5:V$1112,MATCH($A40,'ShLk BR Calc'!$A$5:$A$1112,0)+1,1))</f>
        <v>0</v>
      </c>
      <c r="W40" s="19" t="str">
        <f>IF(INDEX('ShLk BR Calc'!W$5:W$1112,MATCH($A40,'ShLk BR Calc'!$A$5:$A$1112,0)+1,1)=0,"0",INDEX('ShLk BR Calc'!W$5:W$1112,MATCH($A40,'ShLk BR Calc'!$A$5:$A$1112,0)+1,1))</f>
        <v>0</v>
      </c>
      <c r="X40" s="19" t="str">
        <f>IF(INDEX('ShLk BR Calc'!X$5:X$1112,MATCH($A40,'ShLk BR Calc'!$A$5:$A$1112,0)+1,1)=0,"0",INDEX('ShLk BR Calc'!X$5:X$1112,MATCH($A40,'ShLk BR Calc'!$A$5:$A$1112,0)+1,1))</f>
        <v>0</v>
      </c>
      <c r="Y40" s="19" t="str">
        <f>IF(INDEX('ShLk BR Calc'!Y$5:Y$1112,MATCH($A40,'ShLk BR Calc'!$A$5:$A$1112,0)+1,1)=0,"0",INDEX('ShLk BR Calc'!Y$5:Y$1112,MATCH($A40,'ShLk BR Calc'!$A$5:$A$1112,0)+1,1))</f>
        <v>0</v>
      </c>
      <c r="Z40" s="14">
        <f t="shared" si="10"/>
        <v>0</v>
      </c>
      <c r="AA40" s="14">
        <f t="shared" si="11"/>
        <v>0</v>
      </c>
      <c r="AB40" s="14">
        <f t="shared" si="12"/>
        <v>0</v>
      </c>
      <c r="AC40" s="14">
        <f t="shared" si="13"/>
        <v>0</v>
      </c>
      <c r="AD40" s="38"/>
    </row>
    <row r="41" spans="1:30" ht="17.25" customHeight="1" x14ac:dyDescent="0.2">
      <c r="A41" s="22">
        <f t="shared" si="9"/>
        <v>42406</v>
      </c>
      <c r="B41" s="19" t="str">
        <f>IF(INDEX('ShLk BR Calc'!B$5:B$1112,MATCH($A41,'ShLk BR Calc'!$A$5:$A$1112,0)+1,1)=0,"0",INDEX('ShLk BR Calc'!B$5:B$1112,MATCH($A41,'ShLk BR Calc'!$A$5:$A$1112,0)+1,1))</f>
        <v>0</v>
      </c>
      <c r="C41" s="19" t="str">
        <f>IF(INDEX('ShLk BR Calc'!C$5:C$1112,MATCH($A41,'ShLk BR Calc'!$A$5:$A$1112,0)+1,1)=0,"0",INDEX('ShLk BR Calc'!C$5:C$1112,MATCH($A41,'ShLk BR Calc'!$A$5:$A$1112,0)+1,1))</f>
        <v>0</v>
      </c>
      <c r="D41" s="19" t="str">
        <f>IF(INDEX('ShLk BR Calc'!D$5:D$1112,MATCH($A41,'ShLk BR Calc'!$A$5:$A$1112,0)+1,1)=0,"0",INDEX('ShLk BR Calc'!D$5:D$1112,MATCH($A41,'ShLk BR Calc'!$A$5:$A$1112,0)+1,1))</f>
        <v>0</v>
      </c>
      <c r="E41" s="19" t="str">
        <f>IF(INDEX('ShLk BR Calc'!E$5:E$1112,MATCH($A41,'ShLk BR Calc'!$A$5:$A$1112,0)+1,1)=0,"0",INDEX('ShLk BR Calc'!E$5:E$1112,MATCH($A41,'ShLk BR Calc'!$A$5:$A$1112,0)+1,1))</f>
        <v>0</v>
      </c>
      <c r="F41" s="19" t="str">
        <f>IF(INDEX('ShLk BR Calc'!F$5:F$1112,MATCH($A41,'ShLk BR Calc'!$A$5:$A$1112,0)+1,1)=0,"0",INDEX('ShLk BR Calc'!F$5:F$1112,MATCH($A41,'ShLk BR Calc'!$A$5:$A$1112,0)+1,1))</f>
        <v>0</v>
      </c>
      <c r="G41" s="19" t="str">
        <f>IF(INDEX('ShLk BR Calc'!G$5:G$1112,MATCH($A41,'ShLk BR Calc'!$A$5:$A$1112,0)+1,1)=0,"0",INDEX('ShLk BR Calc'!G$5:G$1112,MATCH($A41,'ShLk BR Calc'!$A$5:$A$1112,0)+1,1))</f>
        <v>0</v>
      </c>
      <c r="H41" s="19" t="str">
        <f>IF(INDEX('ShLk BR Calc'!H$5:H$1112,MATCH($A41,'ShLk BR Calc'!$A$5:$A$1112,0)+1,1)=0,"0",INDEX('ShLk BR Calc'!H$5:H$1112,MATCH($A41,'ShLk BR Calc'!$A$5:$A$1112,0)+1,1))</f>
        <v>0</v>
      </c>
      <c r="I41" s="19" t="str">
        <f>IF(INDEX('ShLk BR Calc'!I$5:I$1112,MATCH($A41,'ShLk BR Calc'!$A$5:$A$1112,0)+1,1)=0,"0",INDEX('ShLk BR Calc'!I$5:I$1112,MATCH($A41,'ShLk BR Calc'!$A$5:$A$1112,0)+1,1))</f>
        <v>0</v>
      </c>
      <c r="J41" s="19" t="str">
        <f>IF(INDEX('ShLk BR Calc'!J$5:J$1112,MATCH($A41,'ShLk BR Calc'!$A$5:$A$1112,0)+1,1)=0,"0",INDEX('ShLk BR Calc'!J$5:J$1112,MATCH($A41,'ShLk BR Calc'!$A$5:$A$1112,0)+1,1))</f>
        <v>0</v>
      </c>
      <c r="K41" s="19" t="str">
        <f>IF(INDEX('ShLk BR Calc'!K$5:K$1112,MATCH($A41,'ShLk BR Calc'!$A$5:$A$1112,0)+1,1)=0,"0",INDEX('ShLk BR Calc'!K$5:K$1112,MATCH($A41,'ShLk BR Calc'!$A$5:$A$1112,0)+1,1))</f>
        <v>0</v>
      </c>
      <c r="L41" s="19" t="str">
        <f>IF(INDEX('ShLk BR Calc'!L$5:L$1112,MATCH($A41,'ShLk BR Calc'!$A$5:$A$1112,0)+1,1)=0,"0",INDEX('ShLk BR Calc'!L$5:L$1112,MATCH($A41,'ShLk BR Calc'!$A$5:$A$1112,0)+1,1))</f>
        <v>0</v>
      </c>
      <c r="M41" s="19" t="str">
        <f>IF(INDEX('ShLk BR Calc'!M$5:M$1112,MATCH($A41,'ShLk BR Calc'!$A$5:$A$1112,0)+1,1)=0,"0",INDEX('ShLk BR Calc'!M$5:M$1112,MATCH($A41,'ShLk BR Calc'!$A$5:$A$1112,0)+1,1))</f>
        <v>0</v>
      </c>
      <c r="N41" s="19" t="str">
        <f>IF(INDEX('ShLk BR Calc'!N$5:N$1112,MATCH($A41,'ShLk BR Calc'!$A$5:$A$1112,0)+1,1)=0,"0",INDEX('ShLk BR Calc'!N$5:N$1112,MATCH($A41,'ShLk BR Calc'!$A$5:$A$1112,0)+1,1))</f>
        <v>0</v>
      </c>
      <c r="O41" s="19" t="str">
        <f>IF(INDEX('ShLk BR Calc'!O$5:O$1112,MATCH($A41,'ShLk BR Calc'!$A$5:$A$1112,0)+1,1)=0,"0",INDEX('ShLk BR Calc'!O$5:O$1112,MATCH($A41,'ShLk BR Calc'!$A$5:$A$1112,0)+1,1))</f>
        <v>0</v>
      </c>
      <c r="P41" s="19" t="str">
        <f>IF(INDEX('ShLk BR Calc'!P$5:P$1112,MATCH($A41,'ShLk BR Calc'!$A$5:$A$1112,0)+1,1)=0,"0",INDEX('ShLk BR Calc'!P$5:P$1112,MATCH($A41,'ShLk BR Calc'!$A$5:$A$1112,0)+1,1))</f>
        <v>0</v>
      </c>
      <c r="Q41" s="19" t="str">
        <f>IF(INDEX('ShLk BR Calc'!Q$5:Q$1112,MATCH($A41,'ShLk BR Calc'!$A$5:$A$1112,0)+1,1)=0,"0",INDEX('ShLk BR Calc'!Q$5:Q$1112,MATCH($A41,'ShLk BR Calc'!$A$5:$A$1112,0)+1,1))</f>
        <v>0</v>
      </c>
      <c r="R41" s="19" t="str">
        <f>IF(INDEX('ShLk BR Calc'!R$5:R$1112,MATCH($A41,'ShLk BR Calc'!$A$5:$A$1112,0)+1,1)=0,"0",INDEX('ShLk BR Calc'!R$5:R$1112,MATCH($A41,'ShLk BR Calc'!$A$5:$A$1112,0)+1,1))</f>
        <v>0</v>
      </c>
      <c r="S41" s="19" t="str">
        <f>IF(INDEX('ShLk BR Calc'!S$5:S$1112,MATCH($A41,'ShLk BR Calc'!$A$5:$A$1112,0)+1,1)=0,"0",INDEX('ShLk BR Calc'!S$5:S$1112,MATCH($A41,'ShLk BR Calc'!$A$5:$A$1112,0)+1,1))</f>
        <v>0</v>
      </c>
      <c r="T41" s="19" t="str">
        <f>IF(INDEX('ShLk BR Calc'!T$5:T$1112,MATCH($A41,'ShLk BR Calc'!$A$5:$A$1112,0)+1,1)=0,"0",INDEX('ShLk BR Calc'!T$5:T$1112,MATCH($A41,'ShLk BR Calc'!$A$5:$A$1112,0)+1,1))</f>
        <v>0</v>
      </c>
      <c r="U41" s="19" t="str">
        <f>IF(INDEX('ShLk BR Calc'!U$5:U$1112,MATCH($A41,'ShLk BR Calc'!$A$5:$A$1112,0)+1,1)=0,"0",INDEX('ShLk BR Calc'!U$5:U$1112,MATCH($A41,'ShLk BR Calc'!$A$5:$A$1112,0)+1,1))</f>
        <v>0</v>
      </c>
      <c r="V41" s="19" t="str">
        <f>IF(INDEX('ShLk BR Calc'!V$5:V$1112,MATCH($A41,'ShLk BR Calc'!$A$5:$A$1112,0)+1,1)=0,"0",INDEX('ShLk BR Calc'!V$5:V$1112,MATCH($A41,'ShLk BR Calc'!$A$5:$A$1112,0)+1,1))</f>
        <v>0</v>
      </c>
      <c r="W41" s="19" t="str">
        <f>IF(INDEX('ShLk BR Calc'!W$5:W$1112,MATCH($A41,'ShLk BR Calc'!$A$5:$A$1112,0)+1,1)=0,"0",INDEX('ShLk BR Calc'!W$5:W$1112,MATCH($A41,'ShLk BR Calc'!$A$5:$A$1112,0)+1,1))</f>
        <v>0</v>
      </c>
      <c r="X41" s="19" t="str">
        <f>IF(INDEX('ShLk BR Calc'!X$5:X$1112,MATCH($A41,'ShLk BR Calc'!$A$5:$A$1112,0)+1,1)=0,"0",INDEX('ShLk BR Calc'!X$5:X$1112,MATCH($A41,'ShLk BR Calc'!$A$5:$A$1112,0)+1,1))</f>
        <v>0</v>
      </c>
      <c r="Y41" s="19" t="str">
        <f>IF(INDEX('ShLk BR Calc'!Y$5:Y$1112,MATCH($A41,'ShLk BR Calc'!$A$5:$A$1112,0)+1,1)=0,"0",INDEX('ShLk BR Calc'!Y$5:Y$1112,MATCH($A41,'ShLk BR Calc'!$A$5:$A$1112,0)+1,1))</f>
        <v>0</v>
      </c>
      <c r="Z41" s="14">
        <f t="shared" si="10"/>
        <v>0</v>
      </c>
      <c r="AA41" s="14">
        <f t="shared" si="11"/>
        <v>0</v>
      </c>
      <c r="AB41" s="14">
        <f t="shared" si="12"/>
        <v>0</v>
      </c>
      <c r="AC41" s="14">
        <f t="shared" si="13"/>
        <v>0</v>
      </c>
      <c r="AD41" s="38"/>
    </row>
    <row r="42" spans="1:30" ht="17.25" customHeight="1" x14ac:dyDescent="0.2">
      <c r="A42" s="22">
        <f t="shared" si="9"/>
        <v>42407</v>
      </c>
      <c r="B42" s="19" t="str">
        <f>IF(INDEX('ShLk BR Calc'!B$5:B$1112,MATCH($A42,'ShLk BR Calc'!$A$5:$A$1112,0)+1,1)=0,"0",INDEX('ShLk BR Calc'!B$5:B$1112,MATCH($A42,'ShLk BR Calc'!$A$5:$A$1112,0)+1,1))</f>
        <v>0</v>
      </c>
      <c r="C42" s="19" t="str">
        <f>IF(INDEX('ShLk BR Calc'!C$5:C$1112,MATCH($A42,'ShLk BR Calc'!$A$5:$A$1112,0)+1,1)=0,"0",INDEX('ShLk BR Calc'!C$5:C$1112,MATCH($A42,'ShLk BR Calc'!$A$5:$A$1112,0)+1,1))</f>
        <v>0</v>
      </c>
      <c r="D42" s="19" t="str">
        <f>IF(INDEX('ShLk BR Calc'!D$5:D$1112,MATCH($A42,'ShLk BR Calc'!$A$5:$A$1112,0)+1,1)=0,"0",INDEX('ShLk BR Calc'!D$5:D$1112,MATCH($A42,'ShLk BR Calc'!$A$5:$A$1112,0)+1,1))</f>
        <v>0</v>
      </c>
      <c r="E42" s="19" t="str">
        <f>IF(INDEX('ShLk BR Calc'!E$5:E$1112,MATCH($A42,'ShLk BR Calc'!$A$5:$A$1112,0)+1,1)=0,"0",INDEX('ShLk BR Calc'!E$5:E$1112,MATCH($A42,'ShLk BR Calc'!$A$5:$A$1112,0)+1,1))</f>
        <v>0</v>
      </c>
      <c r="F42" s="19" t="str">
        <f>IF(INDEX('ShLk BR Calc'!F$5:F$1112,MATCH($A42,'ShLk BR Calc'!$A$5:$A$1112,0)+1,1)=0,"0",INDEX('ShLk BR Calc'!F$5:F$1112,MATCH($A42,'ShLk BR Calc'!$A$5:$A$1112,0)+1,1))</f>
        <v>0</v>
      </c>
      <c r="G42" s="19" t="str">
        <f>IF(INDEX('ShLk BR Calc'!G$5:G$1112,MATCH($A42,'ShLk BR Calc'!$A$5:$A$1112,0)+1,1)=0,"0",INDEX('ShLk BR Calc'!G$5:G$1112,MATCH($A42,'ShLk BR Calc'!$A$5:$A$1112,0)+1,1))</f>
        <v>0</v>
      </c>
      <c r="H42" s="19" t="str">
        <f>IF(INDEX('ShLk BR Calc'!H$5:H$1112,MATCH($A42,'ShLk BR Calc'!$A$5:$A$1112,0)+1,1)=0,"0",INDEX('ShLk BR Calc'!H$5:H$1112,MATCH($A42,'ShLk BR Calc'!$A$5:$A$1112,0)+1,1))</f>
        <v>0</v>
      </c>
      <c r="I42" s="19" t="str">
        <f>IF(INDEX('ShLk BR Calc'!I$5:I$1112,MATCH($A42,'ShLk BR Calc'!$A$5:$A$1112,0)+1,1)=0,"0",INDEX('ShLk BR Calc'!I$5:I$1112,MATCH($A42,'ShLk BR Calc'!$A$5:$A$1112,0)+1,1))</f>
        <v>0</v>
      </c>
      <c r="J42" s="19" t="str">
        <f>IF(INDEX('ShLk BR Calc'!J$5:J$1112,MATCH($A42,'ShLk BR Calc'!$A$5:$A$1112,0)+1,1)=0,"0",INDEX('ShLk BR Calc'!J$5:J$1112,MATCH($A42,'ShLk BR Calc'!$A$5:$A$1112,0)+1,1))</f>
        <v>0</v>
      </c>
      <c r="K42" s="19" t="str">
        <f>IF(INDEX('ShLk BR Calc'!K$5:K$1112,MATCH($A42,'ShLk BR Calc'!$A$5:$A$1112,0)+1,1)=0,"0",INDEX('ShLk BR Calc'!K$5:K$1112,MATCH($A42,'ShLk BR Calc'!$A$5:$A$1112,0)+1,1))</f>
        <v>0</v>
      </c>
      <c r="L42" s="19" t="str">
        <f>IF(INDEX('ShLk BR Calc'!L$5:L$1112,MATCH($A42,'ShLk BR Calc'!$A$5:$A$1112,0)+1,1)=0,"0",INDEX('ShLk BR Calc'!L$5:L$1112,MATCH($A42,'ShLk BR Calc'!$A$5:$A$1112,0)+1,1))</f>
        <v>0</v>
      </c>
      <c r="M42" s="19" t="str">
        <f>IF(INDEX('ShLk BR Calc'!M$5:M$1112,MATCH($A42,'ShLk BR Calc'!$A$5:$A$1112,0)+1,1)=0,"0",INDEX('ShLk BR Calc'!M$5:M$1112,MATCH($A42,'ShLk BR Calc'!$A$5:$A$1112,0)+1,1))</f>
        <v>0</v>
      </c>
      <c r="N42" s="19" t="str">
        <f>IF(INDEX('ShLk BR Calc'!N$5:N$1112,MATCH($A42,'ShLk BR Calc'!$A$5:$A$1112,0)+1,1)=0,"0",INDEX('ShLk BR Calc'!N$5:N$1112,MATCH($A42,'ShLk BR Calc'!$A$5:$A$1112,0)+1,1))</f>
        <v>0</v>
      </c>
      <c r="O42" s="19" t="str">
        <f>IF(INDEX('ShLk BR Calc'!O$5:O$1112,MATCH($A42,'ShLk BR Calc'!$A$5:$A$1112,0)+1,1)=0,"0",INDEX('ShLk BR Calc'!O$5:O$1112,MATCH($A42,'ShLk BR Calc'!$A$5:$A$1112,0)+1,1))</f>
        <v>0</v>
      </c>
      <c r="P42" s="19" t="str">
        <f>IF(INDEX('ShLk BR Calc'!P$5:P$1112,MATCH($A42,'ShLk BR Calc'!$A$5:$A$1112,0)+1,1)=0,"0",INDEX('ShLk BR Calc'!P$5:P$1112,MATCH($A42,'ShLk BR Calc'!$A$5:$A$1112,0)+1,1))</f>
        <v>0</v>
      </c>
      <c r="Q42" s="19" t="str">
        <f>IF(INDEX('ShLk BR Calc'!Q$5:Q$1112,MATCH($A42,'ShLk BR Calc'!$A$5:$A$1112,0)+1,1)=0,"0",INDEX('ShLk BR Calc'!Q$5:Q$1112,MATCH($A42,'ShLk BR Calc'!$A$5:$A$1112,0)+1,1))</f>
        <v>0</v>
      </c>
      <c r="R42" s="19" t="str">
        <f>IF(INDEX('ShLk BR Calc'!R$5:R$1112,MATCH($A42,'ShLk BR Calc'!$A$5:$A$1112,0)+1,1)=0,"0",INDEX('ShLk BR Calc'!R$5:R$1112,MATCH($A42,'ShLk BR Calc'!$A$5:$A$1112,0)+1,1))</f>
        <v>0</v>
      </c>
      <c r="S42" s="19" t="str">
        <f>IF(INDEX('ShLk BR Calc'!S$5:S$1112,MATCH($A42,'ShLk BR Calc'!$A$5:$A$1112,0)+1,1)=0,"0",INDEX('ShLk BR Calc'!S$5:S$1112,MATCH($A42,'ShLk BR Calc'!$A$5:$A$1112,0)+1,1))</f>
        <v>0</v>
      </c>
      <c r="T42" s="19" t="str">
        <f>IF(INDEX('ShLk BR Calc'!T$5:T$1112,MATCH($A42,'ShLk BR Calc'!$A$5:$A$1112,0)+1,1)=0,"0",INDEX('ShLk BR Calc'!T$5:T$1112,MATCH($A42,'ShLk BR Calc'!$A$5:$A$1112,0)+1,1))</f>
        <v>0</v>
      </c>
      <c r="U42" s="19" t="str">
        <f>IF(INDEX('ShLk BR Calc'!U$5:U$1112,MATCH($A42,'ShLk BR Calc'!$A$5:$A$1112,0)+1,1)=0,"0",INDEX('ShLk BR Calc'!U$5:U$1112,MATCH($A42,'ShLk BR Calc'!$A$5:$A$1112,0)+1,1))</f>
        <v>0</v>
      </c>
      <c r="V42" s="19" t="str">
        <f>IF(INDEX('ShLk BR Calc'!V$5:V$1112,MATCH($A42,'ShLk BR Calc'!$A$5:$A$1112,0)+1,1)=0,"0",INDEX('ShLk BR Calc'!V$5:V$1112,MATCH($A42,'ShLk BR Calc'!$A$5:$A$1112,0)+1,1))</f>
        <v>0</v>
      </c>
      <c r="W42" s="19" t="str">
        <f>IF(INDEX('ShLk BR Calc'!W$5:W$1112,MATCH($A42,'ShLk BR Calc'!$A$5:$A$1112,0)+1,1)=0,"0",INDEX('ShLk BR Calc'!W$5:W$1112,MATCH($A42,'ShLk BR Calc'!$A$5:$A$1112,0)+1,1))</f>
        <v>0</v>
      </c>
      <c r="X42" s="19" t="str">
        <f>IF(INDEX('ShLk BR Calc'!X$5:X$1112,MATCH($A42,'ShLk BR Calc'!$A$5:$A$1112,0)+1,1)=0,"0",INDEX('ShLk BR Calc'!X$5:X$1112,MATCH($A42,'ShLk BR Calc'!$A$5:$A$1112,0)+1,1))</f>
        <v>0</v>
      </c>
      <c r="Y42" s="19" t="str">
        <f>IF(INDEX('ShLk BR Calc'!Y$5:Y$1112,MATCH($A42,'ShLk BR Calc'!$A$5:$A$1112,0)+1,1)=0,"0",INDEX('ShLk BR Calc'!Y$5:Y$1112,MATCH($A42,'ShLk BR Calc'!$A$5:$A$1112,0)+1,1))</f>
        <v>0</v>
      </c>
      <c r="Z42" s="14">
        <f t="shared" si="10"/>
        <v>0</v>
      </c>
      <c r="AA42" s="14">
        <f t="shared" si="11"/>
        <v>0</v>
      </c>
      <c r="AB42" s="14">
        <f t="shared" si="12"/>
        <v>0</v>
      </c>
      <c r="AC42" s="14">
        <f t="shared" si="13"/>
        <v>0</v>
      </c>
      <c r="AD42" s="38" t="s">
        <v>32</v>
      </c>
    </row>
    <row r="43" spans="1:30" ht="17.25" customHeight="1" x14ac:dyDescent="0.2">
      <c r="A43" s="22">
        <f t="shared" si="9"/>
        <v>42408</v>
      </c>
      <c r="B43" s="19" t="str">
        <f>IF(INDEX('ShLk BR Calc'!B$5:B$1112,MATCH($A43,'ShLk BR Calc'!$A$5:$A$1112,0)+1,1)=0,"0",INDEX('ShLk BR Calc'!B$5:B$1112,MATCH($A43,'ShLk BR Calc'!$A$5:$A$1112,0)+1,1))</f>
        <v>0</v>
      </c>
      <c r="C43" s="19" t="str">
        <f>IF(INDEX('ShLk BR Calc'!C$5:C$1112,MATCH($A43,'ShLk BR Calc'!$A$5:$A$1112,0)+1,1)=0,"0",INDEX('ShLk BR Calc'!C$5:C$1112,MATCH($A43,'ShLk BR Calc'!$A$5:$A$1112,0)+1,1))</f>
        <v>0</v>
      </c>
      <c r="D43" s="19" t="str">
        <f>IF(INDEX('ShLk BR Calc'!D$5:D$1112,MATCH($A43,'ShLk BR Calc'!$A$5:$A$1112,0)+1,1)=0,"0",INDEX('ShLk BR Calc'!D$5:D$1112,MATCH($A43,'ShLk BR Calc'!$A$5:$A$1112,0)+1,1))</f>
        <v>0</v>
      </c>
      <c r="E43" s="19" t="str">
        <f>IF(INDEX('ShLk BR Calc'!E$5:E$1112,MATCH($A43,'ShLk BR Calc'!$A$5:$A$1112,0)+1,1)=0,"0",INDEX('ShLk BR Calc'!E$5:E$1112,MATCH($A43,'ShLk BR Calc'!$A$5:$A$1112,0)+1,1))</f>
        <v>0</v>
      </c>
      <c r="F43" s="19" t="str">
        <f>IF(INDEX('ShLk BR Calc'!F$5:F$1112,MATCH($A43,'ShLk BR Calc'!$A$5:$A$1112,0)+1,1)=0,"0",INDEX('ShLk BR Calc'!F$5:F$1112,MATCH($A43,'ShLk BR Calc'!$A$5:$A$1112,0)+1,1))</f>
        <v>0</v>
      </c>
      <c r="G43" s="19" t="str">
        <f>IF(INDEX('ShLk BR Calc'!G$5:G$1112,MATCH($A43,'ShLk BR Calc'!$A$5:$A$1112,0)+1,1)=0,"0",INDEX('ShLk BR Calc'!G$5:G$1112,MATCH($A43,'ShLk BR Calc'!$A$5:$A$1112,0)+1,1))</f>
        <v>0</v>
      </c>
      <c r="H43" s="19" t="str">
        <f>IF(INDEX('ShLk BR Calc'!H$5:H$1112,MATCH($A43,'ShLk BR Calc'!$A$5:$A$1112,0)+1,1)=0,"0",INDEX('ShLk BR Calc'!H$5:H$1112,MATCH($A43,'ShLk BR Calc'!$A$5:$A$1112,0)+1,1))</f>
        <v>0</v>
      </c>
      <c r="I43" s="19" t="str">
        <f>IF(INDEX('ShLk BR Calc'!I$5:I$1112,MATCH($A43,'ShLk BR Calc'!$A$5:$A$1112,0)+1,1)=0,"0",INDEX('ShLk BR Calc'!I$5:I$1112,MATCH($A43,'ShLk BR Calc'!$A$5:$A$1112,0)+1,1))</f>
        <v>0</v>
      </c>
      <c r="J43" s="19" t="str">
        <f>IF(INDEX('ShLk BR Calc'!J$5:J$1112,MATCH($A43,'ShLk BR Calc'!$A$5:$A$1112,0)+1,1)=0,"0",INDEX('ShLk BR Calc'!J$5:J$1112,MATCH($A43,'ShLk BR Calc'!$A$5:$A$1112,0)+1,1))</f>
        <v>0</v>
      </c>
      <c r="K43" s="19" t="str">
        <f>IF(INDEX('ShLk BR Calc'!K$5:K$1112,MATCH($A43,'ShLk BR Calc'!$A$5:$A$1112,0)+1,1)=0,"0",INDEX('ShLk BR Calc'!K$5:K$1112,MATCH($A43,'ShLk BR Calc'!$A$5:$A$1112,0)+1,1))</f>
        <v>0</v>
      </c>
      <c r="L43" s="19" t="str">
        <f>IF(INDEX('ShLk BR Calc'!L$5:L$1112,MATCH($A43,'ShLk BR Calc'!$A$5:$A$1112,0)+1,1)=0,"0",INDEX('ShLk BR Calc'!L$5:L$1112,MATCH($A43,'ShLk BR Calc'!$A$5:$A$1112,0)+1,1))</f>
        <v>0</v>
      </c>
      <c r="M43" s="19" t="str">
        <f>IF(INDEX('ShLk BR Calc'!M$5:M$1112,MATCH($A43,'ShLk BR Calc'!$A$5:$A$1112,0)+1,1)=0,"0",INDEX('ShLk BR Calc'!M$5:M$1112,MATCH($A43,'ShLk BR Calc'!$A$5:$A$1112,0)+1,1))</f>
        <v>0</v>
      </c>
      <c r="N43" s="19" t="str">
        <f>IF(INDEX('ShLk BR Calc'!N$5:N$1112,MATCH($A43,'ShLk BR Calc'!$A$5:$A$1112,0)+1,1)=0,"0",INDEX('ShLk BR Calc'!N$5:N$1112,MATCH($A43,'ShLk BR Calc'!$A$5:$A$1112,0)+1,1))</f>
        <v>0</v>
      </c>
      <c r="O43" s="19" t="str">
        <f>IF(INDEX('ShLk BR Calc'!O$5:O$1112,MATCH($A43,'ShLk BR Calc'!$A$5:$A$1112,0)+1,1)=0,"0",INDEX('ShLk BR Calc'!O$5:O$1112,MATCH($A43,'ShLk BR Calc'!$A$5:$A$1112,0)+1,1))</f>
        <v>0</v>
      </c>
      <c r="P43" s="19" t="str">
        <f>IF(INDEX('ShLk BR Calc'!P$5:P$1112,MATCH($A43,'ShLk BR Calc'!$A$5:$A$1112,0)+1,1)=0,"0",INDEX('ShLk BR Calc'!P$5:P$1112,MATCH($A43,'ShLk BR Calc'!$A$5:$A$1112,0)+1,1))</f>
        <v>0</v>
      </c>
      <c r="Q43" s="19" t="str">
        <f>IF(INDEX('ShLk BR Calc'!Q$5:Q$1112,MATCH($A43,'ShLk BR Calc'!$A$5:$A$1112,0)+1,1)=0,"0",INDEX('ShLk BR Calc'!Q$5:Q$1112,MATCH($A43,'ShLk BR Calc'!$A$5:$A$1112,0)+1,1))</f>
        <v>0</v>
      </c>
      <c r="R43" s="19" t="str">
        <f>IF(INDEX('ShLk BR Calc'!R$5:R$1112,MATCH($A43,'ShLk BR Calc'!$A$5:$A$1112,0)+1,1)=0,"0",INDEX('ShLk BR Calc'!R$5:R$1112,MATCH($A43,'ShLk BR Calc'!$A$5:$A$1112,0)+1,1))</f>
        <v>0</v>
      </c>
      <c r="S43" s="19" t="str">
        <f>IF(INDEX('ShLk BR Calc'!S$5:S$1112,MATCH($A43,'ShLk BR Calc'!$A$5:$A$1112,0)+1,1)=0,"0",INDEX('ShLk BR Calc'!S$5:S$1112,MATCH($A43,'ShLk BR Calc'!$A$5:$A$1112,0)+1,1))</f>
        <v>0</v>
      </c>
      <c r="T43" s="19" t="str">
        <f>IF(INDEX('ShLk BR Calc'!T$5:T$1112,MATCH($A43,'ShLk BR Calc'!$A$5:$A$1112,0)+1,1)=0,"0",INDEX('ShLk BR Calc'!T$5:T$1112,MATCH($A43,'ShLk BR Calc'!$A$5:$A$1112,0)+1,1))</f>
        <v>0</v>
      </c>
      <c r="U43" s="19" t="str">
        <f>IF(INDEX('ShLk BR Calc'!U$5:U$1112,MATCH($A43,'ShLk BR Calc'!$A$5:$A$1112,0)+1,1)=0,"0",INDEX('ShLk BR Calc'!U$5:U$1112,MATCH($A43,'ShLk BR Calc'!$A$5:$A$1112,0)+1,1))</f>
        <v>0</v>
      </c>
      <c r="V43" s="19" t="str">
        <f>IF(INDEX('ShLk BR Calc'!V$5:V$1112,MATCH($A43,'ShLk BR Calc'!$A$5:$A$1112,0)+1,1)=0,"0",INDEX('ShLk BR Calc'!V$5:V$1112,MATCH($A43,'ShLk BR Calc'!$A$5:$A$1112,0)+1,1))</f>
        <v>0</v>
      </c>
      <c r="W43" s="19" t="str">
        <f>IF(INDEX('ShLk BR Calc'!W$5:W$1112,MATCH($A43,'ShLk BR Calc'!$A$5:$A$1112,0)+1,1)=0,"0",INDEX('ShLk BR Calc'!W$5:W$1112,MATCH($A43,'ShLk BR Calc'!$A$5:$A$1112,0)+1,1))</f>
        <v>0</v>
      </c>
      <c r="X43" s="19" t="str">
        <f>IF(INDEX('ShLk BR Calc'!X$5:X$1112,MATCH($A43,'ShLk BR Calc'!$A$5:$A$1112,0)+1,1)=0,"0",INDEX('ShLk BR Calc'!X$5:X$1112,MATCH($A43,'ShLk BR Calc'!$A$5:$A$1112,0)+1,1))</f>
        <v>0</v>
      </c>
      <c r="Y43" s="19" t="str">
        <f>IF(INDEX('ShLk BR Calc'!Y$5:Y$1112,MATCH($A43,'ShLk BR Calc'!$A$5:$A$1112,0)+1,1)=0,"0",INDEX('ShLk BR Calc'!Y$5:Y$1112,MATCH($A43,'ShLk BR Calc'!$A$5:$A$1112,0)+1,1))</f>
        <v>0</v>
      </c>
      <c r="Z43" s="14">
        <f t="shared" si="10"/>
        <v>0</v>
      </c>
      <c r="AA43" s="14">
        <f t="shared" si="11"/>
        <v>0</v>
      </c>
      <c r="AB43" s="14">
        <f t="shared" si="12"/>
        <v>0</v>
      </c>
      <c r="AC43" s="14">
        <f t="shared" si="13"/>
        <v>0</v>
      </c>
      <c r="AD43" s="38"/>
    </row>
    <row r="44" spans="1:30" ht="17.25" customHeight="1" x14ac:dyDescent="0.2">
      <c r="A44" s="22">
        <f t="shared" si="9"/>
        <v>42409</v>
      </c>
      <c r="B44" s="19" t="str">
        <f>IF(INDEX('ShLk BR Calc'!B$5:B$1112,MATCH($A44,'ShLk BR Calc'!$A$5:$A$1112,0)+1,1)=0,"0",INDEX('ShLk BR Calc'!B$5:B$1112,MATCH($A44,'ShLk BR Calc'!$A$5:$A$1112,0)+1,1))</f>
        <v>0</v>
      </c>
      <c r="C44" s="19" t="str">
        <f>IF(INDEX('ShLk BR Calc'!C$5:C$1112,MATCH($A44,'ShLk BR Calc'!$A$5:$A$1112,0)+1,1)=0,"0",INDEX('ShLk BR Calc'!C$5:C$1112,MATCH($A44,'ShLk BR Calc'!$A$5:$A$1112,0)+1,1))</f>
        <v>0</v>
      </c>
      <c r="D44" s="19" t="str">
        <f>IF(INDEX('ShLk BR Calc'!D$5:D$1112,MATCH($A44,'ShLk BR Calc'!$A$5:$A$1112,0)+1,1)=0,"0",INDEX('ShLk BR Calc'!D$5:D$1112,MATCH($A44,'ShLk BR Calc'!$A$5:$A$1112,0)+1,1))</f>
        <v>0</v>
      </c>
      <c r="E44" s="19" t="str">
        <f>IF(INDEX('ShLk BR Calc'!E$5:E$1112,MATCH($A44,'ShLk BR Calc'!$A$5:$A$1112,0)+1,1)=0,"0",INDEX('ShLk BR Calc'!E$5:E$1112,MATCH($A44,'ShLk BR Calc'!$A$5:$A$1112,0)+1,1))</f>
        <v>0</v>
      </c>
      <c r="F44" s="19" t="str">
        <f>IF(INDEX('ShLk BR Calc'!F$5:F$1112,MATCH($A44,'ShLk BR Calc'!$A$5:$A$1112,0)+1,1)=0,"0",INDEX('ShLk BR Calc'!F$5:F$1112,MATCH($A44,'ShLk BR Calc'!$A$5:$A$1112,0)+1,1))</f>
        <v>0</v>
      </c>
      <c r="G44" s="19" t="str">
        <f>IF(INDEX('ShLk BR Calc'!G$5:G$1112,MATCH($A44,'ShLk BR Calc'!$A$5:$A$1112,0)+1,1)=0,"0",INDEX('ShLk BR Calc'!G$5:G$1112,MATCH($A44,'ShLk BR Calc'!$A$5:$A$1112,0)+1,1))</f>
        <v>0</v>
      </c>
      <c r="H44" s="19" t="str">
        <f>IF(INDEX('ShLk BR Calc'!H$5:H$1112,MATCH($A44,'ShLk BR Calc'!$A$5:$A$1112,0)+1,1)=0,"0",INDEX('ShLk BR Calc'!H$5:H$1112,MATCH($A44,'ShLk BR Calc'!$A$5:$A$1112,0)+1,1))</f>
        <v>0</v>
      </c>
      <c r="I44" s="19" t="str">
        <f>IF(INDEX('ShLk BR Calc'!I$5:I$1112,MATCH($A44,'ShLk BR Calc'!$A$5:$A$1112,0)+1,1)=0,"0",INDEX('ShLk BR Calc'!I$5:I$1112,MATCH($A44,'ShLk BR Calc'!$A$5:$A$1112,0)+1,1))</f>
        <v>0</v>
      </c>
      <c r="J44" s="19" t="str">
        <f>IF(INDEX('ShLk BR Calc'!J$5:J$1112,MATCH($A44,'ShLk BR Calc'!$A$5:$A$1112,0)+1,1)=0,"0",INDEX('ShLk BR Calc'!J$5:J$1112,MATCH($A44,'ShLk BR Calc'!$A$5:$A$1112,0)+1,1))</f>
        <v>0</v>
      </c>
      <c r="K44" s="19" t="str">
        <f>IF(INDEX('ShLk BR Calc'!K$5:K$1112,MATCH($A44,'ShLk BR Calc'!$A$5:$A$1112,0)+1,1)=0,"0",INDEX('ShLk BR Calc'!K$5:K$1112,MATCH($A44,'ShLk BR Calc'!$A$5:$A$1112,0)+1,1))</f>
        <v>0</v>
      </c>
      <c r="L44" s="19" t="str">
        <f>IF(INDEX('ShLk BR Calc'!L$5:L$1112,MATCH($A44,'ShLk BR Calc'!$A$5:$A$1112,0)+1,1)=0,"0",INDEX('ShLk BR Calc'!L$5:L$1112,MATCH($A44,'ShLk BR Calc'!$A$5:$A$1112,0)+1,1))</f>
        <v>0</v>
      </c>
      <c r="M44" s="19" t="str">
        <f>IF(INDEX('ShLk BR Calc'!M$5:M$1112,MATCH($A44,'ShLk BR Calc'!$A$5:$A$1112,0)+1,1)=0,"0",INDEX('ShLk BR Calc'!M$5:M$1112,MATCH($A44,'ShLk BR Calc'!$A$5:$A$1112,0)+1,1))</f>
        <v>0</v>
      </c>
      <c r="N44" s="19" t="str">
        <f>IF(INDEX('ShLk BR Calc'!N$5:N$1112,MATCH($A44,'ShLk BR Calc'!$A$5:$A$1112,0)+1,1)=0,"0",INDEX('ShLk BR Calc'!N$5:N$1112,MATCH($A44,'ShLk BR Calc'!$A$5:$A$1112,0)+1,1))</f>
        <v>0</v>
      </c>
      <c r="O44" s="19" t="str">
        <f>IF(INDEX('ShLk BR Calc'!O$5:O$1112,MATCH($A44,'ShLk BR Calc'!$A$5:$A$1112,0)+1,1)=0,"0",INDEX('ShLk BR Calc'!O$5:O$1112,MATCH($A44,'ShLk BR Calc'!$A$5:$A$1112,0)+1,1))</f>
        <v>0</v>
      </c>
      <c r="P44" s="19" t="str">
        <f>IF(INDEX('ShLk BR Calc'!P$5:P$1112,MATCH($A44,'ShLk BR Calc'!$A$5:$A$1112,0)+1,1)=0,"0",INDEX('ShLk BR Calc'!P$5:P$1112,MATCH($A44,'ShLk BR Calc'!$A$5:$A$1112,0)+1,1))</f>
        <v>0</v>
      </c>
      <c r="Q44" s="19" t="str">
        <f>IF(INDEX('ShLk BR Calc'!Q$5:Q$1112,MATCH($A44,'ShLk BR Calc'!$A$5:$A$1112,0)+1,1)=0,"0",INDEX('ShLk BR Calc'!Q$5:Q$1112,MATCH($A44,'ShLk BR Calc'!$A$5:$A$1112,0)+1,1))</f>
        <v>0</v>
      </c>
      <c r="R44" s="19" t="str">
        <f>IF(INDEX('ShLk BR Calc'!R$5:R$1112,MATCH($A44,'ShLk BR Calc'!$A$5:$A$1112,0)+1,1)=0,"0",INDEX('ShLk BR Calc'!R$5:R$1112,MATCH($A44,'ShLk BR Calc'!$A$5:$A$1112,0)+1,1))</f>
        <v>0</v>
      </c>
      <c r="S44" s="19" t="str">
        <f>IF(INDEX('ShLk BR Calc'!S$5:S$1112,MATCH($A44,'ShLk BR Calc'!$A$5:$A$1112,0)+1,1)=0,"0",INDEX('ShLk BR Calc'!S$5:S$1112,MATCH($A44,'ShLk BR Calc'!$A$5:$A$1112,0)+1,1))</f>
        <v>0</v>
      </c>
      <c r="T44" s="19" t="str">
        <f>IF(INDEX('ShLk BR Calc'!T$5:T$1112,MATCH($A44,'ShLk BR Calc'!$A$5:$A$1112,0)+1,1)=0,"0",INDEX('ShLk BR Calc'!T$5:T$1112,MATCH($A44,'ShLk BR Calc'!$A$5:$A$1112,0)+1,1))</f>
        <v>0</v>
      </c>
      <c r="U44" s="19" t="str">
        <f>IF(INDEX('ShLk BR Calc'!U$5:U$1112,MATCH($A44,'ShLk BR Calc'!$A$5:$A$1112,0)+1,1)=0,"0",INDEX('ShLk BR Calc'!U$5:U$1112,MATCH($A44,'ShLk BR Calc'!$A$5:$A$1112,0)+1,1))</f>
        <v>0</v>
      </c>
      <c r="V44" s="19" t="str">
        <f>IF(INDEX('ShLk BR Calc'!V$5:V$1112,MATCH($A44,'ShLk BR Calc'!$A$5:$A$1112,0)+1,1)=0,"0",INDEX('ShLk BR Calc'!V$5:V$1112,MATCH($A44,'ShLk BR Calc'!$A$5:$A$1112,0)+1,1))</f>
        <v>0</v>
      </c>
      <c r="W44" s="19" t="str">
        <f>IF(INDEX('ShLk BR Calc'!W$5:W$1112,MATCH($A44,'ShLk BR Calc'!$A$5:$A$1112,0)+1,1)=0,"0",INDEX('ShLk BR Calc'!W$5:W$1112,MATCH($A44,'ShLk BR Calc'!$A$5:$A$1112,0)+1,1))</f>
        <v>0</v>
      </c>
      <c r="X44" s="19" t="str">
        <f>IF(INDEX('ShLk BR Calc'!X$5:X$1112,MATCH($A44,'ShLk BR Calc'!$A$5:$A$1112,0)+1,1)=0,"0",INDEX('ShLk BR Calc'!X$5:X$1112,MATCH($A44,'ShLk BR Calc'!$A$5:$A$1112,0)+1,1))</f>
        <v>0</v>
      </c>
      <c r="Y44" s="19" t="str">
        <f>IF(INDEX('ShLk BR Calc'!Y$5:Y$1112,MATCH($A44,'ShLk BR Calc'!$A$5:$A$1112,0)+1,1)=0,"0",INDEX('ShLk BR Calc'!Y$5:Y$1112,MATCH($A44,'ShLk BR Calc'!$A$5:$A$1112,0)+1,1))</f>
        <v>0</v>
      </c>
      <c r="Z44" s="14">
        <f t="shared" si="10"/>
        <v>0</v>
      </c>
      <c r="AA44" s="14">
        <f t="shared" si="11"/>
        <v>0</v>
      </c>
      <c r="AB44" s="14">
        <f t="shared" si="12"/>
        <v>0</v>
      </c>
      <c r="AC44" s="14">
        <f t="shared" si="13"/>
        <v>0</v>
      </c>
      <c r="AD44" s="38"/>
    </row>
    <row r="45" spans="1:30" ht="17.25" customHeight="1" x14ac:dyDescent="0.2">
      <c r="A45" s="22">
        <f t="shared" si="9"/>
        <v>42410</v>
      </c>
      <c r="B45" s="19" t="str">
        <f>IF(INDEX('ShLk BR Calc'!B$5:B$1112,MATCH($A45,'ShLk BR Calc'!$A$5:$A$1112,0)+1,1)=0,"0",INDEX('ShLk BR Calc'!B$5:B$1112,MATCH($A45,'ShLk BR Calc'!$A$5:$A$1112,0)+1,1))</f>
        <v>0</v>
      </c>
      <c r="C45" s="19" t="str">
        <f>IF(INDEX('ShLk BR Calc'!C$5:C$1112,MATCH($A45,'ShLk BR Calc'!$A$5:$A$1112,0)+1,1)=0,"0",INDEX('ShLk BR Calc'!C$5:C$1112,MATCH($A45,'ShLk BR Calc'!$A$5:$A$1112,0)+1,1))</f>
        <v>0</v>
      </c>
      <c r="D45" s="19" t="str">
        <f>IF(INDEX('ShLk BR Calc'!D$5:D$1112,MATCH($A45,'ShLk BR Calc'!$A$5:$A$1112,0)+1,1)=0,"0",INDEX('ShLk BR Calc'!D$5:D$1112,MATCH($A45,'ShLk BR Calc'!$A$5:$A$1112,0)+1,1))</f>
        <v>0</v>
      </c>
      <c r="E45" s="19" t="str">
        <f>IF(INDEX('ShLk BR Calc'!E$5:E$1112,MATCH($A45,'ShLk BR Calc'!$A$5:$A$1112,0)+1,1)=0,"0",INDEX('ShLk BR Calc'!E$5:E$1112,MATCH($A45,'ShLk BR Calc'!$A$5:$A$1112,0)+1,1))</f>
        <v>0</v>
      </c>
      <c r="F45" s="19" t="str">
        <f>IF(INDEX('ShLk BR Calc'!F$5:F$1112,MATCH($A45,'ShLk BR Calc'!$A$5:$A$1112,0)+1,1)=0,"0",INDEX('ShLk BR Calc'!F$5:F$1112,MATCH($A45,'ShLk BR Calc'!$A$5:$A$1112,0)+1,1))</f>
        <v>0</v>
      </c>
      <c r="G45" s="19">
        <f>IF(INDEX('ShLk BR Calc'!G$5:G$1112,MATCH($A45,'ShLk BR Calc'!$A$5:$A$1112,0)+1,1)=0,"0",INDEX('ShLk BR Calc'!G$5:G$1112,MATCH($A45,'ShLk BR Calc'!$A$5:$A$1112,0)+1,1))</f>
        <v>0.89477105000000001</v>
      </c>
      <c r="H45" s="19">
        <f>IF(INDEX('ShLk BR Calc'!H$5:H$1112,MATCH($A45,'ShLk BR Calc'!$A$5:$A$1112,0)+1,1)=0,"0",INDEX('ShLk BR Calc'!H$5:H$1112,MATCH($A45,'ShLk BR Calc'!$A$5:$A$1112,0)+1,1))</f>
        <v>0.35790842</v>
      </c>
      <c r="I45" s="19" t="str">
        <f>IF(INDEX('ShLk BR Calc'!I$5:I$1112,MATCH($A45,'ShLk BR Calc'!$A$5:$A$1112,0)+1,1)=0,"0",INDEX('ShLk BR Calc'!I$5:I$1112,MATCH($A45,'ShLk BR Calc'!$A$5:$A$1112,0)+1,1))</f>
        <v>0</v>
      </c>
      <c r="J45" s="19">
        <f>IF(INDEX('ShLk BR Calc'!J$5:J$1112,MATCH($A45,'ShLk BR Calc'!$A$5:$A$1112,0)+1,1)=0,"0",INDEX('ShLk BR Calc'!J$5:J$1112,MATCH($A45,'ShLk BR Calc'!$A$5:$A$1112,0)+1,1))</f>
        <v>0.35790842</v>
      </c>
      <c r="K45" s="19">
        <f>IF(INDEX('ShLk BR Calc'!K$5:K$1112,MATCH($A45,'ShLk BR Calc'!$A$5:$A$1112,0)+1,1)=0,"0",INDEX('ShLk BR Calc'!K$5:K$1112,MATCH($A45,'ShLk BR Calc'!$A$5:$A$1112,0)+1,1))</f>
        <v>0.44738552500000001</v>
      </c>
      <c r="L45" s="19">
        <f>IF(INDEX('ShLk BR Calc'!L$5:L$1112,MATCH($A45,'ShLk BR Calc'!$A$5:$A$1112,0)+1,1)=0,"0",INDEX('ShLk BR Calc'!L$5:L$1112,MATCH($A45,'ShLk BR Calc'!$A$5:$A$1112,0)+1,1))</f>
        <v>0.268431315</v>
      </c>
      <c r="M45" s="19" t="str">
        <f>IF(INDEX('ShLk BR Calc'!M$5:M$1112,MATCH($A45,'ShLk BR Calc'!$A$5:$A$1112,0)+1,1)=0,"0",INDEX('ShLk BR Calc'!M$5:M$1112,MATCH($A45,'ShLk BR Calc'!$A$5:$A$1112,0)+1,1))</f>
        <v>0</v>
      </c>
      <c r="N45" s="19" t="str">
        <f>IF(INDEX('ShLk BR Calc'!N$5:N$1112,MATCH($A45,'ShLk BR Calc'!$A$5:$A$1112,0)+1,1)=0,"0",INDEX('ShLk BR Calc'!N$5:N$1112,MATCH($A45,'ShLk BR Calc'!$A$5:$A$1112,0)+1,1))</f>
        <v>0</v>
      </c>
      <c r="O45" s="19" t="str">
        <f>IF(INDEX('ShLk BR Calc'!O$5:O$1112,MATCH($A45,'ShLk BR Calc'!$A$5:$A$1112,0)+1,1)=0,"0",INDEX('ShLk BR Calc'!O$5:O$1112,MATCH($A45,'ShLk BR Calc'!$A$5:$A$1112,0)+1,1))</f>
        <v>0</v>
      </c>
      <c r="P45" s="19" t="str">
        <f>IF(INDEX('ShLk BR Calc'!P$5:P$1112,MATCH($A45,'ShLk BR Calc'!$A$5:$A$1112,0)+1,1)=0,"0",INDEX('ShLk BR Calc'!P$5:P$1112,MATCH($A45,'ShLk BR Calc'!$A$5:$A$1112,0)+1,1))</f>
        <v>0</v>
      </c>
      <c r="Q45" s="19" t="str">
        <f>IF(INDEX('ShLk BR Calc'!Q$5:Q$1112,MATCH($A45,'ShLk BR Calc'!$A$5:$A$1112,0)+1,1)=0,"0",INDEX('ShLk BR Calc'!Q$5:Q$1112,MATCH($A45,'ShLk BR Calc'!$A$5:$A$1112,0)+1,1))</f>
        <v>0</v>
      </c>
      <c r="R45" s="19" t="str">
        <f>IF(INDEX('ShLk BR Calc'!R$5:R$1112,MATCH($A45,'ShLk BR Calc'!$A$5:$A$1112,0)+1,1)=0,"0",INDEX('ShLk BR Calc'!R$5:R$1112,MATCH($A45,'ShLk BR Calc'!$A$5:$A$1112,0)+1,1))</f>
        <v>0</v>
      </c>
      <c r="S45" s="19">
        <f>IF(INDEX('ShLk BR Calc'!S$5:S$1112,MATCH($A45,'ShLk BR Calc'!$A$5:$A$1112,0)+1,1)=0,"0",INDEX('ShLk BR Calc'!S$5:S$1112,MATCH($A45,'ShLk BR Calc'!$A$5:$A$1112,0)+1,1))</f>
        <v>1.1632023650000001</v>
      </c>
      <c r="T45" s="19">
        <f>IF(INDEX('ShLk BR Calc'!T$5:T$1112,MATCH($A45,'ShLk BR Calc'!$A$5:$A$1112,0)+1,1)=0,"0",INDEX('ShLk BR Calc'!T$5:T$1112,MATCH($A45,'ShLk BR Calc'!$A$5:$A$1112,0)+1,1))</f>
        <v>2.0579734150000002</v>
      </c>
      <c r="U45" s="19">
        <f>IF(INDEX('ShLk BR Calc'!U$5:U$1112,MATCH($A45,'ShLk BR Calc'!$A$5:$A$1112,0)+1,1)=0,"0",INDEX('ShLk BR Calc'!U$5:U$1112,MATCH($A45,'ShLk BR Calc'!$A$5:$A$1112,0)+1,1))</f>
        <v>1.7895421</v>
      </c>
      <c r="V45" s="19">
        <f>IF(INDEX('ShLk BR Calc'!V$5:V$1112,MATCH($A45,'ShLk BR Calc'!$A$5:$A$1112,0)+1,1)=0,"0",INDEX('ShLk BR Calc'!V$5:V$1112,MATCH($A45,'ShLk BR Calc'!$A$5:$A$1112,0)+1,1))</f>
        <v>1.2526794699999999</v>
      </c>
      <c r="W45" s="19">
        <f>IF(INDEX('ShLk BR Calc'!W$5:W$1112,MATCH($A45,'ShLk BR Calc'!$A$5:$A$1112,0)+1,1)=0,"0",INDEX('ShLk BR Calc'!W$5:W$1112,MATCH($A45,'ShLk BR Calc'!$A$5:$A$1112,0)+1,1))</f>
        <v>0.35790842</v>
      </c>
      <c r="X45" s="19">
        <f>IF(INDEX('ShLk BR Calc'!X$5:X$1112,MATCH($A45,'ShLk BR Calc'!$A$5:$A$1112,0)+1,1)=0,"0",INDEX('ShLk BR Calc'!X$5:X$1112,MATCH($A45,'ShLk BR Calc'!$A$5:$A$1112,0)+1,1))</f>
        <v>1.2526794699999999</v>
      </c>
      <c r="Y45" s="19">
        <f>IF(INDEX('ShLk BR Calc'!Y$5:Y$1112,MATCH($A45,'ShLk BR Calc'!$A$5:$A$1112,0)+1,1)=0,"0",INDEX('ShLk BR Calc'!Y$5:Y$1112,MATCH($A45,'ShLk BR Calc'!$A$5:$A$1112,0)+1,1))</f>
        <v>0.44738552500000001</v>
      </c>
      <c r="Z45" s="14">
        <f t="shared" si="10"/>
        <v>10.647775494999999</v>
      </c>
      <c r="AA45" s="14">
        <f t="shared" si="11"/>
        <v>2.0579734150000002</v>
      </c>
      <c r="AB45" s="14">
        <f t="shared" si="12"/>
        <v>2.5948360450000001</v>
      </c>
      <c r="AC45" s="14">
        <f t="shared" si="13"/>
        <v>8.0529394500000002</v>
      </c>
      <c r="AD45" s="38"/>
    </row>
    <row r="46" spans="1:30" ht="17.25" customHeight="1" x14ac:dyDescent="0.2">
      <c r="A46" s="22">
        <f t="shared" si="9"/>
        <v>42411</v>
      </c>
      <c r="B46" s="19" t="str">
        <f>IF(INDEX('ShLk BR Calc'!B$5:B$1112,MATCH($A46,'ShLk BR Calc'!$A$5:$A$1112,0)+1,1)=0,"0",INDEX('ShLk BR Calc'!B$5:B$1112,MATCH($A46,'ShLk BR Calc'!$A$5:$A$1112,0)+1,1))</f>
        <v>0</v>
      </c>
      <c r="C46" s="19" t="str">
        <f>IF(INDEX('ShLk BR Calc'!C$5:C$1112,MATCH($A46,'ShLk BR Calc'!$A$5:$A$1112,0)+1,1)=0,"0",INDEX('ShLk BR Calc'!C$5:C$1112,MATCH($A46,'ShLk BR Calc'!$A$5:$A$1112,0)+1,1))</f>
        <v>0</v>
      </c>
      <c r="D46" s="19" t="str">
        <f>IF(INDEX('ShLk BR Calc'!D$5:D$1112,MATCH($A46,'ShLk BR Calc'!$A$5:$A$1112,0)+1,1)=0,"0",INDEX('ShLk BR Calc'!D$5:D$1112,MATCH($A46,'ShLk BR Calc'!$A$5:$A$1112,0)+1,1))</f>
        <v>0</v>
      </c>
      <c r="E46" s="19" t="str">
        <f>IF(INDEX('ShLk BR Calc'!E$5:E$1112,MATCH($A46,'ShLk BR Calc'!$A$5:$A$1112,0)+1,1)=0,"0",INDEX('ShLk BR Calc'!E$5:E$1112,MATCH($A46,'ShLk BR Calc'!$A$5:$A$1112,0)+1,1))</f>
        <v>0</v>
      </c>
      <c r="F46" s="19" t="str">
        <f>IF(INDEX('ShLk BR Calc'!F$5:F$1112,MATCH($A46,'ShLk BR Calc'!$A$5:$A$1112,0)+1,1)=0,"0",INDEX('ShLk BR Calc'!F$5:F$1112,MATCH($A46,'ShLk BR Calc'!$A$5:$A$1112,0)+1,1))</f>
        <v>0</v>
      </c>
      <c r="G46" s="19">
        <f>IF(INDEX('ShLk BR Calc'!G$5:G$1112,MATCH($A46,'ShLk BR Calc'!$A$5:$A$1112,0)+1,1)=0,"0",INDEX('ShLk BR Calc'!G$5:G$1112,MATCH($A46,'ShLk BR Calc'!$A$5:$A$1112,0)+1,1))</f>
        <v>0.89477105000000001</v>
      </c>
      <c r="H46" s="19">
        <f>IF(INDEX('ShLk BR Calc'!H$5:H$1112,MATCH($A46,'ShLk BR Calc'!$A$5:$A$1112,0)+1,1)=0,"0",INDEX('ShLk BR Calc'!H$5:H$1112,MATCH($A46,'ShLk BR Calc'!$A$5:$A$1112,0)+1,1))</f>
        <v>0.44738552500000001</v>
      </c>
      <c r="I46" s="19">
        <f>IF(INDEX('ShLk BR Calc'!I$5:I$1112,MATCH($A46,'ShLk BR Calc'!$A$5:$A$1112,0)+1,1)=0,"0",INDEX('ShLk BR Calc'!I$5:I$1112,MATCH($A46,'ShLk BR Calc'!$A$5:$A$1112,0)+1,1))</f>
        <v>0.98424815499999996</v>
      </c>
      <c r="J46" s="19">
        <f>IF(INDEX('ShLk BR Calc'!J$5:J$1112,MATCH($A46,'ShLk BR Calc'!$A$5:$A$1112,0)+1,1)=0,"0",INDEX('ShLk BR Calc'!J$5:J$1112,MATCH($A46,'ShLk BR Calc'!$A$5:$A$1112,0)+1,1))</f>
        <v>0.89477105000000001</v>
      </c>
      <c r="K46" s="19">
        <f>IF(INDEX('ShLk BR Calc'!K$5:K$1112,MATCH($A46,'ShLk BR Calc'!$A$5:$A$1112,0)+1,1)=0,"0",INDEX('ShLk BR Calc'!K$5:K$1112,MATCH($A46,'ShLk BR Calc'!$A$5:$A$1112,0)+1,1))</f>
        <v>0.80529394500000007</v>
      </c>
      <c r="L46" s="19">
        <f>IF(INDEX('ShLk BR Calc'!L$5:L$1112,MATCH($A46,'ShLk BR Calc'!$A$5:$A$1112,0)+1,1)=0,"0",INDEX('ShLk BR Calc'!L$5:L$1112,MATCH($A46,'ShLk BR Calc'!$A$5:$A$1112,0)+1,1))</f>
        <v>0.62633973499999995</v>
      </c>
      <c r="M46" s="19">
        <f>IF(INDEX('ShLk BR Calc'!M$5:M$1112,MATCH($A46,'ShLk BR Calc'!$A$5:$A$1112,0)+1,1)=0,"0",INDEX('ShLk BR Calc'!M$5:M$1112,MATCH($A46,'ShLk BR Calc'!$A$5:$A$1112,0)+1,1))</f>
        <v>0.35790842</v>
      </c>
      <c r="N46" s="19">
        <f>IF(INDEX('ShLk BR Calc'!N$5:N$1112,MATCH($A46,'ShLk BR Calc'!$A$5:$A$1112,0)+1,1)=0,"0",INDEX('ShLk BR Calc'!N$5:N$1112,MATCH($A46,'ShLk BR Calc'!$A$5:$A$1112,0)+1,1))</f>
        <v>0.35790842</v>
      </c>
      <c r="O46" s="19">
        <f>IF(INDEX('ShLk BR Calc'!O$5:O$1112,MATCH($A46,'ShLk BR Calc'!$A$5:$A$1112,0)+1,1)=0,"0",INDEX('ShLk BR Calc'!O$5:O$1112,MATCH($A46,'ShLk BR Calc'!$A$5:$A$1112,0)+1,1))</f>
        <v>8.9477105000000001E-2</v>
      </c>
      <c r="P46" s="19" t="str">
        <f>IF(INDEX('ShLk BR Calc'!P$5:P$1112,MATCH($A46,'ShLk BR Calc'!$A$5:$A$1112,0)+1,1)=0,"0",INDEX('ShLk BR Calc'!P$5:P$1112,MATCH($A46,'ShLk BR Calc'!$A$5:$A$1112,0)+1,1))</f>
        <v>0</v>
      </c>
      <c r="Q46" s="19" t="str">
        <f>IF(INDEX('ShLk BR Calc'!Q$5:Q$1112,MATCH($A46,'ShLk BR Calc'!$A$5:$A$1112,0)+1,1)=0,"0",INDEX('ShLk BR Calc'!Q$5:Q$1112,MATCH($A46,'ShLk BR Calc'!$A$5:$A$1112,0)+1,1))</f>
        <v>0</v>
      </c>
      <c r="R46" s="19" t="str">
        <f>IF(INDEX('ShLk BR Calc'!R$5:R$1112,MATCH($A46,'ShLk BR Calc'!$A$5:$A$1112,0)+1,1)=0,"0",INDEX('ShLk BR Calc'!R$5:R$1112,MATCH($A46,'ShLk BR Calc'!$A$5:$A$1112,0)+1,1))</f>
        <v>0</v>
      </c>
      <c r="S46" s="19">
        <f>IF(INDEX('ShLk BR Calc'!S$5:S$1112,MATCH($A46,'ShLk BR Calc'!$A$5:$A$1112,0)+1,1)=0,"0",INDEX('ShLk BR Calc'!S$5:S$1112,MATCH($A46,'ShLk BR Calc'!$A$5:$A$1112,0)+1,1))</f>
        <v>0.44738552500000001</v>
      </c>
      <c r="T46" s="19">
        <f>IF(INDEX('ShLk BR Calc'!T$5:T$1112,MATCH($A46,'ShLk BR Calc'!$A$5:$A$1112,0)+1,1)=0,"0",INDEX('ShLk BR Calc'!T$5:T$1112,MATCH($A46,'ShLk BR Calc'!$A$5:$A$1112,0)+1,1))</f>
        <v>1.342156575</v>
      </c>
      <c r="U46" s="19">
        <f>IF(INDEX('ShLk BR Calc'!U$5:U$1112,MATCH($A46,'ShLk BR Calc'!$A$5:$A$1112,0)+1,1)=0,"0",INDEX('ShLk BR Calc'!U$5:U$1112,MATCH($A46,'ShLk BR Calc'!$A$5:$A$1112,0)+1,1))</f>
        <v>1.1632023650000001</v>
      </c>
      <c r="V46" s="19">
        <f>IF(INDEX('ShLk BR Calc'!V$5:V$1112,MATCH($A46,'ShLk BR Calc'!$A$5:$A$1112,0)+1,1)=0,"0",INDEX('ShLk BR Calc'!V$5:V$1112,MATCH($A46,'ShLk BR Calc'!$A$5:$A$1112,0)+1,1))</f>
        <v>0.71581684000000001</v>
      </c>
      <c r="W46" s="19" t="str">
        <f>IF(INDEX('ShLk BR Calc'!W$5:W$1112,MATCH($A46,'ShLk BR Calc'!$A$5:$A$1112,0)+1,1)=0,"0",INDEX('ShLk BR Calc'!W$5:W$1112,MATCH($A46,'ShLk BR Calc'!$A$5:$A$1112,0)+1,1))</f>
        <v>0</v>
      </c>
      <c r="X46" s="19">
        <f>IF(INDEX('ShLk BR Calc'!X$5:X$1112,MATCH($A46,'ShLk BR Calc'!$A$5:$A$1112,0)+1,1)=0,"0",INDEX('ShLk BR Calc'!X$5:X$1112,MATCH($A46,'ShLk BR Calc'!$A$5:$A$1112,0)+1,1))</f>
        <v>0.98424815499999996</v>
      </c>
      <c r="Y46" s="19" t="str">
        <f>IF(INDEX('ShLk BR Calc'!Y$5:Y$1112,MATCH($A46,'ShLk BR Calc'!$A$5:$A$1112,0)+1,1)=0,"0",INDEX('ShLk BR Calc'!Y$5:Y$1112,MATCH($A46,'ShLk BR Calc'!$A$5:$A$1112,0)+1,1))</f>
        <v>0</v>
      </c>
      <c r="Z46" s="14">
        <f t="shared" si="10"/>
        <v>10.110912865000001</v>
      </c>
      <c r="AA46" s="14">
        <f t="shared" si="11"/>
        <v>1.342156575</v>
      </c>
      <c r="AB46" s="14">
        <f t="shared" si="12"/>
        <v>1.8790192050000001</v>
      </c>
      <c r="AC46" s="14">
        <f t="shared" si="13"/>
        <v>8.2318936600000008</v>
      </c>
      <c r="AD46" s="38"/>
    </row>
    <row r="47" spans="1:30" ht="17.25" customHeight="1" x14ac:dyDescent="0.2">
      <c r="A47" s="22">
        <f t="shared" si="9"/>
        <v>42412</v>
      </c>
      <c r="B47" s="19" t="str">
        <f>IF(INDEX('ShLk BR Calc'!B$5:B$1112,MATCH($A47,'ShLk BR Calc'!$A$5:$A$1112,0)+1,1)=0,"0",INDEX('ShLk BR Calc'!B$5:B$1112,MATCH($A47,'ShLk BR Calc'!$A$5:$A$1112,0)+1,1))</f>
        <v>0</v>
      </c>
      <c r="C47" s="19" t="str">
        <f>IF(INDEX('ShLk BR Calc'!C$5:C$1112,MATCH($A47,'ShLk BR Calc'!$A$5:$A$1112,0)+1,1)=0,"0",INDEX('ShLk BR Calc'!C$5:C$1112,MATCH($A47,'ShLk BR Calc'!$A$5:$A$1112,0)+1,1))</f>
        <v>0</v>
      </c>
      <c r="D47" s="19" t="str">
        <f>IF(INDEX('ShLk BR Calc'!D$5:D$1112,MATCH($A47,'ShLk BR Calc'!$A$5:$A$1112,0)+1,1)=0,"0",INDEX('ShLk BR Calc'!D$5:D$1112,MATCH($A47,'ShLk BR Calc'!$A$5:$A$1112,0)+1,1))</f>
        <v>0</v>
      </c>
      <c r="E47" s="19" t="str">
        <f>IF(INDEX('ShLk BR Calc'!E$5:E$1112,MATCH($A47,'ShLk BR Calc'!$A$5:$A$1112,0)+1,1)=0,"0",INDEX('ShLk BR Calc'!E$5:E$1112,MATCH($A47,'ShLk BR Calc'!$A$5:$A$1112,0)+1,1))</f>
        <v>0</v>
      </c>
      <c r="F47" s="19" t="str">
        <f>IF(INDEX('ShLk BR Calc'!F$5:F$1112,MATCH($A47,'ShLk BR Calc'!$A$5:$A$1112,0)+1,1)=0,"0",INDEX('ShLk BR Calc'!F$5:F$1112,MATCH($A47,'ShLk BR Calc'!$A$5:$A$1112,0)+1,1))</f>
        <v>0</v>
      </c>
      <c r="G47" s="19">
        <f>IF(INDEX('ShLk BR Calc'!G$5:G$1112,MATCH($A47,'ShLk BR Calc'!$A$5:$A$1112,0)+1,1)=0,"0",INDEX('ShLk BR Calc'!G$5:G$1112,MATCH($A47,'ShLk BR Calc'!$A$5:$A$1112,0)+1,1))</f>
        <v>0.89477105000000001</v>
      </c>
      <c r="H47" s="19">
        <f>IF(INDEX('ShLk BR Calc'!H$5:H$1112,MATCH($A47,'ShLk BR Calc'!$A$5:$A$1112,0)+1,1)=0,"0",INDEX('ShLk BR Calc'!H$5:H$1112,MATCH($A47,'ShLk BR Calc'!$A$5:$A$1112,0)+1,1))</f>
        <v>0.44738552500000001</v>
      </c>
      <c r="I47" s="19">
        <f>IF(INDEX('ShLk BR Calc'!I$5:I$1112,MATCH($A47,'ShLk BR Calc'!$A$5:$A$1112,0)+1,1)=0,"0",INDEX('ShLk BR Calc'!I$5:I$1112,MATCH($A47,'ShLk BR Calc'!$A$5:$A$1112,0)+1,1))</f>
        <v>0.98424815499999996</v>
      </c>
      <c r="J47" s="19">
        <f>IF(INDEX('ShLk BR Calc'!J$5:J$1112,MATCH($A47,'ShLk BR Calc'!$A$5:$A$1112,0)+1,1)=0,"0",INDEX('ShLk BR Calc'!J$5:J$1112,MATCH($A47,'ShLk BR Calc'!$A$5:$A$1112,0)+1,1))</f>
        <v>0.89477105000000001</v>
      </c>
      <c r="K47" s="19">
        <f>IF(INDEX('ShLk BR Calc'!K$5:K$1112,MATCH($A47,'ShLk BR Calc'!$A$5:$A$1112,0)+1,1)=0,"0",INDEX('ShLk BR Calc'!K$5:K$1112,MATCH($A47,'ShLk BR Calc'!$A$5:$A$1112,0)+1,1))</f>
        <v>0.80529394500000007</v>
      </c>
      <c r="L47" s="19">
        <f>IF(INDEX('ShLk BR Calc'!L$5:L$1112,MATCH($A47,'ShLk BR Calc'!$A$5:$A$1112,0)+1,1)=0,"0",INDEX('ShLk BR Calc'!L$5:L$1112,MATCH($A47,'ShLk BR Calc'!$A$5:$A$1112,0)+1,1))</f>
        <v>0.62633973499999995</v>
      </c>
      <c r="M47" s="19">
        <f>IF(INDEX('ShLk BR Calc'!M$5:M$1112,MATCH($A47,'ShLk BR Calc'!$A$5:$A$1112,0)+1,1)=0,"0",INDEX('ShLk BR Calc'!M$5:M$1112,MATCH($A47,'ShLk BR Calc'!$A$5:$A$1112,0)+1,1))</f>
        <v>0.35790842</v>
      </c>
      <c r="N47" s="19">
        <f>IF(INDEX('ShLk BR Calc'!N$5:N$1112,MATCH($A47,'ShLk BR Calc'!$A$5:$A$1112,0)+1,1)=0,"0",INDEX('ShLk BR Calc'!N$5:N$1112,MATCH($A47,'ShLk BR Calc'!$A$5:$A$1112,0)+1,1))</f>
        <v>0.35790842</v>
      </c>
      <c r="O47" s="19">
        <f>IF(INDEX('ShLk BR Calc'!O$5:O$1112,MATCH($A47,'ShLk BR Calc'!$A$5:$A$1112,0)+1,1)=0,"0",INDEX('ShLk BR Calc'!O$5:O$1112,MATCH($A47,'ShLk BR Calc'!$A$5:$A$1112,0)+1,1))</f>
        <v>0.268431315</v>
      </c>
      <c r="P47" s="19">
        <f>IF(INDEX('ShLk BR Calc'!P$5:P$1112,MATCH($A47,'ShLk BR Calc'!$A$5:$A$1112,0)+1,1)=0,"0",INDEX('ShLk BR Calc'!P$5:P$1112,MATCH($A47,'ShLk BR Calc'!$A$5:$A$1112,0)+1,1))</f>
        <v>0.17895421</v>
      </c>
      <c r="Q47" s="19">
        <f>IF(INDEX('ShLk BR Calc'!Q$5:Q$1112,MATCH($A47,'ShLk BR Calc'!$A$5:$A$1112,0)+1,1)=0,"0",INDEX('ShLk BR Calc'!Q$5:Q$1112,MATCH($A47,'ShLk BR Calc'!$A$5:$A$1112,0)+1,1))</f>
        <v>8.9477105000000001E-2</v>
      </c>
      <c r="R47" s="19">
        <f>IF(INDEX('ShLk BR Calc'!R$5:R$1112,MATCH($A47,'ShLk BR Calc'!$A$5:$A$1112,0)+1,1)=0,"0",INDEX('ShLk BR Calc'!R$5:R$1112,MATCH($A47,'ShLk BR Calc'!$A$5:$A$1112,0)+1,1))</f>
        <v>8.9477105000000001E-2</v>
      </c>
      <c r="S47" s="19">
        <f>IF(INDEX('ShLk BR Calc'!S$5:S$1112,MATCH($A47,'ShLk BR Calc'!$A$5:$A$1112,0)+1,1)=0,"0",INDEX('ShLk BR Calc'!S$5:S$1112,MATCH($A47,'ShLk BR Calc'!$A$5:$A$1112,0)+1,1))</f>
        <v>0.44738552500000001</v>
      </c>
      <c r="T47" s="19">
        <f>IF(INDEX('ShLk BR Calc'!T$5:T$1112,MATCH($A47,'ShLk BR Calc'!$A$5:$A$1112,0)+1,1)=0,"0",INDEX('ShLk BR Calc'!T$5:T$1112,MATCH($A47,'ShLk BR Calc'!$A$5:$A$1112,0)+1,1))</f>
        <v>1.342156575</v>
      </c>
      <c r="U47" s="19">
        <f>IF(INDEX('ShLk BR Calc'!U$5:U$1112,MATCH($A47,'ShLk BR Calc'!$A$5:$A$1112,0)+1,1)=0,"0",INDEX('ShLk BR Calc'!U$5:U$1112,MATCH($A47,'ShLk BR Calc'!$A$5:$A$1112,0)+1,1))</f>
        <v>1.1632023650000001</v>
      </c>
      <c r="V47" s="19">
        <f>IF(INDEX('ShLk BR Calc'!V$5:V$1112,MATCH($A47,'ShLk BR Calc'!$A$5:$A$1112,0)+1,1)=0,"0",INDEX('ShLk BR Calc'!V$5:V$1112,MATCH($A47,'ShLk BR Calc'!$A$5:$A$1112,0)+1,1))</f>
        <v>0.71581684000000001</v>
      </c>
      <c r="W47" s="19" t="str">
        <f>IF(INDEX('ShLk BR Calc'!W$5:W$1112,MATCH($A47,'ShLk BR Calc'!$A$5:$A$1112,0)+1,1)=0,"0",INDEX('ShLk BR Calc'!W$5:W$1112,MATCH($A47,'ShLk BR Calc'!$A$5:$A$1112,0)+1,1))</f>
        <v>0</v>
      </c>
      <c r="X47" s="19">
        <f>IF(INDEX('ShLk BR Calc'!X$5:X$1112,MATCH($A47,'ShLk BR Calc'!$A$5:$A$1112,0)+1,1)=0,"0",INDEX('ShLk BR Calc'!X$5:X$1112,MATCH($A47,'ShLk BR Calc'!$A$5:$A$1112,0)+1,1))</f>
        <v>0.98424815499999996</v>
      </c>
      <c r="Y47" s="19" t="str">
        <f>IF(INDEX('ShLk BR Calc'!Y$5:Y$1112,MATCH($A47,'ShLk BR Calc'!$A$5:$A$1112,0)+1,1)=0,"0",INDEX('ShLk BR Calc'!Y$5:Y$1112,MATCH($A47,'ShLk BR Calc'!$A$5:$A$1112,0)+1,1))</f>
        <v>0</v>
      </c>
      <c r="Z47" s="14">
        <f t="shared" si="10"/>
        <v>10.647775494999999</v>
      </c>
      <c r="AA47" s="14">
        <f t="shared" si="11"/>
        <v>1.342156575</v>
      </c>
      <c r="AB47" s="14">
        <f t="shared" si="12"/>
        <v>1.8790192050000001</v>
      </c>
      <c r="AC47" s="14">
        <f t="shared" si="13"/>
        <v>8.7687562900000007</v>
      </c>
      <c r="AD47" s="38"/>
    </row>
    <row r="48" spans="1:30" ht="17.25" customHeight="1" x14ac:dyDescent="0.2">
      <c r="A48" s="22">
        <f t="shared" si="9"/>
        <v>42413</v>
      </c>
      <c r="B48" s="19" t="str">
        <f>IF(INDEX('ShLk BR Calc'!B$5:B$1112,MATCH($A48,'ShLk BR Calc'!$A$5:$A$1112,0)+1,1)=0,"0",INDEX('ShLk BR Calc'!B$5:B$1112,MATCH($A48,'ShLk BR Calc'!$A$5:$A$1112,0)+1,1))</f>
        <v>0</v>
      </c>
      <c r="C48" s="19" t="str">
        <f>IF(INDEX('ShLk BR Calc'!C$5:C$1112,MATCH($A48,'ShLk BR Calc'!$A$5:$A$1112,0)+1,1)=0,"0",INDEX('ShLk BR Calc'!C$5:C$1112,MATCH($A48,'ShLk BR Calc'!$A$5:$A$1112,0)+1,1))</f>
        <v>0</v>
      </c>
      <c r="D48" s="19" t="str">
        <f>IF(INDEX('ShLk BR Calc'!D$5:D$1112,MATCH($A48,'ShLk BR Calc'!$A$5:$A$1112,0)+1,1)=0,"0",INDEX('ShLk BR Calc'!D$5:D$1112,MATCH($A48,'ShLk BR Calc'!$A$5:$A$1112,0)+1,1))</f>
        <v>0</v>
      </c>
      <c r="E48" s="19" t="str">
        <f>IF(INDEX('ShLk BR Calc'!E$5:E$1112,MATCH($A48,'ShLk BR Calc'!$A$5:$A$1112,0)+1,1)=0,"0",INDEX('ShLk BR Calc'!E$5:E$1112,MATCH($A48,'ShLk BR Calc'!$A$5:$A$1112,0)+1,1))</f>
        <v>0</v>
      </c>
      <c r="F48" s="19" t="str">
        <f>IF(INDEX('ShLk BR Calc'!F$5:F$1112,MATCH($A48,'ShLk BR Calc'!$A$5:$A$1112,0)+1,1)=0,"0",INDEX('ShLk BR Calc'!F$5:F$1112,MATCH($A48,'ShLk BR Calc'!$A$5:$A$1112,0)+1,1))</f>
        <v>0</v>
      </c>
      <c r="G48" s="19" t="str">
        <f>IF(INDEX('ShLk BR Calc'!G$5:G$1112,MATCH($A48,'ShLk BR Calc'!$A$5:$A$1112,0)+1,1)=0,"0",INDEX('ShLk BR Calc'!G$5:G$1112,MATCH($A48,'ShLk BR Calc'!$A$5:$A$1112,0)+1,1))</f>
        <v>0</v>
      </c>
      <c r="H48" s="19" t="str">
        <f>IF(INDEX('ShLk BR Calc'!H$5:H$1112,MATCH($A48,'ShLk BR Calc'!$A$5:$A$1112,0)+1,1)=0,"0",INDEX('ShLk BR Calc'!H$5:H$1112,MATCH($A48,'ShLk BR Calc'!$A$5:$A$1112,0)+1,1))</f>
        <v>0</v>
      </c>
      <c r="I48" s="19" t="str">
        <f>IF(INDEX('ShLk BR Calc'!I$5:I$1112,MATCH($A48,'ShLk BR Calc'!$A$5:$A$1112,0)+1,1)=0,"0",INDEX('ShLk BR Calc'!I$5:I$1112,MATCH($A48,'ShLk BR Calc'!$A$5:$A$1112,0)+1,1))</f>
        <v>0</v>
      </c>
      <c r="J48" s="19" t="str">
        <f>IF(INDEX('ShLk BR Calc'!J$5:J$1112,MATCH($A48,'ShLk BR Calc'!$A$5:$A$1112,0)+1,1)=0,"0",INDEX('ShLk BR Calc'!J$5:J$1112,MATCH($A48,'ShLk BR Calc'!$A$5:$A$1112,0)+1,1))</f>
        <v>0</v>
      </c>
      <c r="K48" s="19" t="str">
        <f>IF(INDEX('ShLk BR Calc'!K$5:K$1112,MATCH($A48,'ShLk BR Calc'!$A$5:$A$1112,0)+1,1)=0,"0",INDEX('ShLk BR Calc'!K$5:K$1112,MATCH($A48,'ShLk BR Calc'!$A$5:$A$1112,0)+1,1))</f>
        <v>0</v>
      </c>
      <c r="L48" s="19" t="str">
        <f>IF(INDEX('ShLk BR Calc'!L$5:L$1112,MATCH($A48,'ShLk BR Calc'!$A$5:$A$1112,0)+1,1)=0,"0",INDEX('ShLk BR Calc'!L$5:L$1112,MATCH($A48,'ShLk BR Calc'!$A$5:$A$1112,0)+1,1))</f>
        <v>0</v>
      </c>
      <c r="M48" s="19" t="str">
        <f>IF(INDEX('ShLk BR Calc'!M$5:M$1112,MATCH($A48,'ShLk BR Calc'!$A$5:$A$1112,0)+1,1)=0,"0",INDEX('ShLk BR Calc'!M$5:M$1112,MATCH($A48,'ShLk BR Calc'!$A$5:$A$1112,0)+1,1))</f>
        <v>0</v>
      </c>
      <c r="N48" s="19" t="str">
        <f>IF(INDEX('ShLk BR Calc'!N$5:N$1112,MATCH($A48,'ShLk BR Calc'!$A$5:$A$1112,0)+1,1)=0,"0",INDEX('ShLk BR Calc'!N$5:N$1112,MATCH($A48,'ShLk BR Calc'!$A$5:$A$1112,0)+1,1))</f>
        <v>0</v>
      </c>
      <c r="O48" s="19" t="str">
        <f>IF(INDEX('ShLk BR Calc'!O$5:O$1112,MATCH($A48,'ShLk BR Calc'!$A$5:$A$1112,0)+1,1)=0,"0",INDEX('ShLk BR Calc'!O$5:O$1112,MATCH($A48,'ShLk BR Calc'!$A$5:$A$1112,0)+1,1))</f>
        <v>0</v>
      </c>
      <c r="P48" s="19" t="str">
        <f>IF(INDEX('ShLk BR Calc'!P$5:P$1112,MATCH($A48,'ShLk BR Calc'!$A$5:$A$1112,0)+1,1)=0,"0",INDEX('ShLk BR Calc'!P$5:P$1112,MATCH($A48,'ShLk BR Calc'!$A$5:$A$1112,0)+1,1))</f>
        <v>0</v>
      </c>
      <c r="Q48" s="19" t="str">
        <f>IF(INDEX('ShLk BR Calc'!Q$5:Q$1112,MATCH($A48,'ShLk BR Calc'!$A$5:$A$1112,0)+1,1)=0,"0",INDEX('ShLk BR Calc'!Q$5:Q$1112,MATCH($A48,'ShLk BR Calc'!$A$5:$A$1112,0)+1,1))</f>
        <v>0</v>
      </c>
      <c r="R48" s="19" t="str">
        <f>IF(INDEX('ShLk BR Calc'!R$5:R$1112,MATCH($A48,'ShLk BR Calc'!$A$5:$A$1112,0)+1,1)=0,"0",INDEX('ShLk BR Calc'!R$5:R$1112,MATCH($A48,'ShLk BR Calc'!$A$5:$A$1112,0)+1,1))</f>
        <v>0</v>
      </c>
      <c r="S48" s="19" t="str">
        <f>IF(INDEX('ShLk BR Calc'!S$5:S$1112,MATCH($A48,'ShLk BR Calc'!$A$5:$A$1112,0)+1,1)=0,"0",INDEX('ShLk BR Calc'!S$5:S$1112,MATCH($A48,'ShLk BR Calc'!$A$5:$A$1112,0)+1,1))</f>
        <v>0</v>
      </c>
      <c r="T48" s="19" t="str">
        <f>IF(INDEX('ShLk BR Calc'!T$5:T$1112,MATCH($A48,'ShLk BR Calc'!$A$5:$A$1112,0)+1,1)=0,"0",INDEX('ShLk BR Calc'!T$5:T$1112,MATCH($A48,'ShLk BR Calc'!$A$5:$A$1112,0)+1,1))</f>
        <v>0</v>
      </c>
      <c r="U48" s="19" t="str">
        <f>IF(INDEX('ShLk BR Calc'!U$5:U$1112,MATCH($A48,'ShLk BR Calc'!$A$5:$A$1112,0)+1,1)=0,"0",INDEX('ShLk BR Calc'!U$5:U$1112,MATCH($A48,'ShLk BR Calc'!$A$5:$A$1112,0)+1,1))</f>
        <v>0</v>
      </c>
      <c r="V48" s="19" t="str">
        <f>IF(INDEX('ShLk BR Calc'!V$5:V$1112,MATCH($A48,'ShLk BR Calc'!$A$5:$A$1112,0)+1,1)=0,"0",INDEX('ShLk BR Calc'!V$5:V$1112,MATCH($A48,'ShLk BR Calc'!$A$5:$A$1112,0)+1,1))</f>
        <v>0</v>
      </c>
      <c r="W48" s="19" t="str">
        <f>IF(INDEX('ShLk BR Calc'!W$5:W$1112,MATCH($A48,'ShLk BR Calc'!$A$5:$A$1112,0)+1,1)=0,"0",INDEX('ShLk BR Calc'!W$5:W$1112,MATCH($A48,'ShLk BR Calc'!$A$5:$A$1112,0)+1,1))</f>
        <v>0</v>
      </c>
      <c r="X48" s="19" t="str">
        <f>IF(INDEX('ShLk BR Calc'!X$5:X$1112,MATCH($A48,'ShLk BR Calc'!$A$5:$A$1112,0)+1,1)=0,"0",INDEX('ShLk BR Calc'!X$5:X$1112,MATCH($A48,'ShLk BR Calc'!$A$5:$A$1112,0)+1,1))</f>
        <v>0</v>
      </c>
      <c r="Y48" s="19" t="str">
        <f>IF(INDEX('ShLk BR Calc'!Y$5:Y$1112,MATCH($A48,'ShLk BR Calc'!$A$5:$A$1112,0)+1,1)=0,"0",INDEX('ShLk BR Calc'!Y$5:Y$1112,MATCH($A48,'ShLk BR Calc'!$A$5:$A$1112,0)+1,1))</f>
        <v>0</v>
      </c>
      <c r="Z48" s="14">
        <f t="shared" si="10"/>
        <v>0</v>
      </c>
      <c r="AA48" s="14">
        <f t="shared" si="11"/>
        <v>0</v>
      </c>
      <c r="AB48" s="14">
        <f t="shared" si="12"/>
        <v>0</v>
      </c>
      <c r="AC48" s="14">
        <f t="shared" si="13"/>
        <v>0</v>
      </c>
      <c r="AD48" s="38"/>
    </row>
    <row r="49" spans="1:30" ht="17.25" customHeight="1" x14ac:dyDescent="0.2">
      <c r="A49" s="22">
        <f t="shared" si="9"/>
        <v>42414</v>
      </c>
      <c r="B49" s="19" t="str">
        <f>IF(INDEX('ShLk BR Calc'!B$5:B$1112,MATCH($A49,'ShLk BR Calc'!$A$5:$A$1112,0)+1,1)=0,"0",INDEX('ShLk BR Calc'!B$5:B$1112,MATCH($A49,'ShLk BR Calc'!$A$5:$A$1112,0)+1,1))</f>
        <v>0</v>
      </c>
      <c r="C49" s="19" t="str">
        <f>IF(INDEX('ShLk BR Calc'!C$5:C$1112,MATCH($A49,'ShLk BR Calc'!$A$5:$A$1112,0)+1,1)=0,"0",INDEX('ShLk BR Calc'!C$5:C$1112,MATCH($A49,'ShLk BR Calc'!$A$5:$A$1112,0)+1,1))</f>
        <v>0</v>
      </c>
      <c r="D49" s="19" t="str">
        <f>IF(INDEX('ShLk BR Calc'!D$5:D$1112,MATCH($A49,'ShLk BR Calc'!$A$5:$A$1112,0)+1,1)=0,"0",INDEX('ShLk BR Calc'!D$5:D$1112,MATCH($A49,'ShLk BR Calc'!$A$5:$A$1112,0)+1,1))</f>
        <v>0</v>
      </c>
      <c r="E49" s="19" t="str">
        <f>IF(INDEX('ShLk BR Calc'!E$5:E$1112,MATCH($A49,'ShLk BR Calc'!$A$5:$A$1112,0)+1,1)=0,"0",INDEX('ShLk BR Calc'!E$5:E$1112,MATCH($A49,'ShLk BR Calc'!$A$5:$A$1112,0)+1,1))</f>
        <v>0</v>
      </c>
      <c r="F49" s="19" t="str">
        <f>IF(INDEX('ShLk BR Calc'!F$5:F$1112,MATCH($A49,'ShLk BR Calc'!$A$5:$A$1112,0)+1,1)=0,"0",INDEX('ShLk BR Calc'!F$5:F$1112,MATCH($A49,'ShLk BR Calc'!$A$5:$A$1112,0)+1,1))</f>
        <v>0</v>
      </c>
      <c r="G49" s="19" t="str">
        <f>IF(INDEX('ShLk BR Calc'!G$5:G$1112,MATCH($A49,'ShLk BR Calc'!$A$5:$A$1112,0)+1,1)=0,"0",INDEX('ShLk BR Calc'!G$5:G$1112,MATCH($A49,'ShLk BR Calc'!$A$5:$A$1112,0)+1,1))</f>
        <v>0</v>
      </c>
      <c r="H49" s="19" t="str">
        <f>IF(INDEX('ShLk BR Calc'!H$5:H$1112,MATCH($A49,'ShLk BR Calc'!$A$5:$A$1112,0)+1,1)=0,"0",INDEX('ShLk BR Calc'!H$5:H$1112,MATCH($A49,'ShLk BR Calc'!$A$5:$A$1112,0)+1,1))</f>
        <v>0</v>
      </c>
      <c r="I49" s="19" t="str">
        <f>IF(INDEX('ShLk BR Calc'!I$5:I$1112,MATCH($A49,'ShLk BR Calc'!$A$5:$A$1112,0)+1,1)=0,"0",INDEX('ShLk BR Calc'!I$5:I$1112,MATCH($A49,'ShLk BR Calc'!$A$5:$A$1112,0)+1,1))</f>
        <v>0</v>
      </c>
      <c r="J49" s="19" t="str">
        <f>IF(INDEX('ShLk BR Calc'!J$5:J$1112,MATCH($A49,'ShLk BR Calc'!$A$5:$A$1112,0)+1,1)=0,"0",INDEX('ShLk BR Calc'!J$5:J$1112,MATCH($A49,'ShLk BR Calc'!$A$5:$A$1112,0)+1,1))</f>
        <v>0</v>
      </c>
      <c r="K49" s="19" t="str">
        <f>IF(INDEX('ShLk BR Calc'!K$5:K$1112,MATCH($A49,'ShLk BR Calc'!$A$5:$A$1112,0)+1,1)=0,"0",INDEX('ShLk BR Calc'!K$5:K$1112,MATCH($A49,'ShLk BR Calc'!$A$5:$A$1112,0)+1,1))</f>
        <v>0</v>
      </c>
      <c r="L49" s="19" t="str">
        <f>IF(INDEX('ShLk BR Calc'!L$5:L$1112,MATCH($A49,'ShLk BR Calc'!$A$5:$A$1112,0)+1,1)=0,"0",INDEX('ShLk BR Calc'!L$5:L$1112,MATCH($A49,'ShLk BR Calc'!$A$5:$A$1112,0)+1,1))</f>
        <v>0</v>
      </c>
      <c r="M49" s="19" t="str">
        <f>IF(INDEX('ShLk BR Calc'!M$5:M$1112,MATCH($A49,'ShLk BR Calc'!$A$5:$A$1112,0)+1,1)=0,"0",INDEX('ShLk BR Calc'!M$5:M$1112,MATCH($A49,'ShLk BR Calc'!$A$5:$A$1112,0)+1,1))</f>
        <v>0</v>
      </c>
      <c r="N49" s="19" t="str">
        <f>IF(INDEX('ShLk BR Calc'!N$5:N$1112,MATCH($A49,'ShLk BR Calc'!$A$5:$A$1112,0)+1,1)=0,"0",INDEX('ShLk BR Calc'!N$5:N$1112,MATCH($A49,'ShLk BR Calc'!$A$5:$A$1112,0)+1,1))</f>
        <v>0</v>
      </c>
      <c r="O49" s="19" t="str">
        <f>IF(INDEX('ShLk BR Calc'!O$5:O$1112,MATCH($A49,'ShLk BR Calc'!$A$5:$A$1112,0)+1,1)=0,"0",INDEX('ShLk BR Calc'!O$5:O$1112,MATCH($A49,'ShLk BR Calc'!$A$5:$A$1112,0)+1,1))</f>
        <v>0</v>
      </c>
      <c r="P49" s="19" t="str">
        <f>IF(INDEX('ShLk BR Calc'!P$5:P$1112,MATCH($A49,'ShLk BR Calc'!$A$5:$A$1112,0)+1,1)=0,"0",INDEX('ShLk BR Calc'!P$5:P$1112,MATCH($A49,'ShLk BR Calc'!$A$5:$A$1112,0)+1,1))</f>
        <v>0</v>
      </c>
      <c r="Q49" s="19" t="str">
        <f>IF(INDEX('ShLk BR Calc'!Q$5:Q$1112,MATCH($A49,'ShLk BR Calc'!$A$5:$A$1112,0)+1,1)=0,"0",INDEX('ShLk BR Calc'!Q$5:Q$1112,MATCH($A49,'ShLk BR Calc'!$A$5:$A$1112,0)+1,1))</f>
        <v>0</v>
      </c>
      <c r="R49" s="19" t="str">
        <f>IF(INDEX('ShLk BR Calc'!R$5:R$1112,MATCH($A49,'ShLk BR Calc'!$A$5:$A$1112,0)+1,1)=0,"0",INDEX('ShLk BR Calc'!R$5:R$1112,MATCH($A49,'ShLk BR Calc'!$A$5:$A$1112,0)+1,1))</f>
        <v>0</v>
      </c>
      <c r="S49" s="19" t="str">
        <f>IF(INDEX('ShLk BR Calc'!S$5:S$1112,MATCH($A49,'ShLk BR Calc'!$A$5:$A$1112,0)+1,1)=0,"0",INDEX('ShLk BR Calc'!S$5:S$1112,MATCH($A49,'ShLk BR Calc'!$A$5:$A$1112,0)+1,1))</f>
        <v>0</v>
      </c>
      <c r="T49" s="19" t="str">
        <f>IF(INDEX('ShLk BR Calc'!T$5:T$1112,MATCH($A49,'ShLk BR Calc'!$A$5:$A$1112,0)+1,1)=0,"0",INDEX('ShLk BR Calc'!T$5:T$1112,MATCH($A49,'ShLk BR Calc'!$A$5:$A$1112,0)+1,1))</f>
        <v>0</v>
      </c>
      <c r="U49" s="19" t="str">
        <f>IF(INDEX('ShLk BR Calc'!U$5:U$1112,MATCH($A49,'ShLk BR Calc'!$A$5:$A$1112,0)+1,1)=0,"0",INDEX('ShLk BR Calc'!U$5:U$1112,MATCH($A49,'ShLk BR Calc'!$A$5:$A$1112,0)+1,1))</f>
        <v>0</v>
      </c>
      <c r="V49" s="19" t="str">
        <f>IF(INDEX('ShLk BR Calc'!V$5:V$1112,MATCH($A49,'ShLk BR Calc'!$A$5:$A$1112,0)+1,1)=0,"0",INDEX('ShLk BR Calc'!V$5:V$1112,MATCH($A49,'ShLk BR Calc'!$A$5:$A$1112,0)+1,1))</f>
        <v>0</v>
      </c>
      <c r="W49" s="19" t="str">
        <f>IF(INDEX('ShLk BR Calc'!W$5:W$1112,MATCH($A49,'ShLk BR Calc'!$A$5:$A$1112,0)+1,1)=0,"0",INDEX('ShLk BR Calc'!W$5:W$1112,MATCH($A49,'ShLk BR Calc'!$A$5:$A$1112,0)+1,1))</f>
        <v>0</v>
      </c>
      <c r="X49" s="19" t="str">
        <f>IF(INDEX('ShLk BR Calc'!X$5:X$1112,MATCH($A49,'ShLk BR Calc'!$A$5:$A$1112,0)+1,1)=0,"0",INDEX('ShLk BR Calc'!X$5:X$1112,MATCH($A49,'ShLk BR Calc'!$A$5:$A$1112,0)+1,1))</f>
        <v>0</v>
      </c>
      <c r="Y49" s="19" t="str">
        <f>IF(INDEX('ShLk BR Calc'!Y$5:Y$1112,MATCH($A49,'ShLk BR Calc'!$A$5:$A$1112,0)+1,1)=0,"0",INDEX('ShLk BR Calc'!Y$5:Y$1112,MATCH($A49,'ShLk BR Calc'!$A$5:$A$1112,0)+1,1))</f>
        <v>0</v>
      </c>
      <c r="Z49" s="14">
        <f t="shared" si="10"/>
        <v>0</v>
      </c>
      <c r="AA49" s="14">
        <f t="shared" si="11"/>
        <v>0</v>
      </c>
      <c r="AB49" s="14">
        <f t="shared" si="12"/>
        <v>0</v>
      </c>
      <c r="AC49" s="14">
        <f t="shared" si="13"/>
        <v>0</v>
      </c>
      <c r="AD49" s="38" t="s">
        <v>32</v>
      </c>
    </row>
    <row r="50" spans="1:30" ht="17.25" customHeight="1" x14ac:dyDescent="0.2">
      <c r="A50" s="22">
        <f t="shared" si="9"/>
        <v>42415</v>
      </c>
      <c r="B50" s="19" t="str">
        <f>IF(INDEX('ShLk BR Calc'!B$5:B$1112,MATCH($A50,'ShLk BR Calc'!$A$5:$A$1112,0)+1,1)=0,"0",INDEX('ShLk BR Calc'!B$5:B$1112,MATCH($A50,'ShLk BR Calc'!$A$5:$A$1112,0)+1,1))</f>
        <v>0</v>
      </c>
      <c r="C50" s="19" t="str">
        <f>IF(INDEX('ShLk BR Calc'!C$5:C$1112,MATCH($A50,'ShLk BR Calc'!$A$5:$A$1112,0)+1,1)=0,"0",INDEX('ShLk BR Calc'!C$5:C$1112,MATCH($A50,'ShLk BR Calc'!$A$5:$A$1112,0)+1,1))</f>
        <v>0</v>
      </c>
      <c r="D50" s="19" t="str">
        <f>IF(INDEX('ShLk BR Calc'!D$5:D$1112,MATCH($A50,'ShLk BR Calc'!$A$5:$A$1112,0)+1,1)=0,"0",INDEX('ShLk BR Calc'!D$5:D$1112,MATCH($A50,'ShLk BR Calc'!$A$5:$A$1112,0)+1,1))</f>
        <v>0</v>
      </c>
      <c r="E50" s="19" t="str">
        <f>IF(INDEX('ShLk BR Calc'!E$5:E$1112,MATCH($A50,'ShLk BR Calc'!$A$5:$A$1112,0)+1,1)=0,"0",INDEX('ShLk BR Calc'!E$5:E$1112,MATCH($A50,'ShLk BR Calc'!$A$5:$A$1112,0)+1,1))</f>
        <v>0</v>
      </c>
      <c r="F50" s="19" t="str">
        <f>IF(INDEX('ShLk BR Calc'!F$5:F$1112,MATCH($A50,'ShLk BR Calc'!$A$5:$A$1112,0)+1,1)=0,"0",INDEX('ShLk BR Calc'!F$5:F$1112,MATCH($A50,'ShLk BR Calc'!$A$5:$A$1112,0)+1,1))</f>
        <v>0</v>
      </c>
      <c r="G50" s="19" t="str">
        <f>IF(INDEX('ShLk BR Calc'!G$5:G$1112,MATCH($A50,'ShLk BR Calc'!$A$5:$A$1112,0)+1,1)=0,"0",INDEX('ShLk BR Calc'!G$5:G$1112,MATCH($A50,'ShLk BR Calc'!$A$5:$A$1112,0)+1,1))</f>
        <v>0</v>
      </c>
      <c r="H50" s="19" t="str">
        <f>IF(INDEX('ShLk BR Calc'!H$5:H$1112,MATCH($A50,'ShLk BR Calc'!$A$5:$A$1112,0)+1,1)=0,"0",INDEX('ShLk BR Calc'!H$5:H$1112,MATCH($A50,'ShLk BR Calc'!$A$5:$A$1112,0)+1,1))</f>
        <v>0</v>
      </c>
      <c r="I50" s="19" t="str">
        <f>IF(INDEX('ShLk BR Calc'!I$5:I$1112,MATCH($A50,'ShLk BR Calc'!$A$5:$A$1112,0)+1,1)=0,"0",INDEX('ShLk BR Calc'!I$5:I$1112,MATCH($A50,'ShLk BR Calc'!$A$5:$A$1112,0)+1,1))</f>
        <v>0</v>
      </c>
      <c r="J50" s="19" t="str">
        <f>IF(INDEX('ShLk BR Calc'!J$5:J$1112,MATCH($A50,'ShLk BR Calc'!$A$5:$A$1112,0)+1,1)=0,"0",INDEX('ShLk BR Calc'!J$5:J$1112,MATCH($A50,'ShLk BR Calc'!$A$5:$A$1112,0)+1,1))</f>
        <v>0</v>
      </c>
      <c r="K50" s="19">
        <f>IF(INDEX('ShLk BR Calc'!K$5:K$1112,MATCH($A50,'ShLk BR Calc'!$A$5:$A$1112,0)+1,1)=0,"0",INDEX('ShLk BR Calc'!K$5:K$1112,MATCH($A50,'ShLk BR Calc'!$A$5:$A$1112,0)+1,1))</f>
        <v>0.17895421</v>
      </c>
      <c r="L50" s="19">
        <f>IF(INDEX('ShLk BR Calc'!L$5:L$1112,MATCH($A50,'ShLk BR Calc'!$A$5:$A$1112,0)+1,1)=0,"0",INDEX('ShLk BR Calc'!L$5:L$1112,MATCH($A50,'ShLk BR Calc'!$A$5:$A$1112,0)+1,1))</f>
        <v>0.268431315</v>
      </c>
      <c r="M50" s="19">
        <f>IF(INDEX('ShLk BR Calc'!M$5:M$1112,MATCH($A50,'ShLk BR Calc'!$A$5:$A$1112,0)+1,1)=0,"0",INDEX('ShLk BR Calc'!M$5:M$1112,MATCH($A50,'ShLk BR Calc'!$A$5:$A$1112,0)+1,1))</f>
        <v>0.17895421</v>
      </c>
      <c r="N50" s="19">
        <f>IF(INDEX('ShLk BR Calc'!N$5:N$1112,MATCH($A50,'ShLk BR Calc'!$A$5:$A$1112,0)+1,1)=0,"0",INDEX('ShLk BR Calc'!N$5:N$1112,MATCH($A50,'ShLk BR Calc'!$A$5:$A$1112,0)+1,1))</f>
        <v>0.268431315</v>
      </c>
      <c r="O50" s="19">
        <f>IF(INDEX('ShLk BR Calc'!O$5:O$1112,MATCH($A50,'ShLk BR Calc'!$A$5:$A$1112,0)+1,1)=0,"0",INDEX('ShLk BR Calc'!O$5:O$1112,MATCH($A50,'ShLk BR Calc'!$A$5:$A$1112,0)+1,1))</f>
        <v>0.268431315</v>
      </c>
      <c r="P50" s="19">
        <f>IF(INDEX('ShLk BR Calc'!P$5:P$1112,MATCH($A50,'ShLk BR Calc'!$A$5:$A$1112,0)+1,1)=0,"0",INDEX('ShLk BR Calc'!P$5:P$1112,MATCH($A50,'ShLk BR Calc'!$A$5:$A$1112,0)+1,1))</f>
        <v>0.35790842</v>
      </c>
      <c r="Q50" s="19">
        <f>IF(INDEX('ShLk BR Calc'!Q$5:Q$1112,MATCH($A50,'ShLk BR Calc'!$A$5:$A$1112,0)+1,1)=0,"0",INDEX('ShLk BR Calc'!Q$5:Q$1112,MATCH($A50,'ShLk BR Calc'!$A$5:$A$1112,0)+1,1))</f>
        <v>0.35790842</v>
      </c>
      <c r="R50" s="19">
        <f>IF(INDEX('ShLk BR Calc'!R$5:R$1112,MATCH($A50,'ShLk BR Calc'!$A$5:$A$1112,0)+1,1)=0,"0",INDEX('ShLk BR Calc'!R$5:R$1112,MATCH($A50,'ShLk BR Calc'!$A$5:$A$1112,0)+1,1))</f>
        <v>0.53686263000000001</v>
      </c>
      <c r="S50" s="19">
        <f>IF(INDEX('ShLk BR Calc'!S$5:S$1112,MATCH($A50,'ShLk BR Calc'!$A$5:$A$1112,0)+1,1)=0,"0",INDEX('ShLk BR Calc'!S$5:S$1112,MATCH($A50,'ShLk BR Calc'!$A$5:$A$1112,0)+1,1))</f>
        <v>0.89477105000000001</v>
      </c>
      <c r="T50" s="19">
        <f>IF(INDEX('ShLk BR Calc'!T$5:T$1112,MATCH($A50,'ShLk BR Calc'!$A$5:$A$1112,0)+1,1)=0,"0",INDEX('ShLk BR Calc'!T$5:T$1112,MATCH($A50,'ShLk BR Calc'!$A$5:$A$1112,0)+1,1))</f>
        <v>1.5211107850000001</v>
      </c>
      <c r="U50" s="19">
        <f>IF(INDEX('ShLk BR Calc'!U$5:U$1112,MATCH($A50,'ShLk BR Calc'!$A$5:$A$1112,0)+1,1)=0,"0",INDEX('ShLk BR Calc'!U$5:U$1112,MATCH($A50,'ShLk BR Calc'!$A$5:$A$1112,0)+1,1))</f>
        <v>1.1632023650000001</v>
      </c>
      <c r="V50" s="19">
        <f>IF(INDEX('ShLk BR Calc'!V$5:V$1112,MATCH($A50,'ShLk BR Calc'!$A$5:$A$1112,0)+1,1)=0,"0",INDEX('ShLk BR Calc'!V$5:V$1112,MATCH($A50,'ShLk BR Calc'!$A$5:$A$1112,0)+1,1))</f>
        <v>0.53686263000000001</v>
      </c>
      <c r="W50" s="19" t="str">
        <f>IF(INDEX('ShLk BR Calc'!W$5:W$1112,MATCH($A50,'ShLk BR Calc'!$A$5:$A$1112,0)+1,1)=0,"0",INDEX('ShLk BR Calc'!W$5:W$1112,MATCH($A50,'ShLk BR Calc'!$A$5:$A$1112,0)+1,1))</f>
        <v>0</v>
      </c>
      <c r="X50" s="19">
        <f>IF(INDEX('ShLk BR Calc'!X$5:X$1112,MATCH($A50,'ShLk BR Calc'!$A$5:$A$1112,0)+1,1)=0,"0",INDEX('ShLk BR Calc'!X$5:X$1112,MATCH($A50,'ShLk BR Calc'!$A$5:$A$1112,0)+1,1))</f>
        <v>0.17895421</v>
      </c>
      <c r="Y50" s="19" t="str">
        <f>IF(INDEX('ShLk BR Calc'!Y$5:Y$1112,MATCH($A50,'ShLk BR Calc'!$A$5:$A$1112,0)+1,1)=0,"0",INDEX('ShLk BR Calc'!Y$5:Y$1112,MATCH($A50,'ShLk BR Calc'!$A$5:$A$1112,0)+1,1))</f>
        <v>0</v>
      </c>
      <c r="Z50" s="14">
        <f t="shared" si="10"/>
        <v>6.7107828749999996</v>
      </c>
      <c r="AA50" s="14">
        <f t="shared" si="11"/>
        <v>1.5211107850000001</v>
      </c>
      <c r="AB50" s="14">
        <f t="shared" si="12"/>
        <v>0.17895421</v>
      </c>
      <c r="AC50" s="14">
        <f t="shared" si="13"/>
        <v>6.5318286649999999</v>
      </c>
      <c r="AD50" s="38"/>
    </row>
    <row r="51" spans="1:30" ht="17.25" customHeight="1" x14ac:dyDescent="0.2">
      <c r="A51" s="22">
        <f t="shared" si="9"/>
        <v>42416</v>
      </c>
      <c r="B51" s="19" t="str">
        <f>IF(INDEX('ShLk BR Calc'!B$5:B$1112,MATCH($A51,'ShLk BR Calc'!$A$5:$A$1112,0)+1,1)=0,"0",INDEX('ShLk BR Calc'!B$5:B$1112,MATCH($A51,'ShLk BR Calc'!$A$5:$A$1112,0)+1,1))</f>
        <v>0</v>
      </c>
      <c r="C51" s="19" t="str">
        <f>IF(INDEX('ShLk BR Calc'!C$5:C$1112,MATCH($A51,'ShLk BR Calc'!$A$5:$A$1112,0)+1,1)=0,"0",INDEX('ShLk BR Calc'!C$5:C$1112,MATCH($A51,'ShLk BR Calc'!$A$5:$A$1112,0)+1,1))</f>
        <v>0</v>
      </c>
      <c r="D51" s="19" t="str">
        <f>IF(INDEX('ShLk BR Calc'!D$5:D$1112,MATCH($A51,'ShLk BR Calc'!$A$5:$A$1112,0)+1,1)=0,"0",INDEX('ShLk BR Calc'!D$5:D$1112,MATCH($A51,'ShLk BR Calc'!$A$5:$A$1112,0)+1,1))</f>
        <v>0</v>
      </c>
      <c r="E51" s="19" t="str">
        <f>IF(INDEX('ShLk BR Calc'!E$5:E$1112,MATCH($A51,'ShLk BR Calc'!$A$5:$A$1112,0)+1,1)=0,"0",INDEX('ShLk BR Calc'!E$5:E$1112,MATCH($A51,'ShLk BR Calc'!$A$5:$A$1112,0)+1,1))</f>
        <v>0</v>
      </c>
      <c r="F51" s="19" t="str">
        <f>IF(INDEX('ShLk BR Calc'!F$5:F$1112,MATCH($A51,'ShLk BR Calc'!$A$5:$A$1112,0)+1,1)=0,"0",INDEX('ShLk BR Calc'!F$5:F$1112,MATCH($A51,'ShLk BR Calc'!$A$5:$A$1112,0)+1,1))</f>
        <v>0</v>
      </c>
      <c r="G51" s="19" t="str">
        <f>IF(INDEX('ShLk BR Calc'!G$5:G$1112,MATCH($A51,'ShLk BR Calc'!$A$5:$A$1112,0)+1,1)=0,"0",INDEX('ShLk BR Calc'!G$5:G$1112,MATCH($A51,'ShLk BR Calc'!$A$5:$A$1112,0)+1,1))</f>
        <v>0</v>
      </c>
      <c r="H51" s="19">
        <f>IF(INDEX('ShLk BR Calc'!H$5:H$1112,MATCH($A51,'ShLk BR Calc'!$A$5:$A$1112,0)+1,1)=0,"0",INDEX('ShLk BR Calc'!H$5:H$1112,MATCH($A51,'ShLk BR Calc'!$A$5:$A$1112,0)+1,1))</f>
        <v>8.9477105000000001E-2</v>
      </c>
      <c r="I51" s="19">
        <f>IF(INDEX('ShLk BR Calc'!I$5:I$1112,MATCH($A51,'ShLk BR Calc'!$A$5:$A$1112,0)+1,1)=0,"0",INDEX('ShLk BR Calc'!I$5:I$1112,MATCH($A51,'ShLk BR Calc'!$A$5:$A$1112,0)+1,1))</f>
        <v>0.71581684000000001</v>
      </c>
      <c r="J51" s="19">
        <f>IF(INDEX('ShLk BR Calc'!J$5:J$1112,MATCH($A51,'ShLk BR Calc'!$A$5:$A$1112,0)+1,1)=0,"0",INDEX('ShLk BR Calc'!J$5:J$1112,MATCH($A51,'ShLk BR Calc'!$A$5:$A$1112,0)+1,1))</f>
        <v>0.80529394500000007</v>
      </c>
      <c r="K51" s="19">
        <f>IF(INDEX('ShLk BR Calc'!K$5:K$1112,MATCH($A51,'ShLk BR Calc'!$A$5:$A$1112,0)+1,1)=0,"0",INDEX('ShLk BR Calc'!K$5:K$1112,MATCH($A51,'ShLk BR Calc'!$A$5:$A$1112,0)+1,1))</f>
        <v>0.71581684000000001</v>
      </c>
      <c r="L51" s="19">
        <f>IF(INDEX('ShLk BR Calc'!L$5:L$1112,MATCH($A51,'ShLk BR Calc'!$A$5:$A$1112,0)+1,1)=0,"0",INDEX('ShLk BR Calc'!L$5:L$1112,MATCH($A51,'ShLk BR Calc'!$A$5:$A$1112,0)+1,1))</f>
        <v>0.44738552500000001</v>
      </c>
      <c r="M51" s="19">
        <f>IF(INDEX('ShLk BR Calc'!M$5:M$1112,MATCH($A51,'ShLk BR Calc'!$A$5:$A$1112,0)+1,1)=0,"0",INDEX('ShLk BR Calc'!M$5:M$1112,MATCH($A51,'ShLk BR Calc'!$A$5:$A$1112,0)+1,1))</f>
        <v>0.35790842</v>
      </c>
      <c r="N51" s="19">
        <f>IF(INDEX('ShLk BR Calc'!N$5:N$1112,MATCH($A51,'ShLk BR Calc'!$A$5:$A$1112,0)+1,1)=0,"0",INDEX('ShLk BR Calc'!N$5:N$1112,MATCH($A51,'ShLk BR Calc'!$A$5:$A$1112,0)+1,1))</f>
        <v>0.268431315</v>
      </c>
      <c r="O51" s="19">
        <f>IF(INDEX('ShLk BR Calc'!O$5:O$1112,MATCH($A51,'ShLk BR Calc'!$A$5:$A$1112,0)+1,1)=0,"0",INDEX('ShLk BR Calc'!O$5:O$1112,MATCH($A51,'ShLk BR Calc'!$A$5:$A$1112,0)+1,1))</f>
        <v>0.17895421</v>
      </c>
      <c r="P51" s="19" t="str">
        <f>IF(INDEX('ShLk BR Calc'!P$5:P$1112,MATCH($A51,'ShLk BR Calc'!$A$5:$A$1112,0)+1,1)=0,"0",INDEX('ShLk BR Calc'!P$5:P$1112,MATCH($A51,'ShLk BR Calc'!$A$5:$A$1112,0)+1,1))</f>
        <v>0</v>
      </c>
      <c r="Q51" s="19" t="str">
        <f>IF(INDEX('ShLk BR Calc'!Q$5:Q$1112,MATCH($A51,'ShLk BR Calc'!$A$5:$A$1112,0)+1,1)=0,"0",INDEX('ShLk BR Calc'!Q$5:Q$1112,MATCH($A51,'ShLk BR Calc'!$A$5:$A$1112,0)+1,1))</f>
        <v>0</v>
      </c>
      <c r="R51" s="19" t="str">
        <f>IF(INDEX('ShLk BR Calc'!R$5:R$1112,MATCH($A51,'ShLk BR Calc'!$A$5:$A$1112,0)+1,1)=0,"0",INDEX('ShLk BR Calc'!R$5:R$1112,MATCH($A51,'ShLk BR Calc'!$A$5:$A$1112,0)+1,1))</f>
        <v>0</v>
      </c>
      <c r="S51" s="19">
        <f>IF(INDEX('ShLk BR Calc'!S$5:S$1112,MATCH($A51,'ShLk BR Calc'!$A$5:$A$1112,0)+1,1)=0,"0",INDEX('ShLk BR Calc'!S$5:S$1112,MATCH($A51,'ShLk BR Calc'!$A$5:$A$1112,0)+1,1))</f>
        <v>0.44738552500000001</v>
      </c>
      <c r="T51" s="19">
        <f>IF(INDEX('ShLk BR Calc'!T$5:T$1112,MATCH($A51,'ShLk BR Calc'!$A$5:$A$1112,0)+1,1)=0,"0",INDEX('ShLk BR Calc'!T$5:T$1112,MATCH($A51,'ShLk BR Calc'!$A$5:$A$1112,0)+1,1))</f>
        <v>0.98424815499999996</v>
      </c>
      <c r="U51" s="19">
        <f>IF(INDEX('ShLk BR Calc'!U$5:U$1112,MATCH($A51,'ShLk BR Calc'!$A$5:$A$1112,0)+1,1)=0,"0",INDEX('ShLk BR Calc'!U$5:U$1112,MATCH($A51,'ShLk BR Calc'!$A$5:$A$1112,0)+1,1))</f>
        <v>0.62633973499999995</v>
      </c>
      <c r="V51" s="19">
        <f>IF(INDEX('ShLk BR Calc'!V$5:V$1112,MATCH($A51,'ShLk BR Calc'!$A$5:$A$1112,0)+1,1)=0,"0",INDEX('ShLk BR Calc'!V$5:V$1112,MATCH($A51,'ShLk BR Calc'!$A$5:$A$1112,0)+1,1))</f>
        <v>0.268431315</v>
      </c>
      <c r="W51" s="19" t="str">
        <f>IF(INDEX('ShLk BR Calc'!W$5:W$1112,MATCH($A51,'ShLk BR Calc'!$A$5:$A$1112,0)+1,1)=0,"0",INDEX('ShLk BR Calc'!W$5:W$1112,MATCH($A51,'ShLk BR Calc'!$A$5:$A$1112,0)+1,1))</f>
        <v>0</v>
      </c>
      <c r="X51" s="19">
        <f>IF(INDEX('ShLk BR Calc'!X$5:X$1112,MATCH($A51,'ShLk BR Calc'!$A$5:$A$1112,0)+1,1)=0,"0",INDEX('ShLk BR Calc'!X$5:X$1112,MATCH($A51,'ShLk BR Calc'!$A$5:$A$1112,0)+1,1))</f>
        <v>0.17895421</v>
      </c>
      <c r="Y51" s="19" t="str">
        <f>IF(INDEX('ShLk BR Calc'!Y$5:Y$1112,MATCH($A51,'ShLk BR Calc'!$A$5:$A$1112,0)+1,1)=0,"0",INDEX('ShLk BR Calc'!Y$5:Y$1112,MATCH($A51,'ShLk BR Calc'!$A$5:$A$1112,0)+1,1))</f>
        <v>0</v>
      </c>
      <c r="Z51" s="14">
        <f t="shared" si="10"/>
        <v>6.0844431399999994</v>
      </c>
      <c r="AA51" s="14">
        <f t="shared" si="11"/>
        <v>0.98424815499999996</v>
      </c>
      <c r="AB51" s="14">
        <f t="shared" si="12"/>
        <v>0.17895421</v>
      </c>
      <c r="AC51" s="14">
        <f t="shared" si="13"/>
        <v>5.9054889299999997</v>
      </c>
      <c r="AD51" s="38"/>
    </row>
    <row r="52" spans="1:30" ht="17.25" customHeight="1" x14ac:dyDescent="0.2">
      <c r="A52" s="22">
        <f t="shared" si="9"/>
        <v>42417</v>
      </c>
      <c r="B52" s="19" t="str">
        <f>IF(INDEX('ShLk BR Calc'!B$5:B$1112,MATCH($A52,'ShLk BR Calc'!$A$5:$A$1112,0)+1,1)=0,"0",INDEX('ShLk BR Calc'!B$5:B$1112,MATCH($A52,'ShLk BR Calc'!$A$5:$A$1112,0)+1,1))</f>
        <v>0</v>
      </c>
      <c r="C52" s="19" t="str">
        <f>IF(INDEX('ShLk BR Calc'!C$5:C$1112,MATCH($A52,'ShLk BR Calc'!$A$5:$A$1112,0)+1,1)=0,"0",INDEX('ShLk BR Calc'!C$5:C$1112,MATCH($A52,'ShLk BR Calc'!$A$5:$A$1112,0)+1,1))</f>
        <v>0</v>
      </c>
      <c r="D52" s="19" t="str">
        <f>IF(INDEX('ShLk BR Calc'!D$5:D$1112,MATCH($A52,'ShLk BR Calc'!$A$5:$A$1112,0)+1,1)=0,"0",INDEX('ShLk BR Calc'!D$5:D$1112,MATCH($A52,'ShLk BR Calc'!$A$5:$A$1112,0)+1,1))</f>
        <v>0</v>
      </c>
      <c r="E52" s="19" t="str">
        <f>IF(INDEX('ShLk BR Calc'!E$5:E$1112,MATCH($A52,'ShLk BR Calc'!$A$5:$A$1112,0)+1,1)=0,"0",INDEX('ShLk BR Calc'!E$5:E$1112,MATCH($A52,'ShLk BR Calc'!$A$5:$A$1112,0)+1,1))</f>
        <v>0</v>
      </c>
      <c r="F52" s="19" t="str">
        <f>IF(INDEX('ShLk BR Calc'!F$5:F$1112,MATCH($A52,'ShLk BR Calc'!$A$5:$A$1112,0)+1,1)=0,"0",INDEX('ShLk BR Calc'!F$5:F$1112,MATCH($A52,'ShLk BR Calc'!$A$5:$A$1112,0)+1,1))</f>
        <v>0</v>
      </c>
      <c r="G52" s="19" t="str">
        <f>IF(INDEX('ShLk BR Calc'!G$5:G$1112,MATCH($A52,'ShLk BR Calc'!$A$5:$A$1112,0)+1,1)=0,"0",INDEX('ShLk BR Calc'!G$5:G$1112,MATCH($A52,'ShLk BR Calc'!$A$5:$A$1112,0)+1,1))</f>
        <v>0</v>
      </c>
      <c r="H52" s="19" t="str">
        <f>IF(INDEX('ShLk BR Calc'!H$5:H$1112,MATCH($A52,'ShLk BR Calc'!$A$5:$A$1112,0)+1,1)=0,"0",INDEX('ShLk BR Calc'!H$5:H$1112,MATCH($A52,'ShLk BR Calc'!$A$5:$A$1112,0)+1,1))</f>
        <v>0</v>
      </c>
      <c r="I52" s="19" t="str">
        <f>IF(INDEX('ShLk BR Calc'!I$5:I$1112,MATCH($A52,'ShLk BR Calc'!$A$5:$A$1112,0)+1,1)=0,"0",INDEX('ShLk BR Calc'!I$5:I$1112,MATCH($A52,'ShLk BR Calc'!$A$5:$A$1112,0)+1,1))</f>
        <v>0</v>
      </c>
      <c r="J52" s="19" t="str">
        <f>IF(INDEX('ShLk BR Calc'!J$5:J$1112,MATCH($A52,'ShLk BR Calc'!$A$5:$A$1112,0)+1,1)=0,"0",INDEX('ShLk BR Calc'!J$5:J$1112,MATCH($A52,'ShLk BR Calc'!$A$5:$A$1112,0)+1,1))</f>
        <v>0</v>
      </c>
      <c r="K52" s="19" t="str">
        <f>IF(INDEX('ShLk BR Calc'!K$5:K$1112,MATCH($A52,'ShLk BR Calc'!$A$5:$A$1112,0)+1,1)=0,"0",INDEX('ShLk BR Calc'!K$5:K$1112,MATCH($A52,'ShLk BR Calc'!$A$5:$A$1112,0)+1,1))</f>
        <v>0</v>
      </c>
      <c r="L52" s="19" t="str">
        <f>IF(INDEX('ShLk BR Calc'!L$5:L$1112,MATCH($A52,'ShLk BR Calc'!$A$5:$A$1112,0)+1,1)=0,"0",INDEX('ShLk BR Calc'!L$5:L$1112,MATCH($A52,'ShLk BR Calc'!$A$5:$A$1112,0)+1,1))</f>
        <v>0</v>
      </c>
      <c r="M52" s="19" t="str">
        <f>IF(INDEX('ShLk BR Calc'!M$5:M$1112,MATCH($A52,'ShLk BR Calc'!$A$5:$A$1112,0)+1,1)=0,"0",INDEX('ShLk BR Calc'!M$5:M$1112,MATCH($A52,'ShLk BR Calc'!$A$5:$A$1112,0)+1,1))</f>
        <v>0</v>
      </c>
      <c r="N52" s="19" t="str">
        <f>IF(INDEX('ShLk BR Calc'!N$5:N$1112,MATCH($A52,'ShLk BR Calc'!$A$5:$A$1112,0)+1,1)=0,"0",INDEX('ShLk BR Calc'!N$5:N$1112,MATCH($A52,'ShLk BR Calc'!$A$5:$A$1112,0)+1,1))</f>
        <v>0</v>
      </c>
      <c r="O52" s="19" t="str">
        <f>IF(INDEX('ShLk BR Calc'!O$5:O$1112,MATCH($A52,'ShLk BR Calc'!$A$5:$A$1112,0)+1,1)=0,"0",INDEX('ShLk BR Calc'!O$5:O$1112,MATCH($A52,'ShLk BR Calc'!$A$5:$A$1112,0)+1,1))</f>
        <v>0</v>
      </c>
      <c r="P52" s="19" t="str">
        <f>IF(INDEX('ShLk BR Calc'!P$5:P$1112,MATCH($A52,'ShLk BR Calc'!$A$5:$A$1112,0)+1,1)=0,"0",INDEX('ShLk BR Calc'!P$5:P$1112,MATCH($A52,'ShLk BR Calc'!$A$5:$A$1112,0)+1,1))</f>
        <v>0</v>
      </c>
      <c r="Q52" s="19" t="str">
        <f>IF(INDEX('ShLk BR Calc'!Q$5:Q$1112,MATCH($A52,'ShLk BR Calc'!$A$5:$A$1112,0)+1,1)=0,"0",INDEX('ShLk BR Calc'!Q$5:Q$1112,MATCH($A52,'ShLk BR Calc'!$A$5:$A$1112,0)+1,1))</f>
        <v>0</v>
      </c>
      <c r="R52" s="19" t="str">
        <f>IF(INDEX('ShLk BR Calc'!R$5:R$1112,MATCH($A52,'ShLk BR Calc'!$A$5:$A$1112,0)+1,1)=0,"0",INDEX('ShLk BR Calc'!R$5:R$1112,MATCH($A52,'ShLk BR Calc'!$A$5:$A$1112,0)+1,1))</f>
        <v>0</v>
      </c>
      <c r="S52" s="19" t="str">
        <f>IF(INDEX('ShLk BR Calc'!S$5:S$1112,MATCH($A52,'ShLk BR Calc'!$A$5:$A$1112,0)+1,1)=0,"0",INDEX('ShLk BR Calc'!S$5:S$1112,MATCH($A52,'ShLk BR Calc'!$A$5:$A$1112,0)+1,1))</f>
        <v>0</v>
      </c>
      <c r="T52" s="19" t="str">
        <f>IF(INDEX('ShLk BR Calc'!T$5:T$1112,MATCH($A52,'ShLk BR Calc'!$A$5:$A$1112,0)+1,1)=0,"0",INDEX('ShLk BR Calc'!T$5:T$1112,MATCH($A52,'ShLk BR Calc'!$A$5:$A$1112,0)+1,1))</f>
        <v>0</v>
      </c>
      <c r="U52" s="19" t="str">
        <f>IF(INDEX('ShLk BR Calc'!U$5:U$1112,MATCH($A52,'ShLk BR Calc'!$A$5:$A$1112,0)+1,1)=0,"0",INDEX('ShLk BR Calc'!U$5:U$1112,MATCH($A52,'ShLk BR Calc'!$A$5:$A$1112,0)+1,1))</f>
        <v>0</v>
      </c>
      <c r="V52" s="19" t="str">
        <f>IF(INDEX('ShLk BR Calc'!V$5:V$1112,MATCH($A52,'ShLk BR Calc'!$A$5:$A$1112,0)+1,1)=0,"0",INDEX('ShLk BR Calc'!V$5:V$1112,MATCH($A52,'ShLk BR Calc'!$A$5:$A$1112,0)+1,1))</f>
        <v>0</v>
      </c>
      <c r="W52" s="19" t="str">
        <f>IF(INDEX('ShLk BR Calc'!W$5:W$1112,MATCH($A52,'ShLk BR Calc'!$A$5:$A$1112,0)+1,1)=0,"0",INDEX('ShLk BR Calc'!W$5:W$1112,MATCH($A52,'ShLk BR Calc'!$A$5:$A$1112,0)+1,1))</f>
        <v>0</v>
      </c>
      <c r="X52" s="19" t="str">
        <f>IF(INDEX('ShLk BR Calc'!X$5:X$1112,MATCH($A52,'ShLk BR Calc'!$A$5:$A$1112,0)+1,1)=0,"0",INDEX('ShLk BR Calc'!X$5:X$1112,MATCH($A52,'ShLk BR Calc'!$A$5:$A$1112,0)+1,1))</f>
        <v>0</v>
      </c>
      <c r="Y52" s="19" t="str">
        <f>IF(INDEX('ShLk BR Calc'!Y$5:Y$1112,MATCH($A52,'ShLk BR Calc'!$A$5:$A$1112,0)+1,1)=0,"0",INDEX('ShLk BR Calc'!Y$5:Y$1112,MATCH($A52,'ShLk BR Calc'!$A$5:$A$1112,0)+1,1))</f>
        <v>0</v>
      </c>
      <c r="Z52" s="14">
        <f t="shared" si="10"/>
        <v>0</v>
      </c>
      <c r="AA52" s="14">
        <f t="shared" si="11"/>
        <v>0</v>
      </c>
      <c r="AB52" s="14">
        <f t="shared" si="12"/>
        <v>0</v>
      </c>
      <c r="AC52" s="14">
        <f t="shared" si="13"/>
        <v>0</v>
      </c>
      <c r="AD52" s="38"/>
    </row>
    <row r="53" spans="1:30" ht="17.25" customHeight="1" x14ac:dyDescent="0.2">
      <c r="A53" s="22">
        <f t="shared" si="9"/>
        <v>42418</v>
      </c>
      <c r="B53" s="19" t="str">
        <f>IF(INDEX('ShLk BR Calc'!B$5:B$1112,MATCH($A53,'ShLk BR Calc'!$A$5:$A$1112,0)+1,1)=0,"0",INDEX('ShLk BR Calc'!B$5:B$1112,MATCH($A53,'ShLk BR Calc'!$A$5:$A$1112,0)+1,1))</f>
        <v>0</v>
      </c>
      <c r="C53" s="19" t="str">
        <f>IF(INDEX('ShLk BR Calc'!C$5:C$1112,MATCH($A53,'ShLk BR Calc'!$A$5:$A$1112,0)+1,1)=0,"0",INDEX('ShLk BR Calc'!C$5:C$1112,MATCH($A53,'ShLk BR Calc'!$A$5:$A$1112,0)+1,1))</f>
        <v>0</v>
      </c>
      <c r="D53" s="19" t="str">
        <f>IF(INDEX('ShLk BR Calc'!D$5:D$1112,MATCH($A53,'ShLk BR Calc'!$A$5:$A$1112,0)+1,1)=0,"0",INDEX('ShLk BR Calc'!D$5:D$1112,MATCH($A53,'ShLk BR Calc'!$A$5:$A$1112,0)+1,1))</f>
        <v>0</v>
      </c>
      <c r="E53" s="19" t="str">
        <f>IF(INDEX('ShLk BR Calc'!E$5:E$1112,MATCH($A53,'ShLk BR Calc'!$A$5:$A$1112,0)+1,1)=0,"0",INDEX('ShLk BR Calc'!E$5:E$1112,MATCH($A53,'ShLk BR Calc'!$A$5:$A$1112,0)+1,1))</f>
        <v>0</v>
      </c>
      <c r="F53" s="19" t="str">
        <f>IF(INDEX('ShLk BR Calc'!F$5:F$1112,MATCH($A53,'ShLk BR Calc'!$A$5:$A$1112,0)+1,1)=0,"0",INDEX('ShLk BR Calc'!F$5:F$1112,MATCH($A53,'ShLk BR Calc'!$A$5:$A$1112,0)+1,1))</f>
        <v>0</v>
      </c>
      <c r="G53" s="19" t="str">
        <f>IF(INDEX('ShLk BR Calc'!G$5:G$1112,MATCH($A53,'ShLk BR Calc'!$A$5:$A$1112,0)+1,1)=0,"0",INDEX('ShLk BR Calc'!G$5:G$1112,MATCH($A53,'ShLk BR Calc'!$A$5:$A$1112,0)+1,1))</f>
        <v>0</v>
      </c>
      <c r="H53" s="19" t="str">
        <f>IF(INDEX('ShLk BR Calc'!H$5:H$1112,MATCH($A53,'ShLk BR Calc'!$A$5:$A$1112,0)+1,1)=0,"0",INDEX('ShLk BR Calc'!H$5:H$1112,MATCH($A53,'ShLk BR Calc'!$A$5:$A$1112,0)+1,1))</f>
        <v>0</v>
      </c>
      <c r="I53" s="19" t="str">
        <f>IF(INDEX('ShLk BR Calc'!I$5:I$1112,MATCH($A53,'ShLk BR Calc'!$A$5:$A$1112,0)+1,1)=0,"0",INDEX('ShLk BR Calc'!I$5:I$1112,MATCH($A53,'ShLk BR Calc'!$A$5:$A$1112,0)+1,1))</f>
        <v>0</v>
      </c>
      <c r="J53" s="19" t="str">
        <f>IF(INDEX('ShLk BR Calc'!J$5:J$1112,MATCH($A53,'ShLk BR Calc'!$A$5:$A$1112,0)+1,1)=0,"0",INDEX('ShLk BR Calc'!J$5:J$1112,MATCH($A53,'ShLk BR Calc'!$A$5:$A$1112,0)+1,1))</f>
        <v>0</v>
      </c>
      <c r="K53" s="19" t="str">
        <f>IF(INDEX('ShLk BR Calc'!K$5:K$1112,MATCH($A53,'ShLk BR Calc'!$A$5:$A$1112,0)+1,1)=0,"0",INDEX('ShLk BR Calc'!K$5:K$1112,MATCH($A53,'ShLk BR Calc'!$A$5:$A$1112,0)+1,1))</f>
        <v>0</v>
      </c>
      <c r="L53" s="19" t="str">
        <f>IF(INDEX('ShLk BR Calc'!L$5:L$1112,MATCH($A53,'ShLk BR Calc'!$A$5:$A$1112,0)+1,1)=0,"0",INDEX('ShLk BR Calc'!L$5:L$1112,MATCH($A53,'ShLk BR Calc'!$A$5:$A$1112,0)+1,1))</f>
        <v>0</v>
      </c>
      <c r="M53" s="19" t="str">
        <f>IF(INDEX('ShLk BR Calc'!M$5:M$1112,MATCH($A53,'ShLk BR Calc'!$A$5:$A$1112,0)+1,1)=0,"0",INDEX('ShLk BR Calc'!M$5:M$1112,MATCH($A53,'ShLk BR Calc'!$A$5:$A$1112,0)+1,1))</f>
        <v>0</v>
      </c>
      <c r="N53" s="19" t="str">
        <f>IF(INDEX('ShLk BR Calc'!N$5:N$1112,MATCH($A53,'ShLk BR Calc'!$A$5:$A$1112,0)+1,1)=0,"0",INDEX('ShLk BR Calc'!N$5:N$1112,MATCH($A53,'ShLk BR Calc'!$A$5:$A$1112,0)+1,1))</f>
        <v>0</v>
      </c>
      <c r="O53" s="19" t="str">
        <f>IF(INDEX('ShLk BR Calc'!O$5:O$1112,MATCH($A53,'ShLk BR Calc'!$A$5:$A$1112,0)+1,1)=0,"0",INDEX('ShLk BR Calc'!O$5:O$1112,MATCH($A53,'ShLk BR Calc'!$A$5:$A$1112,0)+1,1))</f>
        <v>0</v>
      </c>
      <c r="P53" s="19" t="str">
        <f>IF(INDEX('ShLk BR Calc'!P$5:P$1112,MATCH($A53,'ShLk BR Calc'!$A$5:$A$1112,0)+1,1)=0,"0",INDEX('ShLk BR Calc'!P$5:P$1112,MATCH($A53,'ShLk BR Calc'!$A$5:$A$1112,0)+1,1))</f>
        <v>0</v>
      </c>
      <c r="Q53" s="19" t="str">
        <f>IF(INDEX('ShLk BR Calc'!Q$5:Q$1112,MATCH($A53,'ShLk BR Calc'!$A$5:$A$1112,0)+1,1)=0,"0",INDEX('ShLk BR Calc'!Q$5:Q$1112,MATCH($A53,'ShLk BR Calc'!$A$5:$A$1112,0)+1,1))</f>
        <v>0</v>
      </c>
      <c r="R53" s="19" t="str">
        <f>IF(INDEX('ShLk BR Calc'!R$5:R$1112,MATCH($A53,'ShLk BR Calc'!$A$5:$A$1112,0)+1,1)=0,"0",INDEX('ShLk BR Calc'!R$5:R$1112,MATCH($A53,'ShLk BR Calc'!$A$5:$A$1112,0)+1,1))</f>
        <v>0</v>
      </c>
      <c r="S53" s="19" t="str">
        <f>IF(INDEX('ShLk BR Calc'!S$5:S$1112,MATCH($A53,'ShLk BR Calc'!$A$5:$A$1112,0)+1,1)=0,"0",INDEX('ShLk BR Calc'!S$5:S$1112,MATCH($A53,'ShLk BR Calc'!$A$5:$A$1112,0)+1,1))</f>
        <v>0</v>
      </c>
      <c r="T53" s="19" t="str">
        <f>IF(INDEX('ShLk BR Calc'!T$5:T$1112,MATCH($A53,'ShLk BR Calc'!$A$5:$A$1112,0)+1,1)=0,"0",INDEX('ShLk BR Calc'!T$5:T$1112,MATCH($A53,'ShLk BR Calc'!$A$5:$A$1112,0)+1,1))</f>
        <v>0</v>
      </c>
      <c r="U53" s="19" t="str">
        <f>IF(INDEX('ShLk BR Calc'!U$5:U$1112,MATCH($A53,'ShLk BR Calc'!$A$5:$A$1112,0)+1,1)=0,"0",INDEX('ShLk BR Calc'!U$5:U$1112,MATCH($A53,'ShLk BR Calc'!$A$5:$A$1112,0)+1,1))</f>
        <v>0</v>
      </c>
      <c r="V53" s="19" t="str">
        <f>IF(INDEX('ShLk BR Calc'!V$5:V$1112,MATCH($A53,'ShLk BR Calc'!$A$5:$A$1112,0)+1,1)=0,"0",INDEX('ShLk BR Calc'!V$5:V$1112,MATCH($A53,'ShLk BR Calc'!$A$5:$A$1112,0)+1,1))</f>
        <v>0</v>
      </c>
      <c r="W53" s="19" t="str">
        <f>IF(INDEX('ShLk BR Calc'!W$5:W$1112,MATCH($A53,'ShLk BR Calc'!$A$5:$A$1112,0)+1,1)=0,"0",INDEX('ShLk BR Calc'!W$5:W$1112,MATCH($A53,'ShLk BR Calc'!$A$5:$A$1112,0)+1,1))</f>
        <v>0</v>
      </c>
      <c r="X53" s="19" t="str">
        <f>IF(INDEX('ShLk BR Calc'!X$5:X$1112,MATCH($A53,'ShLk BR Calc'!$A$5:$A$1112,0)+1,1)=0,"0",INDEX('ShLk BR Calc'!X$5:X$1112,MATCH($A53,'ShLk BR Calc'!$A$5:$A$1112,0)+1,1))</f>
        <v>0</v>
      </c>
      <c r="Y53" s="19" t="str">
        <f>IF(INDEX('ShLk BR Calc'!Y$5:Y$1112,MATCH($A53,'ShLk BR Calc'!$A$5:$A$1112,0)+1,1)=0,"0",INDEX('ShLk BR Calc'!Y$5:Y$1112,MATCH($A53,'ShLk BR Calc'!$A$5:$A$1112,0)+1,1))</f>
        <v>0</v>
      </c>
      <c r="Z53" s="14">
        <f t="shared" si="10"/>
        <v>0</v>
      </c>
      <c r="AA53" s="14">
        <f t="shared" si="11"/>
        <v>0</v>
      </c>
      <c r="AB53" s="14">
        <f t="shared" si="12"/>
        <v>0</v>
      </c>
      <c r="AC53" s="14">
        <f t="shared" si="13"/>
        <v>0</v>
      </c>
      <c r="AD53" s="38"/>
    </row>
    <row r="54" spans="1:30" ht="17.25" customHeight="1" x14ac:dyDescent="0.2">
      <c r="A54" s="22">
        <f t="shared" si="9"/>
        <v>42419</v>
      </c>
      <c r="B54" s="19" t="str">
        <f>IF(INDEX('ShLk BR Calc'!B$5:B$1112,MATCH($A54,'ShLk BR Calc'!$A$5:$A$1112,0)+1,1)=0,"0",INDEX('ShLk BR Calc'!B$5:B$1112,MATCH($A54,'ShLk BR Calc'!$A$5:$A$1112,0)+1,1))</f>
        <v>0</v>
      </c>
      <c r="C54" s="19" t="str">
        <f>IF(INDEX('ShLk BR Calc'!C$5:C$1112,MATCH($A54,'ShLk BR Calc'!$A$5:$A$1112,0)+1,1)=0,"0",INDEX('ShLk BR Calc'!C$5:C$1112,MATCH($A54,'ShLk BR Calc'!$A$5:$A$1112,0)+1,1))</f>
        <v>0</v>
      </c>
      <c r="D54" s="19" t="str">
        <f>IF(INDEX('ShLk BR Calc'!D$5:D$1112,MATCH($A54,'ShLk BR Calc'!$A$5:$A$1112,0)+1,1)=0,"0",INDEX('ShLk BR Calc'!D$5:D$1112,MATCH($A54,'ShLk BR Calc'!$A$5:$A$1112,0)+1,1))</f>
        <v>0</v>
      </c>
      <c r="E54" s="19" t="str">
        <f>IF(INDEX('ShLk BR Calc'!E$5:E$1112,MATCH($A54,'ShLk BR Calc'!$A$5:$A$1112,0)+1,1)=0,"0",INDEX('ShLk BR Calc'!E$5:E$1112,MATCH($A54,'ShLk BR Calc'!$A$5:$A$1112,0)+1,1))</f>
        <v>0</v>
      </c>
      <c r="F54" s="19" t="str">
        <f>IF(INDEX('ShLk BR Calc'!F$5:F$1112,MATCH($A54,'ShLk BR Calc'!$A$5:$A$1112,0)+1,1)=0,"0",INDEX('ShLk BR Calc'!F$5:F$1112,MATCH($A54,'ShLk BR Calc'!$A$5:$A$1112,0)+1,1))</f>
        <v>0</v>
      </c>
      <c r="G54" s="19">
        <f>IF(INDEX('ShLk BR Calc'!G$5:G$1112,MATCH($A54,'ShLk BR Calc'!$A$5:$A$1112,0)+1,1)=0,"0",INDEX('ShLk BR Calc'!G$5:G$1112,MATCH($A54,'ShLk BR Calc'!$A$5:$A$1112,0)+1,1))</f>
        <v>0.44738552500000001</v>
      </c>
      <c r="H54" s="19" t="str">
        <f>IF(INDEX('ShLk BR Calc'!H$5:H$1112,MATCH($A54,'ShLk BR Calc'!$A$5:$A$1112,0)+1,1)=0,"0",INDEX('ShLk BR Calc'!H$5:H$1112,MATCH($A54,'ShLk BR Calc'!$A$5:$A$1112,0)+1,1))</f>
        <v>0</v>
      </c>
      <c r="I54" s="19">
        <f>IF(INDEX('ShLk BR Calc'!I$5:I$1112,MATCH($A54,'ShLk BR Calc'!$A$5:$A$1112,0)+1,1)=0,"0",INDEX('ShLk BR Calc'!I$5:I$1112,MATCH($A54,'ShLk BR Calc'!$A$5:$A$1112,0)+1,1))</f>
        <v>0.98424815499999996</v>
      </c>
      <c r="J54" s="19">
        <f>IF(INDEX('ShLk BR Calc'!J$5:J$1112,MATCH($A54,'ShLk BR Calc'!$A$5:$A$1112,0)+1,1)=0,"0",INDEX('ShLk BR Calc'!J$5:J$1112,MATCH($A54,'ShLk BR Calc'!$A$5:$A$1112,0)+1,1))</f>
        <v>1.07372526</v>
      </c>
      <c r="K54" s="19">
        <f>IF(INDEX('ShLk BR Calc'!K$5:K$1112,MATCH($A54,'ShLk BR Calc'!$A$5:$A$1112,0)+1,1)=0,"0",INDEX('ShLk BR Calc'!K$5:K$1112,MATCH($A54,'ShLk BR Calc'!$A$5:$A$1112,0)+1,1))</f>
        <v>0.89477105000000001</v>
      </c>
      <c r="L54" s="19">
        <f>IF(INDEX('ShLk BR Calc'!L$5:L$1112,MATCH($A54,'ShLk BR Calc'!$A$5:$A$1112,0)+1,1)=0,"0",INDEX('ShLk BR Calc'!L$5:L$1112,MATCH($A54,'ShLk BR Calc'!$A$5:$A$1112,0)+1,1))</f>
        <v>0.62633973499999995</v>
      </c>
      <c r="M54" s="19" t="str">
        <f>IF(INDEX('ShLk BR Calc'!M$5:M$1112,MATCH($A54,'ShLk BR Calc'!$A$5:$A$1112,0)+1,1)=0,"0",INDEX('ShLk BR Calc'!M$5:M$1112,MATCH($A54,'ShLk BR Calc'!$A$5:$A$1112,0)+1,1))</f>
        <v>0</v>
      </c>
      <c r="N54" s="19" t="str">
        <f>IF(INDEX('ShLk BR Calc'!N$5:N$1112,MATCH($A54,'ShLk BR Calc'!$A$5:$A$1112,0)+1,1)=0,"0",INDEX('ShLk BR Calc'!N$5:N$1112,MATCH($A54,'ShLk BR Calc'!$A$5:$A$1112,0)+1,1))</f>
        <v>0</v>
      </c>
      <c r="O54" s="19" t="str">
        <f>IF(INDEX('ShLk BR Calc'!O$5:O$1112,MATCH($A54,'ShLk BR Calc'!$A$5:$A$1112,0)+1,1)=0,"0",INDEX('ShLk BR Calc'!O$5:O$1112,MATCH($A54,'ShLk BR Calc'!$A$5:$A$1112,0)+1,1))</f>
        <v>0</v>
      </c>
      <c r="P54" s="19" t="str">
        <f>IF(INDEX('ShLk BR Calc'!P$5:P$1112,MATCH($A54,'ShLk BR Calc'!$A$5:$A$1112,0)+1,1)=0,"0",INDEX('ShLk BR Calc'!P$5:P$1112,MATCH($A54,'ShLk BR Calc'!$A$5:$A$1112,0)+1,1))</f>
        <v>0</v>
      </c>
      <c r="Q54" s="19" t="str">
        <f>IF(INDEX('ShLk BR Calc'!Q$5:Q$1112,MATCH($A54,'ShLk BR Calc'!$A$5:$A$1112,0)+1,1)=0,"0",INDEX('ShLk BR Calc'!Q$5:Q$1112,MATCH($A54,'ShLk BR Calc'!$A$5:$A$1112,0)+1,1))</f>
        <v>0</v>
      </c>
      <c r="R54" s="19" t="str">
        <f>IF(INDEX('ShLk BR Calc'!R$5:R$1112,MATCH($A54,'ShLk BR Calc'!$A$5:$A$1112,0)+1,1)=0,"0",INDEX('ShLk BR Calc'!R$5:R$1112,MATCH($A54,'ShLk BR Calc'!$A$5:$A$1112,0)+1,1))</f>
        <v>0</v>
      </c>
      <c r="S54" s="19">
        <f>IF(INDEX('ShLk BR Calc'!S$5:S$1112,MATCH($A54,'ShLk BR Calc'!$A$5:$A$1112,0)+1,1)=0,"0",INDEX('ShLk BR Calc'!S$5:S$1112,MATCH($A54,'ShLk BR Calc'!$A$5:$A$1112,0)+1,1))</f>
        <v>0.44738552500000001</v>
      </c>
      <c r="T54" s="19">
        <f>IF(INDEX('ShLk BR Calc'!T$5:T$1112,MATCH($A54,'ShLk BR Calc'!$A$5:$A$1112,0)+1,1)=0,"0",INDEX('ShLk BR Calc'!T$5:T$1112,MATCH($A54,'ShLk BR Calc'!$A$5:$A$1112,0)+1,1))</f>
        <v>1.07372526</v>
      </c>
      <c r="U54" s="19">
        <f>IF(INDEX('ShLk BR Calc'!U$5:U$1112,MATCH($A54,'ShLk BR Calc'!$A$5:$A$1112,0)+1,1)=0,"0",INDEX('ShLk BR Calc'!U$5:U$1112,MATCH($A54,'ShLk BR Calc'!$A$5:$A$1112,0)+1,1))</f>
        <v>1.07372526</v>
      </c>
      <c r="V54" s="19">
        <f>IF(INDEX('ShLk BR Calc'!V$5:V$1112,MATCH($A54,'ShLk BR Calc'!$A$5:$A$1112,0)+1,1)=0,"0",INDEX('ShLk BR Calc'!V$5:V$1112,MATCH($A54,'ShLk BR Calc'!$A$5:$A$1112,0)+1,1))</f>
        <v>0.53686263000000001</v>
      </c>
      <c r="W54" s="19" t="str">
        <f>IF(INDEX('ShLk BR Calc'!W$5:W$1112,MATCH($A54,'ShLk BR Calc'!$A$5:$A$1112,0)+1,1)=0,"0",INDEX('ShLk BR Calc'!W$5:W$1112,MATCH($A54,'ShLk BR Calc'!$A$5:$A$1112,0)+1,1))</f>
        <v>0</v>
      </c>
      <c r="X54" s="19">
        <f>IF(INDEX('ShLk BR Calc'!X$5:X$1112,MATCH($A54,'ShLk BR Calc'!$A$5:$A$1112,0)+1,1)=0,"0",INDEX('ShLk BR Calc'!X$5:X$1112,MATCH($A54,'ShLk BR Calc'!$A$5:$A$1112,0)+1,1))</f>
        <v>0.62633973499999995</v>
      </c>
      <c r="Y54" s="19" t="str">
        <f>IF(INDEX('ShLk BR Calc'!Y$5:Y$1112,MATCH($A54,'ShLk BR Calc'!$A$5:$A$1112,0)+1,1)=0,"0",INDEX('ShLk BR Calc'!Y$5:Y$1112,MATCH($A54,'ShLk BR Calc'!$A$5:$A$1112,0)+1,1))</f>
        <v>0</v>
      </c>
      <c r="Z54" s="14">
        <f t="shared" si="10"/>
        <v>7.7845081349999994</v>
      </c>
      <c r="AA54" s="14">
        <f t="shared" si="11"/>
        <v>1.07372526</v>
      </c>
      <c r="AB54" s="14">
        <f t="shared" si="12"/>
        <v>1.07372526</v>
      </c>
      <c r="AC54" s="14">
        <f t="shared" si="13"/>
        <v>6.7107828749999996</v>
      </c>
      <c r="AD54" s="38"/>
    </row>
    <row r="55" spans="1:30" ht="17.25" customHeight="1" x14ac:dyDescent="0.2">
      <c r="A55" s="22">
        <f t="shared" si="9"/>
        <v>42420</v>
      </c>
      <c r="B55" s="19" t="str">
        <f>IF(INDEX('ShLk BR Calc'!B$5:B$1112,MATCH($A55,'ShLk BR Calc'!$A$5:$A$1112,0)+1,1)=0,"0",INDEX('ShLk BR Calc'!B$5:B$1112,MATCH($A55,'ShLk BR Calc'!$A$5:$A$1112,0)+1,1))</f>
        <v>0</v>
      </c>
      <c r="C55" s="19" t="str">
        <f>IF(INDEX('ShLk BR Calc'!C$5:C$1112,MATCH($A55,'ShLk BR Calc'!$A$5:$A$1112,0)+1,1)=0,"0",INDEX('ShLk BR Calc'!C$5:C$1112,MATCH($A55,'ShLk BR Calc'!$A$5:$A$1112,0)+1,1))</f>
        <v>0</v>
      </c>
      <c r="D55" s="19" t="str">
        <f>IF(INDEX('ShLk BR Calc'!D$5:D$1112,MATCH($A55,'ShLk BR Calc'!$A$5:$A$1112,0)+1,1)=0,"0",INDEX('ShLk BR Calc'!D$5:D$1112,MATCH($A55,'ShLk BR Calc'!$A$5:$A$1112,0)+1,1))</f>
        <v>0</v>
      </c>
      <c r="E55" s="19" t="str">
        <f>IF(INDEX('ShLk BR Calc'!E$5:E$1112,MATCH($A55,'ShLk BR Calc'!$A$5:$A$1112,0)+1,1)=0,"0",INDEX('ShLk BR Calc'!E$5:E$1112,MATCH($A55,'ShLk BR Calc'!$A$5:$A$1112,0)+1,1))</f>
        <v>0</v>
      </c>
      <c r="F55" s="19" t="str">
        <f>IF(INDEX('ShLk BR Calc'!F$5:F$1112,MATCH($A55,'ShLk BR Calc'!$A$5:$A$1112,0)+1,1)=0,"0",INDEX('ShLk BR Calc'!F$5:F$1112,MATCH($A55,'ShLk BR Calc'!$A$5:$A$1112,0)+1,1))</f>
        <v>0</v>
      </c>
      <c r="G55" s="19" t="str">
        <f>IF(INDEX('ShLk BR Calc'!G$5:G$1112,MATCH($A55,'ShLk BR Calc'!$A$5:$A$1112,0)+1,1)=0,"0",INDEX('ShLk BR Calc'!G$5:G$1112,MATCH($A55,'ShLk BR Calc'!$A$5:$A$1112,0)+1,1))</f>
        <v>0</v>
      </c>
      <c r="H55" s="19" t="str">
        <f>IF(INDEX('ShLk BR Calc'!H$5:H$1112,MATCH($A55,'ShLk BR Calc'!$A$5:$A$1112,0)+1,1)=0,"0",INDEX('ShLk BR Calc'!H$5:H$1112,MATCH($A55,'ShLk BR Calc'!$A$5:$A$1112,0)+1,1))</f>
        <v>0</v>
      </c>
      <c r="I55" s="19" t="str">
        <f>IF(INDEX('ShLk BR Calc'!I$5:I$1112,MATCH($A55,'ShLk BR Calc'!$A$5:$A$1112,0)+1,1)=0,"0",INDEX('ShLk BR Calc'!I$5:I$1112,MATCH($A55,'ShLk BR Calc'!$A$5:$A$1112,0)+1,1))</f>
        <v>0</v>
      </c>
      <c r="J55" s="19" t="str">
        <f>IF(INDEX('ShLk BR Calc'!J$5:J$1112,MATCH($A55,'ShLk BR Calc'!$A$5:$A$1112,0)+1,1)=0,"0",INDEX('ShLk BR Calc'!J$5:J$1112,MATCH($A55,'ShLk BR Calc'!$A$5:$A$1112,0)+1,1))</f>
        <v>0</v>
      </c>
      <c r="K55" s="19" t="str">
        <f>IF(INDEX('ShLk BR Calc'!K$5:K$1112,MATCH($A55,'ShLk BR Calc'!$A$5:$A$1112,0)+1,1)=0,"0",INDEX('ShLk BR Calc'!K$5:K$1112,MATCH($A55,'ShLk BR Calc'!$A$5:$A$1112,0)+1,1))</f>
        <v>0</v>
      </c>
      <c r="L55" s="19" t="str">
        <f>IF(INDEX('ShLk BR Calc'!L$5:L$1112,MATCH($A55,'ShLk BR Calc'!$A$5:$A$1112,0)+1,1)=0,"0",INDEX('ShLk BR Calc'!L$5:L$1112,MATCH($A55,'ShLk BR Calc'!$A$5:$A$1112,0)+1,1))</f>
        <v>0</v>
      </c>
      <c r="M55" s="19" t="str">
        <f>IF(INDEX('ShLk BR Calc'!M$5:M$1112,MATCH($A55,'ShLk BR Calc'!$A$5:$A$1112,0)+1,1)=0,"0",INDEX('ShLk BR Calc'!M$5:M$1112,MATCH($A55,'ShLk BR Calc'!$A$5:$A$1112,0)+1,1))</f>
        <v>0</v>
      </c>
      <c r="N55" s="19" t="str">
        <f>IF(INDEX('ShLk BR Calc'!N$5:N$1112,MATCH($A55,'ShLk BR Calc'!$A$5:$A$1112,0)+1,1)=0,"0",INDEX('ShLk BR Calc'!N$5:N$1112,MATCH($A55,'ShLk BR Calc'!$A$5:$A$1112,0)+1,1))</f>
        <v>0</v>
      </c>
      <c r="O55" s="19" t="str">
        <f>IF(INDEX('ShLk BR Calc'!O$5:O$1112,MATCH($A55,'ShLk BR Calc'!$A$5:$A$1112,0)+1,1)=0,"0",INDEX('ShLk BR Calc'!O$5:O$1112,MATCH($A55,'ShLk BR Calc'!$A$5:$A$1112,0)+1,1))</f>
        <v>0</v>
      </c>
      <c r="P55" s="19" t="str">
        <f>IF(INDEX('ShLk BR Calc'!P$5:P$1112,MATCH($A55,'ShLk BR Calc'!$A$5:$A$1112,0)+1,1)=0,"0",INDEX('ShLk BR Calc'!P$5:P$1112,MATCH($A55,'ShLk BR Calc'!$A$5:$A$1112,0)+1,1))</f>
        <v>0</v>
      </c>
      <c r="Q55" s="19" t="str">
        <f>IF(INDEX('ShLk BR Calc'!Q$5:Q$1112,MATCH($A55,'ShLk BR Calc'!$A$5:$A$1112,0)+1,1)=0,"0",INDEX('ShLk BR Calc'!Q$5:Q$1112,MATCH($A55,'ShLk BR Calc'!$A$5:$A$1112,0)+1,1))</f>
        <v>0</v>
      </c>
      <c r="R55" s="19" t="str">
        <f>IF(INDEX('ShLk BR Calc'!R$5:R$1112,MATCH($A55,'ShLk BR Calc'!$A$5:$A$1112,0)+1,1)=0,"0",INDEX('ShLk BR Calc'!R$5:R$1112,MATCH($A55,'ShLk BR Calc'!$A$5:$A$1112,0)+1,1))</f>
        <v>0</v>
      </c>
      <c r="S55" s="19" t="str">
        <f>IF(INDEX('ShLk BR Calc'!S$5:S$1112,MATCH($A55,'ShLk BR Calc'!$A$5:$A$1112,0)+1,1)=0,"0",INDEX('ShLk BR Calc'!S$5:S$1112,MATCH($A55,'ShLk BR Calc'!$A$5:$A$1112,0)+1,1))</f>
        <v>0</v>
      </c>
      <c r="T55" s="19" t="str">
        <f>IF(INDEX('ShLk BR Calc'!T$5:T$1112,MATCH($A55,'ShLk BR Calc'!$A$5:$A$1112,0)+1,1)=0,"0",INDEX('ShLk BR Calc'!T$5:T$1112,MATCH($A55,'ShLk BR Calc'!$A$5:$A$1112,0)+1,1))</f>
        <v>0</v>
      </c>
      <c r="U55" s="19" t="str">
        <f>IF(INDEX('ShLk BR Calc'!U$5:U$1112,MATCH($A55,'ShLk BR Calc'!$A$5:$A$1112,0)+1,1)=0,"0",INDEX('ShLk BR Calc'!U$5:U$1112,MATCH($A55,'ShLk BR Calc'!$A$5:$A$1112,0)+1,1))</f>
        <v>0</v>
      </c>
      <c r="V55" s="19" t="str">
        <f>IF(INDEX('ShLk BR Calc'!V$5:V$1112,MATCH($A55,'ShLk BR Calc'!$A$5:$A$1112,0)+1,1)=0,"0",INDEX('ShLk BR Calc'!V$5:V$1112,MATCH($A55,'ShLk BR Calc'!$A$5:$A$1112,0)+1,1))</f>
        <v>0</v>
      </c>
      <c r="W55" s="19" t="str">
        <f>IF(INDEX('ShLk BR Calc'!W$5:W$1112,MATCH($A55,'ShLk BR Calc'!$A$5:$A$1112,0)+1,1)=0,"0",INDEX('ShLk BR Calc'!W$5:W$1112,MATCH($A55,'ShLk BR Calc'!$A$5:$A$1112,0)+1,1))</f>
        <v>0</v>
      </c>
      <c r="X55" s="19" t="str">
        <f>IF(INDEX('ShLk BR Calc'!X$5:X$1112,MATCH($A55,'ShLk BR Calc'!$A$5:$A$1112,0)+1,1)=0,"0",INDEX('ShLk BR Calc'!X$5:X$1112,MATCH($A55,'ShLk BR Calc'!$A$5:$A$1112,0)+1,1))</f>
        <v>0</v>
      </c>
      <c r="Y55" s="19" t="str">
        <f>IF(INDEX('ShLk BR Calc'!Y$5:Y$1112,MATCH($A55,'ShLk BR Calc'!$A$5:$A$1112,0)+1,1)=0,"0",INDEX('ShLk BR Calc'!Y$5:Y$1112,MATCH($A55,'ShLk BR Calc'!$A$5:$A$1112,0)+1,1))</f>
        <v>0</v>
      </c>
      <c r="Z55" s="14">
        <f t="shared" si="10"/>
        <v>0</v>
      </c>
      <c r="AA55" s="14">
        <f t="shared" si="11"/>
        <v>0</v>
      </c>
      <c r="AB55" s="14">
        <f t="shared" si="12"/>
        <v>0</v>
      </c>
      <c r="AC55" s="14">
        <f t="shared" si="13"/>
        <v>0</v>
      </c>
      <c r="AD55" s="38"/>
    </row>
    <row r="56" spans="1:30" ht="17.25" customHeight="1" x14ac:dyDescent="0.2">
      <c r="A56" s="22">
        <f t="shared" si="9"/>
        <v>42421</v>
      </c>
      <c r="B56" s="19" t="str">
        <f>IF(INDEX('ShLk BR Calc'!B$5:B$1112,MATCH($A56,'ShLk BR Calc'!$A$5:$A$1112,0)+1,1)=0,"0",INDEX('ShLk BR Calc'!B$5:B$1112,MATCH($A56,'ShLk BR Calc'!$A$5:$A$1112,0)+1,1))</f>
        <v>0</v>
      </c>
      <c r="C56" s="19" t="str">
        <f>IF(INDEX('ShLk BR Calc'!C$5:C$1112,MATCH($A56,'ShLk BR Calc'!$A$5:$A$1112,0)+1,1)=0,"0",INDEX('ShLk BR Calc'!C$5:C$1112,MATCH($A56,'ShLk BR Calc'!$A$5:$A$1112,0)+1,1))</f>
        <v>0</v>
      </c>
      <c r="D56" s="19" t="str">
        <f>IF(INDEX('ShLk BR Calc'!D$5:D$1112,MATCH($A56,'ShLk BR Calc'!$A$5:$A$1112,0)+1,1)=0,"0",INDEX('ShLk BR Calc'!D$5:D$1112,MATCH($A56,'ShLk BR Calc'!$A$5:$A$1112,0)+1,1))</f>
        <v>0</v>
      </c>
      <c r="E56" s="19" t="str">
        <f>IF(INDEX('ShLk BR Calc'!E$5:E$1112,MATCH($A56,'ShLk BR Calc'!$A$5:$A$1112,0)+1,1)=0,"0",INDEX('ShLk BR Calc'!E$5:E$1112,MATCH($A56,'ShLk BR Calc'!$A$5:$A$1112,0)+1,1))</f>
        <v>0</v>
      </c>
      <c r="F56" s="19" t="str">
        <f>IF(INDEX('ShLk BR Calc'!F$5:F$1112,MATCH($A56,'ShLk BR Calc'!$A$5:$A$1112,0)+1,1)=0,"0",INDEX('ShLk BR Calc'!F$5:F$1112,MATCH($A56,'ShLk BR Calc'!$A$5:$A$1112,0)+1,1))</f>
        <v>0</v>
      </c>
      <c r="G56" s="19" t="str">
        <f>IF(INDEX('ShLk BR Calc'!G$5:G$1112,MATCH($A56,'ShLk BR Calc'!$A$5:$A$1112,0)+1,1)=0,"0",INDEX('ShLk BR Calc'!G$5:G$1112,MATCH($A56,'ShLk BR Calc'!$A$5:$A$1112,0)+1,1))</f>
        <v>0</v>
      </c>
      <c r="H56" s="19" t="str">
        <f>IF(INDEX('ShLk BR Calc'!H$5:H$1112,MATCH($A56,'ShLk BR Calc'!$A$5:$A$1112,0)+1,1)=0,"0",INDEX('ShLk BR Calc'!H$5:H$1112,MATCH($A56,'ShLk BR Calc'!$A$5:$A$1112,0)+1,1))</f>
        <v>0</v>
      </c>
      <c r="I56" s="19" t="str">
        <f>IF(INDEX('ShLk BR Calc'!I$5:I$1112,MATCH($A56,'ShLk BR Calc'!$A$5:$A$1112,0)+1,1)=0,"0",INDEX('ShLk BR Calc'!I$5:I$1112,MATCH($A56,'ShLk BR Calc'!$A$5:$A$1112,0)+1,1))</f>
        <v>0</v>
      </c>
      <c r="J56" s="19" t="str">
        <f>IF(INDEX('ShLk BR Calc'!J$5:J$1112,MATCH($A56,'ShLk BR Calc'!$A$5:$A$1112,0)+1,1)=0,"0",INDEX('ShLk BR Calc'!J$5:J$1112,MATCH($A56,'ShLk BR Calc'!$A$5:$A$1112,0)+1,1))</f>
        <v>0</v>
      </c>
      <c r="K56" s="19" t="str">
        <f>IF(INDEX('ShLk BR Calc'!K$5:K$1112,MATCH($A56,'ShLk BR Calc'!$A$5:$A$1112,0)+1,1)=0,"0",INDEX('ShLk BR Calc'!K$5:K$1112,MATCH($A56,'ShLk BR Calc'!$A$5:$A$1112,0)+1,1))</f>
        <v>0</v>
      </c>
      <c r="L56" s="19" t="str">
        <f>IF(INDEX('ShLk BR Calc'!L$5:L$1112,MATCH($A56,'ShLk BR Calc'!$A$5:$A$1112,0)+1,1)=0,"0",INDEX('ShLk BR Calc'!L$5:L$1112,MATCH($A56,'ShLk BR Calc'!$A$5:$A$1112,0)+1,1))</f>
        <v>0</v>
      </c>
      <c r="M56" s="19" t="str">
        <f>IF(INDEX('ShLk BR Calc'!M$5:M$1112,MATCH($A56,'ShLk BR Calc'!$A$5:$A$1112,0)+1,1)=0,"0",INDEX('ShLk BR Calc'!M$5:M$1112,MATCH($A56,'ShLk BR Calc'!$A$5:$A$1112,0)+1,1))</f>
        <v>0</v>
      </c>
      <c r="N56" s="19" t="str">
        <f>IF(INDEX('ShLk BR Calc'!N$5:N$1112,MATCH($A56,'ShLk BR Calc'!$A$5:$A$1112,0)+1,1)=0,"0",INDEX('ShLk BR Calc'!N$5:N$1112,MATCH($A56,'ShLk BR Calc'!$A$5:$A$1112,0)+1,1))</f>
        <v>0</v>
      </c>
      <c r="O56" s="19" t="str">
        <f>IF(INDEX('ShLk BR Calc'!O$5:O$1112,MATCH($A56,'ShLk BR Calc'!$A$5:$A$1112,0)+1,1)=0,"0",INDEX('ShLk BR Calc'!O$5:O$1112,MATCH($A56,'ShLk BR Calc'!$A$5:$A$1112,0)+1,1))</f>
        <v>0</v>
      </c>
      <c r="P56" s="19" t="str">
        <f>IF(INDEX('ShLk BR Calc'!P$5:P$1112,MATCH($A56,'ShLk BR Calc'!$A$5:$A$1112,0)+1,1)=0,"0",INDEX('ShLk BR Calc'!P$5:P$1112,MATCH($A56,'ShLk BR Calc'!$A$5:$A$1112,0)+1,1))</f>
        <v>0</v>
      </c>
      <c r="Q56" s="19" t="str">
        <f>IF(INDEX('ShLk BR Calc'!Q$5:Q$1112,MATCH($A56,'ShLk BR Calc'!$A$5:$A$1112,0)+1,1)=0,"0",INDEX('ShLk BR Calc'!Q$5:Q$1112,MATCH($A56,'ShLk BR Calc'!$A$5:$A$1112,0)+1,1))</f>
        <v>0</v>
      </c>
      <c r="R56" s="19" t="str">
        <f>IF(INDEX('ShLk BR Calc'!R$5:R$1112,MATCH($A56,'ShLk BR Calc'!$A$5:$A$1112,0)+1,1)=0,"0",INDEX('ShLk BR Calc'!R$5:R$1112,MATCH($A56,'ShLk BR Calc'!$A$5:$A$1112,0)+1,1))</f>
        <v>0</v>
      </c>
      <c r="S56" s="19" t="str">
        <f>IF(INDEX('ShLk BR Calc'!S$5:S$1112,MATCH($A56,'ShLk BR Calc'!$A$5:$A$1112,0)+1,1)=0,"0",INDEX('ShLk BR Calc'!S$5:S$1112,MATCH($A56,'ShLk BR Calc'!$A$5:$A$1112,0)+1,1))</f>
        <v>0</v>
      </c>
      <c r="T56" s="19" t="str">
        <f>IF(INDEX('ShLk BR Calc'!T$5:T$1112,MATCH($A56,'ShLk BR Calc'!$A$5:$A$1112,0)+1,1)=0,"0",INDEX('ShLk BR Calc'!T$5:T$1112,MATCH($A56,'ShLk BR Calc'!$A$5:$A$1112,0)+1,1))</f>
        <v>0</v>
      </c>
      <c r="U56" s="19" t="str">
        <f>IF(INDEX('ShLk BR Calc'!U$5:U$1112,MATCH($A56,'ShLk BR Calc'!$A$5:$A$1112,0)+1,1)=0,"0",INDEX('ShLk BR Calc'!U$5:U$1112,MATCH($A56,'ShLk BR Calc'!$A$5:$A$1112,0)+1,1))</f>
        <v>0</v>
      </c>
      <c r="V56" s="19" t="str">
        <f>IF(INDEX('ShLk BR Calc'!V$5:V$1112,MATCH($A56,'ShLk BR Calc'!$A$5:$A$1112,0)+1,1)=0,"0",INDEX('ShLk BR Calc'!V$5:V$1112,MATCH($A56,'ShLk BR Calc'!$A$5:$A$1112,0)+1,1))</f>
        <v>0</v>
      </c>
      <c r="W56" s="19" t="str">
        <f>IF(INDEX('ShLk BR Calc'!W$5:W$1112,MATCH($A56,'ShLk BR Calc'!$A$5:$A$1112,0)+1,1)=0,"0",INDEX('ShLk BR Calc'!W$5:W$1112,MATCH($A56,'ShLk BR Calc'!$A$5:$A$1112,0)+1,1))</f>
        <v>0</v>
      </c>
      <c r="X56" s="19" t="str">
        <f>IF(INDEX('ShLk BR Calc'!X$5:X$1112,MATCH($A56,'ShLk BR Calc'!$A$5:$A$1112,0)+1,1)=0,"0",INDEX('ShLk BR Calc'!X$5:X$1112,MATCH($A56,'ShLk BR Calc'!$A$5:$A$1112,0)+1,1))</f>
        <v>0</v>
      </c>
      <c r="Y56" s="19" t="str">
        <f>IF(INDEX('ShLk BR Calc'!Y$5:Y$1112,MATCH($A56,'ShLk BR Calc'!$A$5:$A$1112,0)+1,1)=0,"0",INDEX('ShLk BR Calc'!Y$5:Y$1112,MATCH($A56,'ShLk BR Calc'!$A$5:$A$1112,0)+1,1))</f>
        <v>0</v>
      </c>
      <c r="Z56" s="14">
        <f t="shared" si="10"/>
        <v>0</v>
      </c>
      <c r="AA56" s="14">
        <f t="shared" si="11"/>
        <v>0</v>
      </c>
      <c r="AB56" s="14">
        <f t="shared" si="12"/>
        <v>0</v>
      </c>
      <c r="AC56" s="14">
        <f t="shared" si="13"/>
        <v>0</v>
      </c>
      <c r="AD56" s="38" t="s">
        <v>32</v>
      </c>
    </row>
    <row r="57" spans="1:30" ht="17.25" customHeight="1" x14ac:dyDescent="0.2">
      <c r="A57" s="22">
        <f t="shared" si="9"/>
        <v>42422</v>
      </c>
      <c r="B57" s="19" t="str">
        <f>IF(INDEX('ShLk BR Calc'!B$5:B$1112,MATCH($A57,'ShLk BR Calc'!$A$5:$A$1112,0)+1,1)=0,"0",INDEX('ShLk BR Calc'!B$5:B$1112,MATCH($A57,'ShLk BR Calc'!$A$5:$A$1112,0)+1,1))</f>
        <v>0</v>
      </c>
      <c r="C57" s="19" t="str">
        <f>IF(INDEX('ShLk BR Calc'!C$5:C$1112,MATCH($A57,'ShLk BR Calc'!$A$5:$A$1112,0)+1,1)=0,"0",INDEX('ShLk BR Calc'!C$5:C$1112,MATCH($A57,'ShLk BR Calc'!$A$5:$A$1112,0)+1,1))</f>
        <v>0</v>
      </c>
      <c r="D57" s="19" t="str">
        <f>IF(INDEX('ShLk BR Calc'!D$5:D$1112,MATCH($A57,'ShLk BR Calc'!$A$5:$A$1112,0)+1,1)=0,"0",INDEX('ShLk BR Calc'!D$5:D$1112,MATCH($A57,'ShLk BR Calc'!$A$5:$A$1112,0)+1,1))</f>
        <v>0</v>
      </c>
      <c r="E57" s="19" t="str">
        <f>IF(INDEX('ShLk BR Calc'!E$5:E$1112,MATCH($A57,'ShLk BR Calc'!$A$5:$A$1112,0)+1,1)=0,"0",INDEX('ShLk BR Calc'!E$5:E$1112,MATCH($A57,'ShLk BR Calc'!$A$5:$A$1112,0)+1,1))</f>
        <v>0</v>
      </c>
      <c r="F57" s="19" t="str">
        <f>IF(INDEX('ShLk BR Calc'!F$5:F$1112,MATCH($A57,'ShLk BR Calc'!$A$5:$A$1112,0)+1,1)=0,"0",INDEX('ShLk BR Calc'!F$5:F$1112,MATCH($A57,'ShLk BR Calc'!$A$5:$A$1112,0)+1,1))</f>
        <v>0</v>
      </c>
      <c r="G57" s="19" t="str">
        <f>IF(INDEX('ShLk BR Calc'!G$5:G$1112,MATCH($A57,'ShLk BR Calc'!$A$5:$A$1112,0)+1,1)=0,"0",INDEX('ShLk BR Calc'!G$5:G$1112,MATCH($A57,'ShLk BR Calc'!$A$5:$A$1112,0)+1,1))</f>
        <v>0</v>
      </c>
      <c r="H57" s="19" t="str">
        <f>IF(INDEX('ShLk BR Calc'!H$5:H$1112,MATCH($A57,'ShLk BR Calc'!$A$5:$A$1112,0)+1,1)=0,"0",INDEX('ShLk BR Calc'!H$5:H$1112,MATCH($A57,'ShLk BR Calc'!$A$5:$A$1112,0)+1,1))</f>
        <v>0</v>
      </c>
      <c r="I57" s="19" t="str">
        <f>IF(INDEX('ShLk BR Calc'!I$5:I$1112,MATCH($A57,'ShLk BR Calc'!$A$5:$A$1112,0)+1,1)=0,"0",INDEX('ShLk BR Calc'!I$5:I$1112,MATCH($A57,'ShLk BR Calc'!$A$5:$A$1112,0)+1,1))</f>
        <v>0</v>
      </c>
      <c r="J57" s="19" t="str">
        <f>IF(INDEX('ShLk BR Calc'!J$5:J$1112,MATCH($A57,'ShLk BR Calc'!$A$5:$A$1112,0)+1,1)=0,"0",INDEX('ShLk BR Calc'!J$5:J$1112,MATCH($A57,'ShLk BR Calc'!$A$5:$A$1112,0)+1,1))</f>
        <v>0</v>
      </c>
      <c r="K57" s="19" t="str">
        <f>IF(INDEX('ShLk BR Calc'!K$5:K$1112,MATCH($A57,'ShLk BR Calc'!$A$5:$A$1112,0)+1,1)=0,"0",INDEX('ShLk BR Calc'!K$5:K$1112,MATCH($A57,'ShLk BR Calc'!$A$5:$A$1112,0)+1,1))</f>
        <v>0</v>
      </c>
      <c r="L57" s="19" t="str">
        <f>IF(INDEX('ShLk BR Calc'!L$5:L$1112,MATCH($A57,'ShLk BR Calc'!$A$5:$A$1112,0)+1,1)=0,"0",INDEX('ShLk BR Calc'!L$5:L$1112,MATCH($A57,'ShLk BR Calc'!$A$5:$A$1112,0)+1,1))</f>
        <v>0</v>
      </c>
      <c r="M57" s="19" t="str">
        <f>IF(INDEX('ShLk BR Calc'!M$5:M$1112,MATCH($A57,'ShLk BR Calc'!$A$5:$A$1112,0)+1,1)=0,"0",INDEX('ShLk BR Calc'!M$5:M$1112,MATCH($A57,'ShLk BR Calc'!$A$5:$A$1112,0)+1,1))</f>
        <v>0</v>
      </c>
      <c r="N57" s="19" t="str">
        <f>IF(INDEX('ShLk BR Calc'!N$5:N$1112,MATCH($A57,'ShLk BR Calc'!$A$5:$A$1112,0)+1,1)=0,"0",INDEX('ShLk BR Calc'!N$5:N$1112,MATCH($A57,'ShLk BR Calc'!$A$5:$A$1112,0)+1,1))</f>
        <v>0</v>
      </c>
      <c r="O57" s="19" t="str">
        <f>IF(INDEX('ShLk BR Calc'!O$5:O$1112,MATCH($A57,'ShLk BR Calc'!$A$5:$A$1112,0)+1,1)=0,"0",INDEX('ShLk BR Calc'!O$5:O$1112,MATCH($A57,'ShLk BR Calc'!$A$5:$A$1112,0)+1,1))</f>
        <v>0</v>
      </c>
      <c r="P57" s="19" t="str">
        <f>IF(INDEX('ShLk BR Calc'!P$5:P$1112,MATCH($A57,'ShLk BR Calc'!$A$5:$A$1112,0)+1,1)=0,"0",INDEX('ShLk BR Calc'!P$5:P$1112,MATCH($A57,'ShLk BR Calc'!$A$5:$A$1112,0)+1,1))</f>
        <v>0</v>
      </c>
      <c r="Q57" s="19" t="str">
        <f>IF(INDEX('ShLk BR Calc'!Q$5:Q$1112,MATCH($A57,'ShLk BR Calc'!$A$5:$A$1112,0)+1,1)=0,"0",INDEX('ShLk BR Calc'!Q$5:Q$1112,MATCH($A57,'ShLk BR Calc'!$A$5:$A$1112,0)+1,1))</f>
        <v>0</v>
      </c>
      <c r="R57" s="19" t="str">
        <f>IF(INDEX('ShLk BR Calc'!R$5:R$1112,MATCH($A57,'ShLk BR Calc'!$A$5:$A$1112,0)+1,1)=0,"0",INDEX('ShLk BR Calc'!R$5:R$1112,MATCH($A57,'ShLk BR Calc'!$A$5:$A$1112,0)+1,1))</f>
        <v>0</v>
      </c>
      <c r="S57" s="19" t="str">
        <f>IF(INDEX('ShLk BR Calc'!S$5:S$1112,MATCH($A57,'ShLk BR Calc'!$A$5:$A$1112,0)+1,1)=0,"0",INDEX('ShLk BR Calc'!S$5:S$1112,MATCH($A57,'ShLk BR Calc'!$A$5:$A$1112,0)+1,1))</f>
        <v>0</v>
      </c>
      <c r="T57" s="19" t="str">
        <f>IF(INDEX('ShLk BR Calc'!T$5:T$1112,MATCH($A57,'ShLk BR Calc'!$A$5:$A$1112,0)+1,1)=0,"0",INDEX('ShLk BR Calc'!T$5:T$1112,MATCH($A57,'ShLk BR Calc'!$A$5:$A$1112,0)+1,1))</f>
        <v>0</v>
      </c>
      <c r="U57" s="19" t="str">
        <f>IF(INDEX('ShLk BR Calc'!U$5:U$1112,MATCH($A57,'ShLk BR Calc'!$A$5:$A$1112,0)+1,1)=0,"0",INDEX('ShLk BR Calc'!U$5:U$1112,MATCH($A57,'ShLk BR Calc'!$A$5:$A$1112,0)+1,1))</f>
        <v>0</v>
      </c>
      <c r="V57" s="19" t="str">
        <f>IF(INDEX('ShLk BR Calc'!V$5:V$1112,MATCH($A57,'ShLk BR Calc'!$A$5:$A$1112,0)+1,1)=0,"0",INDEX('ShLk BR Calc'!V$5:V$1112,MATCH($A57,'ShLk BR Calc'!$A$5:$A$1112,0)+1,1))</f>
        <v>0</v>
      </c>
      <c r="W57" s="19" t="str">
        <f>IF(INDEX('ShLk BR Calc'!W$5:W$1112,MATCH($A57,'ShLk BR Calc'!$A$5:$A$1112,0)+1,1)=0,"0",INDEX('ShLk BR Calc'!W$5:W$1112,MATCH($A57,'ShLk BR Calc'!$A$5:$A$1112,0)+1,1))</f>
        <v>0</v>
      </c>
      <c r="X57" s="19" t="str">
        <f>IF(INDEX('ShLk BR Calc'!X$5:X$1112,MATCH($A57,'ShLk BR Calc'!$A$5:$A$1112,0)+1,1)=0,"0",INDEX('ShLk BR Calc'!X$5:X$1112,MATCH($A57,'ShLk BR Calc'!$A$5:$A$1112,0)+1,1))</f>
        <v>0</v>
      </c>
      <c r="Y57" s="19" t="str">
        <f>IF(INDEX('ShLk BR Calc'!Y$5:Y$1112,MATCH($A57,'ShLk BR Calc'!$A$5:$A$1112,0)+1,1)=0,"0",INDEX('ShLk BR Calc'!Y$5:Y$1112,MATCH($A57,'ShLk BR Calc'!$A$5:$A$1112,0)+1,1))</f>
        <v>0</v>
      </c>
      <c r="Z57" s="14">
        <f t="shared" si="10"/>
        <v>0</v>
      </c>
      <c r="AA57" s="14">
        <f t="shared" si="11"/>
        <v>0</v>
      </c>
      <c r="AB57" s="14">
        <f t="shared" si="12"/>
        <v>0</v>
      </c>
      <c r="AC57" s="14">
        <f t="shared" si="13"/>
        <v>0</v>
      </c>
      <c r="AD57" s="38"/>
    </row>
    <row r="58" spans="1:30" ht="17.25" customHeight="1" x14ac:dyDescent="0.2">
      <c r="A58" s="22">
        <f t="shared" si="9"/>
        <v>42423</v>
      </c>
      <c r="B58" s="19" t="str">
        <f>IF(INDEX('ShLk BR Calc'!B$5:B$1112,MATCH($A58,'ShLk BR Calc'!$A$5:$A$1112,0)+1,1)=0,"0",INDEX('ShLk BR Calc'!B$5:B$1112,MATCH($A58,'ShLk BR Calc'!$A$5:$A$1112,0)+1,1))</f>
        <v>0</v>
      </c>
      <c r="C58" s="19" t="str">
        <f>IF(INDEX('ShLk BR Calc'!C$5:C$1112,MATCH($A58,'ShLk BR Calc'!$A$5:$A$1112,0)+1,1)=0,"0",INDEX('ShLk BR Calc'!C$5:C$1112,MATCH($A58,'ShLk BR Calc'!$A$5:$A$1112,0)+1,1))</f>
        <v>0</v>
      </c>
      <c r="D58" s="19" t="str">
        <f>IF(INDEX('ShLk BR Calc'!D$5:D$1112,MATCH($A58,'ShLk BR Calc'!$A$5:$A$1112,0)+1,1)=0,"0",INDEX('ShLk BR Calc'!D$5:D$1112,MATCH($A58,'ShLk BR Calc'!$A$5:$A$1112,0)+1,1))</f>
        <v>0</v>
      </c>
      <c r="E58" s="19">
        <f>IF(INDEX('ShLk BR Calc'!E$5:E$1112,MATCH($A58,'ShLk BR Calc'!$A$5:$A$1112,0)+1,1)=0,"0",INDEX('ShLk BR Calc'!E$5:E$1112,MATCH($A58,'ShLk BR Calc'!$A$5:$A$1112,0)+1,1))</f>
        <v>8.9477105000000001E-2</v>
      </c>
      <c r="F58" s="19" t="str">
        <f>IF(INDEX('ShLk BR Calc'!F$5:F$1112,MATCH($A58,'ShLk BR Calc'!$A$5:$A$1112,0)+1,1)=0,"0",INDEX('ShLk BR Calc'!F$5:F$1112,MATCH($A58,'ShLk BR Calc'!$A$5:$A$1112,0)+1,1))</f>
        <v>0</v>
      </c>
      <c r="G58" s="19">
        <f>IF(INDEX('ShLk BR Calc'!G$5:G$1112,MATCH($A58,'ShLk BR Calc'!$A$5:$A$1112,0)+1,1)=0,"0",INDEX('ShLk BR Calc'!G$5:G$1112,MATCH($A58,'ShLk BR Calc'!$A$5:$A$1112,0)+1,1))</f>
        <v>0.17895421</v>
      </c>
      <c r="H58" s="19">
        <f>IF(INDEX('ShLk BR Calc'!H$5:H$1112,MATCH($A58,'ShLk BR Calc'!$A$5:$A$1112,0)+1,1)=0,"0",INDEX('ShLk BR Calc'!H$5:H$1112,MATCH($A58,'ShLk BR Calc'!$A$5:$A$1112,0)+1,1))</f>
        <v>0.98424815499999996</v>
      </c>
      <c r="I58" s="19">
        <f>IF(INDEX('ShLk BR Calc'!I$5:I$1112,MATCH($A58,'ShLk BR Calc'!$A$5:$A$1112,0)+1,1)=0,"0",INDEX('ShLk BR Calc'!I$5:I$1112,MATCH($A58,'ShLk BR Calc'!$A$5:$A$1112,0)+1,1))</f>
        <v>1.6105878900000001</v>
      </c>
      <c r="J58" s="19">
        <f>IF(INDEX('ShLk BR Calc'!J$5:J$1112,MATCH($A58,'ShLk BR Calc'!$A$5:$A$1112,0)+1,1)=0,"0",INDEX('ShLk BR Calc'!J$5:J$1112,MATCH($A58,'ShLk BR Calc'!$A$5:$A$1112,0)+1,1))</f>
        <v>1.6105878900000001</v>
      </c>
      <c r="K58" s="19">
        <f>IF(INDEX('ShLk BR Calc'!K$5:K$1112,MATCH($A58,'ShLk BR Calc'!$A$5:$A$1112,0)+1,1)=0,"0",INDEX('ShLk BR Calc'!K$5:K$1112,MATCH($A58,'ShLk BR Calc'!$A$5:$A$1112,0)+1,1))</f>
        <v>1.43163368</v>
      </c>
      <c r="L58" s="19">
        <f>IF(INDEX('ShLk BR Calc'!L$5:L$1112,MATCH($A58,'ShLk BR Calc'!$A$5:$A$1112,0)+1,1)=0,"0",INDEX('ShLk BR Calc'!L$5:L$1112,MATCH($A58,'ShLk BR Calc'!$A$5:$A$1112,0)+1,1))</f>
        <v>1.342156575</v>
      </c>
      <c r="M58" s="19">
        <f>IF(INDEX('ShLk BR Calc'!M$5:M$1112,MATCH($A58,'ShLk BR Calc'!$A$5:$A$1112,0)+1,1)=0,"0",INDEX('ShLk BR Calc'!M$5:M$1112,MATCH($A58,'ShLk BR Calc'!$A$5:$A$1112,0)+1,1))</f>
        <v>1.1632023650000001</v>
      </c>
      <c r="N58" s="19">
        <f>IF(INDEX('ShLk BR Calc'!N$5:N$1112,MATCH($A58,'ShLk BR Calc'!$A$5:$A$1112,0)+1,1)=0,"0",INDEX('ShLk BR Calc'!N$5:N$1112,MATCH($A58,'ShLk BR Calc'!$A$5:$A$1112,0)+1,1))</f>
        <v>1.07372526</v>
      </c>
      <c r="O58" s="19">
        <f>IF(INDEX('ShLk BR Calc'!O$5:O$1112,MATCH($A58,'ShLk BR Calc'!$A$5:$A$1112,0)+1,1)=0,"0",INDEX('ShLk BR Calc'!O$5:O$1112,MATCH($A58,'ShLk BR Calc'!$A$5:$A$1112,0)+1,1))</f>
        <v>1.07372526</v>
      </c>
      <c r="P58" s="19">
        <f>IF(INDEX('ShLk BR Calc'!P$5:P$1112,MATCH($A58,'ShLk BR Calc'!$A$5:$A$1112,0)+1,1)=0,"0",INDEX('ShLk BR Calc'!P$5:P$1112,MATCH($A58,'ShLk BR Calc'!$A$5:$A$1112,0)+1,1))</f>
        <v>1.07372526</v>
      </c>
      <c r="Q58" s="19">
        <f>IF(INDEX('ShLk BR Calc'!Q$5:Q$1112,MATCH($A58,'ShLk BR Calc'!$A$5:$A$1112,0)+1,1)=0,"0",INDEX('ShLk BR Calc'!Q$5:Q$1112,MATCH($A58,'ShLk BR Calc'!$A$5:$A$1112,0)+1,1))</f>
        <v>1.2526794699999999</v>
      </c>
      <c r="R58" s="19">
        <f>IF(INDEX('ShLk BR Calc'!R$5:R$1112,MATCH($A58,'ShLk BR Calc'!$A$5:$A$1112,0)+1,1)=0,"0",INDEX('ShLk BR Calc'!R$5:R$1112,MATCH($A58,'ShLk BR Calc'!$A$5:$A$1112,0)+1,1))</f>
        <v>1.342156575</v>
      </c>
      <c r="S58" s="19">
        <f>IF(INDEX('ShLk BR Calc'!S$5:S$1112,MATCH($A58,'ShLk BR Calc'!$A$5:$A$1112,0)+1,1)=0,"0",INDEX('ShLk BR Calc'!S$5:S$1112,MATCH($A58,'ShLk BR Calc'!$A$5:$A$1112,0)+1,1))</f>
        <v>1.7895421</v>
      </c>
      <c r="T58" s="19">
        <f>IF(INDEX('ShLk BR Calc'!T$5:T$1112,MATCH($A58,'ShLk BR Calc'!$A$5:$A$1112,0)+1,1)=0,"0",INDEX('ShLk BR Calc'!T$5:T$1112,MATCH($A58,'ShLk BR Calc'!$A$5:$A$1112,0)+1,1))</f>
        <v>2.3264047300000001</v>
      </c>
      <c r="U58" s="19">
        <f>IF(INDEX('ShLk BR Calc'!U$5:U$1112,MATCH($A58,'ShLk BR Calc'!$A$5:$A$1112,0)+1,1)=0,"0",INDEX('ShLk BR Calc'!U$5:U$1112,MATCH($A58,'ShLk BR Calc'!$A$5:$A$1112,0)+1,1))</f>
        <v>2.0579734150000002</v>
      </c>
      <c r="V58" s="19">
        <f>IF(INDEX('ShLk BR Calc'!V$5:V$1112,MATCH($A58,'ShLk BR Calc'!$A$5:$A$1112,0)+1,1)=0,"0",INDEX('ShLk BR Calc'!V$5:V$1112,MATCH($A58,'ShLk BR Calc'!$A$5:$A$1112,0)+1,1))</f>
        <v>1.6105878900000001</v>
      </c>
      <c r="W58" s="19">
        <f>IF(INDEX('ShLk BR Calc'!W$5:W$1112,MATCH($A58,'ShLk BR Calc'!$A$5:$A$1112,0)+1,1)=0,"0",INDEX('ShLk BR Calc'!W$5:W$1112,MATCH($A58,'ShLk BR Calc'!$A$5:$A$1112,0)+1,1))</f>
        <v>0.89477105000000001</v>
      </c>
      <c r="X58" s="19">
        <f>IF(INDEX('ShLk BR Calc'!X$5:X$1112,MATCH($A58,'ShLk BR Calc'!$A$5:$A$1112,0)+1,1)=0,"0",INDEX('ShLk BR Calc'!X$5:X$1112,MATCH($A58,'ShLk BR Calc'!$A$5:$A$1112,0)+1,1))</f>
        <v>0.71581684000000001</v>
      </c>
      <c r="Y58" s="19" t="str">
        <f>IF(INDEX('ShLk BR Calc'!Y$5:Y$1112,MATCH($A58,'ShLk BR Calc'!$A$5:$A$1112,0)+1,1)=0,"0",INDEX('ShLk BR Calc'!Y$5:Y$1112,MATCH($A58,'ShLk BR Calc'!$A$5:$A$1112,0)+1,1))</f>
        <v>0</v>
      </c>
      <c r="Z58" s="14">
        <f t="shared" si="10"/>
        <v>23.621955719999999</v>
      </c>
      <c r="AA58" s="14">
        <f t="shared" si="11"/>
        <v>2.3264047300000001</v>
      </c>
      <c r="AB58" s="14">
        <f t="shared" si="12"/>
        <v>0.98424815499999996</v>
      </c>
      <c r="AC58" s="14">
        <f t="shared" si="13"/>
        <v>22.637707564999999</v>
      </c>
      <c r="AD58" s="38"/>
    </row>
    <row r="59" spans="1:30" ht="17.25" customHeight="1" x14ac:dyDescent="0.2">
      <c r="A59" s="22">
        <f t="shared" si="9"/>
        <v>42424</v>
      </c>
      <c r="B59" s="19" t="str">
        <f>IF(INDEX('ShLk BR Calc'!B$5:B$1112,MATCH($A59,'ShLk BR Calc'!$A$5:$A$1112,0)+1,1)=0,"0",INDEX('ShLk BR Calc'!B$5:B$1112,MATCH($A59,'ShLk BR Calc'!$A$5:$A$1112,0)+1,1))</f>
        <v>0</v>
      </c>
      <c r="C59" s="19" t="str">
        <f>IF(INDEX('ShLk BR Calc'!C$5:C$1112,MATCH($A59,'ShLk BR Calc'!$A$5:$A$1112,0)+1,1)=0,"0",INDEX('ShLk BR Calc'!C$5:C$1112,MATCH($A59,'ShLk BR Calc'!$A$5:$A$1112,0)+1,1))</f>
        <v>0</v>
      </c>
      <c r="D59" s="19" t="str">
        <f>IF(INDEX('ShLk BR Calc'!D$5:D$1112,MATCH($A59,'ShLk BR Calc'!$A$5:$A$1112,0)+1,1)=0,"0",INDEX('ShLk BR Calc'!D$5:D$1112,MATCH($A59,'ShLk BR Calc'!$A$5:$A$1112,0)+1,1))</f>
        <v>0</v>
      </c>
      <c r="E59" s="19" t="str">
        <f>IF(INDEX('ShLk BR Calc'!E$5:E$1112,MATCH($A59,'ShLk BR Calc'!$A$5:$A$1112,0)+1,1)=0,"0",INDEX('ShLk BR Calc'!E$5:E$1112,MATCH($A59,'ShLk BR Calc'!$A$5:$A$1112,0)+1,1))</f>
        <v>0</v>
      </c>
      <c r="F59" s="19" t="str">
        <f>IF(INDEX('ShLk BR Calc'!F$5:F$1112,MATCH($A59,'ShLk BR Calc'!$A$5:$A$1112,0)+1,1)=0,"0",INDEX('ShLk BR Calc'!F$5:F$1112,MATCH($A59,'ShLk BR Calc'!$A$5:$A$1112,0)+1,1))</f>
        <v>0</v>
      </c>
      <c r="G59" s="19">
        <f>IF(INDEX('ShLk BR Calc'!G$5:G$1112,MATCH($A59,'ShLk BR Calc'!$A$5:$A$1112,0)+1,1)=0,"0",INDEX('ShLk BR Calc'!G$5:G$1112,MATCH($A59,'ShLk BR Calc'!$A$5:$A$1112,0)+1,1))</f>
        <v>0.44738552500000001</v>
      </c>
      <c r="H59" s="19">
        <f>IF(INDEX('ShLk BR Calc'!H$5:H$1112,MATCH($A59,'ShLk BR Calc'!$A$5:$A$1112,0)+1,1)=0,"0",INDEX('ShLk BR Calc'!H$5:H$1112,MATCH($A59,'ShLk BR Calc'!$A$5:$A$1112,0)+1,1))</f>
        <v>0.44738552500000001</v>
      </c>
      <c r="I59" s="19">
        <f>IF(INDEX('ShLk BR Calc'!I$5:I$1112,MATCH($A59,'ShLk BR Calc'!$A$5:$A$1112,0)+1,1)=0,"0",INDEX('ShLk BR Calc'!I$5:I$1112,MATCH($A59,'ShLk BR Calc'!$A$5:$A$1112,0)+1,1))</f>
        <v>0.98424815499999996</v>
      </c>
      <c r="J59" s="19">
        <f>IF(INDEX('ShLk BR Calc'!J$5:J$1112,MATCH($A59,'ShLk BR Calc'!$A$5:$A$1112,0)+1,1)=0,"0",INDEX('ShLk BR Calc'!J$5:J$1112,MATCH($A59,'ShLk BR Calc'!$A$5:$A$1112,0)+1,1))</f>
        <v>0.80529394500000007</v>
      </c>
      <c r="K59" s="19">
        <f>IF(INDEX('ShLk BR Calc'!K$5:K$1112,MATCH($A59,'ShLk BR Calc'!$A$5:$A$1112,0)+1,1)=0,"0",INDEX('ShLk BR Calc'!K$5:K$1112,MATCH($A59,'ShLk BR Calc'!$A$5:$A$1112,0)+1,1))</f>
        <v>0.71581684000000001</v>
      </c>
      <c r="L59" s="19">
        <f>IF(INDEX('ShLk BR Calc'!L$5:L$1112,MATCH($A59,'ShLk BR Calc'!$A$5:$A$1112,0)+1,1)=0,"0",INDEX('ShLk BR Calc'!L$5:L$1112,MATCH($A59,'ShLk BR Calc'!$A$5:$A$1112,0)+1,1))</f>
        <v>0.53686263000000001</v>
      </c>
      <c r="M59" s="19">
        <f>IF(INDEX('ShLk BR Calc'!M$5:M$1112,MATCH($A59,'ShLk BR Calc'!$A$5:$A$1112,0)+1,1)=0,"0",INDEX('ShLk BR Calc'!M$5:M$1112,MATCH($A59,'ShLk BR Calc'!$A$5:$A$1112,0)+1,1))</f>
        <v>0.44738552500000001</v>
      </c>
      <c r="N59" s="19">
        <f>IF(INDEX('ShLk BR Calc'!N$5:N$1112,MATCH($A59,'ShLk BR Calc'!$A$5:$A$1112,0)+1,1)=0,"0",INDEX('ShLk BR Calc'!N$5:N$1112,MATCH($A59,'ShLk BR Calc'!$A$5:$A$1112,0)+1,1))</f>
        <v>0.35790842</v>
      </c>
      <c r="O59" s="19">
        <f>IF(INDEX('ShLk BR Calc'!O$5:O$1112,MATCH($A59,'ShLk BR Calc'!$A$5:$A$1112,0)+1,1)=0,"0",INDEX('ShLk BR Calc'!O$5:O$1112,MATCH($A59,'ShLk BR Calc'!$A$5:$A$1112,0)+1,1))</f>
        <v>0.44738552500000001</v>
      </c>
      <c r="P59" s="19">
        <f>IF(INDEX('ShLk BR Calc'!P$5:P$1112,MATCH($A59,'ShLk BR Calc'!$A$5:$A$1112,0)+1,1)=0,"0",INDEX('ShLk BR Calc'!P$5:P$1112,MATCH($A59,'ShLk BR Calc'!$A$5:$A$1112,0)+1,1))</f>
        <v>0.44738552500000001</v>
      </c>
      <c r="Q59" s="19">
        <f>IF(INDEX('ShLk BR Calc'!Q$5:Q$1112,MATCH($A59,'ShLk BR Calc'!$A$5:$A$1112,0)+1,1)=0,"0",INDEX('ShLk BR Calc'!Q$5:Q$1112,MATCH($A59,'ShLk BR Calc'!$A$5:$A$1112,0)+1,1))</f>
        <v>0.44738552500000001</v>
      </c>
      <c r="R59" s="19">
        <f>IF(INDEX('ShLk BR Calc'!R$5:R$1112,MATCH($A59,'ShLk BR Calc'!$A$5:$A$1112,0)+1,1)=0,"0",INDEX('ShLk BR Calc'!R$5:R$1112,MATCH($A59,'ShLk BR Calc'!$A$5:$A$1112,0)+1,1))</f>
        <v>0.35790842</v>
      </c>
      <c r="S59" s="19">
        <f>IF(INDEX('ShLk BR Calc'!S$5:S$1112,MATCH($A59,'ShLk BR Calc'!$A$5:$A$1112,0)+1,1)=0,"0",INDEX('ShLk BR Calc'!S$5:S$1112,MATCH($A59,'ShLk BR Calc'!$A$5:$A$1112,0)+1,1))</f>
        <v>0.62633973499999995</v>
      </c>
      <c r="T59" s="19">
        <f>IF(INDEX('ShLk BR Calc'!T$5:T$1112,MATCH($A59,'ShLk BR Calc'!$A$5:$A$1112,0)+1,1)=0,"0",INDEX('ShLk BR Calc'!T$5:T$1112,MATCH($A59,'ShLk BR Calc'!$A$5:$A$1112,0)+1,1))</f>
        <v>1.43163368</v>
      </c>
      <c r="U59" s="19">
        <f>IF(INDEX('ShLk BR Calc'!U$5:U$1112,MATCH($A59,'ShLk BR Calc'!$A$5:$A$1112,0)+1,1)=0,"0",INDEX('ShLk BR Calc'!U$5:U$1112,MATCH($A59,'ShLk BR Calc'!$A$5:$A$1112,0)+1,1))</f>
        <v>1.342156575</v>
      </c>
      <c r="V59" s="19">
        <f>IF(INDEX('ShLk BR Calc'!V$5:V$1112,MATCH($A59,'ShLk BR Calc'!$A$5:$A$1112,0)+1,1)=0,"0",INDEX('ShLk BR Calc'!V$5:V$1112,MATCH($A59,'ShLk BR Calc'!$A$5:$A$1112,0)+1,1))</f>
        <v>0.80529394500000007</v>
      </c>
      <c r="W59" s="19">
        <f>IF(INDEX('ShLk BR Calc'!W$5:W$1112,MATCH($A59,'ShLk BR Calc'!$A$5:$A$1112,0)+1,1)=0,"0",INDEX('ShLk BR Calc'!W$5:W$1112,MATCH($A59,'ShLk BR Calc'!$A$5:$A$1112,0)+1,1))</f>
        <v>0.268431315</v>
      </c>
      <c r="X59" s="19">
        <f>IF(INDEX('ShLk BR Calc'!X$5:X$1112,MATCH($A59,'ShLk BR Calc'!$A$5:$A$1112,0)+1,1)=0,"0",INDEX('ShLk BR Calc'!X$5:X$1112,MATCH($A59,'ShLk BR Calc'!$A$5:$A$1112,0)+1,1))</f>
        <v>0.44738552500000001</v>
      </c>
      <c r="Y59" s="19" t="str">
        <f>IF(INDEX('ShLk BR Calc'!Y$5:Y$1112,MATCH($A59,'ShLk BR Calc'!$A$5:$A$1112,0)+1,1)=0,"0",INDEX('ShLk BR Calc'!Y$5:Y$1112,MATCH($A59,'ShLk BR Calc'!$A$5:$A$1112,0)+1,1))</f>
        <v>0</v>
      </c>
      <c r="Z59" s="14">
        <f t="shared" si="10"/>
        <v>11.363592335000002</v>
      </c>
      <c r="AA59" s="14">
        <f t="shared" si="11"/>
        <v>1.43163368</v>
      </c>
      <c r="AB59" s="14">
        <f t="shared" si="12"/>
        <v>0.89477105000000001</v>
      </c>
      <c r="AC59" s="14">
        <f t="shared" si="13"/>
        <v>10.468821285000002</v>
      </c>
      <c r="AD59" s="38"/>
    </row>
    <row r="60" spans="1:30" ht="17.25" customHeight="1" x14ac:dyDescent="0.2">
      <c r="A60" s="22">
        <f t="shared" si="9"/>
        <v>42425</v>
      </c>
      <c r="B60" s="19" t="str">
        <f>IF(INDEX('ShLk BR Calc'!B$5:B$1112,MATCH($A60,'ShLk BR Calc'!$A$5:$A$1112,0)+1,1)=0,"0",INDEX('ShLk BR Calc'!B$5:B$1112,MATCH($A60,'ShLk BR Calc'!$A$5:$A$1112,0)+1,1))</f>
        <v>0</v>
      </c>
      <c r="C60" s="19" t="str">
        <f>IF(INDEX('ShLk BR Calc'!C$5:C$1112,MATCH($A60,'ShLk BR Calc'!$A$5:$A$1112,0)+1,1)=0,"0",INDEX('ShLk BR Calc'!C$5:C$1112,MATCH($A60,'ShLk BR Calc'!$A$5:$A$1112,0)+1,1))</f>
        <v>0</v>
      </c>
      <c r="D60" s="19" t="str">
        <f>IF(INDEX('ShLk BR Calc'!D$5:D$1112,MATCH($A60,'ShLk BR Calc'!$A$5:$A$1112,0)+1,1)=0,"0",INDEX('ShLk BR Calc'!D$5:D$1112,MATCH($A60,'ShLk BR Calc'!$A$5:$A$1112,0)+1,1))</f>
        <v>0</v>
      </c>
      <c r="E60" s="19" t="str">
        <f>IF(INDEX('ShLk BR Calc'!E$5:E$1112,MATCH($A60,'ShLk BR Calc'!$A$5:$A$1112,0)+1,1)=0,"0",INDEX('ShLk BR Calc'!E$5:E$1112,MATCH($A60,'ShLk BR Calc'!$A$5:$A$1112,0)+1,1))</f>
        <v>0</v>
      </c>
      <c r="F60" s="19" t="str">
        <f>IF(INDEX('ShLk BR Calc'!F$5:F$1112,MATCH($A60,'ShLk BR Calc'!$A$5:$A$1112,0)+1,1)=0,"0",INDEX('ShLk BR Calc'!F$5:F$1112,MATCH($A60,'ShLk BR Calc'!$A$5:$A$1112,0)+1,1))</f>
        <v>0</v>
      </c>
      <c r="G60" s="19">
        <f>IF(INDEX('ShLk BR Calc'!G$5:G$1112,MATCH($A60,'ShLk BR Calc'!$A$5:$A$1112,0)+1,1)=0,"0",INDEX('ShLk BR Calc'!G$5:G$1112,MATCH($A60,'ShLk BR Calc'!$A$5:$A$1112,0)+1,1))</f>
        <v>0.35790842</v>
      </c>
      <c r="H60" s="19">
        <f>IF(INDEX('ShLk BR Calc'!H$5:H$1112,MATCH($A60,'ShLk BR Calc'!$A$5:$A$1112,0)+1,1)=0,"0",INDEX('ShLk BR Calc'!H$5:H$1112,MATCH($A60,'ShLk BR Calc'!$A$5:$A$1112,0)+1,1))</f>
        <v>0.89477105000000001</v>
      </c>
      <c r="I60" s="19">
        <f>IF(INDEX('ShLk BR Calc'!I$5:I$1112,MATCH($A60,'ShLk BR Calc'!$A$5:$A$1112,0)+1,1)=0,"0",INDEX('ShLk BR Calc'!I$5:I$1112,MATCH($A60,'ShLk BR Calc'!$A$5:$A$1112,0)+1,1))</f>
        <v>1.43163368</v>
      </c>
      <c r="J60" s="19">
        <f>IF(INDEX('ShLk BR Calc'!J$5:J$1112,MATCH($A60,'ShLk BR Calc'!$A$5:$A$1112,0)+1,1)=0,"0",INDEX('ShLk BR Calc'!J$5:J$1112,MATCH($A60,'ShLk BR Calc'!$A$5:$A$1112,0)+1,1))</f>
        <v>1.700064995</v>
      </c>
      <c r="K60" s="19">
        <f>IF(INDEX('ShLk BR Calc'!K$5:K$1112,MATCH($A60,'ShLk BR Calc'!$A$5:$A$1112,0)+1,1)=0,"0",INDEX('ShLk BR Calc'!K$5:K$1112,MATCH($A60,'ShLk BR Calc'!$A$5:$A$1112,0)+1,1))</f>
        <v>1.5211107850000001</v>
      </c>
      <c r="L60" s="19">
        <f>IF(INDEX('ShLk BR Calc'!L$5:L$1112,MATCH($A60,'ShLk BR Calc'!$A$5:$A$1112,0)+1,1)=0,"0",INDEX('ShLk BR Calc'!L$5:L$1112,MATCH($A60,'ShLk BR Calc'!$A$5:$A$1112,0)+1,1))</f>
        <v>1.2526794699999999</v>
      </c>
      <c r="M60" s="19">
        <f>IF(INDEX('ShLk BR Calc'!M$5:M$1112,MATCH($A60,'ShLk BR Calc'!$A$5:$A$1112,0)+1,1)=0,"0",INDEX('ShLk BR Calc'!M$5:M$1112,MATCH($A60,'ShLk BR Calc'!$A$5:$A$1112,0)+1,1))</f>
        <v>1.1632023650000001</v>
      </c>
      <c r="N60" s="19">
        <f>IF(INDEX('ShLk BR Calc'!N$5:N$1112,MATCH($A60,'ShLk BR Calc'!$A$5:$A$1112,0)+1,1)=0,"0",INDEX('ShLk BR Calc'!N$5:N$1112,MATCH($A60,'ShLk BR Calc'!$A$5:$A$1112,0)+1,1))</f>
        <v>0.98424815499999996</v>
      </c>
      <c r="O60" s="19">
        <f>IF(INDEX('ShLk BR Calc'!O$5:O$1112,MATCH($A60,'ShLk BR Calc'!$A$5:$A$1112,0)+1,1)=0,"0",INDEX('ShLk BR Calc'!O$5:O$1112,MATCH($A60,'ShLk BR Calc'!$A$5:$A$1112,0)+1,1))</f>
        <v>0.98424815499999996</v>
      </c>
      <c r="P60" s="19">
        <f>IF(INDEX('ShLk BR Calc'!P$5:P$1112,MATCH($A60,'ShLk BR Calc'!$A$5:$A$1112,0)+1,1)=0,"0",INDEX('ShLk BR Calc'!P$5:P$1112,MATCH($A60,'ShLk BR Calc'!$A$5:$A$1112,0)+1,1))</f>
        <v>0.89477105000000001</v>
      </c>
      <c r="Q60" s="19">
        <f>IF(INDEX('ShLk BR Calc'!Q$5:Q$1112,MATCH($A60,'ShLk BR Calc'!$A$5:$A$1112,0)+1,1)=0,"0",INDEX('ShLk BR Calc'!Q$5:Q$1112,MATCH($A60,'ShLk BR Calc'!$A$5:$A$1112,0)+1,1))</f>
        <v>0.89477105000000001</v>
      </c>
      <c r="R60" s="19">
        <f>IF(INDEX('ShLk BR Calc'!R$5:R$1112,MATCH($A60,'ShLk BR Calc'!$A$5:$A$1112,0)+1,1)=0,"0",INDEX('ShLk BR Calc'!R$5:R$1112,MATCH($A60,'ShLk BR Calc'!$A$5:$A$1112,0)+1,1))</f>
        <v>0.89477105000000001</v>
      </c>
      <c r="S60" s="19">
        <f>IF(INDEX('ShLk BR Calc'!S$5:S$1112,MATCH($A60,'ShLk BR Calc'!$A$5:$A$1112,0)+1,1)=0,"0",INDEX('ShLk BR Calc'!S$5:S$1112,MATCH($A60,'ShLk BR Calc'!$A$5:$A$1112,0)+1,1))</f>
        <v>1.1632023650000001</v>
      </c>
      <c r="T60" s="19">
        <f>IF(INDEX('ShLk BR Calc'!T$5:T$1112,MATCH($A60,'ShLk BR Calc'!$A$5:$A$1112,0)+1,1)=0,"0",INDEX('ShLk BR Calc'!T$5:T$1112,MATCH($A60,'ShLk BR Calc'!$A$5:$A$1112,0)+1,1))</f>
        <v>1.7895421</v>
      </c>
      <c r="U60" s="19">
        <f>IF(INDEX('ShLk BR Calc'!U$5:U$1112,MATCH($A60,'ShLk BR Calc'!$A$5:$A$1112,0)+1,1)=0,"0",INDEX('ShLk BR Calc'!U$5:U$1112,MATCH($A60,'ShLk BR Calc'!$A$5:$A$1112,0)+1,1))</f>
        <v>1.5211107850000001</v>
      </c>
      <c r="V60" s="19">
        <f>IF(INDEX('ShLk BR Calc'!V$5:V$1112,MATCH($A60,'ShLk BR Calc'!$A$5:$A$1112,0)+1,1)=0,"0",INDEX('ShLk BR Calc'!V$5:V$1112,MATCH($A60,'ShLk BR Calc'!$A$5:$A$1112,0)+1,1))</f>
        <v>1.07372526</v>
      </c>
      <c r="W60" s="19">
        <f>IF(INDEX('ShLk BR Calc'!W$5:W$1112,MATCH($A60,'ShLk BR Calc'!$A$5:$A$1112,0)+1,1)=0,"0",INDEX('ShLk BR Calc'!W$5:W$1112,MATCH($A60,'ShLk BR Calc'!$A$5:$A$1112,0)+1,1))</f>
        <v>0.89477105000000001</v>
      </c>
      <c r="X60" s="19">
        <f>IF(INDEX('ShLk BR Calc'!X$5:X$1112,MATCH($A60,'ShLk BR Calc'!$A$5:$A$1112,0)+1,1)=0,"0",INDEX('ShLk BR Calc'!X$5:X$1112,MATCH($A60,'ShLk BR Calc'!$A$5:$A$1112,0)+1,1))</f>
        <v>0.98424815499999996</v>
      </c>
      <c r="Y60" s="19">
        <f>IF(INDEX('ShLk BR Calc'!Y$5:Y$1112,MATCH($A60,'ShLk BR Calc'!$A$5:$A$1112,0)+1,1)=0,"0",INDEX('ShLk BR Calc'!Y$5:Y$1112,MATCH($A60,'ShLk BR Calc'!$A$5:$A$1112,0)+1,1))</f>
        <v>0.35790842</v>
      </c>
      <c r="Z60" s="14">
        <f t="shared" si="10"/>
        <v>20.758688359999997</v>
      </c>
      <c r="AA60" s="14">
        <f t="shared" si="11"/>
        <v>1.7895421</v>
      </c>
      <c r="AB60" s="14">
        <f t="shared" si="12"/>
        <v>1.700064995</v>
      </c>
      <c r="AC60" s="14">
        <f t="shared" si="13"/>
        <v>19.058623364999995</v>
      </c>
      <c r="AD60" s="38"/>
    </row>
    <row r="61" spans="1:30" ht="17.25" customHeight="1" x14ac:dyDescent="0.2">
      <c r="A61" s="22">
        <f t="shared" si="9"/>
        <v>42426</v>
      </c>
      <c r="B61" s="19" t="str">
        <f>IF(INDEX('ShLk BR Calc'!B$5:B$1112,MATCH($A61,'ShLk BR Calc'!$A$5:$A$1112,0)+1,1)=0,"0",INDEX('ShLk BR Calc'!B$5:B$1112,MATCH($A61,'ShLk BR Calc'!$A$5:$A$1112,0)+1,1))</f>
        <v>0</v>
      </c>
      <c r="C61" s="19" t="str">
        <f>IF(INDEX('ShLk BR Calc'!C$5:C$1112,MATCH($A61,'ShLk BR Calc'!$A$5:$A$1112,0)+1,1)=0,"0",INDEX('ShLk BR Calc'!C$5:C$1112,MATCH($A61,'ShLk BR Calc'!$A$5:$A$1112,0)+1,1))</f>
        <v>0</v>
      </c>
      <c r="D61" s="19" t="str">
        <f>IF(INDEX('ShLk BR Calc'!D$5:D$1112,MATCH($A61,'ShLk BR Calc'!$A$5:$A$1112,0)+1,1)=0,"0",INDEX('ShLk BR Calc'!D$5:D$1112,MATCH($A61,'ShLk BR Calc'!$A$5:$A$1112,0)+1,1))</f>
        <v>0</v>
      </c>
      <c r="E61" s="19" t="str">
        <f>IF(INDEX('ShLk BR Calc'!E$5:E$1112,MATCH($A61,'ShLk BR Calc'!$A$5:$A$1112,0)+1,1)=0,"0",INDEX('ShLk BR Calc'!E$5:E$1112,MATCH($A61,'ShLk BR Calc'!$A$5:$A$1112,0)+1,1))</f>
        <v>0</v>
      </c>
      <c r="F61" s="19" t="str">
        <f>IF(INDEX('ShLk BR Calc'!F$5:F$1112,MATCH($A61,'ShLk BR Calc'!$A$5:$A$1112,0)+1,1)=0,"0",INDEX('ShLk BR Calc'!F$5:F$1112,MATCH($A61,'ShLk BR Calc'!$A$5:$A$1112,0)+1,1))</f>
        <v>0</v>
      </c>
      <c r="G61" s="19" t="str">
        <f>IF(INDEX('ShLk BR Calc'!G$5:G$1112,MATCH($A61,'ShLk BR Calc'!$A$5:$A$1112,0)+1,1)=0,"0",INDEX('ShLk BR Calc'!G$5:G$1112,MATCH($A61,'ShLk BR Calc'!$A$5:$A$1112,0)+1,1))</f>
        <v>0</v>
      </c>
      <c r="H61" s="19">
        <f>IF(INDEX('ShLk BR Calc'!H$5:H$1112,MATCH($A61,'ShLk BR Calc'!$A$5:$A$1112,0)+1,1)=0,"0",INDEX('ShLk BR Calc'!H$5:H$1112,MATCH($A61,'ShLk BR Calc'!$A$5:$A$1112,0)+1,1))</f>
        <v>0.89477105000000001</v>
      </c>
      <c r="I61" s="19">
        <f>IF(INDEX('ShLk BR Calc'!I$5:I$1112,MATCH($A61,'ShLk BR Calc'!$A$5:$A$1112,0)+1,1)=0,"0",INDEX('ShLk BR Calc'!I$5:I$1112,MATCH($A61,'ShLk BR Calc'!$A$5:$A$1112,0)+1,1))</f>
        <v>1.07372526</v>
      </c>
      <c r="J61" s="19">
        <f>IF(INDEX('ShLk BR Calc'!J$5:J$1112,MATCH($A61,'ShLk BR Calc'!$A$5:$A$1112,0)+1,1)=0,"0",INDEX('ShLk BR Calc'!J$5:J$1112,MATCH($A61,'ShLk BR Calc'!$A$5:$A$1112,0)+1,1))</f>
        <v>0.98424815499999996</v>
      </c>
      <c r="K61" s="19">
        <f>IF(INDEX('ShLk BR Calc'!K$5:K$1112,MATCH($A61,'ShLk BR Calc'!$A$5:$A$1112,0)+1,1)=0,"0",INDEX('ShLk BR Calc'!K$5:K$1112,MATCH($A61,'ShLk BR Calc'!$A$5:$A$1112,0)+1,1))</f>
        <v>0.89477105000000001</v>
      </c>
      <c r="L61" s="19">
        <f>IF(INDEX('ShLk BR Calc'!L$5:L$1112,MATCH($A61,'ShLk BR Calc'!$A$5:$A$1112,0)+1,1)=0,"0",INDEX('ShLk BR Calc'!L$5:L$1112,MATCH($A61,'ShLk BR Calc'!$A$5:$A$1112,0)+1,1))</f>
        <v>0.89477105000000001</v>
      </c>
      <c r="M61" s="19">
        <f>IF(INDEX('ShLk BR Calc'!M$5:M$1112,MATCH($A61,'ShLk BR Calc'!$A$5:$A$1112,0)+1,1)=0,"0",INDEX('ShLk BR Calc'!M$5:M$1112,MATCH($A61,'ShLk BR Calc'!$A$5:$A$1112,0)+1,1))</f>
        <v>0.89477105000000001</v>
      </c>
      <c r="N61" s="19">
        <f>IF(INDEX('ShLk BR Calc'!N$5:N$1112,MATCH($A61,'ShLk BR Calc'!$A$5:$A$1112,0)+1,1)=0,"0",INDEX('ShLk BR Calc'!N$5:N$1112,MATCH($A61,'ShLk BR Calc'!$A$5:$A$1112,0)+1,1))</f>
        <v>0.89477105000000001</v>
      </c>
      <c r="O61" s="19">
        <f>IF(INDEX('ShLk BR Calc'!O$5:O$1112,MATCH($A61,'ShLk BR Calc'!$A$5:$A$1112,0)+1,1)=0,"0",INDEX('ShLk BR Calc'!O$5:O$1112,MATCH($A61,'ShLk BR Calc'!$A$5:$A$1112,0)+1,1))</f>
        <v>0.89477105000000001</v>
      </c>
      <c r="P61" s="19">
        <f>IF(INDEX('ShLk BR Calc'!P$5:P$1112,MATCH($A61,'ShLk BR Calc'!$A$5:$A$1112,0)+1,1)=0,"0",INDEX('ShLk BR Calc'!P$5:P$1112,MATCH($A61,'ShLk BR Calc'!$A$5:$A$1112,0)+1,1))</f>
        <v>0.89477105000000001</v>
      </c>
      <c r="Q61" s="19">
        <f>IF(INDEX('ShLk BR Calc'!Q$5:Q$1112,MATCH($A61,'ShLk BR Calc'!$A$5:$A$1112,0)+1,1)=0,"0",INDEX('ShLk BR Calc'!Q$5:Q$1112,MATCH($A61,'ShLk BR Calc'!$A$5:$A$1112,0)+1,1))</f>
        <v>0.89477105000000001</v>
      </c>
      <c r="R61" s="19">
        <f>IF(INDEX('ShLk BR Calc'!R$5:R$1112,MATCH($A61,'ShLk BR Calc'!$A$5:$A$1112,0)+1,1)=0,"0",INDEX('ShLk BR Calc'!R$5:R$1112,MATCH($A61,'ShLk BR Calc'!$A$5:$A$1112,0)+1,1))</f>
        <v>1.07372526</v>
      </c>
      <c r="S61" s="19">
        <f>IF(INDEX('ShLk BR Calc'!S$5:S$1112,MATCH($A61,'ShLk BR Calc'!$A$5:$A$1112,0)+1,1)=0,"0",INDEX('ShLk BR Calc'!S$5:S$1112,MATCH($A61,'ShLk BR Calc'!$A$5:$A$1112,0)+1,1))</f>
        <v>1.6105878900000001</v>
      </c>
      <c r="T61" s="19">
        <f>IF(INDEX('ShLk BR Calc'!T$5:T$1112,MATCH($A61,'ShLk BR Calc'!$A$5:$A$1112,0)+1,1)=0,"0",INDEX('ShLk BR Calc'!T$5:T$1112,MATCH($A61,'ShLk BR Calc'!$A$5:$A$1112,0)+1,1))</f>
        <v>2.0579734150000002</v>
      </c>
      <c r="U61" s="19">
        <f>IF(INDEX('ShLk BR Calc'!U$5:U$1112,MATCH($A61,'ShLk BR Calc'!$A$5:$A$1112,0)+1,1)=0,"0",INDEX('ShLk BR Calc'!U$5:U$1112,MATCH($A61,'ShLk BR Calc'!$A$5:$A$1112,0)+1,1))</f>
        <v>1.700064995</v>
      </c>
      <c r="V61" s="19">
        <f>IF(INDEX('ShLk BR Calc'!V$5:V$1112,MATCH($A61,'ShLk BR Calc'!$A$5:$A$1112,0)+1,1)=0,"0",INDEX('ShLk BR Calc'!V$5:V$1112,MATCH($A61,'ShLk BR Calc'!$A$5:$A$1112,0)+1,1))</f>
        <v>1.2526794699999999</v>
      </c>
      <c r="W61" s="19">
        <f>IF(INDEX('ShLk BR Calc'!W$5:W$1112,MATCH($A61,'ShLk BR Calc'!$A$5:$A$1112,0)+1,1)=0,"0",INDEX('ShLk BR Calc'!W$5:W$1112,MATCH($A61,'ShLk BR Calc'!$A$5:$A$1112,0)+1,1))</f>
        <v>0.89477105000000001</v>
      </c>
      <c r="X61" s="19">
        <f>IF(INDEX('ShLk BR Calc'!X$5:X$1112,MATCH($A61,'ShLk BR Calc'!$A$5:$A$1112,0)+1,1)=0,"0",INDEX('ShLk BR Calc'!X$5:X$1112,MATCH($A61,'ShLk BR Calc'!$A$5:$A$1112,0)+1,1))</f>
        <v>0.53686263000000001</v>
      </c>
      <c r="Y61" s="19" t="str">
        <f>IF(INDEX('ShLk BR Calc'!Y$5:Y$1112,MATCH($A61,'ShLk BR Calc'!$A$5:$A$1112,0)+1,1)=0,"0",INDEX('ShLk BR Calc'!Y$5:Y$1112,MATCH($A61,'ShLk BR Calc'!$A$5:$A$1112,0)+1,1))</f>
        <v>0</v>
      </c>
      <c r="Z61" s="14">
        <f t="shared" si="10"/>
        <v>18.342806524999997</v>
      </c>
      <c r="AA61" s="14">
        <f t="shared" si="11"/>
        <v>2.0579734150000002</v>
      </c>
      <c r="AB61" s="14">
        <f t="shared" si="12"/>
        <v>0.53686263000000001</v>
      </c>
      <c r="AC61" s="14">
        <f t="shared" si="13"/>
        <v>17.805943894999995</v>
      </c>
      <c r="AD61" s="38"/>
    </row>
    <row r="62" spans="1:30" ht="17.25" customHeight="1" x14ac:dyDescent="0.2">
      <c r="A62" s="22">
        <f t="shared" si="9"/>
        <v>42427</v>
      </c>
      <c r="B62" s="19" t="str">
        <f>IF(INDEX('ShLk BR Calc'!B$5:B$1112,MATCH($A62,'ShLk BR Calc'!$A$5:$A$1112,0)+1,1)=0,"0",INDEX('ShLk BR Calc'!B$5:B$1112,MATCH($A62,'ShLk BR Calc'!$A$5:$A$1112,0)+1,1))</f>
        <v>0</v>
      </c>
      <c r="C62" s="19" t="str">
        <f>IF(INDEX('ShLk BR Calc'!C$5:C$1112,MATCH($A62,'ShLk BR Calc'!$A$5:$A$1112,0)+1,1)=0,"0",INDEX('ShLk BR Calc'!C$5:C$1112,MATCH($A62,'ShLk BR Calc'!$A$5:$A$1112,0)+1,1))</f>
        <v>0</v>
      </c>
      <c r="D62" s="19" t="str">
        <f>IF(INDEX('ShLk BR Calc'!D$5:D$1112,MATCH($A62,'ShLk BR Calc'!$A$5:$A$1112,0)+1,1)=0,"0",INDEX('ShLk BR Calc'!D$5:D$1112,MATCH($A62,'ShLk BR Calc'!$A$5:$A$1112,0)+1,1))</f>
        <v>0</v>
      </c>
      <c r="E62" s="19" t="str">
        <f>IF(INDEX('ShLk BR Calc'!E$5:E$1112,MATCH($A62,'ShLk BR Calc'!$A$5:$A$1112,0)+1,1)=0,"0",INDEX('ShLk BR Calc'!E$5:E$1112,MATCH($A62,'ShLk BR Calc'!$A$5:$A$1112,0)+1,1))</f>
        <v>0</v>
      </c>
      <c r="F62" s="19" t="str">
        <f>IF(INDEX('ShLk BR Calc'!F$5:F$1112,MATCH($A62,'ShLk BR Calc'!$A$5:$A$1112,0)+1,1)=0,"0",INDEX('ShLk BR Calc'!F$5:F$1112,MATCH($A62,'ShLk BR Calc'!$A$5:$A$1112,0)+1,1))</f>
        <v>0</v>
      </c>
      <c r="G62" s="19" t="str">
        <f>IF(INDEX('ShLk BR Calc'!G$5:G$1112,MATCH($A62,'ShLk BR Calc'!$A$5:$A$1112,0)+1,1)=0,"0",INDEX('ShLk BR Calc'!G$5:G$1112,MATCH($A62,'ShLk BR Calc'!$A$5:$A$1112,0)+1,1))</f>
        <v>0</v>
      </c>
      <c r="H62" s="19">
        <f>IF(INDEX('ShLk BR Calc'!H$5:H$1112,MATCH($A62,'ShLk BR Calc'!$A$5:$A$1112,0)+1,1)=0,"0",INDEX('ShLk BR Calc'!H$5:H$1112,MATCH($A62,'ShLk BR Calc'!$A$5:$A$1112,0)+1,1))</f>
        <v>0.62633973499999995</v>
      </c>
      <c r="I62" s="19">
        <f>IF(INDEX('ShLk BR Calc'!I$5:I$1112,MATCH($A62,'ShLk BR Calc'!$A$5:$A$1112,0)+1,1)=0,"0",INDEX('ShLk BR Calc'!I$5:I$1112,MATCH($A62,'ShLk BR Calc'!$A$5:$A$1112,0)+1,1))</f>
        <v>0.62633973499999995</v>
      </c>
      <c r="J62" s="19">
        <f>IF(INDEX('ShLk BR Calc'!J$5:J$1112,MATCH($A62,'ShLk BR Calc'!$A$5:$A$1112,0)+1,1)=0,"0",INDEX('ShLk BR Calc'!J$5:J$1112,MATCH($A62,'ShLk BR Calc'!$A$5:$A$1112,0)+1,1))</f>
        <v>0.89477105000000001</v>
      </c>
      <c r="K62" s="19">
        <f>IF(INDEX('ShLk BR Calc'!K$5:K$1112,MATCH($A62,'ShLk BR Calc'!$A$5:$A$1112,0)+1,1)=0,"0",INDEX('ShLk BR Calc'!K$5:K$1112,MATCH($A62,'ShLk BR Calc'!$A$5:$A$1112,0)+1,1))</f>
        <v>1.1632023650000001</v>
      </c>
      <c r="L62" s="19">
        <f>IF(INDEX('ShLk BR Calc'!L$5:L$1112,MATCH($A62,'ShLk BR Calc'!$A$5:$A$1112,0)+1,1)=0,"0",INDEX('ShLk BR Calc'!L$5:L$1112,MATCH($A62,'ShLk BR Calc'!$A$5:$A$1112,0)+1,1))</f>
        <v>1.07372526</v>
      </c>
      <c r="M62" s="19">
        <f>IF(INDEX('ShLk BR Calc'!M$5:M$1112,MATCH($A62,'ShLk BR Calc'!$A$5:$A$1112,0)+1,1)=0,"0",INDEX('ShLk BR Calc'!M$5:M$1112,MATCH($A62,'ShLk BR Calc'!$A$5:$A$1112,0)+1,1))</f>
        <v>0.98424815499999996</v>
      </c>
      <c r="N62" s="19">
        <f>IF(INDEX('ShLk BR Calc'!N$5:N$1112,MATCH($A62,'ShLk BR Calc'!$A$5:$A$1112,0)+1,1)=0,"0",INDEX('ShLk BR Calc'!N$5:N$1112,MATCH($A62,'ShLk BR Calc'!$A$5:$A$1112,0)+1,1))</f>
        <v>0.80529394500000007</v>
      </c>
      <c r="O62" s="19">
        <f>IF(INDEX('ShLk BR Calc'!O$5:O$1112,MATCH($A62,'ShLk BR Calc'!$A$5:$A$1112,0)+1,1)=0,"0",INDEX('ShLk BR Calc'!O$5:O$1112,MATCH($A62,'ShLk BR Calc'!$A$5:$A$1112,0)+1,1))</f>
        <v>0.62633973499999995</v>
      </c>
      <c r="P62" s="19">
        <f>IF(INDEX('ShLk BR Calc'!P$5:P$1112,MATCH($A62,'ShLk BR Calc'!$A$5:$A$1112,0)+1,1)=0,"0",INDEX('ShLk BR Calc'!P$5:P$1112,MATCH($A62,'ShLk BR Calc'!$A$5:$A$1112,0)+1,1))</f>
        <v>0.71581684000000001</v>
      </c>
      <c r="Q62" s="19">
        <f>IF(INDEX('ShLk BR Calc'!Q$5:Q$1112,MATCH($A62,'ShLk BR Calc'!$A$5:$A$1112,0)+1,1)=0,"0",INDEX('ShLk BR Calc'!Q$5:Q$1112,MATCH($A62,'ShLk BR Calc'!$A$5:$A$1112,0)+1,1))</f>
        <v>0.62633973499999995</v>
      </c>
      <c r="R62" s="19">
        <f>IF(INDEX('ShLk BR Calc'!R$5:R$1112,MATCH($A62,'ShLk BR Calc'!$A$5:$A$1112,0)+1,1)=0,"0",INDEX('ShLk BR Calc'!R$5:R$1112,MATCH($A62,'ShLk BR Calc'!$A$5:$A$1112,0)+1,1))</f>
        <v>0.80529394500000007</v>
      </c>
      <c r="S62" s="19">
        <f>IF(INDEX('ShLk BR Calc'!S$5:S$1112,MATCH($A62,'ShLk BR Calc'!$A$5:$A$1112,0)+1,1)=0,"0",INDEX('ShLk BR Calc'!S$5:S$1112,MATCH($A62,'ShLk BR Calc'!$A$5:$A$1112,0)+1,1))</f>
        <v>1.07372526</v>
      </c>
      <c r="T62" s="19">
        <f>IF(INDEX('ShLk BR Calc'!T$5:T$1112,MATCH($A62,'ShLk BR Calc'!$A$5:$A$1112,0)+1,1)=0,"0",INDEX('ShLk BR Calc'!T$5:T$1112,MATCH($A62,'ShLk BR Calc'!$A$5:$A$1112,0)+1,1))</f>
        <v>1.8790192050000001</v>
      </c>
      <c r="U62" s="19">
        <f>IF(INDEX('ShLk BR Calc'!U$5:U$1112,MATCH($A62,'ShLk BR Calc'!$A$5:$A$1112,0)+1,1)=0,"0",INDEX('ShLk BR Calc'!U$5:U$1112,MATCH($A62,'ShLk BR Calc'!$A$5:$A$1112,0)+1,1))</f>
        <v>1.700064995</v>
      </c>
      <c r="V62" s="19">
        <f>IF(INDEX('ShLk BR Calc'!V$5:V$1112,MATCH($A62,'ShLk BR Calc'!$A$5:$A$1112,0)+1,1)=0,"0",INDEX('ShLk BR Calc'!V$5:V$1112,MATCH($A62,'ShLk BR Calc'!$A$5:$A$1112,0)+1,1))</f>
        <v>1.2526794699999999</v>
      </c>
      <c r="W62" s="19">
        <f>IF(INDEX('ShLk BR Calc'!W$5:W$1112,MATCH($A62,'ShLk BR Calc'!$A$5:$A$1112,0)+1,1)=0,"0",INDEX('ShLk BR Calc'!W$5:W$1112,MATCH($A62,'ShLk BR Calc'!$A$5:$A$1112,0)+1,1))</f>
        <v>0.71581684000000001</v>
      </c>
      <c r="X62" s="19">
        <f>IF(INDEX('ShLk BR Calc'!X$5:X$1112,MATCH($A62,'ShLk BR Calc'!$A$5:$A$1112,0)+1,1)=0,"0",INDEX('ShLk BR Calc'!X$5:X$1112,MATCH($A62,'ShLk BR Calc'!$A$5:$A$1112,0)+1,1))</f>
        <v>0.35790842</v>
      </c>
      <c r="Y62" s="19" t="str">
        <f>IF(INDEX('ShLk BR Calc'!Y$5:Y$1112,MATCH($A62,'ShLk BR Calc'!$A$5:$A$1112,0)+1,1)=0,"0",INDEX('ShLk BR Calc'!Y$5:Y$1112,MATCH($A62,'ShLk BR Calc'!$A$5:$A$1112,0)+1,1))</f>
        <v>0</v>
      </c>
      <c r="Z62" s="14">
        <f t="shared" si="10"/>
        <v>15.926924690000002</v>
      </c>
      <c r="AA62" s="14">
        <f t="shared" si="11"/>
        <v>1.8790192050000001</v>
      </c>
      <c r="AB62" s="14">
        <f t="shared" si="12"/>
        <v>0.35790842</v>
      </c>
      <c r="AC62" s="14">
        <f t="shared" si="13"/>
        <v>15.569016270000002</v>
      </c>
      <c r="AD62" s="38"/>
    </row>
    <row r="63" spans="1:30" ht="17.25" customHeight="1" x14ac:dyDescent="0.2">
      <c r="A63" s="22">
        <f t="shared" ref="A63:A64" si="14">A30</f>
        <v>42428</v>
      </c>
      <c r="B63" s="19" t="str">
        <f>IF(INDEX('ShLk BR Calc'!B$5:B$1112,MATCH($A63,'ShLk BR Calc'!$A$5:$A$1112,0)+1,1)=0,"0",INDEX('ShLk BR Calc'!B$5:B$1112,MATCH($A63,'ShLk BR Calc'!$A$5:$A$1112,0)+1,1))</f>
        <v>0</v>
      </c>
      <c r="C63" s="19" t="str">
        <f>IF(INDEX('ShLk BR Calc'!C$5:C$1112,MATCH($A63,'ShLk BR Calc'!$A$5:$A$1112,0)+1,1)=0,"0",INDEX('ShLk BR Calc'!C$5:C$1112,MATCH($A63,'ShLk BR Calc'!$A$5:$A$1112,0)+1,1))</f>
        <v>0</v>
      </c>
      <c r="D63" s="19" t="str">
        <f>IF(INDEX('ShLk BR Calc'!D$5:D$1112,MATCH($A63,'ShLk BR Calc'!$A$5:$A$1112,0)+1,1)=0,"0",INDEX('ShLk BR Calc'!D$5:D$1112,MATCH($A63,'ShLk BR Calc'!$A$5:$A$1112,0)+1,1))</f>
        <v>0</v>
      </c>
      <c r="E63" s="19" t="str">
        <f>IF(INDEX('ShLk BR Calc'!E$5:E$1112,MATCH($A63,'ShLk BR Calc'!$A$5:$A$1112,0)+1,1)=0,"0",INDEX('ShLk BR Calc'!E$5:E$1112,MATCH($A63,'ShLk BR Calc'!$A$5:$A$1112,0)+1,1))</f>
        <v>0</v>
      </c>
      <c r="F63" s="19" t="str">
        <f>IF(INDEX('ShLk BR Calc'!F$5:F$1112,MATCH($A63,'ShLk BR Calc'!$A$5:$A$1112,0)+1,1)=0,"0",INDEX('ShLk BR Calc'!F$5:F$1112,MATCH($A63,'ShLk BR Calc'!$A$5:$A$1112,0)+1,1))</f>
        <v>0</v>
      </c>
      <c r="G63" s="19" t="str">
        <f>IF(INDEX('ShLk BR Calc'!G$5:G$1112,MATCH($A63,'ShLk BR Calc'!$A$5:$A$1112,0)+1,1)=0,"0",INDEX('ShLk BR Calc'!G$5:G$1112,MATCH($A63,'ShLk BR Calc'!$A$5:$A$1112,0)+1,1))</f>
        <v>0</v>
      </c>
      <c r="H63" s="19" t="str">
        <f>IF(INDEX('ShLk BR Calc'!H$5:H$1112,MATCH($A63,'ShLk BR Calc'!$A$5:$A$1112,0)+1,1)=0,"0",INDEX('ShLk BR Calc'!H$5:H$1112,MATCH($A63,'ShLk BR Calc'!$A$5:$A$1112,0)+1,1))</f>
        <v>0</v>
      </c>
      <c r="I63" s="19">
        <f>IF(INDEX('ShLk BR Calc'!I$5:I$1112,MATCH($A63,'ShLk BR Calc'!$A$5:$A$1112,0)+1,1)=0,"0",INDEX('ShLk BR Calc'!I$5:I$1112,MATCH($A63,'ShLk BR Calc'!$A$5:$A$1112,0)+1,1))</f>
        <v>0.53686263000000001</v>
      </c>
      <c r="J63" s="19">
        <f>IF(INDEX('ShLk BR Calc'!J$5:J$1112,MATCH($A63,'ShLk BR Calc'!$A$5:$A$1112,0)+1,1)=0,"0",INDEX('ShLk BR Calc'!J$5:J$1112,MATCH($A63,'ShLk BR Calc'!$A$5:$A$1112,0)+1,1))</f>
        <v>0.89477105000000001</v>
      </c>
      <c r="K63" s="19">
        <f>IF(INDEX('ShLk BR Calc'!K$5:K$1112,MATCH($A63,'ShLk BR Calc'!$A$5:$A$1112,0)+1,1)=0,"0",INDEX('ShLk BR Calc'!K$5:K$1112,MATCH($A63,'ShLk BR Calc'!$A$5:$A$1112,0)+1,1))</f>
        <v>0.89477105000000001</v>
      </c>
      <c r="L63" s="19">
        <f>IF(INDEX('ShLk BR Calc'!L$5:L$1112,MATCH($A63,'ShLk BR Calc'!$A$5:$A$1112,0)+1,1)=0,"0",INDEX('ShLk BR Calc'!L$5:L$1112,MATCH($A63,'ShLk BR Calc'!$A$5:$A$1112,0)+1,1))</f>
        <v>0.71581684000000001</v>
      </c>
      <c r="M63" s="19">
        <f>IF(INDEX('ShLk BR Calc'!M$5:M$1112,MATCH($A63,'ShLk BR Calc'!$A$5:$A$1112,0)+1,1)=0,"0",INDEX('ShLk BR Calc'!M$5:M$1112,MATCH($A63,'ShLk BR Calc'!$A$5:$A$1112,0)+1,1))</f>
        <v>0.44738552500000001</v>
      </c>
      <c r="N63" s="19" t="str">
        <f>IF(INDEX('ShLk BR Calc'!N$5:N$1112,MATCH($A63,'ShLk BR Calc'!$A$5:$A$1112,0)+1,1)=0,"0",INDEX('ShLk BR Calc'!N$5:N$1112,MATCH($A63,'ShLk BR Calc'!$A$5:$A$1112,0)+1,1))</f>
        <v>0</v>
      </c>
      <c r="O63" s="19" t="str">
        <f>IF(INDEX('ShLk BR Calc'!O$5:O$1112,MATCH($A63,'ShLk BR Calc'!$A$5:$A$1112,0)+1,1)=0,"0",INDEX('ShLk BR Calc'!O$5:O$1112,MATCH($A63,'ShLk BR Calc'!$A$5:$A$1112,0)+1,1))</f>
        <v>0</v>
      </c>
      <c r="P63" s="19" t="str">
        <f>IF(INDEX('ShLk BR Calc'!P$5:P$1112,MATCH($A63,'ShLk BR Calc'!$A$5:$A$1112,0)+1,1)=0,"0",INDEX('ShLk BR Calc'!P$5:P$1112,MATCH($A63,'ShLk BR Calc'!$A$5:$A$1112,0)+1,1))</f>
        <v>0</v>
      </c>
      <c r="Q63" s="19" t="str">
        <f>IF(INDEX('ShLk BR Calc'!Q$5:Q$1112,MATCH($A63,'ShLk BR Calc'!$A$5:$A$1112,0)+1,1)=0,"0",INDEX('ShLk BR Calc'!Q$5:Q$1112,MATCH($A63,'ShLk BR Calc'!$A$5:$A$1112,0)+1,1))</f>
        <v>0</v>
      </c>
      <c r="R63" s="19" t="str">
        <f>IF(INDEX('ShLk BR Calc'!R$5:R$1112,MATCH($A63,'ShLk BR Calc'!$A$5:$A$1112,0)+1,1)=0,"0",INDEX('ShLk BR Calc'!R$5:R$1112,MATCH($A63,'ShLk BR Calc'!$A$5:$A$1112,0)+1,1))</f>
        <v>0</v>
      </c>
      <c r="S63" s="19">
        <f>IF(INDEX('ShLk BR Calc'!S$5:S$1112,MATCH($A63,'ShLk BR Calc'!$A$5:$A$1112,0)+1,1)=0,"0",INDEX('ShLk BR Calc'!S$5:S$1112,MATCH($A63,'ShLk BR Calc'!$A$5:$A$1112,0)+1,1))</f>
        <v>0.62633973499999995</v>
      </c>
      <c r="T63" s="19">
        <f>IF(INDEX('ShLk BR Calc'!T$5:T$1112,MATCH($A63,'ShLk BR Calc'!$A$5:$A$1112,0)+1,1)=0,"0",INDEX('ShLk BR Calc'!T$5:T$1112,MATCH($A63,'ShLk BR Calc'!$A$5:$A$1112,0)+1,1))</f>
        <v>1.342156575</v>
      </c>
      <c r="U63" s="19">
        <f>IF(INDEX('ShLk BR Calc'!U$5:U$1112,MATCH($A63,'ShLk BR Calc'!$A$5:$A$1112,0)+1,1)=0,"0",INDEX('ShLk BR Calc'!U$5:U$1112,MATCH($A63,'ShLk BR Calc'!$A$5:$A$1112,0)+1,1))</f>
        <v>1.07372526</v>
      </c>
      <c r="V63" s="19">
        <f>IF(INDEX('ShLk BR Calc'!V$5:V$1112,MATCH($A63,'ShLk BR Calc'!$A$5:$A$1112,0)+1,1)=0,"0",INDEX('ShLk BR Calc'!V$5:V$1112,MATCH($A63,'ShLk BR Calc'!$A$5:$A$1112,0)+1,1))</f>
        <v>0.71581684000000001</v>
      </c>
      <c r="W63" s="19">
        <f>IF(INDEX('ShLk BR Calc'!W$5:W$1112,MATCH($A63,'ShLk BR Calc'!$A$5:$A$1112,0)+1,1)=0,"0",INDEX('ShLk BR Calc'!W$5:W$1112,MATCH($A63,'ShLk BR Calc'!$A$5:$A$1112,0)+1,1))</f>
        <v>0.268431315</v>
      </c>
      <c r="X63" s="19">
        <f>IF(INDEX('ShLk BR Calc'!X$5:X$1112,MATCH($A63,'ShLk BR Calc'!$A$5:$A$1112,0)+1,1)=0,"0",INDEX('ShLk BR Calc'!X$5:X$1112,MATCH($A63,'ShLk BR Calc'!$A$5:$A$1112,0)+1,1))</f>
        <v>0.44738552500000001</v>
      </c>
      <c r="Y63" s="19" t="str">
        <f>IF(INDEX('ShLk BR Calc'!Y$5:Y$1112,MATCH($A63,'ShLk BR Calc'!$A$5:$A$1112,0)+1,1)=0,"0",INDEX('ShLk BR Calc'!Y$5:Y$1112,MATCH($A63,'ShLk BR Calc'!$A$5:$A$1112,0)+1,1))</f>
        <v>0</v>
      </c>
      <c r="Z63" s="14">
        <f t="shared" ref="Z63" si="15">SUM(B63:Y63)</f>
        <v>7.9634623449999991</v>
      </c>
      <c r="AA63" s="14">
        <f t="shared" ref="AA63" si="16">MAX(B63:Y63)</f>
        <v>1.342156575</v>
      </c>
      <c r="AB63" s="14">
        <f t="shared" ref="AB63" si="17">IF(AD63="",SUM(B63:G63,X63:Y63),SUM(B63:Y63))</f>
        <v>7.9634623449999991</v>
      </c>
      <c r="AC63" s="14">
        <f t="shared" ref="AC63" si="18">IF(AD63="",SUM(H63:W63),0)</f>
        <v>0</v>
      </c>
      <c r="AD63" s="38" t="s">
        <v>32</v>
      </c>
    </row>
    <row r="64" spans="1:30" ht="17.25" customHeight="1" x14ac:dyDescent="0.2">
      <c r="A64" s="22">
        <f t="shared" si="14"/>
        <v>42429</v>
      </c>
      <c r="B64" s="19" t="str">
        <f>IF(INDEX('ShLk BR Calc'!B$5:B$1112,MATCH($A64,'ShLk BR Calc'!$A$5:$A$1112,0)+1,1)=0,"0",INDEX('ShLk BR Calc'!B$5:B$1112,MATCH($A64,'ShLk BR Calc'!$A$5:$A$1112,0)+1,1))</f>
        <v>0</v>
      </c>
      <c r="C64" s="19" t="str">
        <f>IF(INDEX('ShLk BR Calc'!C$5:C$1112,MATCH($A64,'ShLk BR Calc'!$A$5:$A$1112,0)+1,1)=0,"0",INDEX('ShLk BR Calc'!C$5:C$1112,MATCH($A64,'ShLk BR Calc'!$A$5:$A$1112,0)+1,1))</f>
        <v>0</v>
      </c>
      <c r="D64" s="19" t="str">
        <f>IF(INDEX('ShLk BR Calc'!D$5:D$1112,MATCH($A64,'ShLk BR Calc'!$A$5:$A$1112,0)+1,1)=0,"0",INDEX('ShLk BR Calc'!D$5:D$1112,MATCH($A64,'ShLk BR Calc'!$A$5:$A$1112,0)+1,1))</f>
        <v>0</v>
      </c>
      <c r="E64" s="19" t="str">
        <f>IF(INDEX('ShLk BR Calc'!E$5:E$1112,MATCH($A64,'ShLk BR Calc'!$A$5:$A$1112,0)+1,1)=0,"0",INDEX('ShLk BR Calc'!E$5:E$1112,MATCH($A64,'ShLk BR Calc'!$A$5:$A$1112,0)+1,1))</f>
        <v>0</v>
      </c>
      <c r="F64" s="19" t="str">
        <f>IF(INDEX('ShLk BR Calc'!F$5:F$1112,MATCH($A64,'ShLk BR Calc'!$A$5:$A$1112,0)+1,1)=0,"0",INDEX('ShLk BR Calc'!F$5:F$1112,MATCH($A64,'ShLk BR Calc'!$A$5:$A$1112,0)+1,1))</f>
        <v>0</v>
      </c>
      <c r="G64" s="19" t="str">
        <f>IF(INDEX('ShLk BR Calc'!G$5:G$1112,MATCH($A64,'ShLk BR Calc'!$A$5:$A$1112,0)+1,1)=0,"0",INDEX('ShLk BR Calc'!G$5:G$1112,MATCH($A64,'ShLk BR Calc'!$A$5:$A$1112,0)+1,1))</f>
        <v>0</v>
      </c>
      <c r="H64" s="19">
        <f>IF(INDEX('ShLk BR Calc'!H$5:H$1112,MATCH($A64,'ShLk BR Calc'!$A$5:$A$1112,0)+1,1)=0,"0",INDEX('ShLk BR Calc'!H$5:H$1112,MATCH($A64,'ShLk BR Calc'!$A$5:$A$1112,0)+1,1))</f>
        <v>0.53686263000000001</v>
      </c>
      <c r="I64" s="19">
        <f>IF(INDEX('ShLk BR Calc'!I$5:I$1112,MATCH($A64,'ShLk BR Calc'!$A$5:$A$1112,0)+1,1)=0,"0",INDEX('ShLk BR Calc'!I$5:I$1112,MATCH($A64,'ShLk BR Calc'!$A$5:$A$1112,0)+1,1))</f>
        <v>0.53686263000000001</v>
      </c>
      <c r="J64" s="19">
        <f>IF(INDEX('ShLk BR Calc'!J$5:J$1112,MATCH($A64,'ShLk BR Calc'!$A$5:$A$1112,0)+1,1)=0,"0",INDEX('ShLk BR Calc'!J$5:J$1112,MATCH($A64,'ShLk BR Calc'!$A$5:$A$1112,0)+1,1))</f>
        <v>0.53686263000000001</v>
      </c>
      <c r="K64" s="19">
        <f>IF(INDEX('ShLk BR Calc'!K$5:K$1112,MATCH($A64,'ShLk BR Calc'!$A$5:$A$1112,0)+1,1)=0,"0",INDEX('ShLk BR Calc'!K$5:K$1112,MATCH($A64,'ShLk BR Calc'!$A$5:$A$1112,0)+1,1))</f>
        <v>0.53686263000000001</v>
      </c>
      <c r="L64" s="19">
        <f>IF(INDEX('ShLk BR Calc'!L$5:L$1112,MATCH($A64,'ShLk BR Calc'!$A$5:$A$1112,0)+1,1)=0,"0",INDEX('ShLk BR Calc'!L$5:L$1112,MATCH($A64,'ShLk BR Calc'!$A$5:$A$1112,0)+1,1))</f>
        <v>0.53686263000000001</v>
      </c>
      <c r="M64" s="19">
        <f>IF(INDEX('ShLk BR Calc'!M$5:M$1112,MATCH($A64,'ShLk BR Calc'!$A$5:$A$1112,0)+1,1)=0,"0",INDEX('ShLk BR Calc'!M$5:M$1112,MATCH($A64,'ShLk BR Calc'!$A$5:$A$1112,0)+1,1))</f>
        <v>0.53686263000000001</v>
      </c>
      <c r="N64" s="19">
        <f>IF(INDEX('ShLk BR Calc'!N$5:N$1112,MATCH($A64,'ShLk BR Calc'!$A$5:$A$1112,0)+1,1)=0,"0",INDEX('ShLk BR Calc'!N$5:N$1112,MATCH($A64,'ShLk BR Calc'!$A$5:$A$1112,0)+1,1))</f>
        <v>0.53686263000000001</v>
      </c>
      <c r="O64" s="19">
        <f>IF(INDEX('ShLk BR Calc'!O$5:O$1112,MATCH($A64,'ShLk BR Calc'!$A$5:$A$1112,0)+1,1)=0,"0",INDEX('ShLk BR Calc'!O$5:O$1112,MATCH($A64,'ShLk BR Calc'!$A$5:$A$1112,0)+1,1))</f>
        <v>0.53686263000000001</v>
      </c>
      <c r="P64" s="19">
        <f>IF(INDEX('ShLk BR Calc'!P$5:P$1112,MATCH($A64,'ShLk BR Calc'!$A$5:$A$1112,0)+1,1)=0,"0",INDEX('ShLk BR Calc'!P$5:P$1112,MATCH($A64,'ShLk BR Calc'!$A$5:$A$1112,0)+1,1))</f>
        <v>0.53686263000000001</v>
      </c>
      <c r="Q64" s="19">
        <f>IF(INDEX('ShLk BR Calc'!Q$5:Q$1112,MATCH($A64,'ShLk BR Calc'!$A$5:$A$1112,0)+1,1)=0,"0",INDEX('ShLk BR Calc'!Q$5:Q$1112,MATCH($A64,'ShLk BR Calc'!$A$5:$A$1112,0)+1,1))</f>
        <v>0.53686263000000001</v>
      </c>
      <c r="R64" s="19">
        <f>IF(INDEX('ShLk BR Calc'!R$5:R$1112,MATCH($A64,'ShLk BR Calc'!$A$5:$A$1112,0)+1,1)=0,"0",INDEX('ShLk BR Calc'!R$5:R$1112,MATCH($A64,'ShLk BR Calc'!$A$5:$A$1112,0)+1,1))</f>
        <v>0.53686263000000001</v>
      </c>
      <c r="S64" s="19">
        <f>IF(INDEX('ShLk BR Calc'!S$5:S$1112,MATCH($A64,'ShLk BR Calc'!$A$5:$A$1112,0)+1,1)=0,"0",INDEX('ShLk BR Calc'!S$5:S$1112,MATCH($A64,'ShLk BR Calc'!$A$5:$A$1112,0)+1,1))</f>
        <v>0.71581684000000001</v>
      </c>
      <c r="T64" s="19">
        <f>IF(INDEX('ShLk BR Calc'!T$5:T$1112,MATCH($A64,'ShLk BR Calc'!$A$5:$A$1112,0)+1,1)=0,"0",INDEX('ShLk BR Calc'!T$5:T$1112,MATCH($A64,'ShLk BR Calc'!$A$5:$A$1112,0)+1,1))</f>
        <v>1.342156575</v>
      </c>
      <c r="U64" s="19">
        <f>IF(INDEX('ShLk BR Calc'!U$5:U$1112,MATCH($A64,'ShLk BR Calc'!$A$5:$A$1112,0)+1,1)=0,"0",INDEX('ShLk BR Calc'!U$5:U$1112,MATCH($A64,'ShLk BR Calc'!$A$5:$A$1112,0)+1,1))</f>
        <v>0.89477105000000001</v>
      </c>
      <c r="V64" s="19">
        <f>IF(INDEX('ShLk BR Calc'!V$5:V$1112,MATCH($A64,'ShLk BR Calc'!$A$5:$A$1112,0)+1,1)=0,"0",INDEX('ShLk BR Calc'!V$5:V$1112,MATCH($A64,'ShLk BR Calc'!$A$5:$A$1112,0)+1,1))</f>
        <v>0.53686263000000001</v>
      </c>
      <c r="W64" s="19">
        <f>IF(INDEX('ShLk BR Calc'!W$5:W$1112,MATCH($A64,'ShLk BR Calc'!$A$5:$A$1112,0)+1,1)=0,"0",INDEX('ShLk BR Calc'!W$5:W$1112,MATCH($A64,'ShLk BR Calc'!$A$5:$A$1112,0)+1,1))</f>
        <v>0.53686263000000001</v>
      </c>
      <c r="X64" s="19" t="str">
        <f>IF(INDEX('ShLk BR Calc'!X$5:X$1112,MATCH($A64,'ShLk BR Calc'!$A$5:$A$1112,0)+1,1)=0,"0",INDEX('ShLk BR Calc'!X$5:X$1112,MATCH($A64,'ShLk BR Calc'!$A$5:$A$1112,0)+1,1))</f>
        <v>0</v>
      </c>
      <c r="Y64" s="19" t="str">
        <f>IF(INDEX('ShLk BR Calc'!Y$5:Y$1112,MATCH($A64,'ShLk BR Calc'!$A$5:$A$1112,0)+1,1)=0,"0",INDEX('ShLk BR Calc'!Y$5:Y$1112,MATCH($A64,'ShLk BR Calc'!$A$5:$A$1112,0)+1,1))</f>
        <v>0</v>
      </c>
      <c r="Z64" s="14">
        <f t="shared" si="10"/>
        <v>9.931958654999999</v>
      </c>
      <c r="AA64" s="14">
        <f t="shared" si="11"/>
        <v>1.342156575</v>
      </c>
      <c r="AB64" s="14">
        <f t="shared" si="12"/>
        <v>0</v>
      </c>
      <c r="AC64" s="14">
        <f t="shared" si="13"/>
        <v>9.931958654999999</v>
      </c>
      <c r="AD64" s="38"/>
    </row>
    <row r="65" spans="1:30" ht="17.25" customHeight="1" thickBot="1" x14ac:dyDescent="0.25">
      <c r="B65" s="15"/>
      <c r="C65" s="15"/>
      <c r="D65" s="15"/>
      <c r="E65" s="15"/>
      <c r="F65" s="15"/>
      <c r="G65" s="15"/>
      <c r="H65" s="15"/>
      <c r="I65" s="15"/>
      <c r="J65" s="15"/>
      <c r="K65" s="15"/>
      <c r="L65" s="15"/>
      <c r="M65" s="15"/>
      <c r="N65" s="15"/>
      <c r="O65" s="15"/>
      <c r="P65" s="15"/>
      <c r="Q65" s="15"/>
      <c r="R65" s="15"/>
      <c r="S65" s="15"/>
      <c r="T65" s="15"/>
      <c r="U65" s="15"/>
      <c r="V65" s="15"/>
      <c r="W65" s="15"/>
      <c r="X65" s="15"/>
      <c r="Y65" s="15"/>
      <c r="Z65" s="26">
        <f>SUM(Z36:Z64)</f>
        <v>159.895586635</v>
      </c>
      <c r="AA65" s="24">
        <f>MAX(AA36:AA64)</f>
        <v>2.3264047300000001</v>
      </c>
      <c r="AB65" s="26">
        <f>SUM(AB36:AB64)</f>
        <v>20.221825729999996</v>
      </c>
      <c r="AC65" s="26">
        <f>SUM(AC36:AC64)</f>
        <v>139.67376090499999</v>
      </c>
      <c r="AD65" s="38"/>
    </row>
    <row r="66" spans="1:30" ht="17.25" customHeight="1" thickTop="1" x14ac:dyDescent="0.2">
      <c r="AD66" s="38"/>
    </row>
    <row r="67" spans="1:30" ht="17.25" customHeight="1" x14ac:dyDescent="0.2">
      <c r="A67" s="9" t="s">
        <v>38</v>
      </c>
      <c r="H67" s="10">
        <v>14</v>
      </c>
      <c r="I67" s="10" t="str">
        <f>Jan!G71</f>
        <v>MWh for Calendar Year 2016</v>
      </c>
    </row>
    <row r="68" spans="1:30" ht="17.25" customHeight="1" x14ac:dyDescent="0.2">
      <c r="A68" s="21"/>
      <c r="B68" s="11">
        <v>1</v>
      </c>
      <c r="C68" s="11">
        <v>2</v>
      </c>
      <c r="D68" s="11">
        <v>3</v>
      </c>
      <c r="E68" s="11">
        <v>4</v>
      </c>
      <c r="F68" s="11">
        <v>5</v>
      </c>
      <c r="G68" s="11">
        <v>6</v>
      </c>
      <c r="H68" s="11">
        <v>7</v>
      </c>
      <c r="I68" s="11">
        <v>8</v>
      </c>
      <c r="J68" s="11">
        <v>9</v>
      </c>
      <c r="K68" s="11">
        <v>10</v>
      </c>
      <c r="L68" s="11">
        <v>11</v>
      </c>
      <c r="M68" s="11">
        <v>12</v>
      </c>
      <c r="N68" s="11">
        <v>13</v>
      </c>
      <c r="O68" s="11">
        <v>14</v>
      </c>
      <c r="P68" s="11">
        <v>15</v>
      </c>
      <c r="Q68" s="11">
        <v>16</v>
      </c>
      <c r="R68" s="11">
        <v>17</v>
      </c>
      <c r="S68" s="11">
        <v>18</v>
      </c>
      <c r="T68" s="11">
        <v>19</v>
      </c>
      <c r="U68" s="11">
        <v>20</v>
      </c>
      <c r="V68" s="11">
        <v>21</v>
      </c>
      <c r="W68" s="11">
        <v>22</v>
      </c>
      <c r="X68" s="11">
        <v>23</v>
      </c>
      <c r="Y68" s="11">
        <v>24</v>
      </c>
      <c r="Z68" s="11" t="s">
        <v>0</v>
      </c>
      <c r="AA68" s="11" t="s">
        <v>1</v>
      </c>
      <c r="AB68" s="11" t="s">
        <v>30</v>
      </c>
      <c r="AC68" s="11" t="s">
        <v>31</v>
      </c>
    </row>
    <row r="69" spans="1:30" ht="17.25" customHeight="1" x14ac:dyDescent="0.2">
      <c r="A69" s="22">
        <f t="shared" ref="A69:A96" si="19">A3</f>
        <v>42401</v>
      </c>
      <c r="B69" s="27">
        <f ca="1">IF(($A69&lt;TODAY()),$H$67,"")</f>
        <v>14</v>
      </c>
      <c r="C69" s="27">
        <f t="shared" ref="C69:Y80" ca="1" si="20">IF(($A69&lt;TODAY()),$H$67,"")</f>
        <v>14</v>
      </c>
      <c r="D69" s="27">
        <f t="shared" ca="1" si="20"/>
        <v>14</v>
      </c>
      <c r="E69" s="27">
        <f t="shared" ca="1" si="20"/>
        <v>14</v>
      </c>
      <c r="F69" s="27">
        <f t="shared" ca="1" si="20"/>
        <v>14</v>
      </c>
      <c r="G69" s="27">
        <f t="shared" ca="1" si="20"/>
        <v>14</v>
      </c>
      <c r="H69" s="27">
        <f t="shared" ca="1" si="20"/>
        <v>14</v>
      </c>
      <c r="I69" s="27">
        <f t="shared" ca="1" si="20"/>
        <v>14</v>
      </c>
      <c r="J69" s="27">
        <f t="shared" ca="1" si="20"/>
        <v>14</v>
      </c>
      <c r="K69" s="27">
        <f t="shared" ca="1" si="20"/>
        <v>14</v>
      </c>
      <c r="L69" s="27">
        <f t="shared" ca="1" si="20"/>
        <v>14</v>
      </c>
      <c r="M69" s="27">
        <f t="shared" ca="1" si="20"/>
        <v>14</v>
      </c>
      <c r="N69" s="27">
        <f t="shared" ca="1" si="20"/>
        <v>14</v>
      </c>
      <c r="O69" s="27">
        <f t="shared" ca="1" si="20"/>
        <v>14</v>
      </c>
      <c r="P69" s="27">
        <f t="shared" ca="1" si="20"/>
        <v>14</v>
      </c>
      <c r="Q69" s="27">
        <f t="shared" ca="1" si="20"/>
        <v>14</v>
      </c>
      <c r="R69" s="27">
        <f t="shared" ca="1" si="20"/>
        <v>14</v>
      </c>
      <c r="S69" s="27">
        <f t="shared" ca="1" si="20"/>
        <v>14</v>
      </c>
      <c r="T69" s="27">
        <f t="shared" ca="1" si="20"/>
        <v>14</v>
      </c>
      <c r="U69" s="27">
        <f t="shared" ca="1" si="20"/>
        <v>14</v>
      </c>
      <c r="V69" s="27">
        <f t="shared" ca="1" si="20"/>
        <v>14</v>
      </c>
      <c r="W69" s="27">
        <f t="shared" ca="1" si="20"/>
        <v>14</v>
      </c>
      <c r="X69" s="27">
        <f t="shared" ca="1" si="20"/>
        <v>14</v>
      </c>
      <c r="Y69" s="27">
        <f t="shared" ca="1" si="20"/>
        <v>14</v>
      </c>
      <c r="Z69" s="13">
        <f ca="1">SUM(B69:Y69)</f>
        <v>336</v>
      </c>
      <c r="AA69" s="13">
        <f t="shared" ref="AA69:AA97" ca="1" si="21">MAX(B69:Y69)</f>
        <v>14</v>
      </c>
      <c r="AB69" s="14">
        <f ca="1">IF(AD69="",SUM(B69:G69,X69:Y69),SUM(B69:Y69))</f>
        <v>112</v>
      </c>
      <c r="AC69" s="14">
        <f ca="1">IF(AD69="",SUM(H69:W69),0)</f>
        <v>224</v>
      </c>
      <c r="AD69" s="38"/>
    </row>
    <row r="70" spans="1:30" ht="17.25" customHeight="1" x14ac:dyDescent="0.2">
      <c r="A70" s="22">
        <f t="shared" si="19"/>
        <v>42402</v>
      </c>
      <c r="B70" s="27">
        <f t="shared" ref="B70:Q97" ca="1" si="22">IF(($A70&lt;TODAY()),$H$67,"")</f>
        <v>14</v>
      </c>
      <c r="C70" s="27">
        <f t="shared" ca="1" si="20"/>
        <v>14</v>
      </c>
      <c r="D70" s="27">
        <f t="shared" ca="1" si="20"/>
        <v>14</v>
      </c>
      <c r="E70" s="27">
        <f t="shared" ca="1" si="20"/>
        <v>14</v>
      </c>
      <c r="F70" s="27">
        <f t="shared" ca="1" si="20"/>
        <v>14</v>
      </c>
      <c r="G70" s="27">
        <f t="shared" ca="1" si="20"/>
        <v>14</v>
      </c>
      <c r="H70" s="27">
        <f t="shared" ca="1" si="20"/>
        <v>14</v>
      </c>
      <c r="I70" s="27">
        <f t="shared" ca="1" si="20"/>
        <v>14</v>
      </c>
      <c r="J70" s="27">
        <f t="shared" ca="1" si="20"/>
        <v>14</v>
      </c>
      <c r="K70" s="27">
        <f t="shared" ca="1" si="20"/>
        <v>14</v>
      </c>
      <c r="L70" s="27">
        <f t="shared" ca="1" si="20"/>
        <v>14</v>
      </c>
      <c r="M70" s="27">
        <f t="shared" ca="1" si="20"/>
        <v>14</v>
      </c>
      <c r="N70" s="27">
        <f t="shared" ca="1" si="20"/>
        <v>14</v>
      </c>
      <c r="O70" s="27">
        <f t="shared" ca="1" si="20"/>
        <v>14</v>
      </c>
      <c r="P70" s="27">
        <f t="shared" ca="1" si="20"/>
        <v>14</v>
      </c>
      <c r="Q70" s="27">
        <f t="shared" ca="1" si="20"/>
        <v>14</v>
      </c>
      <c r="R70" s="27">
        <f t="shared" ca="1" si="20"/>
        <v>14</v>
      </c>
      <c r="S70" s="27">
        <f t="shared" ca="1" si="20"/>
        <v>14</v>
      </c>
      <c r="T70" s="27">
        <f t="shared" ca="1" si="20"/>
        <v>14</v>
      </c>
      <c r="U70" s="27">
        <f t="shared" ca="1" si="20"/>
        <v>14</v>
      </c>
      <c r="V70" s="27">
        <f t="shared" ca="1" si="20"/>
        <v>14</v>
      </c>
      <c r="W70" s="27">
        <f t="shared" ca="1" si="20"/>
        <v>14</v>
      </c>
      <c r="X70" s="27">
        <f t="shared" ca="1" si="20"/>
        <v>14</v>
      </c>
      <c r="Y70" s="27">
        <f t="shared" ca="1" si="20"/>
        <v>14</v>
      </c>
      <c r="Z70" s="13">
        <f t="shared" ref="Z70:Z97" ca="1" si="23">SUM(B70:Y70)</f>
        <v>336</v>
      </c>
      <c r="AA70" s="13">
        <f t="shared" ca="1" si="21"/>
        <v>14</v>
      </c>
      <c r="AB70" s="14">
        <f t="shared" ref="AB70:AB97" ca="1" si="24">IF(AD70="",SUM(B70:G70,X70:Y70),SUM(B70:Y70))</f>
        <v>112</v>
      </c>
      <c r="AC70" s="14">
        <f t="shared" ref="AC70:AC97" ca="1" si="25">IF(AD70="",SUM(H70:W70),0)</f>
        <v>224</v>
      </c>
      <c r="AD70" s="38"/>
    </row>
    <row r="71" spans="1:30" ht="17.25" customHeight="1" x14ac:dyDescent="0.2">
      <c r="A71" s="22">
        <f t="shared" si="19"/>
        <v>42403</v>
      </c>
      <c r="B71" s="27">
        <f t="shared" ca="1" si="22"/>
        <v>14</v>
      </c>
      <c r="C71" s="27">
        <f t="shared" ca="1" si="20"/>
        <v>14</v>
      </c>
      <c r="D71" s="27">
        <f t="shared" ca="1" si="20"/>
        <v>14</v>
      </c>
      <c r="E71" s="27">
        <f t="shared" ca="1" si="20"/>
        <v>14</v>
      </c>
      <c r="F71" s="27">
        <f t="shared" ca="1" si="20"/>
        <v>14</v>
      </c>
      <c r="G71" s="27">
        <f t="shared" ca="1" si="20"/>
        <v>14</v>
      </c>
      <c r="H71" s="27">
        <f t="shared" ca="1" si="20"/>
        <v>14</v>
      </c>
      <c r="I71" s="27">
        <f t="shared" ca="1" si="20"/>
        <v>14</v>
      </c>
      <c r="J71" s="27">
        <f t="shared" ca="1" si="20"/>
        <v>14</v>
      </c>
      <c r="K71" s="27">
        <f t="shared" ca="1" si="20"/>
        <v>14</v>
      </c>
      <c r="L71" s="27">
        <f t="shared" ca="1" si="20"/>
        <v>14</v>
      </c>
      <c r="M71" s="27">
        <f t="shared" ca="1" si="20"/>
        <v>14</v>
      </c>
      <c r="N71" s="27">
        <f t="shared" ca="1" si="20"/>
        <v>14</v>
      </c>
      <c r="O71" s="27">
        <f t="shared" ca="1" si="20"/>
        <v>14</v>
      </c>
      <c r="P71" s="27">
        <f t="shared" ca="1" si="20"/>
        <v>14</v>
      </c>
      <c r="Q71" s="27">
        <f t="shared" ca="1" si="20"/>
        <v>14</v>
      </c>
      <c r="R71" s="27">
        <f t="shared" ca="1" si="20"/>
        <v>14</v>
      </c>
      <c r="S71" s="27">
        <f t="shared" ca="1" si="20"/>
        <v>14</v>
      </c>
      <c r="T71" s="27">
        <f t="shared" ca="1" si="20"/>
        <v>14</v>
      </c>
      <c r="U71" s="27">
        <f t="shared" ca="1" si="20"/>
        <v>14</v>
      </c>
      <c r="V71" s="27">
        <f t="shared" ca="1" si="20"/>
        <v>14</v>
      </c>
      <c r="W71" s="27">
        <f t="shared" ca="1" si="20"/>
        <v>14</v>
      </c>
      <c r="X71" s="27">
        <f t="shared" ca="1" si="20"/>
        <v>14</v>
      </c>
      <c r="Y71" s="27">
        <f t="shared" ca="1" si="20"/>
        <v>14</v>
      </c>
      <c r="Z71" s="13">
        <f t="shared" ca="1" si="23"/>
        <v>336</v>
      </c>
      <c r="AA71" s="13">
        <f t="shared" ca="1" si="21"/>
        <v>14</v>
      </c>
      <c r="AB71" s="14">
        <f t="shared" ca="1" si="24"/>
        <v>112</v>
      </c>
      <c r="AC71" s="14">
        <f t="shared" ca="1" si="25"/>
        <v>224</v>
      </c>
      <c r="AD71" s="38"/>
    </row>
    <row r="72" spans="1:30" ht="17.25" customHeight="1" x14ac:dyDescent="0.2">
      <c r="A72" s="22">
        <f t="shared" si="19"/>
        <v>42404</v>
      </c>
      <c r="B72" s="27">
        <f t="shared" ca="1" si="22"/>
        <v>14</v>
      </c>
      <c r="C72" s="27">
        <f t="shared" ca="1" si="20"/>
        <v>14</v>
      </c>
      <c r="D72" s="27">
        <f t="shared" ca="1" si="20"/>
        <v>14</v>
      </c>
      <c r="E72" s="27">
        <f t="shared" ca="1" si="20"/>
        <v>14</v>
      </c>
      <c r="F72" s="27">
        <f t="shared" ca="1" si="20"/>
        <v>14</v>
      </c>
      <c r="G72" s="27">
        <f t="shared" ca="1" si="20"/>
        <v>14</v>
      </c>
      <c r="H72" s="27">
        <f t="shared" ca="1" si="20"/>
        <v>14</v>
      </c>
      <c r="I72" s="27">
        <f t="shared" ca="1" si="20"/>
        <v>14</v>
      </c>
      <c r="J72" s="27">
        <f t="shared" ca="1" si="20"/>
        <v>14</v>
      </c>
      <c r="K72" s="27">
        <f t="shared" ca="1" si="20"/>
        <v>14</v>
      </c>
      <c r="L72" s="27">
        <f t="shared" ca="1" si="20"/>
        <v>14</v>
      </c>
      <c r="M72" s="27">
        <f t="shared" ca="1" si="20"/>
        <v>14</v>
      </c>
      <c r="N72" s="27">
        <f t="shared" ca="1" si="20"/>
        <v>14</v>
      </c>
      <c r="O72" s="27">
        <f t="shared" ca="1" si="20"/>
        <v>14</v>
      </c>
      <c r="P72" s="27">
        <f t="shared" ca="1" si="20"/>
        <v>14</v>
      </c>
      <c r="Q72" s="27">
        <f t="shared" ca="1" si="20"/>
        <v>14</v>
      </c>
      <c r="R72" s="27">
        <f t="shared" ca="1" si="20"/>
        <v>14</v>
      </c>
      <c r="S72" s="27">
        <f t="shared" ca="1" si="20"/>
        <v>14</v>
      </c>
      <c r="T72" s="27">
        <f t="shared" ca="1" si="20"/>
        <v>14</v>
      </c>
      <c r="U72" s="27">
        <f t="shared" ca="1" si="20"/>
        <v>14</v>
      </c>
      <c r="V72" s="27">
        <f t="shared" ca="1" si="20"/>
        <v>14</v>
      </c>
      <c r="W72" s="27">
        <f t="shared" ca="1" si="20"/>
        <v>14</v>
      </c>
      <c r="X72" s="27">
        <f t="shared" ca="1" si="20"/>
        <v>14</v>
      </c>
      <c r="Y72" s="27">
        <f t="shared" ca="1" si="20"/>
        <v>14</v>
      </c>
      <c r="Z72" s="13">
        <f t="shared" ca="1" si="23"/>
        <v>336</v>
      </c>
      <c r="AA72" s="13">
        <f t="shared" ca="1" si="21"/>
        <v>14</v>
      </c>
      <c r="AB72" s="14">
        <f t="shared" ca="1" si="24"/>
        <v>112</v>
      </c>
      <c r="AC72" s="14">
        <f t="shared" ca="1" si="25"/>
        <v>224</v>
      </c>
      <c r="AD72" s="38"/>
    </row>
    <row r="73" spans="1:30" ht="17.25" customHeight="1" x14ac:dyDescent="0.2">
      <c r="A73" s="22">
        <f t="shared" si="19"/>
        <v>42405</v>
      </c>
      <c r="B73" s="27">
        <f t="shared" ca="1" si="22"/>
        <v>14</v>
      </c>
      <c r="C73" s="27">
        <f t="shared" ca="1" si="20"/>
        <v>14</v>
      </c>
      <c r="D73" s="27">
        <f t="shared" ca="1" si="20"/>
        <v>14</v>
      </c>
      <c r="E73" s="27">
        <f t="shared" ca="1" si="20"/>
        <v>14</v>
      </c>
      <c r="F73" s="27">
        <f t="shared" ca="1" si="20"/>
        <v>14</v>
      </c>
      <c r="G73" s="27">
        <f t="shared" ca="1" si="20"/>
        <v>14</v>
      </c>
      <c r="H73" s="27">
        <f t="shared" ca="1" si="20"/>
        <v>14</v>
      </c>
      <c r="I73" s="27">
        <f t="shared" ca="1" si="20"/>
        <v>14</v>
      </c>
      <c r="J73" s="27">
        <f t="shared" ca="1" si="20"/>
        <v>14</v>
      </c>
      <c r="K73" s="27">
        <f t="shared" ca="1" si="20"/>
        <v>14</v>
      </c>
      <c r="L73" s="27">
        <f t="shared" ca="1" si="20"/>
        <v>14</v>
      </c>
      <c r="M73" s="27">
        <f t="shared" ca="1" si="20"/>
        <v>14</v>
      </c>
      <c r="N73" s="27">
        <f t="shared" ca="1" si="20"/>
        <v>14</v>
      </c>
      <c r="O73" s="27">
        <f t="shared" ca="1" si="20"/>
        <v>14</v>
      </c>
      <c r="P73" s="27">
        <f t="shared" ca="1" si="20"/>
        <v>14</v>
      </c>
      <c r="Q73" s="27">
        <f t="shared" ca="1" si="20"/>
        <v>14</v>
      </c>
      <c r="R73" s="27">
        <f t="shared" ca="1" si="20"/>
        <v>14</v>
      </c>
      <c r="S73" s="27">
        <f t="shared" ca="1" si="20"/>
        <v>14</v>
      </c>
      <c r="T73" s="27">
        <f t="shared" ca="1" si="20"/>
        <v>14</v>
      </c>
      <c r="U73" s="27">
        <f t="shared" ca="1" si="20"/>
        <v>14</v>
      </c>
      <c r="V73" s="27">
        <f t="shared" ca="1" si="20"/>
        <v>14</v>
      </c>
      <c r="W73" s="27">
        <f t="shared" ca="1" si="20"/>
        <v>14</v>
      </c>
      <c r="X73" s="27">
        <f t="shared" ca="1" si="20"/>
        <v>14</v>
      </c>
      <c r="Y73" s="27">
        <f t="shared" ca="1" si="20"/>
        <v>14</v>
      </c>
      <c r="Z73" s="13">
        <f t="shared" ca="1" si="23"/>
        <v>336</v>
      </c>
      <c r="AA73" s="13">
        <f t="shared" ca="1" si="21"/>
        <v>14</v>
      </c>
      <c r="AB73" s="14">
        <f t="shared" ca="1" si="24"/>
        <v>112</v>
      </c>
      <c r="AC73" s="14">
        <f t="shared" ca="1" si="25"/>
        <v>224</v>
      </c>
      <c r="AD73" s="38"/>
    </row>
    <row r="74" spans="1:30" ht="17.25" customHeight="1" x14ac:dyDescent="0.2">
      <c r="A74" s="22">
        <f t="shared" si="19"/>
        <v>42406</v>
      </c>
      <c r="B74" s="27">
        <f t="shared" ca="1" si="22"/>
        <v>14</v>
      </c>
      <c r="C74" s="27">
        <f t="shared" ca="1" si="20"/>
        <v>14</v>
      </c>
      <c r="D74" s="27">
        <f t="shared" ca="1" si="20"/>
        <v>14</v>
      </c>
      <c r="E74" s="27">
        <f t="shared" ca="1" si="20"/>
        <v>14</v>
      </c>
      <c r="F74" s="27">
        <f t="shared" ca="1" si="20"/>
        <v>14</v>
      </c>
      <c r="G74" s="27">
        <f t="shared" ca="1" si="20"/>
        <v>14</v>
      </c>
      <c r="H74" s="27">
        <f t="shared" ca="1" si="20"/>
        <v>14</v>
      </c>
      <c r="I74" s="27">
        <f t="shared" ca="1" si="20"/>
        <v>14</v>
      </c>
      <c r="J74" s="27">
        <f t="shared" ca="1" si="20"/>
        <v>14</v>
      </c>
      <c r="K74" s="27">
        <f t="shared" ca="1" si="20"/>
        <v>14</v>
      </c>
      <c r="L74" s="27">
        <f t="shared" ca="1" si="20"/>
        <v>14</v>
      </c>
      <c r="M74" s="27">
        <f t="shared" ca="1" si="20"/>
        <v>14</v>
      </c>
      <c r="N74" s="27">
        <f t="shared" ca="1" si="20"/>
        <v>14</v>
      </c>
      <c r="O74" s="27">
        <f t="shared" ca="1" si="20"/>
        <v>14</v>
      </c>
      <c r="P74" s="27">
        <f t="shared" ca="1" si="20"/>
        <v>14</v>
      </c>
      <c r="Q74" s="27">
        <f t="shared" ca="1" si="20"/>
        <v>14</v>
      </c>
      <c r="R74" s="27">
        <f t="shared" ca="1" si="20"/>
        <v>14</v>
      </c>
      <c r="S74" s="27">
        <f t="shared" ca="1" si="20"/>
        <v>14</v>
      </c>
      <c r="T74" s="27">
        <f t="shared" ca="1" si="20"/>
        <v>14</v>
      </c>
      <c r="U74" s="27">
        <f t="shared" ca="1" si="20"/>
        <v>14</v>
      </c>
      <c r="V74" s="27">
        <f t="shared" ca="1" si="20"/>
        <v>14</v>
      </c>
      <c r="W74" s="27">
        <f t="shared" ca="1" si="20"/>
        <v>14</v>
      </c>
      <c r="X74" s="27">
        <f t="shared" ca="1" si="20"/>
        <v>14</v>
      </c>
      <c r="Y74" s="27">
        <f t="shared" ca="1" si="20"/>
        <v>14</v>
      </c>
      <c r="Z74" s="13">
        <f t="shared" ca="1" si="23"/>
        <v>336</v>
      </c>
      <c r="AA74" s="13">
        <f t="shared" ca="1" si="21"/>
        <v>14</v>
      </c>
      <c r="AB74" s="14">
        <f t="shared" ca="1" si="24"/>
        <v>112</v>
      </c>
      <c r="AC74" s="14">
        <f t="shared" ca="1" si="25"/>
        <v>224</v>
      </c>
      <c r="AD74" s="38"/>
    </row>
    <row r="75" spans="1:30" ht="17.25" customHeight="1" x14ac:dyDescent="0.2">
      <c r="A75" s="22">
        <f t="shared" si="19"/>
        <v>42407</v>
      </c>
      <c r="B75" s="27">
        <f t="shared" ca="1" si="22"/>
        <v>14</v>
      </c>
      <c r="C75" s="27">
        <f t="shared" ca="1" si="20"/>
        <v>14</v>
      </c>
      <c r="D75" s="27">
        <f t="shared" ca="1" si="20"/>
        <v>14</v>
      </c>
      <c r="E75" s="27">
        <f t="shared" ca="1" si="20"/>
        <v>14</v>
      </c>
      <c r="F75" s="27">
        <f t="shared" ca="1" si="20"/>
        <v>14</v>
      </c>
      <c r="G75" s="27">
        <f t="shared" ca="1" si="20"/>
        <v>14</v>
      </c>
      <c r="H75" s="27">
        <f t="shared" ca="1" si="20"/>
        <v>14</v>
      </c>
      <c r="I75" s="27">
        <f t="shared" ca="1" si="20"/>
        <v>14</v>
      </c>
      <c r="J75" s="27">
        <f t="shared" ca="1" si="20"/>
        <v>14</v>
      </c>
      <c r="K75" s="27">
        <f t="shared" ca="1" si="20"/>
        <v>14</v>
      </c>
      <c r="L75" s="27">
        <f t="shared" ca="1" si="20"/>
        <v>14</v>
      </c>
      <c r="M75" s="27">
        <f t="shared" ca="1" si="20"/>
        <v>14</v>
      </c>
      <c r="N75" s="27">
        <f t="shared" ca="1" si="20"/>
        <v>14</v>
      </c>
      <c r="O75" s="27">
        <f t="shared" ca="1" si="20"/>
        <v>14</v>
      </c>
      <c r="P75" s="27">
        <f t="shared" ca="1" si="20"/>
        <v>14</v>
      </c>
      <c r="Q75" s="27">
        <f t="shared" ca="1" si="20"/>
        <v>14</v>
      </c>
      <c r="R75" s="27">
        <f t="shared" ca="1" si="20"/>
        <v>14</v>
      </c>
      <c r="S75" s="27">
        <f t="shared" ca="1" si="20"/>
        <v>14</v>
      </c>
      <c r="T75" s="27">
        <f t="shared" ca="1" si="20"/>
        <v>14</v>
      </c>
      <c r="U75" s="27">
        <f t="shared" ca="1" si="20"/>
        <v>14</v>
      </c>
      <c r="V75" s="27">
        <f t="shared" ca="1" si="20"/>
        <v>14</v>
      </c>
      <c r="W75" s="27">
        <f t="shared" ca="1" si="20"/>
        <v>14</v>
      </c>
      <c r="X75" s="27">
        <f t="shared" ca="1" si="20"/>
        <v>14</v>
      </c>
      <c r="Y75" s="27">
        <f t="shared" ca="1" si="20"/>
        <v>14</v>
      </c>
      <c r="Z75" s="13">
        <f t="shared" ca="1" si="23"/>
        <v>336</v>
      </c>
      <c r="AA75" s="13">
        <f t="shared" ca="1" si="21"/>
        <v>14</v>
      </c>
      <c r="AB75" s="14">
        <f t="shared" ca="1" si="24"/>
        <v>336</v>
      </c>
      <c r="AC75" s="14">
        <f t="shared" si="25"/>
        <v>0</v>
      </c>
      <c r="AD75" s="38" t="s">
        <v>32</v>
      </c>
    </row>
    <row r="76" spans="1:30" ht="17.25" customHeight="1" x14ac:dyDescent="0.2">
      <c r="A76" s="22">
        <f t="shared" si="19"/>
        <v>42408</v>
      </c>
      <c r="B76" s="27">
        <f t="shared" ca="1" si="22"/>
        <v>14</v>
      </c>
      <c r="C76" s="27">
        <f t="shared" ca="1" si="20"/>
        <v>14</v>
      </c>
      <c r="D76" s="27">
        <f t="shared" ca="1" si="20"/>
        <v>14</v>
      </c>
      <c r="E76" s="27">
        <f t="shared" ca="1" si="20"/>
        <v>14</v>
      </c>
      <c r="F76" s="27">
        <f t="shared" ca="1" si="20"/>
        <v>14</v>
      </c>
      <c r="G76" s="27">
        <f t="shared" ca="1" si="20"/>
        <v>14</v>
      </c>
      <c r="H76" s="27">
        <f t="shared" ca="1" si="20"/>
        <v>14</v>
      </c>
      <c r="I76" s="27">
        <f t="shared" ca="1" si="20"/>
        <v>14</v>
      </c>
      <c r="J76" s="27">
        <f t="shared" ca="1" si="20"/>
        <v>14</v>
      </c>
      <c r="K76" s="27">
        <f t="shared" ca="1" si="20"/>
        <v>14</v>
      </c>
      <c r="L76" s="27">
        <f t="shared" ca="1" si="20"/>
        <v>14</v>
      </c>
      <c r="M76" s="27">
        <f t="shared" ca="1" si="20"/>
        <v>14</v>
      </c>
      <c r="N76" s="27">
        <f t="shared" ca="1" si="20"/>
        <v>14</v>
      </c>
      <c r="O76" s="27">
        <f t="shared" ca="1" si="20"/>
        <v>14</v>
      </c>
      <c r="P76" s="27">
        <f t="shared" ca="1" si="20"/>
        <v>14</v>
      </c>
      <c r="Q76" s="27">
        <f t="shared" ca="1" si="20"/>
        <v>14</v>
      </c>
      <c r="R76" s="27">
        <f t="shared" ca="1" si="20"/>
        <v>14</v>
      </c>
      <c r="S76" s="27">
        <f t="shared" ca="1" si="20"/>
        <v>14</v>
      </c>
      <c r="T76" s="27">
        <f t="shared" ca="1" si="20"/>
        <v>14</v>
      </c>
      <c r="U76" s="27">
        <f t="shared" ca="1" si="20"/>
        <v>14</v>
      </c>
      <c r="V76" s="27">
        <f t="shared" ca="1" si="20"/>
        <v>14</v>
      </c>
      <c r="W76" s="27">
        <f t="shared" ca="1" si="20"/>
        <v>14</v>
      </c>
      <c r="X76" s="27">
        <f t="shared" ca="1" si="20"/>
        <v>14</v>
      </c>
      <c r="Y76" s="27">
        <f t="shared" ca="1" si="20"/>
        <v>14</v>
      </c>
      <c r="Z76" s="13">
        <f t="shared" ca="1" si="23"/>
        <v>336</v>
      </c>
      <c r="AA76" s="13">
        <f t="shared" ca="1" si="21"/>
        <v>14</v>
      </c>
      <c r="AB76" s="14">
        <f t="shared" ca="1" si="24"/>
        <v>112</v>
      </c>
      <c r="AC76" s="14">
        <f t="shared" ca="1" si="25"/>
        <v>224</v>
      </c>
      <c r="AD76" s="38"/>
    </row>
    <row r="77" spans="1:30" ht="17.25" customHeight="1" x14ac:dyDescent="0.2">
      <c r="A77" s="22">
        <f t="shared" si="19"/>
        <v>42409</v>
      </c>
      <c r="B77" s="27">
        <f t="shared" ca="1" si="22"/>
        <v>14</v>
      </c>
      <c r="C77" s="27">
        <f t="shared" ca="1" si="20"/>
        <v>14</v>
      </c>
      <c r="D77" s="27">
        <f t="shared" ca="1" si="20"/>
        <v>14</v>
      </c>
      <c r="E77" s="27">
        <f t="shared" ca="1" si="20"/>
        <v>14</v>
      </c>
      <c r="F77" s="27">
        <f t="shared" ca="1" si="20"/>
        <v>14</v>
      </c>
      <c r="G77" s="27">
        <f t="shared" ca="1" si="20"/>
        <v>14</v>
      </c>
      <c r="H77" s="27">
        <f t="shared" ca="1" si="20"/>
        <v>14</v>
      </c>
      <c r="I77" s="27">
        <f t="shared" ca="1" si="20"/>
        <v>14</v>
      </c>
      <c r="J77" s="27">
        <f t="shared" ca="1" si="20"/>
        <v>14</v>
      </c>
      <c r="K77" s="27">
        <f t="shared" ca="1" si="20"/>
        <v>14</v>
      </c>
      <c r="L77" s="27">
        <f t="shared" ca="1" si="20"/>
        <v>14</v>
      </c>
      <c r="M77" s="27">
        <f t="shared" ca="1" si="20"/>
        <v>14</v>
      </c>
      <c r="N77" s="27">
        <f t="shared" ca="1" si="20"/>
        <v>14</v>
      </c>
      <c r="O77" s="27">
        <f t="shared" ca="1" si="20"/>
        <v>14</v>
      </c>
      <c r="P77" s="27">
        <f t="shared" ca="1" si="20"/>
        <v>14</v>
      </c>
      <c r="Q77" s="27">
        <f t="shared" ca="1" si="20"/>
        <v>14</v>
      </c>
      <c r="R77" s="27">
        <f t="shared" ca="1" si="20"/>
        <v>14</v>
      </c>
      <c r="S77" s="27">
        <f t="shared" ca="1" si="20"/>
        <v>14</v>
      </c>
      <c r="T77" s="27">
        <f t="shared" ca="1" si="20"/>
        <v>14</v>
      </c>
      <c r="U77" s="27">
        <f t="shared" ca="1" si="20"/>
        <v>14</v>
      </c>
      <c r="V77" s="27">
        <f t="shared" ca="1" si="20"/>
        <v>14</v>
      </c>
      <c r="W77" s="27">
        <f t="shared" ca="1" si="20"/>
        <v>14</v>
      </c>
      <c r="X77" s="27">
        <f t="shared" ca="1" si="20"/>
        <v>14</v>
      </c>
      <c r="Y77" s="27">
        <f t="shared" ca="1" si="20"/>
        <v>14</v>
      </c>
      <c r="Z77" s="13">
        <f t="shared" ca="1" si="23"/>
        <v>336</v>
      </c>
      <c r="AA77" s="13">
        <f t="shared" ca="1" si="21"/>
        <v>14</v>
      </c>
      <c r="AB77" s="14">
        <f t="shared" ca="1" si="24"/>
        <v>112</v>
      </c>
      <c r="AC77" s="14">
        <f t="shared" ca="1" si="25"/>
        <v>224</v>
      </c>
      <c r="AD77" s="38"/>
    </row>
    <row r="78" spans="1:30" ht="17.25" customHeight="1" x14ac:dyDescent="0.2">
      <c r="A78" s="22">
        <f t="shared" si="19"/>
        <v>42410</v>
      </c>
      <c r="B78" s="27">
        <f t="shared" ca="1" si="22"/>
        <v>14</v>
      </c>
      <c r="C78" s="27">
        <f t="shared" ca="1" si="20"/>
        <v>14</v>
      </c>
      <c r="D78" s="27">
        <f t="shared" ca="1" si="20"/>
        <v>14</v>
      </c>
      <c r="E78" s="27">
        <f t="shared" ca="1" si="20"/>
        <v>14</v>
      </c>
      <c r="F78" s="27">
        <f t="shared" ca="1" si="20"/>
        <v>14</v>
      </c>
      <c r="G78" s="27">
        <f t="shared" ca="1" si="20"/>
        <v>14</v>
      </c>
      <c r="H78" s="27">
        <f t="shared" ca="1" si="20"/>
        <v>14</v>
      </c>
      <c r="I78" s="27">
        <f t="shared" ca="1" si="20"/>
        <v>14</v>
      </c>
      <c r="J78" s="27">
        <f t="shared" ca="1" si="20"/>
        <v>14</v>
      </c>
      <c r="K78" s="27">
        <f t="shared" ca="1" si="20"/>
        <v>14</v>
      </c>
      <c r="L78" s="27">
        <f t="shared" ca="1" si="20"/>
        <v>14</v>
      </c>
      <c r="M78" s="27">
        <f t="shared" ca="1" si="20"/>
        <v>14</v>
      </c>
      <c r="N78" s="27">
        <f t="shared" ca="1" si="20"/>
        <v>14</v>
      </c>
      <c r="O78" s="27">
        <f t="shared" ca="1" si="20"/>
        <v>14</v>
      </c>
      <c r="P78" s="27">
        <f t="shared" ca="1" si="20"/>
        <v>14</v>
      </c>
      <c r="Q78" s="27">
        <f t="shared" ca="1" si="20"/>
        <v>14</v>
      </c>
      <c r="R78" s="27">
        <f t="shared" ca="1" si="20"/>
        <v>14</v>
      </c>
      <c r="S78" s="27">
        <f t="shared" ca="1" si="20"/>
        <v>14</v>
      </c>
      <c r="T78" s="27">
        <f t="shared" ca="1" si="20"/>
        <v>14</v>
      </c>
      <c r="U78" s="27">
        <f t="shared" ca="1" si="20"/>
        <v>14</v>
      </c>
      <c r="V78" s="27">
        <f t="shared" ca="1" si="20"/>
        <v>14</v>
      </c>
      <c r="W78" s="27">
        <f t="shared" ca="1" si="20"/>
        <v>14</v>
      </c>
      <c r="X78" s="27">
        <f t="shared" ca="1" si="20"/>
        <v>14</v>
      </c>
      <c r="Y78" s="27">
        <f t="shared" ca="1" si="20"/>
        <v>14</v>
      </c>
      <c r="Z78" s="13">
        <f t="shared" ca="1" si="23"/>
        <v>336</v>
      </c>
      <c r="AA78" s="13">
        <f t="shared" ca="1" si="21"/>
        <v>14</v>
      </c>
      <c r="AB78" s="14">
        <f t="shared" ca="1" si="24"/>
        <v>112</v>
      </c>
      <c r="AC78" s="14">
        <f t="shared" ca="1" si="25"/>
        <v>224</v>
      </c>
      <c r="AD78" s="38"/>
    </row>
    <row r="79" spans="1:30" ht="17.25" customHeight="1" x14ac:dyDescent="0.2">
      <c r="A79" s="22">
        <f t="shared" si="19"/>
        <v>42411</v>
      </c>
      <c r="B79" s="27">
        <f t="shared" ca="1" si="22"/>
        <v>14</v>
      </c>
      <c r="C79" s="27">
        <f t="shared" ca="1" si="20"/>
        <v>14</v>
      </c>
      <c r="D79" s="27">
        <f t="shared" ca="1" si="20"/>
        <v>14</v>
      </c>
      <c r="E79" s="27">
        <f t="shared" ca="1" si="20"/>
        <v>14</v>
      </c>
      <c r="F79" s="27">
        <f t="shared" ca="1" si="20"/>
        <v>14</v>
      </c>
      <c r="G79" s="27">
        <f t="shared" ca="1" si="20"/>
        <v>14</v>
      </c>
      <c r="H79" s="27">
        <f t="shared" ca="1" si="20"/>
        <v>14</v>
      </c>
      <c r="I79" s="27">
        <f t="shared" ca="1" si="20"/>
        <v>14</v>
      </c>
      <c r="J79" s="27">
        <f t="shared" ca="1" si="20"/>
        <v>14</v>
      </c>
      <c r="K79" s="27">
        <f t="shared" ca="1" si="20"/>
        <v>14</v>
      </c>
      <c r="L79" s="27">
        <f t="shared" ca="1" si="20"/>
        <v>14</v>
      </c>
      <c r="M79" s="27">
        <f t="shared" ca="1" si="20"/>
        <v>14</v>
      </c>
      <c r="N79" s="27">
        <f t="shared" ca="1" si="20"/>
        <v>14</v>
      </c>
      <c r="O79" s="27">
        <f t="shared" ca="1" si="20"/>
        <v>14</v>
      </c>
      <c r="P79" s="27">
        <f t="shared" ca="1" si="20"/>
        <v>14</v>
      </c>
      <c r="Q79" s="27">
        <f t="shared" ca="1" si="20"/>
        <v>14</v>
      </c>
      <c r="R79" s="27">
        <f t="shared" ca="1" si="20"/>
        <v>14</v>
      </c>
      <c r="S79" s="27">
        <f t="shared" ca="1" si="20"/>
        <v>14</v>
      </c>
      <c r="T79" s="27">
        <f t="shared" ca="1" si="20"/>
        <v>14</v>
      </c>
      <c r="U79" s="27">
        <f t="shared" ca="1" si="20"/>
        <v>14</v>
      </c>
      <c r="V79" s="27">
        <f t="shared" ca="1" si="20"/>
        <v>14</v>
      </c>
      <c r="W79" s="27">
        <f t="shared" ca="1" si="20"/>
        <v>14</v>
      </c>
      <c r="X79" s="27">
        <f t="shared" ca="1" si="20"/>
        <v>14</v>
      </c>
      <c r="Y79" s="27">
        <f t="shared" ca="1" si="20"/>
        <v>14</v>
      </c>
      <c r="Z79" s="13">
        <f t="shared" ca="1" si="23"/>
        <v>336</v>
      </c>
      <c r="AA79" s="13">
        <f t="shared" ca="1" si="21"/>
        <v>14</v>
      </c>
      <c r="AB79" s="14">
        <f t="shared" ca="1" si="24"/>
        <v>112</v>
      </c>
      <c r="AC79" s="14">
        <f t="shared" ca="1" si="25"/>
        <v>224</v>
      </c>
      <c r="AD79" s="38"/>
    </row>
    <row r="80" spans="1:30" ht="17.25" customHeight="1" x14ac:dyDescent="0.2">
      <c r="A80" s="22">
        <f t="shared" si="19"/>
        <v>42412</v>
      </c>
      <c r="B80" s="27">
        <f t="shared" ca="1" si="22"/>
        <v>14</v>
      </c>
      <c r="C80" s="27">
        <f t="shared" ca="1" si="20"/>
        <v>14</v>
      </c>
      <c r="D80" s="27">
        <f t="shared" ca="1" si="20"/>
        <v>14</v>
      </c>
      <c r="E80" s="27">
        <f t="shared" ref="E80:T96" ca="1" si="26">IF(($A80&lt;TODAY()),$H$67,"")</f>
        <v>14</v>
      </c>
      <c r="F80" s="27">
        <f t="shared" ca="1" si="26"/>
        <v>14</v>
      </c>
      <c r="G80" s="27">
        <f t="shared" ca="1" si="26"/>
        <v>14</v>
      </c>
      <c r="H80" s="27">
        <f t="shared" ca="1" si="26"/>
        <v>14</v>
      </c>
      <c r="I80" s="27">
        <f t="shared" ca="1" si="26"/>
        <v>14</v>
      </c>
      <c r="J80" s="27">
        <f t="shared" ca="1" si="26"/>
        <v>14</v>
      </c>
      <c r="K80" s="27">
        <f t="shared" ca="1" si="26"/>
        <v>14</v>
      </c>
      <c r="L80" s="27">
        <f t="shared" ca="1" si="26"/>
        <v>14</v>
      </c>
      <c r="M80" s="27">
        <f t="shared" ca="1" si="26"/>
        <v>14</v>
      </c>
      <c r="N80" s="27">
        <f t="shared" ca="1" si="26"/>
        <v>14</v>
      </c>
      <c r="O80" s="27">
        <f t="shared" ca="1" si="26"/>
        <v>14</v>
      </c>
      <c r="P80" s="27">
        <f t="shared" ca="1" si="26"/>
        <v>14</v>
      </c>
      <c r="Q80" s="27">
        <f t="shared" ca="1" si="26"/>
        <v>14</v>
      </c>
      <c r="R80" s="27">
        <f t="shared" ca="1" si="26"/>
        <v>14</v>
      </c>
      <c r="S80" s="27">
        <f t="shared" ca="1" si="26"/>
        <v>14</v>
      </c>
      <c r="T80" s="27">
        <f t="shared" ca="1" si="26"/>
        <v>14</v>
      </c>
      <c r="U80" s="27">
        <f t="shared" ref="U80:Y96" ca="1" si="27">IF(($A80&lt;TODAY()),$H$67,"")</f>
        <v>14</v>
      </c>
      <c r="V80" s="27">
        <f t="shared" ca="1" si="27"/>
        <v>14</v>
      </c>
      <c r="W80" s="27">
        <f t="shared" ca="1" si="27"/>
        <v>14</v>
      </c>
      <c r="X80" s="27">
        <f t="shared" ca="1" si="27"/>
        <v>14</v>
      </c>
      <c r="Y80" s="27">
        <f t="shared" ca="1" si="27"/>
        <v>14</v>
      </c>
      <c r="Z80" s="13">
        <f t="shared" ca="1" si="23"/>
        <v>336</v>
      </c>
      <c r="AA80" s="13">
        <f t="shared" ca="1" si="21"/>
        <v>14</v>
      </c>
      <c r="AB80" s="14">
        <f t="shared" ca="1" si="24"/>
        <v>112</v>
      </c>
      <c r="AC80" s="14">
        <f t="shared" ca="1" si="25"/>
        <v>224</v>
      </c>
      <c r="AD80" s="38"/>
    </row>
    <row r="81" spans="1:30" ht="17.25" customHeight="1" x14ac:dyDescent="0.2">
      <c r="A81" s="22">
        <f t="shared" si="19"/>
        <v>42413</v>
      </c>
      <c r="B81" s="27">
        <f t="shared" ca="1" si="22"/>
        <v>14</v>
      </c>
      <c r="C81" s="27">
        <f t="shared" ca="1" si="22"/>
        <v>14</v>
      </c>
      <c r="D81" s="27">
        <f t="shared" ca="1" si="22"/>
        <v>14</v>
      </c>
      <c r="E81" s="27">
        <f t="shared" ca="1" si="22"/>
        <v>14</v>
      </c>
      <c r="F81" s="27">
        <f t="shared" ca="1" si="22"/>
        <v>14</v>
      </c>
      <c r="G81" s="27">
        <f t="shared" ca="1" si="22"/>
        <v>14</v>
      </c>
      <c r="H81" s="27">
        <f t="shared" ca="1" si="22"/>
        <v>14</v>
      </c>
      <c r="I81" s="27">
        <f t="shared" ca="1" si="22"/>
        <v>14</v>
      </c>
      <c r="J81" s="27">
        <f t="shared" ca="1" si="22"/>
        <v>14</v>
      </c>
      <c r="K81" s="27">
        <f t="shared" ca="1" si="22"/>
        <v>14</v>
      </c>
      <c r="L81" s="27">
        <f t="shared" ca="1" si="22"/>
        <v>14</v>
      </c>
      <c r="M81" s="27">
        <f t="shared" ca="1" si="22"/>
        <v>14</v>
      </c>
      <c r="N81" s="27">
        <f t="shared" ca="1" si="22"/>
        <v>14</v>
      </c>
      <c r="O81" s="27">
        <f t="shared" ca="1" si="22"/>
        <v>14</v>
      </c>
      <c r="P81" s="27">
        <f t="shared" ca="1" si="22"/>
        <v>14</v>
      </c>
      <c r="Q81" s="27">
        <f t="shared" ca="1" si="22"/>
        <v>14</v>
      </c>
      <c r="R81" s="27">
        <f t="shared" ca="1" si="26"/>
        <v>14</v>
      </c>
      <c r="S81" s="27">
        <f t="shared" ca="1" si="26"/>
        <v>14</v>
      </c>
      <c r="T81" s="27">
        <f t="shared" ca="1" si="26"/>
        <v>14</v>
      </c>
      <c r="U81" s="27">
        <f t="shared" ca="1" si="27"/>
        <v>14</v>
      </c>
      <c r="V81" s="27">
        <f t="shared" ca="1" si="27"/>
        <v>14</v>
      </c>
      <c r="W81" s="27">
        <f t="shared" ca="1" si="27"/>
        <v>14</v>
      </c>
      <c r="X81" s="27">
        <f t="shared" ca="1" si="27"/>
        <v>14</v>
      </c>
      <c r="Y81" s="27">
        <f t="shared" ca="1" si="27"/>
        <v>14</v>
      </c>
      <c r="Z81" s="13">
        <f t="shared" ca="1" si="23"/>
        <v>336</v>
      </c>
      <c r="AA81" s="13">
        <f t="shared" ca="1" si="21"/>
        <v>14</v>
      </c>
      <c r="AB81" s="14">
        <f t="shared" ca="1" si="24"/>
        <v>112</v>
      </c>
      <c r="AC81" s="14">
        <f t="shared" ca="1" si="25"/>
        <v>224</v>
      </c>
      <c r="AD81" s="38"/>
    </row>
    <row r="82" spans="1:30" ht="17.25" customHeight="1" x14ac:dyDescent="0.2">
      <c r="A82" s="22">
        <f t="shared" si="19"/>
        <v>42414</v>
      </c>
      <c r="B82" s="27">
        <f t="shared" ca="1" si="22"/>
        <v>14</v>
      </c>
      <c r="C82" s="27">
        <f t="shared" ca="1" si="22"/>
        <v>14</v>
      </c>
      <c r="D82" s="27">
        <f t="shared" ca="1" si="22"/>
        <v>14</v>
      </c>
      <c r="E82" s="27">
        <f t="shared" ca="1" si="22"/>
        <v>14</v>
      </c>
      <c r="F82" s="27">
        <f t="shared" ca="1" si="22"/>
        <v>14</v>
      </c>
      <c r="G82" s="27">
        <f t="shared" ca="1" si="22"/>
        <v>14</v>
      </c>
      <c r="H82" s="27">
        <f t="shared" ca="1" si="22"/>
        <v>14</v>
      </c>
      <c r="I82" s="27">
        <f t="shared" ca="1" si="22"/>
        <v>14</v>
      </c>
      <c r="J82" s="27">
        <f t="shared" ca="1" si="22"/>
        <v>14</v>
      </c>
      <c r="K82" s="27">
        <f t="shared" ca="1" si="22"/>
        <v>14</v>
      </c>
      <c r="L82" s="27">
        <f t="shared" ca="1" si="22"/>
        <v>14</v>
      </c>
      <c r="M82" s="27">
        <f t="shared" ca="1" si="22"/>
        <v>14</v>
      </c>
      <c r="N82" s="27">
        <f t="shared" ca="1" si="22"/>
        <v>14</v>
      </c>
      <c r="O82" s="27">
        <f t="shared" ca="1" si="22"/>
        <v>14</v>
      </c>
      <c r="P82" s="27">
        <f t="shared" ca="1" si="22"/>
        <v>14</v>
      </c>
      <c r="Q82" s="27">
        <f t="shared" ca="1" si="22"/>
        <v>14</v>
      </c>
      <c r="R82" s="27">
        <f t="shared" ca="1" si="26"/>
        <v>14</v>
      </c>
      <c r="S82" s="27">
        <f t="shared" ca="1" si="26"/>
        <v>14</v>
      </c>
      <c r="T82" s="27">
        <f t="shared" ca="1" si="26"/>
        <v>14</v>
      </c>
      <c r="U82" s="27">
        <f t="shared" ca="1" si="27"/>
        <v>14</v>
      </c>
      <c r="V82" s="27">
        <f t="shared" ca="1" si="27"/>
        <v>14</v>
      </c>
      <c r="W82" s="27">
        <f t="shared" ca="1" si="27"/>
        <v>14</v>
      </c>
      <c r="X82" s="27">
        <f t="shared" ca="1" si="27"/>
        <v>14</v>
      </c>
      <c r="Y82" s="27">
        <f t="shared" ca="1" si="27"/>
        <v>14</v>
      </c>
      <c r="Z82" s="13">
        <f t="shared" ca="1" si="23"/>
        <v>336</v>
      </c>
      <c r="AA82" s="13">
        <f t="shared" ca="1" si="21"/>
        <v>14</v>
      </c>
      <c r="AB82" s="14">
        <f t="shared" ca="1" si="24"/>
        <v>336</v>
      </c>
      <c r="AC82" s="14">
        <f t="shared" si="25"/>
        <v>0</v>
      </c>
      <c r="AD82" s="38" t="s">
        <v>32</v>
      </c>
    </row>
    <row r="83" spans="1:30" ht="17.25" customHeight="1" x14ac:dyDescent="0.2">
      <c r="A83" s="22">
        <f t="shared" si="19"/>
        <v>42415</v>
      </c>
      <c r="B83" s="27">
        <f t="shared" ca="1" si="22"/>
        <v>14</v>
      </c>
      <c r="C83" s="27">
        <f t="shared" ca="1" si="22"/>
        <v>14</v>
      </c>
      <c r="D83" s="27">
        <f t="shared" ca="1" si="22"/>
        <v>14</v>
      </c>
      <c r="E83" s="27">
        <f t="shared" ca="1" si="22"/>
        <v>14</v>
      </c>
      <c r="F83" s="27">
        <f t="shared" ca="1" si="22"/>
        <v>14</v>
      </c>
      <c r="G83" s="27">
        <f t="shared" ca="1" si="22"/>
        <v>14</v>
      </c>
      <c r="H83" s="27">
        <f t="shared" ca="1" si="22"/>
        <v>14</v>
      </c>
      <c r="I83" s="27">
        <f t="shared" ca="1" si="22"/>
        <v>14</v>
      </c>
      <c r="J83" s="27">
        <f t="shared" ca="1" si="22"/>
        <v>14</v>
      </c>
      <c r="K83" s="27">
        <f t="shared" ca="1" si="22"/>
        <v>14</v>
      </c>
      <c r="L83" s="27">
        <f t="shared" ca="1" si="22"/>
        <v>14</v>
      </c>
      <c r="M83" s="27">
        <f t="shared" ca="1" si="22"/>
        <v>14</v>
      </c>
      <c r="N83" s="27">
        <f t="shared" ca="1" si="22"/>
        <v>14</v>
      </c>
      <c r="O83" s="27">
        <f t="shared" ca="1" si="22"/>
        <v>14</v>
      </c>
      <c r="P83" s="27">
        <f t="shared" ca="1" si="22"/>
        <v>14</v>
      </c>
      <c r="Q83" s="27">
        <f t="shared" ca="1" si="22"/>
        <v>14</v>
      </c>
      <c r="R83" s="27">
        <f t="shared" ca="1" si="26"/>
        <v>14</v>
      </c>
      <c r="S83" s="27">
        <f t="shared" ca="1" si="26"/>
        <v>14</v>
      </c>
      <c r="T83" s="27">
        <f t="shared" ca="1" si="26"/>
        <v>14</v>
      </c>
      <c r="U83" s="27">
        <f t="shared" ca="1" si="27"/>
        <v>14</v>
      </c>
      <c r="V83" s="27">
        <f t="shared" ca="1" si="27"/>
        <v>14</v>
      </c>
      <c r="W83" s="27">
        <f t="shared" ca="1" si="27"/>
        <v>14</v>
      </c>
      <c r="X83" s="27">
        <f t="shared" ca="1" si="27"/>
        <v>14</v>
      </c>
      <c r="Y83" s="27">
        <f t="shared" ca="1" si="27"/>
        <v>14</v>
      </c>
      <c r="Z83" s="13">
        <f t="shared" ca="1" si="23"/>
        <v>336</v>
      </c>
      <c r="AA83" s="13">
        <f t="shared" ca="1" si="21"/>
        <v>14</v>
      </c>
      <c r="AB83" s="14">
        <f t="shared" ca="1" si="24"/>
        <v>112</v>
      </c>
      <c r="AC83" s="14">
        <f t="shared" ca="1" si="25"/>
        <v>224</v>
      </c>
      <c r="AD83" s="38"/>
    </row>
    <row r="84" spans="1:30" ht="17.25" customHeight="1" x14ac:dyDescent="0.2">
      <c r="A84" s="22">
        <f t="shared" si="19"/>
        <v>42416</v>
      </c>
      <c r="B84" s="27">
        <f t="shared" ca="1" si="22"/>
        <v>14</v>
      </c>
      <c r="C84" s="27">
        <f t="shared" ca="1" si="22"/>
        <v>14</v>
      </c>
      <c r="D84" s="27">
        <f t="shared" ca="1" si="22"/>
        <v>14</v>
      </c>
      <c r="E84" s="27">
        <f t="shared" ca="1" si="22"/>
        <v>14</v>
      </c>
      <c r="F84" s="27">
        <f t="shared" ca="1" si="22"/>
        <v>14</v>
      </c>
      <c r="G84" s="27">
        <f t="shared" ca="1" si="22"/>
        <v>14</v>
      </c>
      <c r="H84" s="27">
        <f t="shared" ca="1" si="22"/>
        <v>14</v>
      </c>
      <c r="I84" s="27">
        <f t="shared" ca="1" si="22"/>
        <v>14</v>
      </c>
      <c r="J84" s="27">
        <f t="shared" ca="1" si="22"/>
        <v>14</v>
      </c>
      <c r="K84" s="27">
        <f t="shared" ca="1" si="22"/>
        <v>14</v>
      </c>
      <c r="L84" s="27">
        <f t="shared" ca="1" si="22"/>
        <v>14</v>
      </c>
      <c r="M84" s="27">
        <f t="shared" ca="1" si="22"/>
        <v>14</v>
      </c>
      <c r="N84" s="27">
        <f t="shared" ca="1" si="22"/>
        <v>14</v>
      </c>
      <c r="O84" s="27">
        <f t="shared" ca="1" si="22"/>
        <v>14</v>
      </c>
      <c r="P84" s="27">
        <f t="shared" ca="1" si="22"/>
        <v>14</v>
      </c>
      <c r="Q84" s="27">
        <f t="shared" ca="1" si="22"/>
        <v>14</v>
      </c>
      <c r="R84" s="27">
        <f t="shared" ca="1" si="26"/>
        <v>14</v>
      </c>
      <c r="S84" s="27">
        <f t="shared" ca="1" si="26"/>
        <v>14</v>
      </c>
      <c r="T84" s="27">
        <f t="shared" ca="1" si="26"/>
        <v>14</v>
      </c>
      <c r="U84" s="27">
        <f t="shared" ca="1" si="27"/>
        <v>14</v>
      </c>
      <c r="V84" s="27">
        <f t="shared" ca="1" si="27"/>
        <v>14</v>
      </c>
      <c r="W84" s="27">
        <f t="shared" ca="1" si="27"/>
        <v>14</v>
      </c>
      <c r="X84" s="27">
        <f t="shared" ca="1" si="27"/>
        <v>14</v>
      </c>
      <c r="Y84" s="27">
        <f t="shared" ca="1" si="27"/>
        <v>14</v>
      </c>
      <c r="Z84" s="13">
        <f t="shared" ca="1" si="23"/>
        <v>336</v>
      </c>
      <c r="AA84" s="13">
        <f t="shared" ca="1" si="21"/>
        <v>14</v>
      </c>
      <c r="AB84" s="14">
        <f t="shared" ca="1" si="24"/>
        <v>112</v>
      </c>
      <c r="AC84" s="14">
        <f t="shared" ca="1" si="25"/>
        <v>224</v>
      </c>
      <c r="AD84" s="38"/>
    </row>
    <row r="85" spans="1:30" ht="17.25" customHeight="1" x14ac:dyDescent="0.2">
      <c r="A85" s="22">
        <f t="shared" si="19"/>
        <v>42417</v>
      </c>
      <c r="B85" s="27">
        <f t="shared" ca="1" si="22"/>
        <v>14</v>
      </c>
      <c r="C85" s="27">
        <f t="shared" ca="1" si="22"/>
        <v>14</v>
      </c>
      <c r="D85" s="27">
        <f t="shared" ca="1" si="22"/>
        <v>14</v>
      </c>
      <c r="E85" s="27">
        <f t="shared" ca="1" si="22"/>
        <v>14</v>
      </c>
      <c r="F85" s="27">
        <f t="shared" ca="1" si="22"/>
        <v>14</v>
      </c>
      <c r="G85" s="27">
        <f t="shared" ca="1" si="22"/>
        <v>14</v>
      </c>
      <c r="H85" s="27">
        <f t="shared" ca="1" si="22"/>
        <v>14</v>
      </c>
      <c r="I85" s="27">
        <f t="shared" ca="1" si="22"/>
        <v>14</v>
      </c>
      <c r="J85" s="27">
        <f t="shared" ca="1" si="22"/>
        <v>14</v>
      </c>
      <c r="K85" s="27">
        <f t="shared" ca="1" si="22"/>
        <v>14</v>
      </c>
      <c r="L85" s="27">
        <f t="shared" ca="1" si="22"/>
        <v>14</v>
      </c>
      <c r="M85" s="27">
        <f t="shared" ca="1" si="22"/>
        <v>14</v>
      </c>
      <c r="N85" s="27">
        <f t="shared" ca="1" si="22"/>
        <v>14</v>
      </c>
      <c r="O85" s="27">
        <f t="shared" ca="1" si="22"/>
        <v>14</v>
      </c>
      <c r="P85" s="27">
        <f t="shared" ca="1" si="22"/>
        <v>14</v>
      </c>
      <c r="Q85" s="27">
        <f t="shared" ca="1" si="22"/>
        <v>14</v>
      </c>
      <c r="R85" s="27">
        <f t="shared" ca="1" si="26"/>
        <v>14</v>
      </c>
      <c r="S85" s="27">
        <f t="shared" ca="1" si="26"/>
        <v>14</v>
      </c>
      <c r="T85" s="27">
        <f t="shared" ca="1" si="26"/>
        <v>14</v>
      </c>
      <c r="U85" s="27">
        <f t="shared" ca="1" si="27"/>
        <v>14</v>
      </c>
      <c r="V85" s="27">
        <f t="shared" ca="1" si="27"/>
        <v>14</v>
      </c>
      <c r="W85" s="27">
        <f t="shared" ca="1" si="27"/>
        <v>14</v>
      </c>
      <c r="X85" s="27">
        <f t="shared" ca="1" si="27"/>
        <v>14</v>
      </c>
      <c r="Y85" s="27">
        <f t="shared" ca="1" si="27"/>
        <v>14</v>
      </c>
      <c r="Z85" s="13">
        <f t="shared" ca="1" si="23"/>
        <v>336</v>
      </c>
      <c r="AA85" s="13">
        <f t="shared" ca="1" si="21"/>
        <v>14</v>
      </c>
      <c r="AB85" s="14">
        <f t="shared" ca="1" si="24"/>
        <v>112</v>
      </c>
      <c r="AC85" s="14">
        <f t="shared" ca="1" si="25"/>
        <v>224</v>
      </c>
      <c r="AD85" s="38"/>
    </row>
    <row r="86" spans="1:30" ht="17.25" customHeight="1" x14ac:dyDescent="0.2">
      <c r="A86" s="22">
        <f t="shared" si="19"/>
        <v>42418</v>
      </c>
      <c r="B86" s="27">
        <f t="shared" ca="1" si="22"/>
        <v>14</v>
      </c>
      <c r="C86" s="27">
        <f t="shared" ca="1" si="22"/>
        <v>14</v>
      </c>
      <c r="D86" s="27">
        <f t="shared" ca="1" si="22"/>
        <v>14</v>
      </c>
      <c r="E86" s="27">
        <f t="shared" ca="1" si="22"/>
        <v>14</v>
      </c>
      <c r="F86" s="27">
        <f t="shared" ca="1" si="22"/>
        <v>14</v>
      </c>
      <c r="G86" s="27">
        <f t="shared" ca="1" si="22"/>
        <v>14</v>
      </c>
      <c r="H86" s="27">
        <f t="shared" ca="1" si="22"/>
        <v>14</v>
      </c>
      <c r="I86" s="27">
        <f t="shared" ca="1" si="22"/>
        <v>14</v>
      </c>
      <c r="J86" s="27">
        <f t="shared" ca="1" si="22"/>
        <v>14</v>
      </c>
      <c r="K86" s="27">
        <f t="shared" ca="1" si="22"/>
        <v>14</v>
      </c>
      <c r="L86" s="27">
        <f t="shared" ca="1" si="22"/>
        <v>14</v>
      </c>
      <c r="M86" s="27">
        <f t="shared" ca="1" si="22"/>
        <v>14</v>
      </c>
      <c r="N86" s="27">
        <f t="shared" ca="1" si="22"/>
        <v>14</v>
      </c>
      <c r="O86" s="27">
        <f t="shared" ca="1" si="22"/>
        <v>14</v>
      </c>
      <c r="P86" s="27">
        <f t="shared" ca="1" si="22"/>
        <v>14</v>
      </c>
      <c r="Q86" s="27">
        <f t="shared" ca="1" si="22"/>
        <v>14</v>
      </c>
      <c r="R86" s="27">
        <f t="shared" ca="1" si="26"/>
        <v>14</v>
      </c>
      <c r="S86" s="27">
        <f t="shared" ca="1" si="26"/>
        <v>14</v>
      </c>
      <c r="T86" s="27">
        <f t="shared" ca="1" si="26"/>
        <v>14</v>
      </c>
      <c r="U86" s="27">
        <f t="shared" ca="1" si="27"/>
        <v>14</v>
      </c>
      <c r="V86" s="27">
        <f t="shared" ca="1" si="27"/>
        <v>14</v>
      </c>
      <c r="W86" s="27">
        <f t="shared" ca="1" si="27"/>
        <v>14</v>
      </c>
      <c r="X86" s="27">
        <f t="shared" ca="1" si="27"/>
        <v>14</v>
      </c>
      <c r="Y86" s="27">
        <f t="shared" ca="1" si="27"/>
        <v>14</v>
      </c>
      <c r="Z86" s="13">
        <f t="shared" ca="1" si="23"/>
        <v>336</v>
      </c>
      <c r="AA86" s="13">
        <f t="shared" ca="1" si="21"/>
        <v>14</v>
      </c>
      <c r="AB86" s="14">
        <f t="shared" ca="1" si="24"/>
        <v>112</v>
      </c>
      <c r="AC86" s="14">
        <f t="shared" ca="1" si="25"/>
        <v>224</v>
      </c>
      <c r="AD86" s="38"/>
    </row>
    <row r="87" spans="1:30" ht="17.25" customHeight="1" x14ac:dyDescent="0.2">
      <c r="A87" s="22">
        <f t="shared" si="19"/>
        <v>42419</v>
      </c>
      <c r="B87" s="27">
        <f t="shared" ca="1" si="22"/>
        <v>14</v>
      </c>
      <c r="C87" s="27">
        <f t="shared" ca="1" si="22"/>
        <v>14</v>
      </c>
      <c r="D87" s="27">
        <f t="shared" ca="1" si="22"/>
        <v>14</v>
      </c>
      <c r="E87" s="27">
        <f t="shared" ca="1" si="22"/>
        <v>14</v>
      </c>
      <c r="F87" s="27">
        <f t="shared" ca="1" si="22"/>
        <v>14</v>
      </c>
      <c r="G87" s="27">
        <f t="shared" ca="1" si="22"/>
        <v>14</v>
      </c>
      <c r="H87" s="27">
        <f t="shared" ca="1" si="22"/>
        <v>14</v>
      </c>
      <c r="I87" s="27">
        <f t="shared" ca="1" si="22"/>
        <v>14</v>
      </c>
      <c r="J87" s="27">
        <f t="shared" ca="1" si="22"/>
        <v>14</v>
      </c>
      <c r="K87" s="27">
        <f t="shared" ca="1" si="22"/>
        <v>14</v>
      </c>
      <c r="L87" s="27">
        <f t="shared" ca="1" si="22"/>
        <v>14</v>
      </c>
      <c r="M87" s="27">
        <f t="shared" ca="1" si="22"/>
        <v>14</v>
      </c>
      <c r="N87" s="27">
        <f t="shared" ca="1" si="22"/>
        <v>14</v>
      </c>
      <c r="O87" s="27">
        <f t="shared" ca="1" si="22"/>
        <v>14</v>
      </c>
      <c r="P87" s="27">
        <f t="shared" ca="1" si="22"/>
        <v>14</v>
      </c>
      <c r="Q87" s="27">
        <f t="shared" ca="1" si="22"/>
        <v>14</v>
      </c>
      <c r="R87" s="27">
        <f t="shared" ca="1" si="26"/>
        <v>14</v>
      </c>
      <c r="S87" s="27">
        <f t="shared" ca="1" si="26"/>
        <v>14</v>
      </c>
      <c r="T87" s="27">
        <f t="shared" ca="1" si="26"/>
        <v>14</v>
      </c>
      <c r="U87" s="27">
        <f t="shared" ca="1" si="27"/>
        <v>14</v>
      </c>
      <c r="V87" s="27">
        <f t="shared" ca="1" si="27"/>
        <v>14</v>
      </c>
      <c r="W87" s="27">
        <f t="shared" ca="1" si="27"/>
        <v>14</v>
      </c>
      <c r="X87" s="27">
        <f t="shared" ca="1" si="27"/>
        <v>14</v>
      </c>
      <c r="Y87" s="27">
        <f t="shared" ca="1" si="27"/>
        <v>14</v>
      </c>
      <c r="Z87" s="13">
        <f ca="1">SUM(B87:Y87)</f>
        <v>336</v>
      </c>
      <c r="AA87" s="13">
        <f ca="1">MAX(B87:Y87)</f>
        <v>14</v>
      </c>
      <c r="AB87" s="14">
        <f t="shared" ca="1" si="24"/>
        <v>112</v>
      </c>
      <c r="AC87" s="14">
        <f t="shared" ca="1" si="25"/>
        <v>224</v>
      </c>
      <c r="AD87" s="38"/>
    </row>
    <row r="88" spans="1:30" ht="17.25" customHeight="1" x14ac:dyDescent="0.2">
      <c r="A88" s="22">
        <f t="shared" si="19"/>
        <v>42420</v>
      </c>
      <c r="B88" s="27">
        <f t="shared" ca="1" si="22"/>
        <v>14</v>
      </c>
      <c r="C88" s="27">
        <f t="shared" ca="1" si="22"/>
        <v>14</v>
      </c>
      <c r="D88" s="27">
        <f t="shared" ca="1" si="22"/>
        <v>14</v>
      </c>
      <c r="E88" s="27">
        <f t="shared" ca="1" si="22"/>
        <v>14</v>
      </c>
      <c r="F88" s="27">
        <f t="shared" ca="1" si="22"/>
        <v>14</v>
      </c>
      <c r="G88" s="27">
        <f t="shared" ca="1" si="22"/>
        <v>14</v>
      </c>
      <c r="H88" s="27">
        <f t="shared" ca="1" si="22"/>
        <v>14</v>
      </c>
      <c r="I88" s="27">
        <f t="shared" ca="1" si="22"/>
        <v>14</v>
      </c>
      <c r="J88" s="27">
        <f t="shared" ca="1" si="22"/>
        <v>14</v>
      </c>
      <c r="K88" s="27">
        <f t="shared" ca="1" si="22"/>
        <v>14</v>
      </c>
      <c r="L88" s="27">
        <f t="shared" ca="1" si="22"/>
        <v>14</v>
      </c>
      <c r="M88" s="27">
        <f t="shared" ca="1" si="22"/>
        <v>14</v>
      </c>
      <c r="N88" s="27">
        <f t="shared" ca="1" si="22"/>
        <v>14</v>
      </c>
      <c r="O88" s="27">
        <f t="shared" ca="1" si="22"/>
        <v>14</v>
      </c>
      <c r="P88" s="27">
        <f t="shared" ca="1" si="22"/>
        <v>14</v>
      </c>
      <c r="Q88" s="27">
        <f t="shared" ca="1" si="22"/>
        <v>14</v>
      </c>
      <c r="R88" s="27">
        <f t="shared" ca="1" si="26"/>
        <v>14</v>
      </c>
      <c r="S88" s="27">
        <f t="shared" ca="1" si="26"/>
        <v>14</v>
      </c>
      <c r="T88" s="27">
        <f t="shared" ca="1" si="26"/>
        <v>14</v>
      </c>
      <c r="U88" s="27">
        <f t="shared" ca="1" si="27"/>
        <v>14</v>
      </c>
      <c r="V88" s="27">
        <f t="shared" ca="1" si="27"/>
        <v>14</v>
      </c>
      <c r="W88" s="27">
        <f t="shared" ca="1" si="27"/>
        <v>14</v>
      </c>
      <c r="X88" s="27">
        <f t="shared" ca="1" si="27"/>
        <v>14</v>
      </c>
      <c r="Y88" s="27">
        <f t="shared" ca="1" si="27"/>
        <v>14</v>
      </c>
      <c r="Z88" s="13">
        <f ca="1">SUM(B88:Y88)</f>
        <v>336</v>
      </c>
      <c r="AA88" s="13">
        <f ca="1">MAX(B88:Y88)</f>
        <v>14</v>
      </c>
      <c r="AB88" s="14">
        <f t="shared" ca="1" si="24"/>
        <v>112</v>
      </c>
      <c r="AC88" s="14">
        <f t="shared" ca="1" si="25"/>
        <v>224</v>
      </c>
      <c r="AD88" s="38"/>
    </row>
    <row r="89" spans="1:30" ht="17.25" customHeight="1" x14ac:dyDescent="0.2">
      <c r="A89" s="22">
        <f t="shared" si="19"/>
        <v>42421</v>
      </c>
      <c r="B89" s="27">
        <f t="shared" ca="1" si="22"/>
        <v>14</v>
      </c>
      <c r="C89" s="27">
        <f t="shared" ca="1" si="22"/>
        <v>14</v>
      </c>
      <c r="D89" s="27">
        <f t="shared" ca="1" si="22"/>
        <v>14</v>
      </c>
      <c r="E89" s="27">
        <f t="shared" ca="1" si="22"/>
        <v>14</v>
      </c>
      <c r="F89" s="27">
        <f t="shared" ca="1" si="22"/>
        <v>14</v>
      </c>
      <c r="G89" s="27">
        <f t="shared" ca="1" si="22"/>
        <v>14</v>
      </c>
      <c r="H89" s="27">
        <f t="shared" ca="1" si="22"/>
        <v>14</v>
      </c>
      <c r="I89" s="27">
        <f t="shared" ca="1" si="22"/>
        <v>14</v>
      </c>
      <c r="J89" s="27">
        <f t="shared" ca="1" si="22"/>
        <v>14</v>
      </c>
      <c r="K89" s="27">
        <f t="shared" ca="1" si="22"/>
        <v>14</v>
      </c>
      <c r="L89" s="27">
        <f t="shared" ca="1" si="22"/>
        <v>14</v>
      </c>
      <c r="M89" s="27">
        <f t="shared" ca="1" si="22"/>
        <v>14</v>
      </c>
      <c r="N89" s="27">
        <f t="shared" ca="1" si="22"/>
        <v>14</v>
      </c>
      <c r="O89" s="27">
        <f t="shared" ca="1" si="22"/>
        <v>14</v>
      </c>
      <c r="P89" s="27">
        <f t="shared" ca="1" si="22"/>
        <v>14</v>
      </c>
      <c r="Q89" s="27">
        <f t="shared" ca="1" si="22"/>
        <v>14</v>
      </c>
      <c r="R89" s="27">
        <f t="shared" ca="1" si="26"/>
        <v>14</v>
      </c>
      <c r="S89" s="27">
        <f t="shared" ca="1" si="26"/>
        <v>14</v>
      </c>
      <c r="T89" s="27">
        <f t="shared" ca="1" si="26"/>
        <v>14</v>
      </c>
      <c r="U89" s="27">
        <f t="shared" ca="1" si="27"/>
        <v>14</v>
      </c>
      <c r="V89" s="27">
        <f t="shared" ca="1" si="27"/>
        <v>14</v>
      </c>
      <c r="W89" s="27">
        <f t="shared" ca="1" si="27"/>
        <v>14</v>
      </c>
      <c r="X89" s="27">
        <f t="shared" ca="1" si="27"/>
        <v>14</v>
      </c>
      <c r="Y89" s="27">
        <f t="shared" ca="1" si="27"/>
        <v>14</v>
      </c>
      <c r="Z89" s="13">
        <f t="shared" ca="1" si="23"/>
        <v>336</v>
      </c>
      <c r="AA89" s="13">
        <f t="shared" ca="1" si="21"/>
        <v>14</v>
      </c>
      <c r="AB89" s="14">
        <f t="shared" ca="1" si="24"/>
        <v>336</v>
      </c>
      <c r="AC89" s="14">
        <f t="shared" si="25"/>
        <v>0</v>
      </c>
      <c r="AD89" s="38" t="s">
        <v>32</v>
      </c>
    </row>
    <row r="90" spans="1:30" ht="17.25" customHeight="1" x14ac:dyDescent="0.2">
      <c r="A90" s="22">
        <f t="shared" si="19"/>
        <v>42422</v>
      </c>
      <c r="B90" s="27">
        <f t="shared" ca="1" si="22"/>
        <v>14</v>
      </c>
      <c r="C90" s="27">
        <f t="shared" ca="1" si="22"/>
        <v>14</v>
      </c>
      <c r="D90" s="27">
        <f t="shared" ca="1" si="22"/>
        <v>14</v>
      </c>
      <c r="E90" s="27">
        <f t="shared" ca="1" si="22"/>
        <v>14</v>
      </c>
      <c r="F90" s="27">
        <f t="shared" ca="1" si="22"/>
        <v>14</v>
      </c>
      <c r="G90" s="27">
        <f t="shared" ca="1" si="22"/>
        <v>14</v>
      </c>
      <c r="H90" s="27">
        <f t="shared" ca="1" si="22"/>
        <v>14</v>
      </c>
      <c r="I90" s="27">
        <f t="shared" ca="1" si="22"/>
        <v>14</v>
      </c>
      <c r="J90" s="27">
        <f t="shared" ca="1" si="22"/>
        <v>14</v>
      </c>
      <c r="K90" s="27">
        <f t="shared" ca="1" si="22"/>
        <v>14</v>
      </c>
      <c r="L90" s="27">
        <f t="shared" ca="1" si="22"/>
        <v>14</v>
      </c>
      <c r="M90" s="27">
        <f t="shared" ca="1" si="22"/>
        <v>14</v>
      </c>
      <c r="N90" s="27">
        <f t="shared" ca="1" si="22"/>
        <v>14</v>
      </c>
      <c r="O90" s="27">
        <f t="shared" ca="1" si="22"/>
        <v>14</v>
      </c>
      <c r="P90" s="27">
        <f t="shared" ca="1" si="22"/>
        <v>14</v>
      </c>
      <c r="Q90" s="27">
        <f t="shared" ca="1" si="22"/>
        <v>14</v>
      </c>
      <c r="R90" s="27">
        <f t="shared" ca="1" si="26"/>
        <v>14</v>
      </c>
      <c r="S90" s="27">
        <f t="shared" ca="1" si="26"/>
        <v>14</v>
      </c>
      <c r="T90" s="27">
        <f t="shared" ca="1" si="26"/>
        <v>14</v>
      </c>
      <c r="U90" s="27">
        <f t="shared" ca="1" si="27"/>
        <v>14</v>
      </c>
      <c r="V90" s="27">
        <f t="shared" ca="1" si="27"/>
        <v>14</v>
      </c>
      <c r="W90" s="27">
        <f t="shared" ca="1" si="27"/>
        <v>14</v>
      </c>
      <c r="X90" s="27">
        <f t="shared" ca="1" si="27"/>
        <v>14</v>
      </c>
      <c r="Y90" s="27">
        <f t="shared" ca="1" si="27"/>
        <v>14</v>
      </c>
      <c r="Z90" s="13">
        <f t="shared" ca="1" si="23"/>
        <v>336</v>
      </c>
      <c r="AA90" s="13">
        <f t="shared" ca="1" si="21"/>
        <v>14</v>
      </c>
      <c r="AB90" s="14">
        <f t="shared" ca="1" si="24"/>
        <v>112</v>
      </c>
      <c r="AC90" s="14">
        <f t="shared" ca="1" si="25"/>
        <v>224</v>
      </c>
      <c r="AD90" s="38"/>
    </row>
    <row r="91" spans="1:30" ht="17.25" customHeight="1" x14ac:dyDescent="0.2">
      <c r="A91" s="22">
        <f t="shared" si="19"/>
        <v>42423</v>
      </c>
      <c r="B91" s="27">
        <f t="shared" ca="1" si="22"/>
        <v>14</v>
      </c>
      <c r="C91" s="27">
        <f t="shared" ca="1" si="22"/>
        <v>14</v>
      </c>
      <c r="D91" s="27">
        <f t="shared" ca="1" si="22"/>
        <v>14</v>
      </c>
      <c r="E91" s="27">
        <f t="shared" ca="1" si="22"/>
        <v>14</v>
      </c>
      <c r="F91" s="27">
        <f t="shared" ca="1" si="22"/>
        <v>14</v>
      </c>
      <c r="G91" s="27">
        <f t="shared" ca="1" si="22"/>
        <v>14</v>
      </c>
      <c r="H91" s="27">
        <f t="shared" ca="1" si="22"/>
        <v>14</v>
      </c>
      <c r="I91" s="27">
        <f t="shared" ca="1" si="22"/>
        <v>14</v>
      </c>
      <c r="J91" s="27">
        <f t="shared" ca="1" si="22"/>
        <v>14</v>
      </c>
      <c r="K91" s="27">
        <f t="shared" ca="1" si="22"/>
        <v>14</v>
      </c>
      <c r="L91" s="27">
        <f t="shared" ca="1" si="22"/>
        <v>14</v>
      </c>
      <c r="M91" s="27">
        <f t="shared" ca="1" si="22"/>
        <v>14</v>
      </c>
      <c r="N91" s="27">
        <f t="shared" ca="1" si="22"/>
        <v>14</v>
      </c>
      <c r="O91" s="27">
        <f t="shared" ca="1" si="22"/>
        <v>14</v>
      </c>
      <c r="P91" s="27">
        <f t="shared" ca="1" si="22"/>
        <v>14</v>
      </c>
      <c r="Q91" s="27">
        <f t="shared" ca="1" si="22"/>
        <v>14</v>
      </c>
      <c r="R91" s="27">
        <f t="shared" ca="1" si="26"/>
        <v>14</v>
      </c>
      <c r="S91" s="27">
        <f t="shared" ca="1" si="26"/>
        <v>14</v>
      </c>
      <c r="T91" s="27">
        <f t="shared" ca="1" si="26"/>
        <v>14</v>
      </c>
      <c r="U91" s="27">
        <f t="shared" ca="1" si="27"/>
        <v>14</v>
      </c>
      <c r="V91" s="27">
        <f t="shared" ca="1" si="27"/>
        <v>14</v>
      </c>
      <c r="W91" s="27">
        <f t="shared" ca="1" si="27"/>
        <v>14</v>
      </c>
      <c r="X91" s="27">
        <f t="shared" ca="1" si="27"/>
        <v>14</v>
      </c>
      <c r="Y91" s="27">
        <f t="shared" ca="1" si="27"/>
        <v>14</v>
      </c>
      <c r="Z91" s="13">
        <f t="shared" ca="1" si="23"/>
        <v>336</v>
      </c>
      <c r="AA91" s="13">
        <f t="shared" ca="1" si="21"/>
        <v>14</v>
      </c>
      <c r="AB91" s="14">
        <f t="shared" ca="1" si="24"/>
        <v>112</v>
      </c>
      <c r="AC91" s="14">
        <f t="shared" ca="1" si="25"/>
        <v>224</v>
      </c>
      <c r="AD91" s="38"/>
    </row>
    <row r="92" spans="1:30" ht="17.25" customHeight="1" x14ac:dyDescent="0.2">
      <c r="A92" s="22">
        <f t="shared" si="19"/>
        <v>42424</v>
      </c>
      <c r="B92" s="27">
        <f t="shared" ca="1" si="22"/>
        <v>14</v>
      </c>
      <c r="C92" s="27">
        <f t="shared" ca="1" si="22"/>
        <v>14</v>
      </c>
      <c r="D92" s="27">
        <f t="shared" ca="1" si="22"/>
        <v>14</v>
      </c>
      <c r="E92" s="27">
        <f t="shared" ca="1" si="22"/>
        <v>14</v>
      </c>
      <c r="F92" s="27">
        <f t="shared" ca="1" si="22"/>
        <v>14</v>
      </c>
      <c r="G92" s="27">
        <f t="shared" ca="1" si="22"/>
        <v>14</v>
      </c>
      <c r="H92" s="27">
        <f t="shared" ca="1" si="22"/>
        <v>14</v>
      </c>
      <c r="I92" s="27">
        <f t="shared" ca="1" si="22"/>
        <v>14</v>
      </c>
      <c r="J92" s="27">
        <f t="shared" ca="1" si="22"/>
        <v>14</v>
      </c>
      <c r="K92" s="27">
        <f t="shared" ca="1" si="22"/>
        <v>14</v>
      </c>
      <c r="L92" s="27">
        <f t="shared" ca="1" si="22"/>
        <v>14</v>
      </c>
      <c r="M92" s="27">
        <f t="shared" ca="1" si="22"/>
        <v>14</v>
      </c>
      <c r="N92" s="27">
        <f t="shared" ca="1" si="22"/>
        <v>14</v>
      </c>
      <c r="O92" s="27">
        <f t="shared" ca="1" si="22"/>
        <v>14</v>
      </c>
      <c r="P92" s="27">
        <f t="shared" ca="1" si="22"/>
        <v>14</v>
      </c>
      <c r="Q92" s="27">
        <f t="shared" ca="1" si="22"/>
        <v>14</v>
      </c>
      <c r="R92" s="27">
        <f t="shared" ca="1" si="26"/>
        <v>14</v>
      </c>
      <c r="S92" s="27">
        <f t="shared" ca="1" si="26"/>
        <v>14</v>
      </c>
      <c r="T92" s="27">
        <f t="shared" ca="1" si="26"/>
        <v>14</v>
      </c>
      <c r="U92" s="27">
        <f t="shared" ca="1" si="27"/>
        <v>14</v>
      </c>
      <c r="V92" s="27">
        <f t="shared" ca="1" si="27"/>
        <v>14</v>
      </c>
      <c r="W92" s="27">
        <f t="shared" ca="1" si="27"/>
        <v>14</v>
      </c>
      <c r="X92" s="27">
        <f t="shared" ca="1" si="27"/>
        <v>14</v>
      </c>
      <c r="Y92" s="27">
        <f t="shared" ca="1" si="27"/>
        <v>14</v>
      </c>
      <c r="Z92" s="13">
        <f t="shared" ca="1" si="23"/>
        <v>336</v>
      </c>
      <c r="AA92" s="13">
        <f t="shared" ca="1" si="21"/>
        <v>14</v>
      </c>
      <c r="AB92" s="14">
        <f t="shared" ca="1" si="24"/>
        <v>112</v>
      </c>
      <c r="AC92" s="14">
        <f t="shared" ca="1" si="25"/>
        <v>224</v>
      </c>
      <c r="AD92" s="38"/>
    </row>
    <row r="93" spans="1:30" ht="17.25" customHeight="1" x14ac:dyDescent="0.2">
      <c r="A93" s="22">
        <f t="shared" si="19"/>
        <v>42425</v>
      </c>
      <c r="B93" s="27">
        <f t="shared" ca="1" si="22"/>
        <v>14</v>
      </c>
      <c r="C93" s="27">
        <f t="shared" ca="1" si="22"/>
        <v>14</v>
      </c>
      <c r="D93" s="27">
        <f t="shared" ca="1" si="22"/>
        <v>14</v>
      </c>
      <c r="E93" s="27">
        <f t="shared" ca="1" si="22"/>
        <v>14</v>
      </c>
      <c r="F93" s="27">
        <f t="shared" ca="1" si="22"/>
        <v>14</v>
      </c>
      <c r="G93" s="27">
        <f t="shared" ca="1" si="22"/>
        <v>14</v>
      </c>
      <c r="H93" s="27">
        <f t="shared" ca="1" si="22"/>
        <v>14</v>
      </c>
      <c r="I93" s="27">
        <f t="shared" ca="1" si="22"/>
        <v>14</v>
      </c>
      <c r="J93" s="27">
        <f t="shared" ca="1" si="22"/>
        <v>14</v>
      </c>
      <c r="K93" s="27">
        <f t="shared" ca="1" si="22"/>
        <v>14</v>
      </c>
      <c r="L93" s="27">
        <f t="shared" ca="1" si="22"/>
        <v>14</v>
      </c>
      <c r="M93" s="27">
        <f t="shared" ca="1" si="22"/>
        <v>14</v>
      </c>
      <c r="N93" s="27">
        <f t="shared" ca="1" si="22"/>
        <v>14</v>
      </c>
      <c r="O93" s="27">
        <f t="shared" ca="1" si="22"/>
        <v>14</v>
      </c>
      <c r="P93" s="27">
        <f t="shared" ca="1" si="22"/>
        <v>14</v>
      </c>
      <c r="Q93" s="27">
        <f t="shared" ca="1" si="22"/>
        <v>14</v>
      </c>
      <c r="R93" s="27">
        <f t="shared" ca="1" si="26"/>
        <v>14</v>
      </c>
      <c r="S93" s="27">
        <f t="shared" ca="1" si="26"/>
        <v>14</v>
      </c>
      <c r="T93" s="27">
        <f t="shared" ca="1" si="26"/>
        <v>14</v>
      </c>
      <c r="U93" s="27">
        <f t="shared" ca="1" si="27"/>
        <v>14</v>
      </c>
      <c r="V93" s="27">
        <f t="shared" ca="1" si="27"/>
        <v>14</v>
      </c>
      <c r="W93" s="27">
        <f t="shared" ca="1" si="27"/>
        <v>14</v>
      </c>
      <c r="X93" s="27">
        <f t="shared" ca="1" si="27"/>
        <v>14</v>
      </c>
      <c r="Y93" s="27">
        <f t="shared" ca="1" si="27"/>
        <v>14</v>
      </c>
      <c r="Z93" s="13">
        <f t="shared" ca="1" si="23"/>
        <v>336</v>
      </c>
      <c r="AA93" s="13">
        <f t="shared" ca="1" si="21"/>
        <v>14</v>
      </c>
      <c r="AB93" s="14">
        <f t="shared" ca="1" si="24"/>
        <v>112</v>
      </c>
      <c r="AC93" s="14">
        <f t="shared" ca="1" si="25"/>
        <v>224</v>
      </c>
      <c r="AD93" s="38"/>
    </row>
    <row r="94" spans="1:30" ht="17.25" customHeight="1" x14ac:dyDescent="0.2">
      <c r="A94" s="22">
        <f t="shared" si="19"/>
        <v>42426</v>
      </c>
      <c r="B94" s="27">
        <f t="shared" ca="1" si="22"/>
        <v>14</v>
      </c>
      <c r="C94" s="27">
        <f t="shared" ca="1" si="22"/>
        <v>14</v>
      </c>
      <c r="D94" s="27">
        <f t="shared" ca="1" si="22"/>
        <v>14</v>
      </c>
      <c r="E94" s="27">
        <f t="shared" ca="1" si="22"/>
        <v>14</v>
      </c>
      <c r="F94" s="27">
        <f t="shared" ca="1" si="22"/>
        <v>14</v>
      </c>
      <c r="G94" s="27">
        <f t="shared" ca="1" si="22"/>
        <v>14</v>
      </c>
      <c r="H94" s="27">
        <f t="shared" ca="1" si="22"/>
        <v>14</v>
      </c>
      <c r="I94" s="27">
        <f t="shared" ca="1" si="22"/>
        <v>14</v>
      </c>
      <c r="J94" s="27">
        <f t="shared" ca="1" si="22"/>
        <v>14</v>
      </c>
      <c r="K94" s="27">
        <f t="shared" ca="1" si="22"/>
        <v>14</v>
      </c>
      <c r="L94" s="27">
        <f t="shared" ca="1" si="22"/>
        <v>14</v>
      </c>
      <c r="M94" s="27">
        <f t="shared" ca="1" si="22"/>
        <v>14</v>
      </c>
      <c r="N94" s="27">
        <f t="shared" ca="1" si="22"/>
        <v>14</v>
      </c>
      <c r="O94" s="27">
        <f t="shared" ca="1" si="22"/>
        <v>14</v>
      </c>
      <c r="P94" s="27">
        <f t="shared" ca="1" si="22"/>
        <v>14</v>
      </c>
      <c r="Q94" s="27">
        <f t="shared" ca="1" si="22"/>
        <v>14</v>
      </c>
      <c r="R94" s="27">
        <f t="shared" ca="1" si="26"/>
        <v>14</v>
      </c>
      <c r="S94" s="27">
        <f t="shared" ca="1" si="26"/>
        <v>14</v>
      </c>
      <c r="T94" s="27">
        <f t="shared" ca="1" si="26"/>
        <v>14</v>
      </c>
      <c r="U94" s="27">
        <f t="shared" ca="1" si="27"/>
        <v>14</v>
      </c>
      <c r="V94" s="27">
        <f t="shared" ca="1" si="27"/>
        <v>14</v>
      </c>
      <c r="W94" s="27">
        <f t="shared" ca="1" si="27"/>
        <v>14</v>
      </c>
      <c r="X94" s="27">
        <f t="shared" ca="1" si="27"/>
        <v>14</v>
      </c>
      <c r="Y94" s="27">
        <f t="shared" ca="1" si="27"/>
        <v>14</v>
      </c>
      <c r="Z94" s="13">
        <f t="shared" ca="1" si="23"/>
        <v>336</v>
      </c>
      <c r="AA94" s="13">
        <f t="shared" ca="1" si="21"/>
        <v>14</v>
      </c>
      <c r="AB94" s="14">
        <f t="shared" ca="1" si="24"/>
        <v>112</v>
      </c>
      <c r="AC94" s="14">
        <f t="shared" ca="1" si="25"/>
        <v>224</v>
      </c>
      <c r="AD94" s="38"/>
    </row>
    <row r="95" spans="1:30" ht="17.25" customHeight="1" x14ac:dyDescent="0.2">
      <c r="A95" s="22">
        <f t="shared" si="19"/>
        <v>42427</v>
      </c>
      <c r="B95" s="27">
        <f t="shared" ca="1" si="22"/>
        <v>14</v>
      </c>
      <c r="C95" s="27">
        <f t="shared" ca="1" si="22"/>
        <v>14</v>
      </c>
      <c r="D95" s="27">
        <f t="shared" ca="1" si="22"/>
        <v>14</v>
      </c>
      <c r="E95" s="27">
        <f t="shared" ca="1" si="22"/>
        <v>14</v>
      </c>
      <c r="F95" s="27">
        <f t="shared" ca="1" si="22"/>
        <v>14</v>
      </c>
      <c r="G95" s="27">
        <f t="shared" ca="1" si="22"/>
        <v>14</v>
      </c>
      <c r="H95" s="27">
        <f t="shared" ca="1" si="22"/>
        <v>14</v>
      </c>
      <c r="I95" s="27">
        <f t="shared" ca="1" si="22"/>
        <v>14</v>
      </c>
      <c r="J95" s="27">
        <f t="shared" ca="1" si="22"/>
        <v>14</v>
      </c>
      <c r="K95" s="27">
        <f t="shared" ca="1" si="22"/>
        <v>14</v>
      </c>
      <c r="L95" s="27">
        <f t="shared" ca="1" si="22"/>
        <v>14</v>
      </c>
      <c r="M95" s="27">
        <f t="shared" ca="1" si="22"/>
        <v>14</v>
      </c>
      <c r="N95" s="27">
        <f t="shared" ca="1" si="22"/>
        <v>14</v>
      </c>
      <c r="O95" s="27">
        <f t="shared" ca="1" si="22"/>
        <v>14</v>
      </c>
      <c r="P95" s="27">
        <f t="shared" ca="1" si="22"/>
        <v>14</v>
      </c>
      <c r="Q95" s="27">
        <f t="shared" ca="1" si="22"/>
        <v>14</v>
      </c>
      <c r="R95" s="27">
        <f t="shared" ca="1" si="26"/>
        <v>14</v>
      </c>
      <c r="S95" s="27">
        <f t="shared" ca="1" si="26"/>
        <v>14</v>
      </c>
      <c r="T95" s="27">
        <f t="shared" ca="1" si="26"/>
        <v>14</v>
      </c>
      <c r="U95" s="27">
        <f t="shared" ca="1" si="27"/>
        <v>14</v>
      </c>
      <c r="V95" s="27">
        <f t="shared" ca="1" si="27"/>
        <v>14</v>
      </c>
      <c r="W95" s="27">
        <f t="shared" ca="1" si="27"/>
        <v>14</v>
      </c>
      <c r="X95" s="27">
        <f t="shared" ca="1" si="27"/>
        <v>14</v>
      </c>
      <c r="Y95" s="27">
        <f t="shared" ca="1" si="27"/>
        <v>14</v>
      </c>
      <c r="Z95" s="13">
        <f t="shared" ca="1" si="23"/>
        <v>336</v>
      </c>
      <c r="AA95" s="13">
        <f t="shared" ca="1" si="21"/>
        <v>14</v>
      </c>
      <c r="AB95" s="14">
        <f t="shared" ca="1" si="24"/>
        <v>112</v>
      </c>
      <c r="AC95" s="14">
        <f t="shared" ca="1" si="25"/>
        <v>224</v>
      </c>
      <c r="AD95" s="38"/>
    </row>
    <row r="96" spans="1:30" ht="17.25" customHeight="1" x14ac:dyDescent="0.2">
      <c r="A96" s="22">
        <f t="shared" si="19"/>
        <v>42428</v>
      </c>
      <c r="B96" s="27">
        <f t="shared" ref="B96:Q96" ca="1" si="28">IF(($A96&lt;TODAY()),$H$67,"")</f>
        <v>14</v>
      </c>
      <c r="C96" s="27">
        <f t="shared" ca="1" si="28"/>
        <v>14</v>
      </c>
      <c r="D96" s="27">
        <f t="shared" ca="1" si="28"/>
        <v>14</v>
      </c>
      <c r="E96" s="27">
        <f t="shared" ca="1" si="28"/>
        <v>14</v>
      </c>
      <c r="F96" s="27">
        <f t="shared" ca="1" si="28"/>
        <v>14</v>
      </c>
      <c r="G96" s="27">
        <f t="shared" ca="1" si="28"/>
        <v>14</v>
      </c>
      <c r="H96" s="27">
        <f t="shared" ca="1" si="28"/>
        <v>14</v>
      </c>
      <c r="I96" s="27">
        <f t="shared" ca="1" si="28"/>
        <v>14</v>
      </c>
      <c r="J96" s="27">
        <f t="shared" ca="1" si="28"/>
        <v>14</v>
      </c>
      <c r="K96" s="27">
        <f t="shared" ca="1" si="28"/>
        <v>14</v>
      </c>
      <c r="L96" s="27">
        <f t="shared" ca="1" si="28"/>
        <v>14</v>
      </c>
      <c r="M96" s="27">
        <f t="shared" ca="1" si="28"/>
        <v>14</v>
      </c>
      <c r="N96" s="27">
        <f t="shared" ca="1" si="28"/>
        <v>14</v>
      </c>
      <c r="O96" s="27">
        <f t="shared" ca="1" si="28"/>
        <v>14</v>
      </c>
      <c r="P96" s="27">
        <f t="shared" ca="1" si="28"/>
        <v>14</v>
      </c>
      <c r="Q96" s="27">
        <f t="shared" ca="1" si="28"/>
        <v>14</v>
      </c>
      <c r="R96" s="27">
        <f t="shared" ca="1" si="26"/>
        <v>14</v>
      </c>
      <c r="S96" s="27">
        <f t="shared" ca="1" si="26"/>
        <v>14</v>
      </c>
      <c r="T96" s="27">
        <f t="shared" ca="1" si="26"/>
        <v>14</v>
      </c>
      <c r="U96" s="27">
        <f t="shared" ca="1" si="27"/>
        <v>14</v>
      </c>
      <c r="V96" s="27">
        <f t="shared" ca="1" si="27"/>
        <v>14</v>
      </c>
      <c r="W96" s="27">
        <f t="shared" ca="1" si="27"/>
        <v>14</v>
      </c>
      <c r="X96" s="27">
        <f t="shared" ca="1" si="27"/>
        <v>14</v>
      </c>
      <c r="Y96" s="27">
        <f t="shared" ca="1" si="27"/>
        <v>14</v>
      </c>
      <c r="Z96" s="13">
        <f t="shared" ref="Z96" ca="1" si="29">SUM(B96:Y96)</f>
        <v>336</v>
      </c>
      <c r="AA96" s="13">
        <f t="shared" ref="AA96" ca="1" si="30">MAX(B96:Y96)</f>
        <v>14</v>
      </c>
      <c r="AB96" s="14">
        <f t="shared" ref="AB96" ca="1" si="31">IF(AD96="",SUM(B96:G96,X96:Y96),SUM(B96:Y96))</f>
        <v>336</v>
      </c>
      <c r="AC96" s="14">
        <f t="shared" ref="AC96" si="32">IF(AD96="",SUM(H96:W96),0)</f>
        <v>0</v>
      </c>
      <c r="AD96" s="38" t="s">
        <v>32</v>
      </c>
    </row>
    <row r="97" spans="1:30" ht="17.25" customHeight="1" x14ac:dyDescent="0.2">
      <c r="A97" s="22">
        <f t="shared" ref="A97" si="33">A31</f>
        <v>42429</v>
      </c>
      <c r="B97" s="27">
        <f t="shared" ca="1" si="22"/>
        <v>14</v>
      </c>
      <c r="C97" s="27">
        <f t="shared" ca="1" si="22"/>
        <v>14</v>
      </c>
      <c r="D97" s="27">
        <f t="shared" ca="1" si="22"/>
        <v>14</v>
      </c>
      <c r="E97" s="27">
        <f t="shared" ca="1" si="22"/>
        <v>14</v>
      </c>
      <c r="F97" s="27">
        <f t="shared" ref="F97:Y97" ca="1" si="34">IF(($A97&lt;TODAY()),$H$67,"")</f>
        <v>14</v>
      </c>
      <c r="G97" s="27">
        <f t="shared" ca="1" si="34"/>
        <v>14</v>
      </c>
      <c r="H97" s="27">
        <f t="shared" ca="1" si="34"/>
        <v>14</v>
      </c>
      <c r="I97" s="27">
        <f t="shared" ca="1" si="34"/>
        <v>14</v>
      </c>
      <c r="J97" s="27">
        <f t="shared" ca="1" si="34"/>
        <v>14</v>
      </c>
      <c r="K97" s="27">
        <f t="shared" ca="1" si="34"/>
        <v>14</v>
      </c>
      <c r="L97" s="27">
        <f t="shared" ca="1" si="34"/>
        <v>14</v>
      </c>
      <c r="M97" s="27">
        <f t="shared" ca="1" si="34"/>
        <v>14</v>
      </c>
      <c r="N97" s="27">
        <f t="shared" ca="1" si="34"/>
        <v>14</v>
      </c>
      <c r="O97" s="27">
        <f t="shared" ca="1" si="34"/>
        <v>14</v>
      </c>
      <c r="P97" s="27">
        <f t="shared" ca="1" si="34"/>
        <v>14</v>
      </c>
      <c r="Q97" s="27">
        <f t="shared" ca="1" si="34"/>
        <v>14</v>
      </c>
      <c r="R97" s="27">
        <f t="shared" ca="1" si="34"/>
        <v>14</v>
      </c>
      <c r="S97" s="27">
        <f t="shared" ca="1" si="34"/>
        <v>14</v>
      </c>
      <c r="T97" s="27">
        <f t="shared" ca="1" si="34"/>
        <v>14</v>
      </c>
      <c r="U97" s="27">
        <f t="shared" ca="1" si="34"/>
        <v>14</v>
      </c>
      <c r="V97" s="27">
        <f t="shared" ca="1" si="34"/>
        <v>14</v>
      </c>
      <c r="W97" s="27">
        <f t="shared" ca="1" si="34"/>
        <v>14</v>
      </c>
      <c r="X97" s="27">
        <f t="shared" ca="1" si="34"/>
        <v>14</v>
      </c>
      <c r="Y97" s="27">
        <f t="shared" ca="1" si="34"/>
        <v>14</v>
      </c>
      <c r="Z97" s="13">
        <f t="shared" ca="1" si="23"/>
        <v>336</v>
      </c>
      <c r="AA97" s="13">
        <f t="shared" ca="1" si="21"/>
        <v>14</v>
      </c>
      <c r="AB97" s="14">
        <f t="shared" ca="1" si="24"/>
        <v>112</v>
      </c>
      <c r="AC97" s="14">
        <f t="shared" ca="1" si="25"/>
        <v>224</v>
      </c>
      <c r="AD97" s="38"/>
    </row>
    <row r="98" spans="1:30" ht="17.25" customHeight="1" thickBot="1" x14ac:dyDescent="0.25">
      <c r="B98" s="15"/>
      <c r="C98" s="15"/>
      <c r="D98" s="15"/>
      <c r="E98" s="15"/>
      <c r="F98" s="15"/>
      <c r="G98" s="15"/>
      <c r="H98" s="15"/>
      <c r="I98" s="15"/>
      <c r="J98" s="15"/>
      <c r="K98" s="15"/>
      <c r="L98" s="15"/>
      <c r="M98" s="15"/>
      <c r="N98" s="15"/>
      <c r="O98" s="15"/>
      <c r="P98" s="15"/>
      <c r="Q98" s="15"/>
      <c r="R98" s="15"/>
      <c r="S98" s="15"/>
      <c r="T98" s="15"/>
      <c r="U98" s="15"/>
      <c r="V98" s="15"/>
      <c r="W98" s="15"/>
      <c r="X98" s="15"/>
      <c r="Y98" s="15"/>
      <c r="Z98" s="24">
        <f ca="1">SUM(Z69:Z97)</f>
        <v>9744</v>
      </c>
      <c r="AA98" s="24">
        <f ca="1">MAX(AA69:AA97)</f>
        <v>14</v>
      </c>
      <c r="AB98" s="24">
        <f ca="1">SUM(AB69:AB97)</f>
        <v>4144</v>
      </c>
      <c r="AC98" s="25">
        <f ca="1">SUM(AC69:AC97)</f>
        <v>5600</v>
      </c>
      <c r="AD98" s="38"/>
    </row>
    <row r="99" spans="1:30" ht="17.25" customHeight="1" thickTop="1" x14ac:dyDescent="0.2">
      <c r="A99" s="20"/>
      <c r="AD99" s="38"/>
    </row>
    <row r="100" spans="1:30" ht="17.25" customHeight="1" x14ac:dyDescent="0.2">
      <c r="A100" s="9" t="s">
        <v>37</v>
      </c>
      <c r="H100" s="10">
        <v>2</v>
      </c>
      <c r="I100" s="10" t="str">
        <f>Jan!G106</f>
        <v>MWh for Calendar Year 2016</v>
      </c>
    </row>
    <row r="101" spans="1:30" ht="17.25" customHeight="1" x14ac:dyDescent="0.2">
      <c r="A101" s="21"/>
      <c r="B101" s="11">
        <v>1</v>
      </c>
      <c r="C101" s="11">
        <v>2</v>
      </c>
      <c r="D101" s="11">
        <v>3</v>
      </c>
      <c r="E101" s="11">
        <v>4</v>
      </c>
      <c r="F101" s="11">
        <v>5</v>
      </c>
      <c r="G101" s="11">
        <v>6</v>
      </c>
      <c r="H101" s="11">
        <v>7</v>
      </c>
      <c r="I101" s="11">
        <v>8</v>
      </c>
      <c r="J101" s="11">
        <v>9</v>
      </c>
      <c r="K101" s="11">
        <v>10</v>
      </c>
      <c r="L101" s="11">
        <v>11</v>
      </c>
      <c r="M101" s="11">
        <v>12</v>
      </c>
      <c r="N101" s="11">
        <v>13</v>
      </c>
      <c r="O101" s="11">
        <v>14</v>
      </c>
      <c r="P101" s="11">
        <v>15</v>
      </c>
      <c r="Q101" s="11">
        <v>16</v>
      </c>
      <c r="R101" s="11">
        <v>17</v>
      </c>
      <c r="S101" s="11">
        <v>18</v>
      </c>
      <c r="T101" s="11">
        <v>19</v>
      </c>
      <c r="U101" s="11">
        <v>20</v>
      </c>
      <c r="V101" s="11">
        <v>21</v>
      </c>
      <c r="W101" s="11">
        <v>22</v>
      </c>
      <c r="X101" s="11">
        <v>23</v>
      </c>
      <c r="Y101" s="11">
        <v>24</v>
      </c>
      <c r="Z101" s="11" t="s">
        <v>0</v>
      </c>
      <c r="AA101" s="11" t="s">
        <v>1</v>
      </c>
      <c r="AB101" s="11" t="s">
        <v>30</v>
      </c>
      <c r="AC101" s="11" t="s">
        <v>31</v>
      </c>
    </row>
    <row r="102" spans="1:30" ht="17.25" customHeight="1" x14ac:dyDescent="0.2">
      <c r="A102" s="22">
        <f t="shared" ref="A102:A129" si="35">A69</f>
        <v>42401</v>
      </c>
      <c r="B102" s="27">
        <f ca="1">IF(($A102&lt;TODAY()),$H$100,"")</f>
        <v>2</v>
      </c>
      <c r="C102" s="27">
        <f t="shared" ref="C102:Y113" ca="1" si="36">IF(($A102&lt;TODAY()),$H$100,"")</f>
        <v>2</v>
      </c>
      <c r="D102" s="27">
        <f t="shared" ca="1" si="36"/>
        <v>2</v>
      </c>
      <c r="E102" s="27">
        <f t="shared" ca="1" si="36"/>
        <v>2</v>
      </c>
      <c r="F102" s="27">
        <f t="shared" ca="1" si="36"/>
        <v>2</v>
      </c>
      <c r="G102" s="27">
        <f t="shared" ca="1" si="36"/>
        <v>2</v>
      </c>
      <c r="H102" s="27">
        <f t="shared" ca="1" si="36"/>
        <v>2</v>
      </c>
      <c r="I102" s="27">
        <f t="shared" ca="1" si="36"/>
        <v>2</v>
      </c>
      <c r="J102" s="27">
        <f t="shared" ca="1" si="36"/>
        <v>2</v>
      </c>
      <c r="K102" s="27">
        <f t="shared" ca="1" si="36"/>
        <v>2</v>
      </c>
      <c r="L102" s="27">
        <f t="shared" ca="1" si="36"/>
        <v>2</v>
      </c>
      <c r="M102" s="27">
        <f t="shared" ca="1" si="36"/>
        <v>2</v>
      </c>
      <c r="N102" s="27">
        <f t="shared" ca="1" si="36"/>
        <v>2</v>
      </c>
      <c r="O102" s="27">
        <f t="shared" ca="1" si="36"/>
        <v>2</v>
      </c>
      <c r="P102" s="27">
        <f t="shared" ca="1" si="36"/>
        <v>2</v>
      </c>
      <c r="Q102" s="27">
        <f t="shared" ca="1" si="36"/>
        <v>2</v>
      </c>
      <c r="R102" s="27">
        <f t="shared" ca="1" si="36"/>
        <v>2</v>
      </c>
      <c r="S102" s="27">
        <f t="shared" ca="1" si="36"/>
        <v>2</v>
      </c>
      <c r="T102" s="27">
        <f t="shared" ca="1" si="36"/>
        <v>2</v>
      </c>
      <c r="U102" s="27">
        <f t="shared" ca="1" si="36"/>
        <v>2</v>
      </c>
      <c r="V102" s="27">
        <f t="shared" ca="1" si="36"/>
        <v>2</v>
      </c>
      <c r="W102" s="27">
        <f t="shared" ca="1" si="36"/>
        <v>2</v>
      </c>
      <c r="X102" s="27">
        <f t="shared" ca="1" si="36"/>
        <v>2</v>
      </c>
      <c r="Y102" s="27">
        <f t="shared" ca="1" si="36"/>
        <v>2</v>
      </c>
      <c r="Z102" s="13">
        <f ca="1">SUM(B102:Y102)</f>
        <v>48</v>
      </c>
      <c r="AA102" s="13">
        <f t="shared" ref="AA102:AA119" ca="1" si="37">MAX(B102:Y102)</f>
        <v>2</v>
      </c>
      <c r="AB102" s="14">
        <f ca="1">IF(AD102="",SUM(B102:G102,X102:Y102),SUM(B102:Y102))</f>
        <v>16</v>
      </c>
      <c r="AC102" s="14">
        <f ca="1">IF(AD102="",SUM(H102:W102),0)</f>
        <v>32</v>
      </c>
      <c r="AD102" s="38"/>
    </row>
    <row r="103" spans="1:30" ht="17.25" customHeight="1" x14ac:dyDescent="0.2">
      <c r="A103" s="22">
        <f t="shared" si="35"/>
        <v>42402</v>
      </c>
      <c r="B103" s="27">
        <f t="shared" ref="B103:Q130" ca="1" si="38">IF(($A103&lt;TODAY()),$H$100,"")</f>
        <v>2</v>
      </c>
      <c r="C103" s="27">
        <f t="shared" ca="1" si="36"/>
        <v>2</v>
      </c>
      <c r="D103" s="27">
        <f t="shared" ca="1" si="36"/>
        <v>2</v>
      </c>
      <c r="E103" s="27">
        <f t="shared" ca="1" si="36"/>
        <v>2</v>
      </c>
      <c r="F103" s="27">
        <f t="shared" ca="1" si="36"/>
        <v>2</v>
      </c>
      <c r="G103" s="27">
        <f t="shared" ca="1" si="36"/>
        <v>2</v>
      </c>
      <c r="H103" s="27">
        <f t="shared" ca="1" si="36"/>
        <v>2</v>
      </c>
      <c r="I103" s="27">
        <f t="shared" ca="1" si="36"/>
        <v>2</v>
      </c>
      <c r="J103" s="27">
        <f t="shared" ca="1" si="36"/>
        <v>2</v>
      </c>
      <c r="K103" s="27">
        <f t="shared" ca="1" si="36"/>
        <v>2</v>
      </c>
      <c r="L103" s="27">
        <f t="shared" ca="1" si="36"/>
        <v>2</v>
      </c>
      <c r="M103" s="27">
        <f t="shared" ca="1" si="36"/>
        <v>2</v>
      </c>
      <c r="N103" s="27">
        <f t="shared" ca="1" si="36"/>
        <v>2</v>
      </c>
      <c r="O103" s="27">
        <f t="shared" ca="1" si="36"/>
        <v>2</v>
      </c>
      <c r="P103" s="27">
        <f t="shared" ca="1" si="36"/>
        <v>2</v>
      </c>
      <c r="Q103" s="27">
        <f t="shared" ca="1" si="36"/>
        <v>2</v>
      </c>
      <c r="R103" s="27">
        <f t="shared" ca="1" si="36"/>
        <v>2</v>
      </c>
      <c r="S103" s="27">
        <f t="shared" ca="1" si="36"/>
        <v>2</v>
      </c>
      <c r="T103" s="27">
        <f t="shared" ca="1" si="36"/>
        <v>2</v>
      </c>
      <c r="U103" s="27">
        <f t="shared" ca="1" si="36"/>
        <v>2</v>
      </c>
      <c r="V103" s="27">
        <f t="shared" ca="1" si="36"/>
        <v>2</v>
      </c>
      <c r="W103" s="27">
        <f t="shared" ca="1" si="36"/>
        <v>2</v>
      </c>
      <c r="X103" s="27">
        <f t="shared" ca="1" si="36"/>
        <v>2</v>
      </c>
      <c r="Y103" s="27">
        <f t="shared" ca="1" si="36"/>
        <v>2</v>
      </c>
      <c r="Z103" s="13">
        <f t="shared" ref="Z103:Z119" ca="1" si="39">SUM(B103:Y103)</f>
        <v>48</v>
      </c>
      <c r="AA103" s="13">
        <f t="shared" ca="1" si="37"/>
        <v>2</v>
      </c>
      <c r="AB103" s="14">
        <f t="shared" ref="AB103:AB130" ca="1" si="40">IF(AD103="",SUM(B103:G103,X103:Y103),SUM(B103:Y103))</f>
        <v>16</v>
      </c>
      <c r="AC103" s="14">
        <f t="shared" ref="AC103:AC130" ca="1" si="41">IF(AD103="",SUM(H103:W103),0)</f>
        <v>32</v>
      </c>
      <c r="AD103" s="38"/>
    </row>
    <row r="104" spans="1:30" ht="17.25" customHeight="1" x14ac:dyDescent="0.2">
      <c r="A104" s="22">
        <f t="shared" si="35"/>
        <v>42403</v>
      </c>
      <c r="B104" s="27">
        <f t="shared" ca="1" si="38"/>
        <v>2</v>
      </c>
      <c r="C104" s="27">
        <f t="shared" ca="1" si="36"/>
        <v>2</v>
      </c>
      <c r="D104" s="27">
        <f t="shared" ca="1" si="36"/>
        <v>2</v>
      </c>
      <c r="E104" s="27">
        <f t="shared" ca="1" si="36"/>
        <v>2</v>
      </c>
      <c r="F104" s="27">
        <f t="shared" ca="1" si="36"/>
        <v>2</v>
      </c>
      <c r="G104" s="27">
        <f t="shared" ca="1" si="36"/>
        <v>2</v>
      </c>
      <c r="H104" s="27">
        <f t="shared" ca="1" si="36"/>
        <v>2</v>
      </c>
      <c r="I104" s="27">
        <f t="shared" ca="1" si="36"/>
        <v>2</v>
      </c>
      <c r="J104" s="27">
        <f t="shared" ca="1" si="36"/>
        <v>2</v>
      </c>
      <c r="K104" s="27">
        <f t="shared" ca="1" si="36"/>
        <v>2</v>
      </c>
      <c r="L104" s="27">
        <f t="shared" ca="1" si="36"/>
        <v>2</v>
      </c>
      <c r="M104" s="27">
        <f t="shared" ca="1" si="36"/>
        <v>2</v>
      </c>
      <c r="N104" s="27">
        <f t="shared" ca="1" si="36"/>
        <v>2</v>
      </c>
      <c r="O104" s="27">
        <f t="shared" ca="1" si="36"/>
        <v>2</v>
      </c>
      <c r="P104" s="27">
        <f t="shared" ca="1" si="36"/>
        <v>2</v>
      </c>
      <c r="Q104" s="27">
        <f t="shared" ca="1" si="36"/>
        <v>2</v>
      </c>
      <c r="R104" s="27">
        <f t="shared" ca="1" si="36"/>
        <v>2</v>
      </c>
      <c r="S104" s="27">
        <f t="shared" ca="1" si="36"/>
        <v>2</v>
      </c>
      <c r="T104" s="27">
        <f t="shared" ca="1" si="36"/>
        <v>2</v>
      </c>
      <c r="U104" s="27">
        <f t="shared" ca="1" si="36"/>
        <v>2</v>
      </c>
      <c r="V104" s="27">
        <f t="shared" ca="1" si="36"/>
        <v>2</v>
      </c>
      <c r="W104" s="27">
        <f t="shared" ca="1" si="36"/>
        <v>2</v>
      </c>
      <c r="X104" s="27">
        <f t="shared" ca="1" si="36"/>
        <v>2</v>
      </c>
      <c r="Y104" s="27">
        <f t="shared" ca="1" si="36"/>
        <v>2</v>
      </c>
      <c r="Z104" s="13">
        <f t="shared" ca="1" si="39"/>
        <v>48</v>
      </c>
      <c r="AA104" s="13">
        <f t="shared" ca="1" si="37"/>
        <v>2</v>
      </c>
      <c r="AB104" s="14">
        <f t="shared" ca="1" si="40"/>
        <v>16</v>
      </c>
      <c r="AC104" s="14">
        <f t="shared" ca="1" si="41"/>
        <v>32</v>
      </c>
      <c r="AD104" s="38"/>
    </row>
    <row r="105" spans="1:30" ht="17.25" customHeight="1" x14ac:dyDescent="0.2">
      <c r="A105" s="22">
        <f t="shared" si="35"/>
        <v>42404</v>
      </c>
      <c r="B105" s="27">
        <f t="shared" ca="1" si="38"/>
        <v>2</v>
      </c>
      <c r="C105" s="27">
        <f t="shared" ca="1" si="36"/>
        <v>2</v>
      </c>
      <c r="D105" s="27">
        <f t="shared" ca="1" si="36"/>
        <v>2</v>
      </c>
      <c r="E105" s="27">
        <f t="shared" ca="1" si="36"/>
        <v>2</v>
      </c>
      <c r="F105" s="27">
        <f t="shared" ca="1" si="36"/>
        <v>2</v>
      </c>
      <c r="G105" s="27">
        <f t="shared" ca="1" si="36"/>
        <v>2</v>
      </c>
      <c r="H105" s="27">
        <f t="shared" ca="1" si="36"/>
        <v>2</v>
      </c>
      <c r="I105" s="27">
        <f t="shared" ca="1" si="36"/>
        <v>2</v>
      </c>
      <c r="J105" s="27">
        <f t="shared" ca="1" si="36"/>
        <v>2</v>
      </c>
      <c r="K105" s="27">
        <f t="shared" ca="1" si="36"/>
        <v>2</v>
      </c>
      <c r="L105" s="27">
        <f t="shared" ca="1" si="36"/>
        <v>2</v>
      </c>
      <c r="M105" s="27">
        <f t="shared" ca="1" si="36"/>
        <v>2</v>
      </c>
      <c r="N105" s="27">
        <f t="shared" ca="1" si="36"/>
        <v>2</v>
      </c>
      <c r="O105" s="27">
        <f t="shared" ca="1" si="36"/>
        <v>2</v>
      </c>
      <c r="P105" s="27">
        <f t="shared" ca="1" si="36"/>
        <v>2</v>
      </c>
      <c r="Q105" s="27">
        <f t="shared" ca="1" si="36"/>
        <v>2</v>
      </c>
      <c r="R105" s="27">
        <f t="shared" ca="1" si="36"/>
        <v>2</v>
      </c>
      <c r="S105" s="27">
        <f t="shared" ca="1" si="36"/>
        <v>2</v>
      </c>
      <c r="T105" s="27">
        <f t="shared" ca="1" si="36"/>
        <v>2</v>
      </c>
      <c r="U105" s="27">
        <f t="shared" ca="1" si="36"/>
        <v>2</v>
      </c>
      <c r="V105" s="27">
        <f t="shared" ca="1" si="36"/>
        <v>2</v>
      </c>
      <c r="W105" s="27">
        <f t="shared" ca="1" si="36"/>
        <v>2</v>
      </c>
      <c r="X105" s="27">
        <f t="shared" ca="1" si="36"/>
        <v>2</v>
      </c>
      <c r="Y105" s="27">
        <f t="shared" ca="1" si="36"/>
        <v>2</v>
      </c>
      <c r="Z105" s="13">
        <f t="shared" ca="1" si="39"/>
        <v>48</v>
      </c>
      <c r="AA105" s="13">
        <f t="shared" ca="1" si="37"/>
        <v>2</v>
      </c>
      <c r="AB105" s="14">
        <f t="shared" ca="1" si="40"/>
        <v>16</v>
      </c>
      <c r="AC105" s="14">
        <f t="shared" ca="1" si="41"/>
        <v>32</v>
      </c>
      <c r="AD105" s="38"/>
    </row>
    <row r="106" spans="1:30" ht="17.25" customHeight="1" x14ac:dyDescent="0.2">
      <c r="A106" s="22">
        <f t="shared" si="35"/>
        <v>42405</v>
      </c>
      <c r="B106" s="27">
        <f t="shared" ca="1" si="38"/>
        <v>2</v>
      </c>
      <c r="C106" s="27">
        <f t="shared" ca="1" si="36"/>
        <v>2</v>
      </c>
      <c r="D106" s="27">
        <f t="shared" ca="1" si="36"/>
        <v>2</v>
      </c>
      <c r="E106" s="27">
        <f t="shared" ca="1" si="36"/>
        <v>2</v>
      </c>
      <c r="F106" s="27">
        <f t="shared" ca="1" si="36"/>
        <v>2</v>
      </c>
      <c r="G106" s="27">
        <f t="shared" ca="1" si="36"/>
        <v>2</v>
      </c>
      <c r="H106" s="27">
        <f t="shared" ca="1" si="36"/>
        <v>2</v>
      </c>
      <c r="I106" s="27">
        <f t="shared" ca="1" si="36"/>
        <v>2</v>
      </c>
      <c r="J106" s="27">
        <f t="shared" ca="1" si="36"/>
        <v>2</v>
      </c>
      <c r="K106" s="27">
        <f t="shared" ca="1" si="36"/>
        <v>2</v>
      </c>
      <c r="L106" s="27">
        <f t="shared" ca="1" si="36"/>
        <v>2</v>
      </c>
      <c r="M106" s="27">
        <f t="shared" ca="1" si="36"/>
        <v>2</v>
      </c>
      <c r="N106" s="27">
        <f t="shared" ca="1" si="36"/>
        <v>2</v>
      </c>
      <c r="O106" s="27">
        <f t="shared" ca="1" si="36"/>
        <v>2</v>
      </c>
      <c r="P106" s="27">
        <f t="shared" ca="1" si="36"/>
        <v>2</v>
      </c>
      <c r="Q106" s="27">
        <f t="shared" ca="1" si="36"/>
        <v>2</v>
      </c>
      <c r="R106" s="27">
        <f t="shared" ca="1" si="36"/>
        <v>2</v>
      </c>
      <c r="S106" s="27">
        <f t="shared" ca="1" si="36"/>
        <v>2</v>
      </c>
      <c r="T106" s="27">
        <f t="shared" ca="1" si="36"/>
        <v>2</v>
      </c>
      <c r="U106" s="27">
        <f t="shared" ca="1" si="36"/>
        <v>2</v>
      </c>
      <c r="V106" s="27">
        <f t="shared" ca="1" si="36"/>
        <v>2</v>
      </c>
      <c r="W106" s="27">
        <f t="shared" ca="1" si="36"/>
        <v>2</v>
      </c>
      <c r="X106" s="27">
        <f t="shared" ca="1" si="36"/>
        <v>2</v>
      </c>
      <c r="Y106" s="27">
        <f t="shared" ca="1" si="36"/>
        <v>2</v>
      </c>
      <c r="Z106" s="13">
        <f t="shared" ca="1" si="39"/>
        <v>48</v>
      </c>
      <c r="AA106" s="13">
        <f t="shared" ca="1" si="37"/>
        <v>2</v>
      </c>
      <c r="AB106" s="14">
        <f t="shared" ca="1" si="40"/>
        <v>16</v>
      </c>
      <c r="AC106" s="14">
        <f t="shared" ca="1" si="41"/>
        <v>32</v>
      </c>
      <c r="AD106" s="38"/>
    </row>
    <row r="107" spans="1:30" ht="17.25" customHeight="1" x14ac:dyDescent="0.2">
      <c r="A107" s="22">
        <f t="shared" si="35"/>
        <v>42406</v>
      </c>
      <c r="B107" s="27">
        <f t="shared" ca="1" si="38"/>
        <v>2</v>
      </c>
      <c r="C107" s="27">
        <f t="shared" ca="1" si="36"/>
        <v>2</v>
      </c>
      <c r="D107" s="27">
        <f t="shared" ca="1" si="36"/>
        <v>2</v>
      </c>
      <c r="E107" s="27">
        <f t="shared" ca="1" si="36"/>
        <v>2</v>
      </c>
      <c r="F107" s="27">
        <f t="shared" ca="1" si="36"/>
        <v>2</v>
      </c>
      <c r="G107" s="27">
        <f t="shared" ca="1" si="36"/>
        <v>2</v>
      </c>
      <c r="H107" s="27">
        <f t="shared" ca="1" si="36"/>
        <v>2</v>
      </c>
      <c r="I107" s="27">
        <f t="shared" ca="1" si="36"/>
        <v>2</v>
      </c>
      <c r="J107" s="27">
        <f t="shared" ca="1" si="36"/>
        <v>2</v>
      </c>
      <c r="K107" s="27">
        <f t="shared" ca="1" si="36"/>
        <v>2</v>
      </c>
      <c r="L107" s="27">
        <f t="shared" ca="1" si="36"/>
        <v>2</v>
      </c>
      <c r="M107" s="27">
        <f t="shared" ca="1" si="36"/>
        <v>2</v>
      </c>
      <c r="N107" s="27">
        <f t="shared" ca="1" si="36"/>
        <v>2</v>
      </c>
      <c r="O107" s="27">
        <f t="shared" ca="1" si="36"/>
        <v>2</v>
      </c>
      <c r="P107" s="27">
        <f t="shared" ca="1" si="36"/>
        <v>2</v>
      </c>
      <c r="Q107" s="27">
        <f t="shared" ca="1" si="36"/>
        <v>2</v>
      </c>
      <c r="R107" s="27">
        <f t="shared" ca="1" si="36"/>
        <v>2</v>
      </c>
      <c r="S107" s="27">
        <f t="shared" ca="1" si="36"/>
        <v>2</v>
      </c>
      <c r="T107" s="27">
        <f t="shared" ca="1" si="36"/>
        <v>2</v>
      </c>
      <c r="U107" s="27">
        <f t="shared" ca="1" si="36"/>
        <v>2</v>
      </c>
      <c r="V107" s="27">
        <f t="shared" ca="1" si="36"/>
        <v>2</v>
      </c>
      <c r="W107" s="27">
        <f t="shared" ca="1" si="36"/>
        <v>2</v>
      </c>
      <c r="X107" s="27">
        <f t="shared" ca="1" si="36"/>
        <v>2</v>
      </c>
      <c r="Y107" s="27">
        <f t="shared" ca="1" si="36"/>
        <v>2</v>
      </c>
      <c r="Z107" s="13">
        <f t="shared" ca="1" si="39"/>
        <v>48</v>
      </c>
      <c r="AA107" s="13">
        <f t="shared" ca="1" si="37"/>
        <v>2</v>
      </c>
      <c r="AB107" s="14">
        <f t="shared" ca="1" si="40"/>
        <v>16</v>
      </c>
      <c r="AC107" s="14">
        <f t="shared" ca="1" si="41"/>
        <v>32</v>
      </c>
      <c r="AD107" s="38"/>
    </row>
    <row r="108" spans="1:30" ht="17.25" customHeight="1" x14ac:dyDescent="0.2">
      <c r="A108" s="22">
        <f t="shared" si="35"/>
        <v>42407</v>
      </c>
      <c r="B108" s="27">
        <f t="shared" ca="1" si="38"/>
        <v>2</v>
      </c>
      <c r="C108" s="27">
        <f t="shared" ca="1" si="36"/>
        <v>2</v>
      </c>
      <c r="D108" s="27">
        <f t="shared" ca="1" si="36"/>
        <v>2</v>
      </c>
      <c r="E108" s="27">
        <f t="shared" ca="1" si="36"/>
        <v>2</v>
      </c>
      <c r="F108" s="27">
        <f t="shared" ca="1" si="36"/>
        <v>2</v>
      </c>
      <c r="G108" s="27">
        <f t="shared" ca="1" si="36"/>
        <v>2</v>
      </c>
      <c r="H108" s="27">
        <f t="shared" ca="1" si="36"/>
        <v>2</v>
      </c>
      <c r="I108" s="27">
        <f t="shared" ca="1" si="36"/>
        <v>2</v>
      </c>
      <c r="J108" s="27">
        <f t="shared" ca="1" si="36"/>
        <v>2</v>
      </c>
      <c r="K108" s="27">
        <f t="shared" ca="1" si="36"/>
        <v>2</v>
      </c>
      <c r="L108" s="27">
        <f t="shared" ca="1" si="36"/>
        <v>2</v>
      </c>
      <c r="M108" s="27">
        <f t="shared" ca="1" si="36"/>
        <v>2</v>
      </c>
      <c r="N108" s="27">
        <f t="shared" ca="1" si="36"/>
        <v>2</v>
      </c>
      <c r="O108" s="27">
        <f t="shared" ca="1" si="36"/>
        <v>2</v>
      </c>
      <c r="P108" s="27">
        <f t="shared" ca="1" si="36"/>
        <v>2</v>
      </c>
      <c r="Q108" s="27">
        <f t="shared" ca="1" si="36"/>
        <v>2</v>
      </c>
      <c r="R108" s="27">
        <f t="shared" ca="1" si="36"/>
        <v>2</v>
      </c>
      <c r="S108" s="27">
        <f t="shared" ca="1" si="36"/>
        <v>2</v>
      </c>
      <c r="T108" s="27">
        <f t="shared" ca="1" si="36"/>
        <v>2</v>
      </c>
      <c r="U108" s="27">
        <f t="shared" ca="1" si="36"/>
        <v>2</v>
      </c>
      <c r="V108" s="27">
        <f t="shared" ca="1" si="36"/>
        <v>2</v>
      </c>
      <c r="W108" s="27">
        <f t="shared" ca="1" si="36"/>
        <v>2</v>
      </c>
      <c r="X108" s="27">
        <f t="shared" ca="1" si="36"/>
        <v>2</v>
      </c>
      <c r="Y108" s="27">
        <f t="shared" ca="1" si="36"/>
        <v>2</v>
      </c>
      <c r="Z108" s="13">
        <f t="shared" ca="1" si="39"/>
        <v>48</v>
      </c>
      <c r="AA108" s="13">
        <f t="shared" ca="1" si="37"/>
        <v>2</v>
      </c>
      <c r="AB108" s="14">
        <f t="shared" ca="1" si="40"/>
        <v>48</v>
      </c>
      <c r="AC108" s="14">
        <f t="shared" si="41"/>
        <v>0</v>
      </c>
      <c r="AD108" s="38" t="s">
        <v>32</v>
      </c>
    </row>
    <row r="109" spans="1:30" ht="17.25" customHeight="1" x14ac:dyDescent="0.2">
      <c r="A109" s="22">
        <f t="shared" si="35"/>
        <v>42408</v>
      </c>
      <c r="B109" s="27">
        <f t="shared" ca="1" si="38"/>
        <v>2</v>
      </c>
      <c r="C109" s="27">
        <f t="shared" ca="1" si="36"/>
        <v>2</v>
      </c>
      <c r="D109" s="27">
        <f t="shared" ca="1" si="36"/>
        <v>2</v>
      </c>
      <c r="E109" s="27">
        <f t="shared" ca="1" si="36"/>
        <v>2</v>
      </c>
      <c r="F109" s="27">
        <f t="shared" ca="1" si="36"/>
        <v>2</v>
      </c>
      <c r="G109" s="27">
        <f t="shared" ca="1" si="36"/>
        <v>2</v>
      </c>
      <c r="H109" s="27">
        <f t="shared" ca="1" si="36"/>
        <v>2</v>
      </c>
      <c r="I109" s="27">
        <f t="shared" ca="1" si="36"/>
        <v>2</v>
      </c>
      <c r="J109" s="27">
        <f t="shared" ca="1" si="36"/>
        <v>2</v>
      </c>
      <c r="K109" s="27">
        <f t="shared" ca="1" si="36"/>
        <v>2</v>
      </c>
      <c r="L109" s="27">
        <f t="shared" ca="1" si="36"/>
        <v>2</v>
      </c>
      <c r="M109" s="27">
        <f t="shared" ca="1" si="36"/>
        <v>2</v>
      </c>
      <c r="N109" s="27">
        <f t="shared" ca="1" si="36"/>
        <v>2</v>
      </c>
      <c r="O109" s="27">
        <f t="shared" ca="1" si="36"/>
        <v>2</v>
      </c>
      <c r="P109" s="27">
        <f t="shared" ca="1" si="36"/>
        <v>2</v>
      </c>
      <c r="Q109" s="27">
        <f t="shared" ca="1" si="36"/>
        <v>2</v>
      </c>
      <c r="R109" s="27">
        <f t="shared" ca="1" si="36"/>
        <v>2</v>
      </c>
      <c r="S109" s="27">
        <f t="shared" ca="1" si="36"/>
        <v>2</v>
      </c>
      <c r="T109" s="27">
        <f t="shared" ca="1" si="36"/>
        <v>2</v>
      </c>
      <c r="U109" s="27">
        <f t="shared" ca="1" si="36"/>
        <v>2</v>
      </c>
      <c r="V109" s="27">
        <f t="shared" ca="1" si="36"/>
        <v>2</v>
      </c>
      <c r="W109" s="27">
        <f t="shared" ca="1" si="36"/>
        <v>2</v>
      </c>
      <c r="X109" s="27">
        <f t="shared" ca="1" si="36"/>
        <v>2</v>
      </c>
      <c r="Y109" s="27">
        <f t="shared" ca="1" si="36"/>
        <v>2</v>
      </c>
      <c r="Z109" s="13">
        <f t="shared" ca="1" si="39"/>
        <v>48</v>
      </c>
      <c r="AA109" s="13">
        <f t="shared" ca="1" si="37"/>
        <v>2</v>
      </c>
      <c r="AB109" s="14">
        <f t="shared" ca="1" si="40"/>
        <v>16</v>
      </c>
      <c r="AC109" s="14">
        <f t="shared" ca="1" si="41"/>
        <v>32</v>
      </c>
      <c r="AD109" s="38"/>
    </row>
    <row r="110" spans="1:30" ht="17.25" customHeight="1" x14ac:dyDescent="0.2">
      <c r="A110" s="22">
        <f t="shared" si="35"/>
        <v>42409</v>
      </c>
      <c r="B110" s="27">
        <f t="shared" ca="1" si="38"/>
        <v>2</v>
      </c>
      <c r="C110" s="27">
        <f t="shared" ca="1" si="36"/>
        <v>2</v>
      </c>
      <c r="D110" s="27">
        <f t="shared" ca="1" si="36"/>
        <v>2</v>
      </c>
      <c r="E110" s="27">
        <f t="shared" ca="1" si="36"/>
        <v>2</v>
      </c>
      <c r="F110" s="27">
        <f t="shared" ca="1" si="36"/>
        <v>2</v>
      </c>
      <c r="G110" s="27">
        <f t="shared" ca="1" si="36"/>
        <v>2</v>
      </c>
      <c r="H110" s="27">
        <f t="shared" ca="1" si="36"/>
        <v>2</v>
      </c>
      <c r="I110" s="27">
        <f t="shared" ca="1" si="36"/>
        <v>2</v>
      </c>
      <c r="J110" s="27">
        <f t="shared" ca="1" si="36"/>
        <v>2</v>
      </c>
      <c r="K110" s="27">
        <f t="shared" ca="1" si="36"/>
        <v>2</v>
      </c>
      <c r="L110" s="27">
        <f t="shared" ca="1" si="36"/>
        <v>2</v>
      </c>
      <c r="M110" s="27">
        <f t="shared" ca="1" si="36"/>
        <v>2</v>
      </c>
      <c r="N110" s="27">
        <f t="shared" ca="1" si="36"/>
        <v>2</v>
      </c>
      <c r="O110" s="27">
        <f t="shared" ca="1" si="36"/>
        <v>2</v>
      </c>
      <c r="P110" s="27">
        <f t="shared" ca="1" si="36"/>
        <v>2</v>
      </c>
      <c r="Q110" s="27">
        <f t="shared" ca="1" si="36"/>
        <v>2</v>
      </c>
      <c r="R110" s="27">
        <f t="shared" ca="1" si="36"/>
        <v>2</v>
      </c>
      <c r="S110" s="27">
        <f t="shared" ca="1" si="36"/>
        <v>2</v>
      </c>
      <c r="T110" s="27">
        <f t="shared" ca="1" si="36"/>
        <v>2</v>
      </c>
      <c r="U110" s="27">
        <f t="shared" ca="1" si="36"/>
        <v>2</v>
      </c>
      <c r="V110" s="27">
        <f t="shared" ca="1" si="36"/>
        <v>2</v>
      </c>
      <c r="W110" s="27">
        <f t="shared" ca="1" si="36"/>
        <v>2</v>
      </c>
      <c r="X110" s="27">
        <f t="shared" ca="1" si="36"/>
        <v>2</v>
      </c>
      <c r="Y110" s="27">
        <f t="shared" ca="1" si="36"/>
        <v>2</v>
      </c>
      <c r="Z110" s="13">
        <f t="shared" ca="1" si="39"/>
        <v>48</v>
      </c>
      <c r="AA110" s="13">
        <f t="shared" ca="1" si="37"/>
        <v>2</v>
      </c>
      <c r="AB110" s="14">
        <f t="shared" ca="1" si="40"/>
        <v>16</v>
      </c>
      <c r="AC110" s="14">
        <f t="shared" ca="1" si="41"/>
        <v>32</v>
      </c>
      <c r="AD110" s="38"/>
    </row>
    <row r="111" spans="1:30" ht="17.25" customHeight="1" x14ac:dyDescent="0.2">
      <c r="A111" s="22">
        <f t="shared" si="35"/>
        <v>42410</v>
      </c>
      <c r="B111" s="27">
        <f t="shared" ca="1" si="38"/>
        <v>2</v>
      </c>
      <c r="C111" s="27">
        <f t="shared" ca="1" si="36"/>
        <v>2</v>
      </c>
      <c r="D111" s="27">
        <f t="shared" ca="1" si="36"/>
        <v>2</v>
      </c>
      <c r="E111" s="27">
        <f t="shared" ca="1" si="36"/>
        <v>2</v>
      </c>
      <c r="F111" s="27">
        <f t="shared" ca="1" si="36"/>
        <v>2</v>
      </c>
      <c r="G111" s="27">
        <f t="shared" ca="1" si="36"/>
        <v>2</v>
      </c>
      <c r="H111" s="27">
        <f t="shared" ca="1" si="36"/>
        <v>2</v>
      </c>
      <c r="I111" s="27">
        <f t="shared" ca="1" si="36"/>
        <v>2</v>
      </c>
      <c r="J111" s="27">
        <f t="shared" ca="1" si="36"/>
        <v>2</v>
      </c>
      <c r="K111" s="27">
        <f t="shared" ca="1" si="36"/>
        <v>2</v>
      </c>
      <c r="L111" s="27">
        <f t="shared" ca="1" si="36"/>
        <v>2</v>
      </c>
      <c r="M111" s="27">
        <f t="shared" ca="1" si="36"/>
        <v>2</v>
      </c>
      <c r="N111" s="27">
        <f t="shared" ca="1" si="36"/>
        <v>2</v>
      </c>
      <c r="O111" s="27">
        <f t="shared" ca="1" si="36"/>
        <v>2</v>
      </c>
      <c r="P111" s="27">
        <f t="shared" ca="1" si="36"/>
        <v>2</v>
      </c>
      <c r="Q111" s="27">
        <f t="shared" ca="1" si="36"/>
        <v>2</v>
      </c>
      <c r="R111" s="27">
        <f t="shared" ca="1" si="36"/>
        <v>2</v>
      </c>
      <c r="S111" s="27">
        <f t="shared" ca="1" si="36"/>
        <v>2</v>
      </c>
      <c r="T111" s="27">
        <f t="shared" ca="1" si="36"/>
        <v>2</v>
      </c>
      <c r="U111" s="27">
        <f t="shared" ca="1" si="36"/>
        <v>2</v>
      </c>
      <c r="V111" s="27">
        <f t="shared" ca="1" si="36"/>
        <v>2</v>
      </c>
      <c r="W111" s="27">
        <f t="shared" ca="1" si="36"/>
        <v>2</v>
      </c>
      <c r="X111" s="27">
        <f t="shared" ca="1" si="36"/>
        <v>2</v>
      </c>
      <c r="Y111" s="27">
        <f t="shared" ca="1" si="36"/>
        <v>2</v>
      </c>
      <c r="Z111" s="13">
        <f t="shared" ca="1" si="39"/>
        <v>48</v>
      </c>
      <c r="AA111" s="13">
        <f t="shared" ca="1" si="37"/>
        <v>2</v>
      </c>
      <c r="AB111" s="14">
        <f t="shared" ca="1" si="40"/>
        <v>16</v>
      </c>
      <c r="AC111" s="14">
        <f t="shared" ca="1" si="41"/>
        <v>32</v>
      </c>
      <c r="AD111" s="38"/>
    </row>
    <row r="112" spans="1:30" ht="17.25" customHeight="1" x14ac:dyDescent="0.2">
      <c r="A112" s="22">
        <f t="shared" si="35"/>
        <v>42411</v>
      </c>
      <c r="B112" s="27">
        <f t="shared" ca="1" si="38"/>
        <v>2</v>
      </c>
      <c r="C112" s="27">
        <f t="shared" ca="1" si="36"/>
        <v>2</v>
      </c>
      <c r="D112" s="27">
        <f t="shared" ca="1" si="36"/>
        <v>2</v>
      </c>
      <c r="E112" s="27">
        <f t="shared" ca="1" si="36"/>
        <v>2</v>
      </c>
      <c r="F112" s="27">
        <f t="shared" ca="1" si="36"/>
        <v>2</v>
      </c>
      <c r="G112" s="27">
        <f t="shared" ca="1" si="36"/>
        <v>2</v>
      </c>
      <c r="H112" s="27">
        <f t="shared" ca="1" si="36"/>
        <v>2</v>
      </c>
      <c r="I112" s="27">
        <f t="shared" ca="1" si="36"/>
        <v>2</v>
      </c>
      <c r="J112" s="27">
        <f t="shared" ca="1" si="36"/>
        <v>2</v>
      </c>
      <c r="K112" s="27">
        <f t="shared" ca="1" si="36"/>
        <v>2</v>
      </c>
      <c r="L112" s="27">
        <f t="shared" ca="1" si="36"/>
        <v>2</v>
      </c>
      <c r="M112" s="27">
        <f t="shared" ca="1" si="36"/>
        <v>2</v>
      </c>
      <c r="N112" s="27">
        <f t="shared" ca="1" si="36"/>
        <v>2</v>
      </c>
      <c r="O112" s="27">
        <f t="shared" ca="1" si="36"/>
        <v>2</v>
      </c>
      <c r="P112" s="27">
        <f t="shared" ca="1" si="36"/>
        <v>2</v>
      </c>
      <c r="Q112" s="27">
        <f t="shared" ca="1" si="36"/>
        <v>2</v>
      </c>
      <c r="R112" s="27">
        <f t="shared" ca="1" si="36"/>
        <v>2</v>
      </c>
      <c r="S112" s="27">
        <f t="shared" ca="1" si="36"/>
        <v>2</v>
      </c>
      <c r="T112" s="27">
        <f t="shared" ca="1" si="36"/>
        <v>2</v>
      </c>
      <c r="U112" s="27">
        <f t="shared" ca="1" si="36"/>
        <v>2</v>
      </c>
      <c r="V112" s="27">
        <f t="shared" ca="1" si="36"/>
        <v>2</v>
      </c>
      <c r="W112" s="27">
        <f t="shared" ca="1" si="36"/>
        <v>2</v>
      </c>
      <c r="X112" s="27">
        <f t="shared" ca="1" si="36"/>
        <v>2</v>
      </c>
      <c r="Y112" s="27">
        <f t="shared" ca="1" si="36"/>
        <v>2</v>
      </c>
      <c r="Z112" s="13">
        <f t="shared" ca="1" si="39"/>
        <v>48</v>
      </c>
      <c r="AA112" s="13">
        <f t="shared" ca="1" si="37"/>
        <v>2</v>
      </c>
      <c r="AB112" s="14">
        <f t="shared" ca="1" si="40"/>
        <v>16</v>
      </c>
      <c r="AC112" s="14">
        <f t="shared" ca="1" si="41"/>
        <v>32</v>
      </c>
      <c r="AD112" s="38"/>
    </row>
    <row r="113" spans="1:30" ht="17.25" customHeight="1" x14ac:dyDescent="0.2">
      <c r="A113" s="22">
        <f t="shared" si="35"/>
        <v>42412</v>
      </c>
      <c r="B113" s="27">
        <f t="shared" ca="1" si="38"/>
        <v>2</v>
      </c>
      <c r="C113" s="27">
        <f t="shared" ca="1" si="36"/>
        <v>2</v>
      </c>
      <c r="D113" s="27">
        <f t="shared" ca="1" si="36"/>
        <v>2</v>
      </c>
      <c r="E113" s="27">
        <f t="shared" ref="E113:T129" ca="1" si="42">IF(($A113&lt;TODAY()),$H$100,"")</f>
        <v>2</v>
      </c>
      <c r="F113" s="27">
        <f t="shared" ca="1" si="42"/>
        <v>2</v>
      </c>
      <c r="G113" s="27">
        <f t="shared" ca="1" si="42"/>
        <v>2</v>
      </c>
      <c r="H113" s="27">
        <f t="shared" ca="1" si="42"/>
        <v>2</v>
      </c>
      <c r="I113" s="27">
        <f t="shared" ca="1" si="42"/>
        <v>2</v>
      </c>
      <c r="J113" s="27">
        <f t="shared" ca="1" si="42"/>
        <v>2</v>
      </c>
      <c r="K113" s="27">
        <f t="shared" ca="1" si="42"/>
        <v>2</v>
      </c>
      <c r="L113" s="27">
        <f t="shared" ca="1" si="42"/>
        <v>2</v>
      </c>
      <c r="M113" s="27">
        <f t="shared" ca="1" si="42"/>
        <v>2</v>
      </c>
      <c r="N113" s="27">
        <f t="shared" ca="1" si="42"/>
        <v>2</v>
      </c>
      <c r="O113" s="27">
        <f t="shared" ca="1" si="42"/>
        <v>2</v>
      </c>
      <c r="P113" s="27">
        <f t="shared" ca="1" si="42"/>
        <v>2</v>
      </c>
      <c r="Q113" s="27">
        <f t="shared" ca="1" si="42"/>
        <v>2</v>
      </c>
      <c r="R113" s="27">
        <f t="shared" ca="1" si="42"/>
        <v>2</v>
      </c>
      <c r="S113" s="27">
        <f t="shared" ca="1" si="42"/>
        <v>2</v>
      </c>
      <c r="T113" s="27">
        <f t="shared" ca="1" si="42"/>
        <v>2</v>
      </c>
      <c r="U113" s="27">
        <f t="shared" ref="U113:Y129" ca="1" si="43">IF(($A113&lt;TODAY()),$H$100,"")</f>
        <v>2</v>
      </c>
      <c r="V113" s="27">
        <f t="shared" ca="1" si="43"/>
        <v>2</v>
      </c>
      <c r="W113" s="27">
        <f t="shared" ca="1" si="43"/>
        <v>2</v>
      </c>
      <c r="X113" s="27">
        <f t="shared" ca="1" si="43"/>
        <v>2</v>
      </c>
      <c r="Y113" s="27">
        <f t="shared" ca="1" si="43"/>
        <v>2</v>
      </c>
      <c r="Z113" s="13">
        <f t="shared" ca="1" si="39"/>
        <v>48</v>
      </c>
      <c r="AA113" s="13">
        <f t="shared" ca="1" si="37"/>
        <v>2</v>
      </c>
      <c r="AB113" s="14">
        <f t="shared" ca="1" si="40"/>
        <v>16</v>
      </c>
      <c r="AC113" s="14">
        <f t="shared" ca="1" si="41"/>
        <v>32</v>
      </c>
      <c r="AD113" s="38"/>
    </row>
    <row r="114" spans="1:30" ht="17.25" customHeight="1" x14ac:dyDescent="0.2">
      <c r="A114" s="22">
        <f t="shared" si="35"/>
        <v>42413</v>
      </c>
      <c r="B114" s="27">
        <f t="shared" ca="1" si="38"/>
        <v>2</v>
      </c>
      <c r="C114" s="27">
        <f t="shared" ca="1" si="38"/>
        <v>2</v>
      </c>
      <c r="D114" s="27">
        <f t="shared" ca="1" si="38"/>
        <v>2</v>
      </c>
      <c r="E114" s="27">
        <f t="shared" ca="1" si="38"/>
        <v>2</v>
      </c>
      <c r="F114" s="27">
        <f t="shared" ca="1" si="38"/>
        <v>2</v>
      </c>
      <c r="G114" s="27">
        <f t="shared" ca="1" si="38"/>
        <v>2</v>
      </c>
      <c r="H114" s="27">
        <f t="shared" ca="1" si="38"/>
        <v>2</v>
      </c>
      <c r="I114" s="27">
        <f t="shared" ca="1" si="38"/>
        <v>2</v>
      </c>
      <c r="J114" s="27">
        <f t="shared" ca="1" si="38"/>
        <v>2</v>
      </c>
      <c r="K114" s="27">
        <f t="shared" ca="1" si="38"/>
        <v>2</v>
      </c>
      <c r="L114" s="27">
        <f t="shared" ca="1" si="38"/>
        <v>2</v>
      </c>
      <c r="M114" s="27">
        <f t="shared" ca="1" si="38"/>
        <v>2</v>
      </c>
      <c r="N114" s="27">
        <f t="shared" ca="1" si="38"/>
        <v>2</v>
      </c>
      <c r="O114" s="27">
        <f t="shared" ca="1" si="38"/>
        <v>2</v>
      </c>
      <c r="P114" s="27">
        <f t="shared" ca="1" si="38"/>
        <v>2</v>
      </c>
      <c r="Q114" s="27">
        <f t="shared" ca="1" si="38"/>
        <v>2</v>
      </c>
      <c r="R114" s="27">
        <f t="shared" ca="1" si="42"/>
        <v>2</v>
      </c>
      <c r="S114" s="27">
        <f t="shared" ca="1" si="42"/>
        <v>2</v>
      </c>
      <c r="T114" s="27">
        <f t="shared" ca="1" si="42"/>
        <v>2</v>
      </c>
      <c r="U114" s="27">
        <f t="shared" ca="1" si="43"/>
        <v>2</v>
      </c>
      <c r="V114" s="27">
        <f t="shared" ca="1" si="43"/>
        <v>2</v>
      </c>
      <c r="W114" s="27">
        <f t="shared" ca="1" si="43"/>
        <v>2</v>
      </c>
      <c r="X114" s="27">
        <f t="shared" ca="1" si="43"/>
        <v>2</v>
      </c>
      <c r="Y114" s="27">
        <f t="shared" ca="1" si="43"/>
        <v>2</v>
      </c>
      <c r="Z114" s="13">
        <f t="shared" ca="1" si="39"/>
        <v>48</v>
      </c>
      <c r="AA114" s="13">
        <f t="shared" ca="1" si="37"/>
        <v>2</v>
      </c>
      <c r="AB114" s="14">
        <f t="shared" ca="1" si="40"/>
        <v>16</v>
      </c>
      <c r="AC114" s="14">
        <f t="shared" ca="1" si="41"/>
        <v>32</v>
      </c>
      <c r="AD114" s="38"/>
    </row>
    <row r="115" spans="1:30" ht="17.25" customHeight="1" x14ac:dyDescent="0.2">
      <c r="A115" s="22">
        <f t="shared" si="35"/>
        <v>42414</v>
      </c>
      <c r="B115" s="27">
        <f t="shared" ca="1" si="38"/>
        <v>2</v>
      </c>
      <c r="C115" s="27">
        <f t="shared" ca="1" si="38"/>
        <v>2</v>
      </c>
      <c r="D115" s="27">
        <f t="shared" ca="1" si="38"/>
        <v>2</v>
      </c>
      <c r="E115" s="27">
        <f t="shared" ca="1" si="38"/>
        <v>2</v>
      </c>
      <c r="F115" s="27">
        <f t="shared" ca="1" si="38"/>
        <v>2</v>
      </c>
      <c r="G115" s="27">
        <f t="shared" ca="1" si="38"/>
        <v>2</v>
      </c>
      <c r="H115" s="27">
        <f t="shared" ca="1" si="38"/>
        <v>2</v>
      </c>
      <c r="I115" s="27">
        <f t="shared" ca="1" si="38"/>
        <v>2</v>
      </c>
      <c r="J115" s="27">
        <f t="shared" ca="1" si="38"/>
        <v>2</v>
      </c>
      <c r="K115" s="27">
        <f t="shared" ca="1" si="38"/>
        <v>2</v>
      </c>
      <c r="L115" s="27">
        <f t="shared" ca="1" si="38"/>
        <v>2</v>
      </c>
      <c r="M115" s="27">
        <f t="shared" ca="1" si="38"/>
        <v>2</v>
      </c>
      <c r="N115" s="27">
        <f t="shared" ca="1" si="38"/>
        <v>2</v>
      </c>
      <c r="O115" s="27">
        <f t="shared" ca="1" si="38"/>
        <v>2</v>
      </c>
      <c r="P115" s="27">
        <f t="shared" ca="1" si="38"/>
        <v>2</v>
      </c>
      <c r="Q115" s="27">
        <f t="shared" ca="1" si="38"/>
        <v>2</v>
      </c>
      <c r="R115" s="27">
        <f t="shared" ca="1" si="42"/>
        <v>2</v>
      </c>
      <c r="S115" s="27">
        <f t="shared" ca="1" si="42"/>
        <v>2</v>
      </c>
      <c r="T115" s="27">
        <f t="shared" ca="1" si="42"/>
        <v>2</v>
      </c>
      <c r="U115" s="27">
        <f t="shared" ca="1" si="43"/>
        <v>2</v>
      </c>
      <c r="V115" s="27">
        <f t="shared" ca="1" si="43"/>
        <v>2</v>
      </c>
      <c r="W115" s="27">
        <f t="shared" ca="1" si="43"/>
        <v>2</v>
      </c>
      <c r="X115" s="27">
        <f t="shared" ca="1" si="43"/>
        <v>2</v>
      </c>
      <c r="Y115" s="27">
        <f t="shared" ca="1" si="43"/>
        <v>2</v>
      </c>
      <c r="Z115" s="13">
        <f t="shared" ca="1" si="39"/>
        <v>48</v>
      </c>
      <c r="AA115" s="13">
        <f t="shared" ca="1" si="37"/>
        <v>2</v>
      </c>
      <c r="AB115" s="14">
        <f t="shared" ca="1" si="40"/>
        <v>48</v>
      </c>
      <c r="AC115" s="14">
        <f t="shared" si="41"/>
        <v>0</v>
      </c>
      <c r="AD115" s="38" t="s">
        <v>32</v>
      </c>
    </row>
    <row r="116" spans="1:30" ht="17.25" customHeight="1" x14ac:dyDescent="0.2">
      <c r="A116" s="22">
        <f t="shared" si="35"/>
        <v>42415</v>
      </c>
      <c r="B116" s="27">
        <f t="shared" ca="1" si="38"/>
        <v>2</v>
      </c>
      <c r="C116" s="27">
        <f t="shared" ca="1" si="38"/>
        <v>2</v>
      </c>
      <c r="D116" s="27">
        <f t="shared" ca="1" si="38"/>
        <v>2</v>
      </c>
      <c r="E116" s="27">
        <f t="shared" ca="1" si="38"/>
        <v>2</v>
      </c>
      <c r="F116" s="27">
        <f t="shared" ca="1" si="38"/>
        <v>2</v>
      </c>
      <c r="G116" s="27">
        <f t="shared" ca="1" si="38"/>
        <v>2</v>
      </c>
      <c r="H116" s="27">
        <f t="shared" ca="1" si="38"/>
        <v>2</v>
      </c>
      <c r="I116" s="27">
        <f t="shared" ca="1" si="38"/>
        <v>2</v>
      </c>
      <c r="J116" s="27">
        <f t="shared" ca="1" si="38"/>
        <v>2</v>
      </c>
      <c r="K116" s="27">
        <f t="shared" ca="1" si="38"/>
        <v>2</v>
      </c>
      <c r="L116" s="27">
        <f t="shared" ca="1" si="38"/>
        <v>2</v>
      </c>
      <c r="M116" s="27">
        <f t="shared" ca="1" si="38"/>
        <v>2</v>
      </c>
      <c r="N116" s="27">
        <f t="shared" ca="1" si="38"/>
        <v>2</v>
      </c>
      <c r="O116" s="27">
        <f t="shared" ca="1" si="38"/>
        <v>2</v>
      </c>
      <c r="P116" s="27">
        <f t="shared" ca="1" si="38"/>
        <v>2</v>
      </c>
      <c r="Q116" s="27">
        <f t="shared" ca="1" si="38"/>
        <v>2</v>
      </c>
      <c r="R116" s="27">
        <f t="shared" ca="1" si="42"/>
        <v>2</v>
      </c>
      <c r="S116" s="27">
        <f t="shared" ca="1" si="42"/>
        <v>2</v>
      </c>
      <c r="T116" s="27">
        <f t="shared" ca="1" si="42"/>
        <v>2</v>
      </c>
      <c r="U116" s="27">
        <f t="shared" ca="1" si="43"/>
        <v>2</v>
      </c>
      <c r="V116" s="27">
        <f t="shared" ca="1" si="43"/>
        <v>2</v>
      </c>
      <c r="W116" s="27">
        <f t="shared" ca="1" si="43"/>
        <v>2</v>
      </c>
      <c r="X116" s="27">
        <f t="shared" ca="1" si="43"/>
        <v>2</v>
      </c>
      <c r="Y116" s="27">
        <f t="shared" ca="1" si="43"/>
        <v>2</v>
      </c>
      <c r="Z116" s="13">
        <f t="shared" ca="1" si="39"/>
        <v>48</v>
      </c>
      <c r="AA116" s="13">
        <f t="shared" ca="1" si="37"/>
        <v>2</v>
      </c>
      <c r="AB116" s="14">
        <f t="shared" ca="1" si="40"/>
        <v>16</v>
      </c>
      <c r="AC116" s="14">
        <f t="shared" ca="1" si="41"/>
        <v>32</v>
      </c>
      <c r="AD116" s="38"/>
    </row>
    <row r="117" spans="1:30" ht="17.25" customHeight="1" x14ac:dyDescent="0.2">
      <c r="A117" s="22">
        <f t="shared" si="35"/>
        <v>42416</v>
      </c>
      <c r="B117" s="27">
        <f t="shared" ca="1" si="38"/>
        <v>2</v>
      </c>
      <c r="C117" s="27">
        <f t="shared" ca="1" si="38"/>
        <v>2</v>
      </c>
      <c r="D117" s="27">
        <f t="shared" ca="1" si="38"/>
        <v>2</v>
      </c>
      <c r="E117" s="27">
        <f t="shared" ca="1" si="38"/>
        <v>2</v>
      </c>
      <c r="F117" s="27">
        <f t="shared" ca="1" si="38"/>
        <v>2</v>
      </c>
      <c r="G117" s="27">
        <f t="shared" ca="1" si="38"/>
        <v>2</v>
      </c>
      <c r="H117" s="27">
        <f t="shared" ca="1" si="38"/>
        <v>2</v>
      </c>
      <c r="I117" s="27">
        <f t="shared" ca="1" si="38"/>
        <v>2</v>
      </c>
      <c r="J117" s="27">
        <f t="shared" ca="1" si="38"/>
        <v>2</v>
      </c>
      <c r="K117" s="27">
        <f t="shared" ca="1" si="38"/>
        <v>2</v>
      </c>
      <c r="L117" s="27">
        <f t="shared" ca="1" si="38"/>
        <v>2</v>
      </c>
      <c r="M117" s="27">
        <f t="shared" ca="1" si="38"/>
        <v>2</v>
      </c>
      <c r="N117" s="27">
        <f t="shared" ca="1" si="38"/>
        <v>2</v>
      </c>
      <c r="O117" s="27">
        <f t="shared" ca="1" si="38"/>
        <v>2</v>
      </c>
      <c r="P117" s="27">
        <f t="shared" ca="1" si="38"/>
        <v>2</v>
      </c>
      <c r="Q117" s="27">
        <f t="shared" ca="1" si="38"/>
        <v>2</v>
      </c>
      <c r="R117" s="27">
        <f t="shared" ca="1" si="42"/>
        <v>2</v>
      </c>
      <c r="S117" s="27">
        <f t="shared" ca="1" si="42"/>
        <v>2</v>
      </c>
      <c r="T117" s="27">
        <f t="shared" ca="1" si="42"/>
        <v>2</v>
      </c>
      <c r="U117" s="27">
        <f t="shared" ca="1" si="43"/>
        <v>2</v>
      </c>
      <c r="V117" s="27">
        <f t="shared" ca="1" si="43"/>
        <v>2</v>
      </c>
      <c r="W117" s="27">
        <f t="shared" ca="1" si="43"/>
        <v>2</v>
      </c>
      <c r="X117" s="27">
        <f t="shared" ca="1" si="43"/>
        <v>2</v>
      </c>
      <c r="Y117" s="27">
        <f t="shared" ca="1" si="43"/>
        <v>2</v>
      </c>
      <c r="Z117" s="13">
        <f t="shared" ca="1" si="39"/>
        <v>48</v>
      </c>
      <c r="AA117" s="13">
        <f t="shared" ca="1" si="37"/>
        <v>2</v>
      </c>
      <c r="AB117" s="14">
        <f t="shared" ca="1" si="40"/>
        <v>16</v>
      </c>
      <c r="AC117" s="14">
        <f t="shared" ca="1" si="41"/>
        <v>32</v>
      </c>
      <c r="AD117" s="38"/>
    </row>
    <row r="118" spans="1:30" ht="17.25" customHeight="1" x14ac:dyDescent="0.2">
      <c r="A118" s="22">
        <f t="shared" si="35"/>
        <v>42417</v>
      </c>
      <c r="B118" s="27">
        <f t="shared" ca="1" si="38"/>
        <v>2</v>
      </c>
      <c r="C118" s="27">
        <f t="shared" ca="1" si="38"/>
        <v>2</v>
      </c>
      <c r="D118" s="27">
        <f t="shared" ca="1" si="38"/>
        <v>2</v>
      </c>
      <c r="E118" s="27">
        <f t="shared" ca="1" si="38"/>
        <v>2</v>
      </c>
      <c r="F118" s="27">
        <f t="shared" ca="1" si="38"/>
        <v>2</v>
      </c>
      <c r="G118" s="27">
        <f t="shared" ca="1" si="38"/>
        <v>2</v>
      </c>
      <c r="H118" s="27">
        <f t="shared" ca="1" si="38"/>
        <v>2</v>
      </c>
      <c r="I118" s="27">
        <f t="shared" ca="1" si="38"/>
        <v>2</v>
      </c>
      <c r="J118" s="27">
        <f t="shared" ca="1" si="38"/>
        <v>2</v>
      </c>
      <c r="K118" s="27">
        <f t="shared" ca="1" si="38"/>
        <v>2</v>
      </c>
      <c r="L118" s="27">
        <f t="shared" ca="1" si="38"/>
        <v>2</v>
      </c>
      <c r="M118" s="27">
        <f t="shared" ca="1" si="38"/>
        <v>2</v>
      </c>
      <c r="N118" s="27">
        <f t="shared" ca="1" si="38"/>
        <v>2</v>
      </c>
      <c r="O118" s="27">
        <f t="shared" ca="1" si="38"/>
        <v>2</v>
      </c>
      <c r="P118" s="27">
        <f t="shared" ca="1" si="38"/>
        <v>2</v>
      </c>
      <c r="Q118" s="27">
        <f t="shared" ca="1" si="38"/>
        <v>2</v>
      </c>
      <c r="R118" s="27">
        <f t="shared" ca="1" si="42"/>
        <v>2</v>
      </c>
      <c r="S118" s="27">
        <f t="shared" ca="1" si="42"/>
        <v>2</v>
      </c>
      <c r="T118" s="27">
        <f t="shared" ca="1" si="42"/>
        <v>2</v>
      </c>
      <c r="U118" s="27">
        <f t="shared" ca="1" si="43"/>
        <v>2</v>
      </c>
      <c r="V118" s="27">
        <f t="shared" ca="1" si="43"/>
        <v>2</v>
      </c>
      <c r="W118" s="27">
        <f t="shared" ca="1" si="43"/>
        <v>2</v>
      </c>
      <c r="X118" s="27">
        <f t="shared" ca="1" si="43"/>
        <v>2</v>
      </c>
      <c r="Y118" s="27">
        <f t="shared" ca="1" si="43"/>
        <v>2</v>
      </c>
      <c r="Z118" s="13">
        <f t="shared" ca="1" si="39"/>
        <v>48</v>
      </c>
      <c r="AA118" s="13">
        <f t="shared" ca="1" si="37"/>
        <v>2</v>
      </c>
      <c r="AB118" s="14">
        <f t="shared" ca="1" si="40"/>
        <v>16</v>
      </c>
      <c r="AC118" s="14">
        <f t="shared" ca="1" si="41"/>
        <v>32</v>
      </c>
      <c r="AD118" s="38"/>
    </row>
    <row r="119" spans="1:30" ht="17.25" customHeight="1" x14ac:dyDescent="0.2">
      <c r="A119" s="22">
        <f t="shared" si="35"/>
        <v>42418</v>
      </c>
      <c r="B119" s="27">
        <f t="shared" ca="1" si="38"/>
        <v>2</v>
      </c>
      <c r="C119" s="27">
        <f t="shared" ca="1" si="38"/>
        <v>2</v>
      </c>
      <c r="D119" s="27">
        <f t="shared" ca="1" si="38"/>
        <v>2</v>
      </c>
      <c r="E119" s="27">
        <f t="shared" ca="1" si="38"/>
        <v>2</v>
      </c>
      <c r="F119" s="27">
        <f t="shared" ca="1" si="38"/>
        <v>2</v>
      </c>
      <c r="G119" s="27">
        <f t="shared" ca="1" si="38"/>
        <v>2</v>
      </c>
      <c r="H119" s="27">
        <f t="shared" ca="1" si="38"/>
        <v>2</v>
      </c>
      <c r="I119" s="27">
        <f t="shared" ca="1" si="38"/>
        <v>2</v>
      </c>
      <c r="J119" s="27">
        <f t="shared" ca="1" si="38"/>
        <v>2</v>
      </c>
      <c r="K119" s="27">
        <f t="shared" ca="1" si="38"/>
        <v>2</v>
      </c>
      <c r="L119" s="27">
        <f t="shared" ca="1" si="38"/>
        <v>2</v>
      </c>
      <c r="M119" s="27">
        <f t="shared" ca="1" si="38"/>
        <v>2</v>
      </c>
      <c r="N119" s="27">
        <f t="shared" ca="1" si="38"/>
        <v>2</v>
      </c>
      <c r="O119" s="27">
        <f t="shared" ca="1" si="38"/>
        <v>2</v>
      </c>
      <c r="P119" s="27">
        <f t="shared" ca="1" si="38"/>
        <v>2</v>
      </c>
      <c r="Q119" s="27">
        <f t="shared" ca="1" si="38"/>
        <v>2</v>
      </c>
      <c r="R119" s="27">
        <f t="shared" ca="1" si="42"/>
        <v>2</v>
      </c>
      <c r="S119" s="27">
        <f t="shared" ca="1" si="42"/>
        <v>2</v>
      </c>
      <c r="T119" s="27">
        <f t="shared" ca="1" si="42"/>
        <v>2</v>
      </c>
      <c r="U119" s="27">
        <f t="shared" ca="1" si="43"/>
        <v>2</v>
      </c>
      <c r="V119" s="27">
        <f t="shared" ca="1" si="43"/>
        <v>2</v>
      </c>
      <c r="W119" s="27">
        <f t="shared" ca="1" si="43"/>
        <v>2</v>
      </c>
      <c r="X119" s="27">
        <f t="shared" ca="1" si="43"/>
        <v>2</v>
      </c>
      <c r="Y119" s="27">
        <f t="shared" ca="1" si="43"/>
        <v>2</v>
      </c>
      <c r="Z119" s="13">
        <f t="shared" ca="1" si="39"/>
        <v>48</v>
      </c>
      <c r="AA119" s="13">
        <f t="shared" ca="1" si="37"/>
        <v>2</v>
      </c>
      <c r="AB119" s="14">
        <f t="shared" ca="1" si="40"/>
        <v>16</v>
      </c>
      <c r="AC119" s="14">
        <f t="shared" ca="1" si="41"/>
        <v>32</v>
      </c>
      <c r="AD119" s="38"/>
    </row>
    <row r="120" spans="1:30" ht="17.25" customHeight="1" x14ac:dyDescent="0.2">
      <c r="A120" s="22">
        <f t="shared" si="35"/>
        <v>42419</v>
      </c>
      <c r="B120" s="27">
        <f t="shared" ca="1" si="38"/>
        <v>2</v>
      </c>
      <c r="C120" s="27">
        <f t="shared" ca="1" si="38"/>
        <v>2</v>
      </c>
      <c r="D120" s="27">
        <f t="shared" ca="1" si="38"/>
        <v>2</v>
      </c>
      <c r="E120" s="27">
        <f t="shared" ca="1" si="38"/>
        <v>2</v>
      </c>
      <c r="F120" s="27">
        <f t="shared" ca="1" si="38"/>
        <v>2</v>
      </c>
      <c r="G120" s="27">
        <f t="shared" ca="1" si="38"/>
        <v>2</v>
      </c>
      <c r="H120" s="27">
        <f t="shared" ca="1" si="38"/>
        <v>2</v>
      </c>
      <c r="I120" s="27">
        <f t="shared" ca="1" si="38"/>
        <v>2</v>
      </c>
      <c r="J120" s="27">
        <f t="shared" ca="1" si="38"/>
        <v>2</v>
      </c>
      <c r="K120" s="27">
        <f t="shared" ca="1" si="38"/>
        <v>2</v>
      </c>
      <c r="L120" s="27">
        <f t="shared" ca="1" si="38"/>
        <v>2</v>
      </c>
      <c r="M120" s="27">
        <f t="shared" ca="1" si="38"/>
        <v>2</v>
      </c>
      <c r="N120" s="27">
        <f t="shared" ca="1" si="38"/>
        <v>2</v>
      </c>
      <c r="O120" s="27">
        <f t="shared" ca="1" si="38"/>
        <v>2</v>
      </c>
      <c r="P120" s="27">
        <f t="shared" ca="1" si="38"/>
        <v>2</v>
      </c>
      <c r="Q120" s="27">
        <f t="shared" ca="1" si="38"/>
        <v>2</v>
      </c>
      <c r="R120" s="27">
        <f t="shared" ca="1" si="42"/>
        <v>2</v>
      </c>
      <c r="S120" s="27">
        <f t="shared" ca="1" si="42"/>
        <v>2</v>
      </c>
      <c r="T120" s="27">
        <f t="shared" ca="1" si="42"/>
        <v>2</v>
      </c>
      <c r="U120" s="27">
        <f t="shared" ca="1" si="43"/>
        <v>2</v>
      </c>
      <c r="V120" s="27">
        <f t="shared" ca="1" si="43"/>
        <v>2</v>
      </c>
      <c r="W120" s="27">
        <f t="shared" ca="1" si="43"/>
        <v>2</v>
      </c>
      <c r="X120" s="27">
        <f t="shared" ca="1" si="43"/>
        <v>2</v>
      </c>
      <c r="Y120" s="27">
        <f t="shared" ca="1" si="43"/>
        <v>2</v>
      </c>
      <c r="Z120" s="13">
        <f ca="1">SUM(B120:Y120)</f>
        <v>48</v>
      </c>
      <c r="AA120" s="13">
        <f ca="1">MAX(B120:Y120)</f>
        <v>2</v>
      </c>
      <c r="AB120" s="14">
        <f t="shared" ca="1" si="40"/>
        <v>16</v>
      </c>
      <c r="AC120" s="14">
        <f t="shared" ca="1" si="41"/>
        <v>32</v>
      </c>
      <c r="AD120" s="38"/>
    </row>
    <row r="121" spans="1:30" ht="17.25" customHeight="1" x14ac:dyDescent="0.2">
      <c r="A121" s="22">
        <f t="shared" si="35"/>
        <v>42420</v>
      </c>
      <c r="B121" s="27">
        <f t="shared" ca="1" si="38"/>
        <v>2</v>
      </c>
      <c r="C121" s="27">
        <f t="shared" ca="1" si="38"/>
        <v>2</v>
      </c>
      <c r="D121" s="27">
        <f t="shared" ca="1" si="38"/>
        <v>2</v>
      </c>
      <c r="E121" s="27">
        <f t="shared" ca="1" si="38"/>
        <v>2</v>
      </c>
      <c r="F121" s="27">
        <f t="shared" ca="1" si="38"/>
        <v>2</v>
      </c>
      <c r="G121" s="27">
        <f t="shared" ca="1" si="38"/>
        <v>2</v>
      </c>
      <c r="H121" s="27">
        <f t="shared" ca="1" si="38"/>
        <v>2</v>
      </c>
      <c r="I121" s="27">
        <f t="shared" ca="1" si="38"/>
        <v>2</v>
      </c>
      <c r="J121" s="27">
        <f t="shared" ca="1" si="38"/>
        <v>2</v>
      </c>
      <c r="K121" s="27">
        <f t="shared" ca="1" si="38"/>
        <v>2</v>
      </c>
      <c r="L121" s="27">
        <f t="shared" ca="1" si="38"/>
        <v>2</v>
      </c>
      <c r="M121" s="27">
        <f t="shared" ca="1" si="38"/>
        <v>2</v>
      </c>
      <c r="N121" s="27">
        <f t="shared" ca="1" si="38"/>
        <v>2</v>
      </c>
      <c r="O121" s="27">
        <f t="shared" ca="1" si="38"/>
        <v>2</v>
      </c>
      <c r="P121" s="27">
        <f t="shared" ca="1" si="38"/>
        <v>2</v>
      </c>
      <c r="Q121" s="27">
        <f t="shared" ca="1" si="38"/>
        <v>2</v>
      </c>
      <c r="R121" s="27">
        <f t="shared" ca="1" si="42"/>
        <v>2</v>
      </c>
      <c r="S121" s="27">
        <f t="shared" ca="1" si="42"/>
        <v>2</v>
      </c>
      <c r="T121" s="27">
        <f t="shared" ca="1" si="42"/>
        <v>2</v>
      </c>
      <c r="U121" s="27">
        <f t="shared" ca="1" si="43"/>
        <v>2</v>
      </c>
      <c r="V121" s="27">
        <f t="shared" ca="1" si="43"/>
        <v>2</v>
      </c>
      <c r="W121" s="27">
        <f t="shared" ca="1" si="43"/>
        <v>2</v>
      </c>
      <c r="X121" s="27">
        <f t="shared" ca="1" si="43"/>
        <v>2</v>
      </c>
      <c r="Y121" s="27">
        <f t="shared" ca="1" si="43"/>
        <v>2</v>
      </c>
      <c r="Z121" s="13">
        <f ca="1">SUM(B121:Y121)</f>
        <v>48</v>
      </c>
      <c r="AA121" s="13">
        <f ca="1">MAX(B121:Y121)</f>
        <v>2</v>
      </c>
      <c r="AB121" s="14">
        <f t="shared" ca="1" si="40"/>
        <v>16</v>
      </c>
      <c r="AC121" s="14">
        <f t="shared" ca="1" si="41"/>
        <v>32</v>
      </c>
      <c r="AD121" s="38"/>
    </row>
    <row r="122" spans="1:30" ht="17.25" customHeight="1" x14ac:dyDescent="0.2">
      <c r="A122" s="22">
        <f t="shared" si="35"/>
        <v>42421</v>
      </c>
      <c r="B122" s="27">
        <f t="shared" ca="1" si="38"/>
        <v>2</v>
      </c>
      <c r="C122" s="27">
        <f t="shared" ca="1" si="38"/>
        <v>2</v>
      </c>
      <c r="D122" s="27">
        <f t="shared" ca="1" si="38"/>
        <v>2</v>
      </c>
      <c r="E122" s="27">
        <f t="shared" ca="1" si="38"/>
        <v>2</v>
      </c>
      <c r="F122" s="27">
        <f t="shared" ca="1" si="38"/>
        <v>2</v>
      </c>
      <c r="G122" s="27">
        <f t="shared" ca="1" si="38"/>
        <v>2</v>
      </c>
      <c r="H122" s="27">
        <f t="shared" ca="1" si="38"/>
        <v>2</v>
      </c>
      <c r="I122" s="27">
        <f t="shared" ca="1" si="38"/>
        <v>2</v>
      </c>
      <c r="J122" s="27">
        <f t="shared" ca="1" si="38"/>
        <v>2</v>
      </c>
      <c r="K122" s="27">
        <f t="shared" ca="1" si="38"/>
        <v>2</v>
      </c>
      <c r="L122" s="27">
        <f t="shared" ca="1" si="38"/>
        <v>2</v>
      </c>
      <c r="M122" s="27">
        <f t="shared" ca="1" si="38"/>
        <v>2</v>
      </c>
      <c r="N122" s="27">
        <f t="shared" ca="1" si="38"/>
        <v>2</v>
      </c>
      <c r="O122" s="27">
        <f t="shared" ca="1" si="38"/>
        <v>2</v>
      </c>
      <c r="P122" s="27">
        <f t="shared" ca="1" si="38"/>
        <v>2</v>
      </c>
      <c r="Q122" s="27">
        <f t="shared" ca="1" si="38"/>
        <v>2</v>
      </c>
      <c r="R122" s="27">
        <f t="shared" ca="1" si="42"/>
        <v>2</v>
      </c>
      <c r="S122" s="27">
        <f t="shared" ca="1" si="42"/>
        <v>2</v>
      </c>
      <c r="T122" s="27">
        <f t="shared" ca="1" si="42"/>
        <v>2</v>
      </c>
      <c r="U122" s="27">
        <f t="shared" ca="1" si="43"/>
        <v>2</v>
      </c>
      <c r="V122" s="27">
        <f t="shared" ca="1" si="43"/>
        <v>2</v>
      </c>
      <c r="W122" s="27">
        <f t="shared" ca="1" si="43"/>
        <v>2</v>
      </c>
      <c r="X122" s="27">
        <f t="shared" ca="1" si="43"/>
        <v>2</v>
      </c>
      <c r="Y122" s="27">
        <f t="shared" ca="1" si="43"/>
        <v>2</v>
      </c>
      <c r="Z122" s="13">
        <f t="shared" ref="Z122:Z130" ca="1" si="44">SUM(B122:Y122)</f>
        <v>48</v>
      </c>
      <c r="AA122" s="13">
        <f t="shared" ref="AA122:AA130" ca="1" si="45">MAX(B122:Y122)</f>
        <v>2</v>
      </c>
      <c r="AB122" s="14">
        <f t="shared" ca="1" si="40"/>
        <v>48</v>
      </c>
      <c r="AC122" s="14">
        <f t="shared" si="41"/>
        <v>0</v>
      </c>
      <c r="AD122" s="38" t="s">
        <v>32</v>
      </c>
    </row>
    <row r="123" spans="1:30" ht="17.25" customHeight="1" x14ac:dyDescent="0.2">
      <c r="A123" s="22">
        <f t="shared" si="35"/>
        <v>42422</v>
      </c>
      <c r="B123" s="27">
        <f t="shared" ca="1" si="38"/>
        <v>2</v>
      </c>
      <c r="C123" s="27">
        <f t="shared" ca="1" si="38"/>
        <v>2</v>
      </c>
      <c r="D123" s="27">
        <f t="shared" ca="1" si="38"/>
        <v>2</v>
      </c>
      <c r="E123" s="27">
        <f t="shared" ca="1" si="38"/>
        <v>2</v>
      </c>
      <c r="F123" s="27">
        <f t="shared" ca="1" si="38"/>
        <v>2</v>
      </c>
      <c r="G123" s="27">
        <f t="shared" ca="1" si="38"/>
        <v>2</v>
      </c>
      <c r="H123" s="27">
        <f t="shared" ca="1" si="38"/>
        <v>2</v>
      </c>
      <c r="I123" s="27">
        <f t="shared" ca="1" si="38"/>
        <v>2</v>
      </c>
      <c r="J123" s="27">
        <f t="shared" ca="1" si="38"/>
        <v>2</v>
      </c>
      <c r="K123" s="27">
        <f t="shared" ca="1" si="38"/>
        <v>2</v>
      </c>
      <c r="L123" s="27">
        <f t="shared" ca="1" si="38"/>
        <v>2</v>
      </c>
      <c r="M123" s="27">
        <f t="shared" ca="1" si="38"/>
        <v>2</v>
      </c>
      <c r="N123" s="27">
        <f t="shared" ca="1" si="38"/>
        <v>2</v>
      </c>
      <c r="O123" s="27">
        <f t="shared" ca="1" si="38"/>
        <v>2</v>
      </c>
      <c r="P123" s="27">
        <f t="shared" ca="1" si="38"/>
        <v>2</v>
      </c>
      <c r="Q123" s="27">
        <f t="shared" ca="1" si="38"/>
        <v>2</v>
      </c>
      <c r="R123" s="27">
        <f t="shared" ca="1" si="42"/>
        <v>2</v>
      </c>
      <c r="S123" s="27">
        <f t="shared" ca="1" si="42"/>
        <v>2</v>
      </c>
      <c r="T123" s="27">
        <f t="shared" ca="1" si="42"/>
        <v>2</v>
      </c>
      <c r="U123" s="27">
        <f t="shared" ca="1" si="43"/>
        <v>2</v>
      </c>
      <c r="V123" s="27">
        <f t="shared" ca="1" si="43"/>
        <v>2</v>
      </c>
      <c r="W123" s="27">
        <f t="shared" ca="1" si="43"/>
        <v>2</v>
      </c>
      <c r="X123" s="27">
        <f t="shared" ca="1" si="43"/>
        <v>2</v>
      </c>
      <c r="Y123" s="27">
        <f t="shared" ca="1" si="43"/>
        <v>2</v>
      </c>
      <c r="Z123" s="13">
        <f t="shared" ca="1" si="44"/>
        <v>48</v>
      </c>
      <c r="AA123" s="13">
        <f t="shared" ca="1" si="45"/>
        <v>2</v>
      </c>
      <c r="AB123" s="14">
        <f t="shared" ca="1" si="40"/>
        <v>16</v>
      </c>
      <c r="AC123" s="14">
        <f t="shared" ca="1" si="41"/>
        <v>32</v>
      </c>
      <c r="AD123" s="38"/>
    </row>
    <row r="124" spans="1:30" ht="17.25" customHeight="1" x14ac:dyDescent="0.2">
      <c r="A124" s="22">
        <f t="shared" si="35"/>
        <v>42423</v>
      </c>
      <c r="B124" s="27">
        <f t="shared" ca="1" si="38"/>
        <v>2</v>
      </c>
      <c r="C124" s="27">
        <f t="shared" ca="1" si="38"/>
        <v>2</v>
      </c>
      <c r="D124" s="27">
        <f t="shared" ca="1" si="38"/>
        <v>2</v>
      </c>
      <c r="E124" s="27">
        <f t="shared" ca="1" si="38"/>
        <v>2</v>
      </c>
      <c r="F124" s="27">
        <f t="shared" ca="1" si="38"/>
        <v>2</v>
      </c>
      <c r="G124" s="27">
        <f t="shared" ca="1" si="38"/>
        <v>2</v>
      </c>
      <c r="H124" s="27">
        <f t="shared" ca="1" si="38"/>
        <v>2</v>
      </c>
      <c r="I124" s="27">
        <f t="shared" ca="1" si="38"/>
        <v>2</v>
      </c>
      <c r="J124" s="27">
        <f t="shared" ca="1" si="38"/>
        <v>2</v>
      </c>
      <c r="K124" s="27">
        <f t="shared" ca="1" si="38"/>
        <v>2</v>
      </c>
      <c r="L124" s="27">
        <f t="shared" ca="1" si="38"/>
        <v>2</v>
      </c>
      <c r="M124" s="27">
        <f t="shared" ca="1" si="38"/>
        <v>2</v>
      </c>
      <c r="N124" s="27">
        <f t="shared" ca="1" si="38"/>
        <v>2</v>
      </c>
      <c r="O124" s="27">
        <f t="shared" ca="1" si="38"/>
        <v>2</v>
      </c>
      <c r="P124" s="27">
        <f t="shared" ca="1" si="38"/>
        <v>2</v>
      </c>
      <c r="Q124" s="27">
        <f t="shared" ca="1" si="38"/>
        <v>2</v>
      </c>
      <c r="R124" s="27">
        <f t="shared" ca="1" si="42"/>
        <v>2</v>
      </c>
      <c r="S124" s="27">
        <f t="shared" ca="1" si="42"/>
        <v>2</v>
      </c>
      <c r="T124" s="27">
        <f t="shared" ca="1" si="42"/>
        <v>2</v>
      </c>
      <c r="U124" s="27">
        <f t="shared" ca="1" si="43"/>
        <v>2</v>
      </c>
      <c r="V124" s="27">
        <f t="shared" ca="1" si="43"/>
        <v>2</v>
      </c>
      <c r="W124" s="27">
        <f t="shared" ca="1" si="43"/>
        <v>2</v>
      </c>
      <c r="X124" s="27">
        <f t="shared" ca="1" si="43"/>
        <v>2</v>
      </c>
      <c r="Y124" s="27">
        <f t="shared" ca="1" si="43"/>
        <v>2</v>
      </c>
      <c r="Z124" s="13">
        <f t="shared" ca="1" si="44"/>
        <v>48</v>
      </c>
      <c r="AA124" s="13">
        <f t="shared" ca="1" si="45"/>
        <v>2</v>
      </c>
      <c r="AB124" s="14">
        <f t="shared" ca="1" si="40"/>
        <v>16</v>
      </c>
      <c r="AC124" s="14">
        <f t="shared" ca="1" si="41"/>
        <v>32</v>
      </c>
      <c r="AD124" s="38"/>
    </row>
    <row r="125" spans="1:30" ht="17.25" customHeight="1" x14ac:dyDescent="0.2">
      <c r="A125" s="22">
        <f t="shared" si="35"/>
        <v>42424</v>
      </c>
      <c r="B125" s="27">
        <f t="shared" ca="1" si="38"/>
        <v>2</v>
      </c>
      <c r="C125" s="27">
        <f t="shared" ca="1" si="38"/>
        <v>2</v>
      </c>
      <c r="D125" s="27">
        <f t="shared" ca="1" si="38"/>
        <v>2</v>
      </c>
      <c r="E125" s="27">
        <f t="shared" ca="1" si="38"/>
        <v>2</v>
      </c>
      <c r="F125" s="27">
        <f t="shared" ca="1" si="38"/>
        <v>2</v>
      </c>
      <c r="G125" s="27">
        <f t="shared" ca="1" si="38"/>
        <v>2</v>
      </c>
      <c r="H125" s="27">
        <f t="shared" ca="1" si="38"/>
        <v>2</v>
      </c>
      <c r="I125" s="27">
        <f t="shared" ca="1" si="38"/>
        <v>2</v>
      </c>
      <c r="J125" s="27">
        <f t="shared" ca="1" si="38"/>
        <v>2</v>
      </c>
      <c r="K125" s="27">
        <f t="shared" ca="1" si="38"/>
        <v>2</v>
      </c>
      <c r="L125" s="27">
        <f t="shared" ca="1" si="38"/>
        <v>2</v>
      </c>
      <c r="M125" s="27">
        <f t="shared" ca="1" si="38"/>
        <v>2</v>
      </c>
      <c r="N125" s="27">
        <f t="shared" ca="1" si="38"/>
        <v>2</v>
      </c>
      <c r="O125" s="27">
        <f t="shared" ca="1" si="38"/>
        <v>2</v>
      </c>
      <c r="P125" s="27">
        <f t="shared" ca="1" si="38"/>
        <v>2</v>
      </c>
      <c r="Q125" s="27">
        <f t="shared" ca="1" si="38"/>
        <v>2</v>
      </c>
      <c r="R125" s="27">
        <f t="shared" ca="1" si="42"/>
        <v>2</v>
      </c>
      <c r="S125" s="27">
        <f t="shared" ca="1" si="42"/>
        <v>2</v>
      </c>
      <c r="T125" s="27">
        <f t="shared" ca="1" si="42"/>
        <v>2</v>
      </c>
      <c r="U125" s="27">
        <f t="shared" ca="1" si="43"/>
        <v>2</v>
      </c>
      <c r="V125" s="27">
        <f t="shared" ca="1" si="43"/>
        <v>2</v>
      </c>
      <c r="W125" s="27">
        <f t="shared" ca="1" si="43"/>
        <v>2</v>
      </c>
      <c r="X125" s="27">
        <f t="shared" ca="1" si="43"/>
        <v>2</v>
      </c>
      <c r="Y125" s="27">
        <f t="shared" ca="1" si="43"/>
        <v>2</v>
      </c>
      <c r="Z125" s="13">
        <f t="shared" ca="1" si="44"/>
        <v>48</v>
      </c>
      <c r="AA125" s="13">
        <f t="shared" ca="1" si="45"/>
        <v>2</v>
      </c>
      <c r="AB125" s="14">
        <f t="shared" ca="1" si="40"/>
        <v>16</v>
      </c>
      <c r="AC125" s="14">
        <f t="shared" ca="1" si="41"/>
        <v>32</v>
      </c>
      <c r="AD125" s="38"/>
    </row>
    <row r="126" spans="1:30" ht="17.25" customHeight="1" x14ac:dyDescent="0.2">
      <c r="A126" s="22">
        <f t="shared" si="35"/>
        <v>42425</v>
      </c>
      <c r="B126" s="27">
        <f t="shared" ca="1" si="38"/>
        <v>2</v>
      </c>
      <c r="C126" s="27">
        <f t="shared" ca="1" si="38"/>
        <v>2</v>
      </c>
      <c r="D126" s="27">
        <f t="shared" ca="1" si="38"/>
        <v>2</v>
      </c>
      <c r="E126" s="27">
        <f t="shared" ca="1" si="38"/>
        <v>2</v>
      </c>
      <c r="F126" s="27">
        <f t="shared" ca="1" si="38"/>
        <v>2</v>
      </c>
      <c r="G126" s="27">
        <f t="shared" ca="1" si="38"/>
        <v>2</v>
      </c>
      <c r="H126" s="27">
        <f t="shared" ca="1" si="38"/>
        <v>2</v>
      </c>
      <c r="I126" s="27">
        <f t="shared" ca="1" si="38"/>
        <v>2</v>
      </c>
      <c r="J126" s="27">
        <f t="shared" ca="1" si="38"/>
        <v>2</v>
      </c>
      <c r="K126" s="27">
        <f t="shared" ca="1" si="38"/>
        <v>2</v>
      </c>
      <c r="L126" s="27">
        <f t="shared" ca="1" si="38"/>
        <v>2</v>
      </c>
      <c r="M126" s="27">
        <f t="shared" ca="1" si="38"/>
        <v>2</v>
      </c>
      <c r="N126" s="27">
        <f t="shared" ca="1" si="38"/>
        <v>2</v>
      </c>
      <c r="O126" s="27">
        <f t="shared" ca="1" si="38"/>
        <v>2</v>
      </c>
      <c r="P126" s="27">
        <f t="shared" ca="1" si="38"/>
        <v>2</v>
      </c>
      <c r="Q126" s="27">
        <f t="shared" ca="1" si="38"/>
        <v>2</v>
      </c>
      <c r="R126" s="27">
        <f t="shared" ca="1" si="42"/>
        <v>2</v>
      </c>
      <c r="S126" s="27">
        <f t="shared" ca="1" si="42"/>
        <v>2</v>
      </c>
      <c r="T126" s="27">
        <f t="shared" ca="1" si="42"/>
        <v>2</v>
      </c>
      <c r="U126" s="27">
        <f t="shared" ca="1" si="43"/>
        <v>2</v>
      </c>
      <c r="V126" s="27">
        <f t="shared" ca="1" si="43"/>
        <v>2</v>
      </c>
      <c r="W126" s="27">
        <f t="shared" ca="1" si="43"/>
        <v>2</v>
      </c>
      <c r="X126" s="27">
        <f t="shared" ca="1" si="43"/>
        <v>2</v>
      </c>
      <c r="Y126" s="27">
        <f t="shared" ca="1" si="43"/>
        <v>2</v>
      </c>
      <c r="Z126" s="13">
        <f t="shared" ca="1" si="44"/>
        <v>48</v>
      </c>
      <c r="AA126" s="13">
        <f t="shared" ca="1" si="45"/>
        <v>2</v>
      </c>
      <c r="AB126" s="14">
        <f t="shared" ca="1" si="40"/>
        <v>16</v>
      </c>
      <c r="AC126" s="14">
        <f t="shared" ca="1" si="41"/>
        <v>32</v>
      </c>
      <c r="AD126" s="38"/>
    </row>
    <row r="127" spans="1:30" ht="17.25" customHeight="1" x14ac:dyDescent="0.2">
      <c r="A127" s="22">
        <f t="shared" si="35"/>
        <v>42426</v>
      </c>
      <c r="B127" s="27">
        <f t="shared" ca="1" si="38"/>
        <v>2</v>
      </c>
      <c r="C127" s="27">
        <f t="shared" ca="1" si="38"/>
        <v>2</v>
      </c>
      <c r="D127" s="27">
        <f t="shared" ca="1" si="38"/>
        <v>2</v>
      </c>
      <c r="E127" s="27">
        <f t="shared" ca="1" si="38"/>
        <v>2</v>
      </c>
      <c r="F127" s="27">
        <f t="shared" ca="1" si="38"/>
        <v>2</v>
      </c>
      <c r="G127" s="27">
        <f t="shared" ca="1" si="38"/>
        <v>2</v>
      </c>
      <c r="H127" s="27">
        <f t="shared" ca="1" si="38"/>
        <v>2</v>
      </c>
      <c r="I127" s="27">
        <f t="shared" ca="1" si="38"/>
        <v>2</v>
      </c>
      <c r="J127" s="27">
        <f t="shared" ca="1" si="38"/>
        <v>2</v>
      </c>
      <c r="K127" s="27">
        <f t="shared" ca="1" si="38"/>
        <v>2</v>
      </c>
      <c r="L127" s="27">
        <f t="shared" ca="1" si="38"/>
        <v>2</v>
      </c>
      <c r="M127" s="27">
        <f t="shared" ca="1" si="38"/>
        <v>2</v>
      </c>
      <c r="N127" s="27">
        <f t="shared" ca="1" si="38"/>
        <v>2</v>
      </c>
      <c r="O127" s="27">
        <f t="shared" ca="1" si="38"/>
        <v>2</v>
      </c>
      <c r="P127" s="27">
        <f t="shared" ca="1" si="38"/>
        <v>2</v>
      </c>
      <c r="Q127" s="27">
        <f t="shared" ca="1" si="38"/>
        <v>2</v>
      </c>
      <c r="R127" s="27">
        <f t="shared" ca="1" si="42"/>
        <v>2</v>
      </c>
      <c r="S127" s="27">
        <f t="shared" ca="1" si="42"/>
        <v>2</v>
      </c>
      <c r="T127" s="27">
        <f t="shared" ca="1" si="42"/>
        <v>2</v>
      </c>
      <c r="U127" s="27">
        <f t="shared" ca="1" si="43"/>
        <v>2</v>
      </c>
      <c r="V127" s="27">
        <f t="shared" ca="1" si="43"/>
        <v>2</v>
      </c>
      <c r="W127" s="27">
        <f t="shared" ca="1" si="43"/>
        <v>2</v>
      </c>
      <c r="X127" s="27">
        <f t="shared" ca="1" si="43"/>
        <v>2</v>
      </c>
      <c r="Y127" s="27">
        <f t="shared" ca="1" si="43"/>
        <v>2</v>
      </c>
      <c r="Z127" s="13">
        <f t="shared" ca="1" si="44"/>
        <v>48</v>
      </c>
      <c r="AA127" s="13">
        <f t="shared" ca="1" si="45"/>
        <v>2</v>
      </c>
      <c r="AB127" s="14">
        <f t="shared" ca="1" si="40"/>
        <v>16</v>
      </c>
      <c r="AC127" s="14">
        <f t="shared" ca="1" si="41"/>
        <v>32</v>
      </c>
      <c r="AD127" s="38"/>
    </row>
    <row r="128" spans="1:30" ht="17.25" customHeight="1" x14ac:dyDescent="0.2">
      <c r="A128" s="22">
        <f t="shared" si="35"/>
        <v>42427</v>
      </c>
      <c r="B128" s="27">
        <f t="shared" ca="1" si="38"/>
        <v>2</v>
      </c>
      <c r="C128" s="27">
        <f t="shared" ca="1" si="38"/>
        <v>2</v>
      </c>
      <c r="D128" s="27">
        <f t="shared" ca="1" si="38"/>
        <v>2</v>
      </c>
      <c r="E128" s="27">
        <f t="shared" ca="1" si="38"/>
        <v>2</v>
      </c>
      <c r="F128" s="27">
        <f t="shared" ca="1" si="38"/>
        <v>2</v>
      </c>
      <c r="G128" s="27">
        <f t="shared" ca="1" si="38"/>
        <v>2</v>
      </c>
      <c r="H128" s="27">
        <f t="shared" ca="1" si="38"/>
        <v>2</v>
      </c>
      <c r="I128" s="27">
        <f t="shared" ca="1" si="38"/>
        <v>2</v>
      </c>
      <c r="J128" s="27">
        <f t="shared" ca="1" si="38"/>
        <v>2</v>
      </c>
      <c r="K128" s="27">
        <f t="shared" ca="1" si="38"/>
        <v>2</v>
      </c>
      <c r="L128" s="27">
        <f t="shared" ca="1" si="38"/>
        <v>2</v>
      </c>
      <c r="M128" s="27">
        <f t="shared" ca="1" si="38"/>
        <v>2</v>
      </c>
      <c r="N128" s="27">
        <f t="shared" ca="1" si="38"/>
        <v>2</v>
      </c>
      <c r="O128" s="27">
        <f t="shared" ca="1" si="38"/>
        <v>2</v>
      </c>
      <c r="P128" s="27">
        <f t="shared" ca="1" si="38"/>
        <v>2</v>
      </c>
      <c r="Q128" s="27">
        <f t="shared" ca="1" si="38"/>
        <v>2</v>
      </c>
      <c r="R128" s="27">
        <f t="shared" ca="1" si="42"/>
        <v>2</v>
      </c>
      <c r="S128" s="27">
        <f t="shared" ca="1" si="42"/>
        <v>2</v>
      </c>
      <c r="T128" s="27">
        <f t="shared" ca="1" si="42"/>
        <v>2</v>
      </c>
      <c r="U128" s="27">
        <f t="shared" ca="1" si="43"/>
        <v>2</v>
      </c>
      <c r="V128" s="27">
        <f t="shared" ca="1" si="43"/>
        <v>2</v>
      </c>
      <c r="W128" s="27">
        <f t="shared" ca="1" si="43"/>
        <v>2</v>
      </c>
      <c r="X128" s="27">
        <f t="shared" ca="1" si="43"/>
        <v>2</v>
      </c>
      <c r="Y128" s="27">
        <f t="shared" ca="1" si="43"/>
        <v>2</v>
      </c>
      <c r="Z128" s="13">
        <f t="shared" ca="1" si="44"/>
        <v>48</v>
      </c>
      <c r="AA128" s="13">
        <f t="shared" ca="1" si="45"/>
        <v>2</v>
      </c>
      <c r="AB128" s="14">
        <f t="shared" ca="1" si="40"/>
        <v>16</v>
      </c>
      <c r="AC128" s="14">
        <f t="shared" ca="1" si="41"/>
        <v>32</v>
      </c>
      <c r="AD128" s="38"/>
    </row>
    <row r="129" spans="1:30" ht="17.25" customHeight="1" x14ac:dyDescent="0.2">
      <c r="A129" s="22">
        <f t="shared" si="35"/>
        <v>42428</v>
      </c>
      <c r="B129" s="27">
        <f t="shared" ref="B129:Q129" ca="1" si="46">IF(($A129&lt;TODAY()),$H$100,"")</f>
        <v>2</v>
      </c>
      <c r="C129" s="27">
        <f t="shared" ca="1" si="46"/>
        <v>2</v>
      </c>
      <c r="D129" s="27">
        <f t="shared" ca="1" si="46"/>
        <v>2</v>
      </c>
      <c r="E129" s="27">
        <f t="shared" ca="1" si="46"/>
        <v>2</v>
      </c>
      <c r="F129" s="27">
        <f t="shared" ca="1" si="46"/>
        <v>2</v>
      </c>
      <c r="G129" s="27">
        <f t="shared" ca="1" si="46"/>
        <v>2</v>
      </c>
      <c r="H129" s="27">
        <f t="shared" ca="1" si="46"/>
        <v>2</v>
      </c>
      <c r="I129" s="27">
        <f t="shared" ca="1" si="46"/>
        <v>2</v>
      </c>
      <c r="J129" s="27">
        <f t="shared" ca="1" si="46"/>
        <v>2</v>
      </c>
      <c r="K129" s="27">
        <f t="shared" ca="1" si="46"/>
        <v>2</v>
      </c>
      <c r="L129" s="27">
        <f t="shared" ca="1" si="46"/>
        <v>2</v>
      </c>
      <c r="M129" s="27">
        <f t="shared" ca="1" si="46"/>
        <v>2</v>
      </c>
      <c r="N129" s="27">
        <f t="shared" ca="1" si="46"/>
        <v>2</v>
      </c>
      <c r="O129" s="27">
        <f t="shared" ca="1" si="46"/>
        <v>2</v>
      </c>
      <c r="P129" s="27">
        <f t="shared" ca="1" si="46"/>
        <v>2</v>
      </c>
      <c r="Q129" s="27">
        <f t="shared" ca="1" si="46"/>
        <v>2</v>
      </c>
      <c r="R129" s="27">
        <f t="shared" ca="1" si="42"/>
        <v>2</v>
      </c>
      <c r="S129" s="27">
        <f t="shared" ca="1" si="42"/>
        <v>2</v>
      </c>
      <c r="T129" s="27">
        <f t="shared" ca="1" si="42"/>
        <v>2</v>
      </c>
      <c r="U129" s="27">
        <f t="shared" ca="1" si="43"/>
        <v>2</v>
      </c>
      <c r="V129" s="27">
        <f t="shared" ca="1" si="43"/>
        <v>2</v>
      </c>
      <c r="W129" s="27">
        <f t="shared" ca="1" si="43"/>
        <v>2</v>
      </c>
      <c r="X129" s="27">
        <f t="shared" ca="1" si="43"/>
        <v>2</v>
      </c>
      <c r="Y129" s="27">
        <f t="shared" ca="1" si="43"/>
        <v>2</v>
      </c>
      <c r="Z129" s="13">
        <f t="shared" ref="Z129" ca="1" si="47">SUM(B129:Y129)</f>
        <v>48</v>
      </c>
      <c r="AA129" s="13">
        <f t="shared" ref="AA129" ca="1" si="48">MAX(B129:Y129)</f>
        <v>2</v>
      </c>
      <c r="AB129" s="14">
        <f t="shared" ref="AB129" ca="1" si="49">IF(AD129="",SUM(B129:G129,X129:Y129),SUM(B129:Y129))</f>
        <v>48</v>
      </c>
      <c r="AC129" s="14">
        <f t="shared" ref="AC129" si="50">IF(AD129="",SUM(H129:W129),0)</f>
        <v>0</v>
      </c>
      <c r="AD129" s="38" t="s">
        <v>32</v>
      </c>
    </row>
    <row r="130" spans="1:30" ht="17.25" customHeight="1" x14ac:dyDescent="0.2">
      <c r="A130" s="22">
        <f t="shared" ref="A130" si="51">A97</f>
        <v>42429</v>
      </c>
      <c r="B130" s="27">
        <f t="shared" ca="1" si="38"/>
        <v>2</v>
      </c>
      <c r="C130" s="27">
        <f t="shared" ca="1" si="38"/>
        <v>2</v>
      </c>
      <c r="D130" s="27">
        <f t="shared" ca="1" si="38"/>
        <v>2</v>
      </c>
      <c r="E130" s="27">
        <f t="shared" ca="1" si="38"/>
        <v>2</v>
      </c>
      <c r="F130" s="27">
        <f t="shared" ref="F130:Y130" ca="1" si="52">IF(($A130&lt;TODAY()),$H$100,"")</f>
        <v>2</v>
      </c>
      <c r="G130" s="27">
        <f t="shared" ca="1" si="52"/>
        <v>2</v>
      </c>
      <c r="H130" s="27">
        <f t="shared" ca="1" si="52"/>
        <v>2</v>
      </c>
      <c r="I130" s="27">
        <f t="shared" ca="1" si="52"/>
        <v>2</v>
      </c>
      <c r="J130" s="27">
        <f t="shared" ca="1" si="52"/>
        <v>2</v>
      </c>
      <c r="K130" s="27">
        <f t="shared" ca="1" si="52"/>
        <v>2</v>
      </c>
      <c r="L130" s="27">
        <f t="shared" ca="1" si="52"/>
        <v>2</v>
      </c>
      <c r="M130" s="27">
        <f t="shared" ca="1" si="52"/>
        <v>2</v>
      </c>
      <c r="N130" s="27">
        <f t="shared" ca="1" si="52"/>
        <v>2</v>
      </c>
      <c r="O130" s="27">
        <f t="shared" ca="1" si="52"/>
        <v>2</v>
      </c>
      <c r="P130" s="27">
        <f t="shared" ca="1" si="52"/>
        <v>2</v>
      </c>
      <c r="Q130" s="27">
        <f t="shared" ca="1" si="52"/>
        <v>2</v>
      </c>
      <c r="R130" s="27">
        <f t="shared" ca="1" si="52"/>
        <v>2</v>
      </c>
      <c r="S130" s="27">
        <f t="shared" ca="1" si="52"/>
        <v>2</v>
      </c>
      <c r="T130" s="27">
        <f t="shared" ca="1" si="52"/>
        <v>2</v>
      </c>
      <c r="U130" s="27">
        <f t="shared" ca="1" si="52"/>
        <v>2</v>
      </c>
      <c r="V130" s="27">
        <f t="shared" ca="1" si="52"/>
        <v>2</v>
      </c>
      <c r="W130" s="27">
        <f t="shared" ca="1" si="52"/>
        <v>2</v>
      </c>
      <c r="X130" s="27">
        <f t="shared" ca="1" si="52"/>
        <v>2</v>
      </c>
      <c r="Y130" s="27">
        <f t="shared" ca="1" si="52"/>
        <v>2</v>
      </c>
      <c r="Z130" s="13">
        <f t="shared" ca="1" si="44"/>
        <v>48</v>
      </c>
      <c r="AA130" s="13">
        <f t="shared" ca="1" si="45"/>
        <v>2</v>
      </c>
      <c r="AB130" s="14">
        <f t="shared" ca="1" si="40"/>
        <v>16</v>
      </c>
      <c r="AC130" s="14">
        <f t="shared" ca="1" si="41"/>
        <v>32</v>
      </c>
      <c r="AD130" s="38"/>
    </row>
    <row r="131" spans="1:30" ht="17.25" customHeight="1" thickBot="1" x14ac:dyDescent="0.2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24">
        <f ca="1">SUM(Z102:Z130)</f>
        <v>1392</v>
      </c>
      <c r="AA131" s="24">
        <f ca="1">MAX(AA102:AA130)</f>
        <v>2</v>
      </c>
      <c r="AB131" s="24">
        <f ca="1">SUM(AB102:AB130)</f>
        <v>592</v>
      </c>
      <c r="AC131" s="25">
        <f ca="1">SUM(AC102:AC130)</f>
        <v>800</v>
      </c>
      <c r="AD131" s="38"/>
    </row>
    <row r="132" spans="1:30" ht="17.25" customHeight="1" thickTop="1" x14ac:dyDescent="0.2">
      <c r="A132" s="20"/>
      <c r="AD132" s="38"/>
    </row>
    <row r="133" spans="1:30" ht="17.25" customHeight="1" x14ac:dyDescent="0.2">
      <c r="A133" s="20"/>
      <c r="AD133" s="38"/>
    </row>
    <row r="134" spans="1:30" ht="17.25" customHeight="1" x14ac:dyDescent="0.2">
      <c r="A134" s="9"/>
      <c r="AD134" s="38"/>
    </row>
    <row r="135" spans="1:30" ht="17.25" customHeight="1" x14ac:dyDescent="0.2">
      <c r="A135" s="20"/>
      <c r="AD135" s="38"/>
    </row>
    <row r="136" spans="1:30" ht="17.25" customHeight="1" x14ac:dyDescent="0.2">
      <c r="A136" s="9"/>
      <c r="AD136" s="38"/>
    </row>
    <row r="137" spans="1:30" ht="17.25" customHeight="1" x14ac:dyDescent="0.2">
      <c r="A137" s="20"/>
      <c r="AD137" s="38"/>
    </row>
    <row r="138" spans="1:30" ht="17.25" customHeight="1" x14ac:dyDescent="0.2">
      <c r="A138" s="9"/>
      <c r="AD138" s="38"/>
    </row>
    <row r="139" spans="1:30" ht="17.25" customHeight="1" x14ac:dyDescent="0.2">
      <c r="A139" s="20"/>
      <c r="AD139" s="38"/>
    </row>
    <row r="140" spans="1:30" ht="17.25" customHeight="1" x14ac:dyDescent="0.2">
      <c r="A140" s="9"/>
      <c r="AD140" s="38"/>
    </row>
    <row r="141" spans="1:30" ht="17.25" customHeight="1" x14ac:dyDescent="0.2">
      <c r="A141" s="20"/>
      <c r="AD141" s="38"/>
    </row>
    <row r="142" spans="1:30" ht="17.25" customHeight="1" x14ac:dyDescent="0.2">
      <c r="A142" s="9"/>
      <c r="AD142" s="38"/>
    </row>
    <row r="143" spans="1:30" ht="17.25" customHeight="1" x14ac:dyDescent="0.2">
      <c r="A143" s="20"/>
      <c r="AD143" s="38"/>
    </row>
    <row r="144" spans="1:30" ht="17.25" customHeight="1" x14ac:dyDescent="0.2">
      <c r="A144" s="9"/>
      <c r="AD144" s="38"/>
    </row>
    <row r="145" spans="1:30" ht="17.25" customHeight="1" x14ac:dyDescent="0.2">
      <c r="A145" s="20"/>
      <c r="AD145" s="38"/>
    </row>
    <row r="146" spans="1:30" ht="17.25" customHeight="1" x14ac:dyDescent="0.2">
      <c r="A146" s="9"/>
      <c r="AD146" s="38"/>
    </row>
    <row r="147" spans="1:30" ht="17.25" customHeight="1" x14ac:dyDescent="0.2">
      <c r="A147" s="20"/>
      <c r="AD147" s="38"/>
    </row>
    <row r="148" spans="1:30" ht="17.25" customHeight="1" x14ac:dyDescent="0.2">
      <c r="A148" s="9"/>
      <c r="AD148" s="38"/>
    </row>
    <row r="149" spans="1:30" ht="17.25" customHeight="1" x14ac:dyDescent="0.2">
      <c r="A149" s="20"/>
      <c r="AD149" s="38"/>
    </row>
    <row r="150" spans="1:30" ht="17.25" customHeight="1" x14ac:dyDescent="0.2">
      <c r="A150" s="9"/>
      <c r="AD150" s="38"/>
    </row>
    <row r="151" spans="1:30" ht="17.25" customHeight="1" x14ac:dyDescent="0.2">
      <c r="A151" s="20"/>
      <c r="AD151" s="38"/>
    </row>
    <row r="152" spans="1:30" ht="17.25" customHeight="1" x14ac:dyDescent="0.2">
      <c r="A152" s="9"/>
      <c r="AD152" s="38"/>
    </row>
    <row r="153" spans="1:30" ht="17.25" customHeight="1" x14ac:dyDescent="0.2">
      <c r="A153" s="20"/>
      <c r="AD153" s="38"/>
    </row>
    <row r="154" spans="1:30" ht="17.25" customHeight="1" x14ac:dyDescent="0.2">
      <c r="A154" s="9"/>
      <c r="AD154" s="38"/>
    </row>
    <row r="155" spans="1:30" ht="17.25" customHeight="1" x14ac:dyDescent="0.2">
      <c r="A155" s="20"/>
      <c r="AD155" s="38"/>
    </row>
    <row r="156" spans="1:30" ht="17.25" customHeight="1" x14ac:dyDescent="0.2">
      <c r="A156" s="9"/>
      <c r="AD156" s="38"/>
    </row>
    <row r="157" spans="1:30" ht="17.25" customHeight="1" x14ac:dyDescent="0.2">
      <c r="A157" s="20"/>
      <c r="AD157" s="38"/>
    </row>
    <row r="158" spans="1:30" ht="17.25" customHeight="1" x14ac:dyDescent="0.2">
      <c r="A158" s="9"/>
      <c r="AD158" s="38"/>
    </row>
    <row r="159" spans="1:30" ht="17.25" customHeight="1" x14ac:dyDescent="0.2">
      <c r="A159" s="20"/>
      <c r="AD159" s="38"/>
    </row>
    <row r="160" spans="1:30" ht="17.25" customHeight="1" x14ac:dyDescent="0.2">
      <c r="A160" s="9"/>
      <c r="AD160" s="38"/>
    </row>
    <row r="161" spans="1:30" ht="17.25" customHeight="1" x14ac:dyDescent="0.2">
      <c r="A161" s="20"/>
      <c r="AD161" s="38"/>
    </row>
    <row r="162" spans="1:30" ht="17.25" customHeight="1" x14ac:dyDescent="0.2">
      <c r="A162" s="9"/>
      <c r="AD162" s="38"/>
    </row>
    <row r="163" spans="1:30" ht="17.25" customHeight="1" x14ac:dyDescent="0.2">
      <c r="A163" s="20"/>
      <c r="AD163" s="38"/>
    </row>
    <row r="164" spans="1:30" ht="17.25" customHeight="1" x14ac:dyDescent="0.2">
      <c r="A164" s="9"/>
      <c r="AD164" s="38"/>
    </row>
    <row r="165" spans="1:30" ht="17.25" customHeight="1" x14ac:dyDescent="0.2">
      <c r="A165" s="20"/>
      <c r="AD165" s="38"/>
    </row>
    <row r="166" spans="1:30" ht="17.25" customHeight="1" x14ac:dyDescent="0.2">
      <c r="A166" s="9"/>
      <c r="AD166" s="38"/>
    </row>
  </sheetData>
  <conditionalFormatting sqref="B3:Y31">
    <cfRule type="top10" dxfId="7" priority="13" stopIfTrue="1" rank="1"/>
  </conditionalFormatting>
  <conditionalFormatting sqref="B102:Y128 B130:Y130">
    <cfRule type="cellIs" dxfId="6" priority="7" stopIfTrue="1" operator="notEqual">
      <formula>2</formula>
    </cfRule>
  </conditionalFormatting>
  <conditionalFormatting sqref="B129:Y129">
    <cfRule type="cellIs" dxfId="5" priority="1" stopIfTrue="1" operator="notEqual">
      <formula>2</formula>
    </cfRule>
  </conditionalFormatting>
  <pageMargins left="0.35" right="0.22" top="1" bottom="1" header="0.5" footer="0.5"/>
  <pageSetup scale="68" fitToHeight="0" orientation="landscape" r:id="rId1"/>
  <headerFooter alignWithMargins="0"/>
  <rowBreaks count="3" manualBreakCount="3">
    <brk id="33" max="16383" man="1"/>
    <brk id="66" max="16383" man="1"/>
    <brk id="99"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D141"/>
  <sheetViews>
    <sheetView showGridLines="0" view="pageBreakPreview" topLeftCell="A3" zoomScaleNormal="100" zoomScaleSheetLayoutView="100" workbookViewId="0">
      <selection activeCell="AD36" sqref="AD36"/>
    </sheetView>
  </sheetViews>
  <sheetFormatPr defaultColWidth="10.28515625" defaultRowHeight="17.25" customHeight="1" x14ac:dyDescent="0.2"/>
  <cols>
    <col min="1" max="1" width="9.85546875" style="23" customWidth="1"/>
    <col min="2" max="25" width="5.7109375" style="10" customWidth="1"/>
    <col min="26" max="26" width="9.140625" style="10" customWidth="1"/>
    <col min="27" max="27" width="6.5703125" style="10" customWidth="1"/>
    <col min="28" max="28" width="8.42578125" style="10" customWidth="1"/>
    <col min="29" max="29" width="9.140625" style="10" bestFit="1" customWidth="1"/>
    <col min="30" max="30" width="6.7109375" style="9" bestFit="1" customWidth="1"/>
    <col min="31" max="16384" width="10.28515625" style="10"/>
  </cols>
  <sheetData>
    <row r="1" spans="1:30" ht="17.25" customHeight="1" x14ac:dyDescent="0.2">
      <c r="A1" s="9" t="s">
        <v>34</v>
      </c>
    </row>
    <row r="2" spans="1:30" s="12" customFormat="1" ht="17.25" customHeight="1" x14ac:dyDescent="0.2">
      <c r="A2" s="21"/>
      <c r="B2" s="11">
        <v>1</v>
      </c>
      <c r="C2" s="11">
        <v>2</v>
      </c>
      <c r="D2" s="11">
        <v>3</v>
      </c>
      <c r="E2" s="11">
        <v>4</v>
      </c>
      <c r="F2" s="11">
        <v>5</v>
      </c>
      <c r="G2" s="11">
        <v>6</v>
      </c>
      <c r="H2" s="11">
        <v>7</v>
      </c>
      <c r="I2" s="11">
        <v>8</v>
      </c>
      <c r="J2" s="11">
        <v>9</v>
      </c>
      <c r="K2" s="11">
        <v>10</v>
      </c>
      <c r="L2" s="11">
        <v>11</v>
      </c>
      <c r="M2" s="11">
        <v>12</v>
      </c>
      <c r="N2" s="11">
        <v>13</v>
      </c>
      <c r="O2" s="11">
        <v>14</v>
      </c>
      <c r="P2" s="11">
        <v>15</v>
      </c>
      <c r="Q2" s="11">
        <v>16</v>
      </c>
      <c r="R2" s="11">
        <v>17</v>
      </c>
      <c r="S2" s="11">
        <v>18</v>
      </c>
      <c r="T2" s="11">
        <v>19</v>
      </c>
      <c r="U2" s="11">
        <v>20</v>
      </c>
      <c r="V2" s="11">
        <v>21</v>
      </c>
      <c r="W2" s="11">
        <v>22</v>
      </c>
      <c r="X2" s="11">
        <v>23</v>
      </c>
      <c r="Y2" s="11">
        <v>24</v>
      </c>
      <c r="Z2" s="11" t="s">
        <v>0</v>
      </c>
      <c r="AA2" s="11" t="s">
        <v>1</v>
      </c>
      <c r="AB2" s="11" t="s">
        <v>30</v>
      </c>
      <c r="AC2" s="11" t="s">
        <v>31</v>
      </c>
      <c r="AD2" s="18"/>
    </row>
    <row r="3" spans="1:30" ht="17.25" customHeight="1" x14ac:dyDescent="0.2">
      <c r="A3" s="22">
        <v>42370</v>
      </c>
      <c r="B3" s="60">
        <v>22.045999999999999</v>
      </c>
      <c r="C3" s="60">
        <v>21.873999999999999</v>
      </c>
      <c r="D3" s="60">
        <v>21.58</v>
      </c>
      <c r="E3" s="60">
        <v>21.565000000000001</v>
      </c>
      <c r="F3" s="60">
        <v>21.620999999999999</v>
      </c>
      <c r="G3" s="60">
        <v>21.911999999999999</v>
      </c>
      <c r="H3" s="60">
        <v>22.408000000000001</v>
      </c>
      <c r="I3" s="60">
        <v>22.728000000000002</v>
      </c>
      <c r="J3" s="60">
        <v>23.088999999999999</v>
      </c>
      <c r="K3" s="60">
        <v>23.283999999999999</v>
      </c>
      <c r="L3" s="60">
        <v>23.454000000000001</v>
      </c>
      <c r="M3" s="60">
        <v>23.321000000000002</v>
      </c>
      <c r="N3" s="60">
        <v>23.213000000000001</v>
      </c>
      <c r="O3" s="60">
        <v>22.966000000000001</v>
      </c>
      <c r="P3" s="60">
        <v>22.68</v>
      </c>
      <c r="Q3" s="60">
        <v>22.878</v>
      </c>
      <c r="R3" s="60">
        <v>23.338000000000001</v>
      </c>
      <c r="S3" s="60">
        <v>24.026</v>
      </c>
      <c r="T3" s="60">
        <v>24.059000000000001</v>
      </c>
      <c r="U3" s="60">
        <v>23.939</v>
      </c>
      <c r="V3" s="60">
        <v>23.562000000000001</v>
      </c>
      <c r="W3" s="60">
        <v>23.15</v>
      </c>
      <c r="X3" s="60">
        <v>22.593</v>
      </c>
      <c r="Y3" s="60">
        <v>22.126000000000001</v>
      </c>
      <c r="Z3" s="14">
        <f t="shared" ref="Z3:Z33" si="0">SUM(B3:Y3)</f>
        <v>547.41200000000003</v>
      </c>
      <c r="AA3" s="14">
        <f t="shared" ref="AA3:AA33" si="1">MAX(B3:Y3)</f>
        <v>24.059000000000001</v>
      </c>
      <c r="AB3" s="14">
        <f>IF(AD3="",SUM(B3:G3,X3:Y3),SUM(B3:Y3))</f>
        <v>547.41200000000003</v>
      </c>
      <c r="AC3" s="14">
        <f>IF(AD3="",SUM(H3:W3),0)</f>
        <v>0</v>
      </c>
      <c r="AD3" s="9" t="s">
        <v>33</v>
      </c>
    </row>
    <row r="4" spans="1:30" ht="17.25" customHeight="1" x14ac:dyDescent="0.2">
      <c r="A4" s="22">
        <f t="shared" ref="A4:A33" si="2">A3+1</f>
        <v>42371</v>
      </c>
      <c r="B4" s="60">
        <v>21.690999999999999</v>
      </c>
      <c r="C4" s="60">
        <v>21.370999999999999</v>
      </c>
      <c r="D4" s="60">
        <v>21.363</v>
      </c>
      <c r="E4" s="60">
        <v>21.358000000000001</v>
      </c>
      <c r="F4" s="60">
        <v>21.408000000000001</v>
      </c>
      <c r="G4" s="60">
        <v>21.596</v>
      </c>
      <c r="H4" s="28">
        <v>22.158999999999999</v>
      </c>
      <c r="I4" s="28">
        <v>22.657</v>
      </c>
      <c r="J4" s="28">
        <v>23.277000000000001</v>
      </c>
      <c r="K4" s="28">
        <v>23.542999999999999</v>
      </c>
      <c r="L4" s="28">
        <v>23.704999999999998</v>
      </c>
      <c r="M4" s="28">
        <v>23.538</v>
      </c>
      <c r="N4" s="28">
        <v>23.29</v>
      </c>
      <c r="O4" s="28">
        <v>22.998000000000001</v>
      </c>
      <c r="P4" s="28">
        <v>22.815000000000001</v>
      </c>
      <c r="Q4" s="28">
        <v>22.805</v>
      </c>
      <c r="R4" s="28">
        <v>23.288</v>
      </c>
      <c r="S4" s="28">
        <v>23.977</v>
      </c>
      <c r="T4" s="28">
        <v>23.562999999999999</v>
      </c>
      <c r="U4" s="28">
        <v>23.439</v>
      </c>
      <c r="V4" s="28">
        <v>23.120999999999999</v>
      </c>
      <c r="W4" s="55">
        <v>22.762</v>
      </c>
      <c r="X4" s="60">
        <v>22.234000000000002</v>
      </c>
      <c r="Y4" s="60">
        <v>21.641999999999999</v>
      </c>
      <c r="Z4" s="14">
        <f t="shared" si="0"/>
        <v>543.6</v>
      </c>
      <c r="AA4" s="14">
        <f t="shared" si="1"/>
        <v>23.977</v>
      </c>
      <c r="AB4" s="14">
        <f t="shared" ref="AB4:AB33" si="3">IF(AD4="",SUM(B4:G4,X4:Y4),SUM(B4:Y4))</f>
        <v>172.66300000000001</v>
      </c>
      <c r="AC4" s="14">
        <f t="shared" ref="AC4:AC33" si="4">IF(AD4="",SUM(H4:W4),0)</f>
        <v>370.93699999999995</v>
      </c>
    </row>
    <row r="5" spans="1:30" ht="17.25" customHeight="1" x14ac:dyDescent="0.2">
      <c r="A5" s="22">
        <f t="shared" si="2"/>
        <v>42372</v>
      </c>
      <c r="B5" s="60">
        <v>21.212</v>
      </c>
      <c r="C5" s="60">
        <v>20.86</v>
      </c>
      <c r="D5" s="60">
        <v>20.885000000000002</v>
      </c>
      <c r="E5" s="60">
        <v>21.033999999999999</v>
      </c>
      <c r="F5" s="60">
        <v>21.003</v>
      </c>
      <c r="G5" s="60">
        <v>21.076000000000001</v>
      </c>
      <c r="H5" s="60">
        <v>21.544</v>
      </c>
      <c r="I5" s="60">
        <v>22.058</v>
      </c>
      <c r="J5" s="60">
        <v>22.765999999999998</v>
      </c>
      <c r="K5" s="60">
        <v>23.187999999999999</v>
      </c>
      <c r="L5" s="60">
        <v>23.123999999999999</v>
      </c>
      <c r="M5" s="60">
        <v>23.169</v>
      </c>
      <c r="N5" s="60">
        <v>23.033999999999999</v>
      </c>
      <c r="O5" s="60">
        <v>22.812000000000001</v>
      </c>
      <c r="P5" s="60">
        <v>22.541</v>
      </c>
      <c r="Q5" s="60">
        <v>22.814</v>
      </c>
      <c r="R5" s="60">
        <v>22.969000000000001</v>
      </c>
      <c r="S5" s="60">
        <v>23.78</v>
      </c>
      <c r="T5" s="60">
        <v>23.568999999999999</v>
      </c>
      <c r="U5" s="60">
        <v>23.390999999999998</v>
      </c>
      <c r="V5" s="60">
        <v>23.186</v>
      </c>
      <c r="W5" s="60">
        <v>22.605</v>
      </c>
      <c r="X5" s="60">
        <v>22</v>
      </c>
      <c r="Y5" s="60">
        <v>21.423999999999999</v>
      </c>
      <c r="Z5" s="14">
        <f t="shared" si="0"/>
        <v>536.0440000000001</v>
      </c>
      <c r="AA5" s="14">
        <f t="shared" si="1"/>
        <v>23.78</v>
      </c>
      <c r="AB5" s="14">
        <f t="shared" si="3"/>
        <v>536.0440000000001</v>
      </c>
      <c r="AC5" s="14">
        <f t="shared" si="4"/>
        <v>0</v>
      </c>
      <c r="AD5" s="9" t="s">
        <v>32</v>
      </c>
    </row>
    <row r="6" spans="1:30" ht="17.25" customHeight="1" x14ac:dyDescent="0.2">
      <c r="A6" s="22">
        <f t="shared" si="2"/>
        <v>42373</v>
      </c>
      <c r="B6" s="60">
        <v>20.957999999999998</v>
      </c>
      <c r="C6" s="60">
        <v>20.728999999999999</v>
      </c>
      <c r="D6" s="60">
        <v>20.631</v>
      </c>
      <c r="E6" s="60">
        <v>20.812999999999999</v>
      </c>
      <c r="F6" s="60">
        <v>21.026</v>
      </c>
      <c r="G6" s="60">
        <v>21.753</v>
      </c>
      <c r="H6" s="28">
        <v>23.76</v>
      </c>
      <c r="I6" s="28">
        <v>24.190999999999999</v>
      </c>
      <c r="J6" s="28">
        <v>24.149000000000001</v>
      </c>
      <c r="K6" s="28">
        <v>24.052</v>
      </c>
      <c r="L6" s="28">
        <v>23.952999999999999</v>
      </c>
      <c r="M6" s="28">
        <v>24.119</v>
      </c>
      <c r="N6" s="28">
        <v>24.582000000000001</v>
      </c>
      <c r="O6" s="28">
        <v>24.48</v>
      </c>
      <c r="P6" s="28">
        <v>24.806000000000001</v>
      </c>
      <c r="Q6" s="28">
        <v>24.870999999999999</v>
      </c>
      <c r="R6" s="28">
        <v>24.664000000000001</v>
      </c>
      <c r="S6" s="28">
        <v>25.832999999999998</v>
      </c>
      <c r="T6" s="28">
        <v>26.088000000000001</v>
      </c>
      <c r="U6" s="28">
        <v>25.754999999999999</v>
      </c>
      <c r="V6" s="28">
        <v>25.472999999999999</v>
      </c>
      <c r="W6" s="55">
        <v>24.202999999999999</v>
      </c>
      <c r="X6" s="60">
        <v>23.568000000000001</v>
      </c>
      <c r="Y6" s="60">
        <v>23.303999999999998</v>
      </c>
      <c r="Z6" s="14">
        <f t="shared" si="0"/>
        <v>567.76099999999997</v>
      </c>
      <c r="AA6" s="14">
        <f t="shared" si="1"/>
        <v>26.088000000000001</v>
      </c>
      <c r="AB6" s="14">
        <f t="shared" si="3"/>
        <v>172.78200000000001</v>
      </c>
      <c r="AC6" s="14">
        <f t="shared" si="4"/>
        <v>394.97900000000004</v>
      </c>
    </row>
    <row r="7" spans="1:30" ht="17.25" customHeight="1" x14ac:dyDescent="0.2">
      <c r="A7" s="22">
        <f t="shared" si="2"/>
        <v>42374</v>
      </c>
      <c r="B7" s="60">
        <v>22.713000000000001</v>
      </c>
      <c r="C7" s="60">
        <v>22.204000000000001</v>
      </c>
      <c r="D7" s="60">
        <v>22.146999999999998</v>
      </c>
      <c r="E7" s="60">
        <v>21.317</v>
      </c>
      <c r="F7" s="60">
        <v>21.475999999999999</v>
      </c>
      <c r="G7" s="60">
        <v>21.834</v>
      </c>
      <c r="H7" s="28">
        <v>24.248000000000001</v>
      </c>
      <c r="I7" s="28">
        <v>24.815999999999999</v>
      </c>
      <c r="J7" s="28">
        <v>24.521000000000001</v>
      </c>
      <c r="K7" s="28">
        <v>24.696000000000002</v>
      </c>
      <c r="L7" s="28">
        <v>24.21</v>
      </c>
      <c r="M7" s="28">
        <v>23.952999999999999</v>
      </c>
      <c r="N7" s="28">
        <v>24.4</v>
      </c>
      <c r="O7" s="28">
        <v>24.123999999999999</v>
      </c>
      <c r="P7" s="28">
        <v>24.058</v>
      </c>
      <c r="Q7" s="28">
        <v>24.314</v>
      </c>
      <c r="R7" s="28">
        <v>23.777000000000001</v>
      </c>
      <c r="S7" s="28">
        <v>25.248999999999999</v>
      </c>
      <c r="T7" s="28">
        <v>25.593</v>
      </c>
      <c r="U7" s="28">
        <v>25.594999999999999</v>
      </c>
      <c r="V7" s="28">
        <v>25.321000000000002</v>
      </c>
      <c r="W7" s="55">
        <v>23.952999999999999</v>
      </c>
      <c r="X7" s="60">
        <v>23.338000000000001</v>
      </c>
      <c r="Y7" s="60">
        <v>23.350999999999999</v>
      </c>
      <c r="Z7" s="14">
        <f t="shared" si="0"/>
        <v>571.20799999999997</v>
      </c>
      <c r="AA7" s="14">
        <f t="shared" si="1"/>
        <v>25.594999999999999</v>
      </c>
      <c r="AB7" s="14">
        <f t="shared" si="3"/>
        <v>178.38</v>
      </c>
      <c r="AC7" s="14">
        <f t="shared" si="4"/>
        <v>392.82800000000009</v>
      </c>
    </row>
    <row r="8" spans="1:30" ht="17.25" customHeight="1" x14ac:dyDescent="0.2">
      <c r="A8" s="22">
        <f t="shared" si="2"/>
        <v>42375</v>
      </c>
      <c r="B8" s="60">
        <v>22.594000000000001</v>
      </c>
      <c r="C8" s="60">
        <v>22.268999999999998</v>
      </c>
      <c r="D8" s="60">
        <v>22.309000000000001</v>
      </c>
      <c r="E8" s="60">
        <v>21.542999999999999</v>
      </c>
      <c r="F8" s="60">
        <v>21.628</v>
      </c>
      <c r="G8" s="60">
        <v>21.957000000000001</v>
      </c>
      <c r="H8" s="28">
        <v>24.143999999999998</v>
      </c>
      <c r="I8" s="28">
        <v>24.611000000000001</v>
      </c>
      <c r="J8" s="28">
        <v>24.545999999999999</v>
      </c>
      <c r="K8" s="28">
        <v>24.69</v>
      </c>
      <c r="L8" s="28">
        <v>24.393999999999998</v>
      </c>
      <c r="M8" s="28">
        <v>24.073</v>
      </c>
      <c r="N8" s="28">
        <v>24.536000000000001</v>
      </c>
      <c r="O8" s="28">
        <v>24.332000000000001</v>
      </c>
      <c r="P8" s="28">
        <v>24.472000000000001</v>
      </c>
      <c r="Q8" s="28">
        <v>24.855</v>
      </c>
      <c r="R8" s="28">
        <v>24.431000000000001</v>
      </c>
      <c r="S8" s="28">
        <v>25.853999999999999</v>
      </c>
      <c r="T8" s="28">
        <v>26.032</v>
      </c>
      <c r="U8" s="28">
        <v>25.687999999999999</v>
      </c>
      <c r="V8" s="28">
        <v>25.344999999999999</v>
      </c>
      <c r="W8" s="55">
        <v>24.439</v>
      </c>
      <c r="X8" s="60">
        <v>23.667000000000002</v>
      </c>
      <c r="Y8" s="60">
        <v>23.225999999999999</v>
      </c>
      <c r="Z8" s="14">
        <f t="shared" si="0"/>
        <v>575.63499999999988</v>
      </c>
      <c r="AA8" s="14">
        <f t="shared" si="1"/>
        <v>26.032</v>
      </c>
      <c r="AB8" s="14">
        <f t="shared" si="3"/>
        <v>179.19300000000001</v>
      </c>
      <c r="AC8" s="14">
        <f t="shared" si="4"/>
        <v>396.44199999999995</v>
      </c>
    </row>
    <row r="9" spans="1:30" ht="17.25" customHeight="1" x14ac:dyDescent="0.2">
      <c r="A9" s="22">
        <f t="shared" si="2"/>
        <v>42376</v>
      </c>
      <c r="B9" s="60">
        <v>22.716000000000001</v>
      </c>
      <c r="C9" s="60">
        <v>22.326000000000001</v>
      </c>
      <c r="D9" s="60">
        <v>22.18</v>
      </c>
      <c r="E9" s="60">
        <v>21.41</v>
      </c>
      <c r="F9" s="60">
        <v>21.5</v>
      </c>
      <c r="G9" s="60">
        <v>22</v>
      </c>
      <c r="H9" s="28">
        <v>24.533999999999999</v>
      </c>
      <c r="I9" s="28">
        <v>24.852</v>
      </c>
      <c r="J9" s="28">
        <v>24.8</v>
      </c>
      <c r="K9" s="28">
        <v>24.343</v>
      </c>
      <c r="L9" s="28">
        <v>23.672000000000001</v>
      </c>
      <c r="M9" s="28">
        <v>23.518000000000001</v>
      </c>
      <c r="N9" s="28">
        <v>23.858000000000001</v>
      </c>
      <c r="O9" s="28">
        <v>23.395</v>
      </c>
      <c r="P9" s="28">
        <v>23.192</v>
      </c>
      <c r="Q9" s="28">
        <v>22.562000000000001</v>
      </c>
      <c r="R9" s="28">
        <v>23.093</v>
      </c>
      <c r="S9" s="28">
        <v>24.783999999999999</v>
      </c>
      <c r="T9" s="28">
        <v>25.21</v>
      </c>
      <c r="U9" s="28">
        <v>25.015000000000001</v>
      </c>
      <c r="V9" s="28">
        <v>24.506</v>
      </c>
      <c r="W9" s="55">
        <v>23.798999999999999</v>
      </c>
      <c r="X9" s="60">
        <v>22.948</v>
      </c>
      <c r="Y9" s="60">
        <v>22.875</v>
      </c>
      <c r="Z9" s="14">
        <f t="shared" si="0"/>
        <v>563.08799999999997</v>
      </c>
      <c r="AA9" s="14">
        <f t="shared" si="1"/>
        <v>25.21</v>
      </c>
      <c r="AB9" s="14">
        <f t="shared" si="3"/>
        <v>177.95500000000001</v>
      </c>
      <c r="AC9" s="14">
        <f t="shared" si="4"/>
        <v>385.13299999999992</v>
      </c>
    </row>
    <row r="10" spans="1:30" ht="17.25" customHeight="1" x14ac:dyDescent="0.2">
      <c r="A10" s="22">
        <f t="shared" si="2"/>
        <v>42377</v>
      </c>
      <c r="B10" s="60">
        <v>22.295999999999999</v>
      </c>
      <c r="C10" s="60">
        <v>21.844999999999999</v>
      </c>
      <c r="D10" s="60">
        <v>21.776</v>
      </c>
      <c r="E10" s="60">
        <v>20.994</v>
      </c>
      <c r="F10" s="60">
        <v>21.268000000000001</v>
      </c>
      <c r="G10" s="60">
        <v>21.873999999999999</v>
      </c>
      <c r="H10" s="28">
        <v>24.329000000000001</v>
      </c>
      <c r="I10" s="28">
        <v>24.943000000000001</v>
      </c>
      <c r="J10" s="28">
        <v>24.82</v>
      </c>
      <c r="K10" s="28">
        <v>24.382999999999999</v>
      </c>
      <c r="L10" s="28">
        <v>23.344000000000001</v>
      </c>
      <c r="M10" s="28">
        <v>22.766999999999999</v>
      </c>
      <c r="N10" s="28">
        <v>22.780999999999999</v>
      </c>
      <c r="O10" s="28">
        <v>22.585000000000001</v>
      </c>
      <c r="P10" s="28">
        <v>22.527000000000001</v>
      </c>
      <c r="Q10" s="28">
        <v>22.763999999999999</v>
      </c>
      <c r="R10" s="28">
        <v>22.632000000000001</v>
      </c>
      <c r="S10" s="28">
        <v>24.242000000000001</v>
      </c>
      <c r="T10" s="28">
        <v>24.83</v>
      </c>
      <c r="U10" s="28">
        <v>24.887</v>
      </c>
      <c r="V10" s="28">
        <v>24.709</v>
      </c>
      <c r="W10" s="55">
        <v>23.829000000000001</v>
      </c>
      <c r="X10" s="60">
        <v>23.452000000000002</v>
      </c>
      <c r="Y10" s="60">
        <v>23.082000000000001</v>
      </c>
      <c r="Z10" s="14">
        <f t="shared" si="0"/>
        <v>556.95900000000006</v>
      </c>
      <c r="AA10" s="14">
        <f t="shared" si="1"/>
        <v>24.943000000000001</v>
      </c>
      <c r="AB10" s="14">
        <f t="shared" si="3"/>
        <v>176.58699999999999</v>
      </c>
      <c r="AC10" s="14">
        <f t="shared" si="4"/>
        <v>380.37200000000007</v>
      </c>
    </row>
    <row r="11" spans="1:30" ht="17.25" customHeight="1" x14ac:dyDescent="0.2">
      <c r="A11" s="22">
        <f t="shared" si="2"/>
        <v>42378</v>
      </c>
      <c r="B11" s="60">
        <v>22.535</v>
      </c>
      <c r="C11" s="60">
        <v>22.292000000000002</v>
      </c>
      <c r="D11" s="60">
        <v>22.015000000000001</v>
      </c>
      <c r="E11" s="60">
        <v>21.181999999999999</v>
      </c>
      <c r="F11" s="60">
        <v>21.134</v>
      </c>
      <c r="G11" s="60">
        <v>21.393000000000001</v>
      </c>
      <c r="H11" s="28">
        <v>21.97</v>
      </c>
      <c r="I11" s="28">
        <v>22.315000000000001</v>
      </c>
      <c r="J11" s="28">
        <v>22.911999999999999</v>
      </c>
      <c r="K11" s="28">
        <v>23.483000000000001</v>
      </c>
      <c r="L11" s="28">
        <v>23.643000000000001</v>
      </c>
      <c r="M11" s="28">
        <v>23.567</v>
      </c>
      <c r="N11" s="28">
        <v>23.596</v>
      </c>
      <c r="O11" s="28">
        <v>23.536000000000001</v>
      </c>
      <c r="P11" s="28">
        <v>23.448</v>
      </c>
      <c r="Q11" s="28">
        <v>22.901</v>
      </c>
      <c r="R11" s="28">
        <v>22.143999999999998</v>
      </c>
      <c r="S11" s="28">
        <v>23.895</v>
      </c>
      <c r="T11" s="28">
        <v>23.847000000000001</v>
      </c>
      <c r="U11" s="28">
        <v>23.567</v>
      </c>
      <c r="V11" s="28">
        <v>23.312000000000001</v>
      </c>
      <c r="W11" s="55">
        <v>23.172999999999998</v>
      </c>
      <c r="X11" s="60">
        <v>22.555</v>
      </c>
      <c r="Y11" s="60">
        <v>21.969000000000001</v>
      </c>
      <c r="Z11" s="14">
        <f t="shared" si="0"/>
        <v>546.38400000000001</v>
      </c>
      <c r="AA11" s="14">
        <f t="shared" si="1"/>
        <v>23.895</v>
      </c>
      <c r="AB11" s="14">
        <f t="shared" si="3"/>
        <v>175.07499999999999</v>
      </c>
      <c r="AC11" s="14">
        <f t="shared" si="4"/>
        <v>371.30900000000003</v>
      </c>
    </row>
    <row r="12" spans="1:30" ht="17.25" customHeight="1" x14ac:dyDescent="0.2">
      <c r="A12" s="22">
        <f t="shared" si="2"/>
        <v>42379</v>
      </c>
      <c r="B12" s="60">
        <v>21.622</v>
      </c>
      <c r="C12" s="60">
        <v>21.334</v>
      </c>
      <c r="D12" s="60">
        <v>21.231000000000002</v>
      </c>
      <c r="E12" s="60">
        <v>21.146000000000001</v>
      </c>
      <c r="F12" s="60">
        <v>21.222999999999999</v>
      </c>
      <c r="G12" s="60">
        <v>21.506</v>
      </c>
      <c r="H12" s="60">
        <v>21.946999999999999</v>
      </c>
      <c r="I12" s="60">
        <v>22.347999999999999</v>
      </c>
      <c r="J12" s="60">
        <v>23.01</v>
      </c>
      <c r="K12" s="60">
        <v>23.169</v>
      </c>
      <c r="L12" s="60">
        <v>22.844000000000001</v>
      </c>
      <c r="M12" s="60">
        <v>22.638000000000002</v>
      </c>
      <c r="N12" s="60">
        <v>22.401</v>
      </c>
      <c r="O12" s="60">
        <v>22.007000000000001</v>
      </c>
      <c r="P12" s="60">
        <v>21.794</v>
      </c>
      <c r="Q12" s="60">
        <v>21.97</v>
      </c>
      <c r="R12" s="60">
        <v>22.367999999999999</v>
      </c>
      <c r="S12" s="60">
        <v>23.338000000000001</v>
      </c>
      <c r="T12" s="60">
        <v>23.494</v>
      </c>
      <c r="U12" s="60">
        <v>23.376999999999999</v>
      </c>
      <c r="V12" s="60">
        <v>23.489000000000001</v>
      </c>
      <c r="W12" s="60">
        <v>22.846</v>
      </c>
      <c r="X12" s="60">
        <v>22.393000000000001</v>
      </c>
      <c r="Y12" s="60">
        <v>21.731999999999999</v>
      </c>
      <c r="Z12" s="14">
        <f t="shared" si="0"/>
        <v>535.22700000000009</v>
      </c>
      <c r="AA12" s="14">
        <f t="shared" si="1"/>
        <v>23.494</v>
      </c>
      <c r="AB12" s="14">
        <f t="shared" si="3"/>
        <v>535.22700000000009</v>
      </c>
      <c r="AC12" s="14">
        <f t="shared" si="4"/>
        <v>0</v>
      </c>
      <c r="AD12" s="9" t="s">
        <v>32</v>
      </c>
    </row>
    <row r="13" spans="1:30" ht="17.25" customHeight="1" x14ac:dyDescent="0.2">
      <c r="A13" s="22">
        <f t="shared" si="2"/>
        <v>42380</v>
      </c>
      <c r="B13" s="60">
        <v>21.050999999999998</v>
      </c>
      <c r="C13" s="60">
        <v>20.838999999999999</v>
      </c>
      <c r="D13" s="60">
        <v>20.757000000000001</v>
      </c>
      <c r="E13" s="60">
        <v>20.791</v>
      </c>
      <c r="F13" s="60">
        <v>20.911999999999999</v>
      </c>
      <c r="G13" s="60">
        <v>21.815000000000001</v>
      </c>
      <c r="H13" s="28">
        <v>24.116</v>
      </c>
      <c r="I13" s="28">
        <v>24.783000000000001</v>
      </c>
      <c r="J13" s="28">
        <v>24.628</v>
      </c>
      <c r="K13" s="28">
        <v>24.585999999999999</v>
      </c>
      <c r="L13" s="28">
        <v>24.376000000000001</v>
      </c>
      <c r="M13" s="28">
        <v>23.780999999999999</v>
      </c>
      <c r="N13" s="28">
        <v>24.329000000000001</v>
      </c>
      <c r="O13" s="28">
        <v>24.175000000000001</v>
      </c>
      <c r="P13" s="28">
        <v>24.143000000000001</v>
      </c>
      <c r="Q13" s="28">
        <v>24.193000000000001</v>
      </c>
      <c r="R13" s="28">
        <v>23.712</v>
      </c>
      <c r="S13" s="28">
        <v>25.302</v>
      </c>
      <c r="T13" s="28">
        <v>25.85</v>
      </c>
      <c r="U13" s="28">
        <v>25.308</v>
      </c>
      <c r="V13" s="28">
        <v>25.094999999999999</v>
      </c>
      <c r="W13" s="55">
        <v>23.852</v>
      </c>
      <c r="X13" s="60">
        <v>23.263999999999999</v>
      </c>
      <c r="Y13" s="60">
        <v>23.085999999999999</v>
      </c>
      <c r="Z13" s="14">
        <f t="shared" si="0"/>
        <v>564.74400000000003</v>
      </c>
      <c r="AA13" s="14">
        <f t="shared" si="1"/>
        <v>25.85</v>
      </c>
      <c r="AB13" s="14">
        <f t="shared" si="3"/>
        <v>172.51499999999999</v>
      </c>
      <c r="AC13" s="14">
        <f t="shared" si="4"/>
        <v>392.22900000000004</v>
      </c>
    </row>
    <row r="14" spans="1:30" ht="17.25" customHeight="1" x14ac:dyDescent="0.2">
      <c r="A14" s="22">
        <f t="shared" si="2"/>
        <v>42381</v>
      </c>
      <c r="B14" s="60">
        <v>22.48</v>
      </c>
      <c r="C14" s="60">
        <v>22.091999999999999</v>
      </c>
      <c r="D14" s="60">
        <v>21.911000000000001</v>
      </c>
      <c r="E14" s="60">
        <v>21.303999999999998</v>
      </c>
      <c r="F14" s="60">
        <v>21.352</v>
      </c>
      <c r="G14" s="60">
        <v>21.841999999999999</v>
      </c>
      <c r="H14" s="28">
        <v>24.134</v>
      </c>
      <c r="I14" s="28">
        <v>24.719000000000001</v>
      </c>
      <c r="J14" s="28">
        <v>24.280999999999999</v>
      </c>
      <c r="K14" s="28">
        <v>24.134</v>
      </c>
      <c r="L14" s="28">
        <v>23.754000000000001</v>
      </c>
      <c r="M14" s="28">
        <v>23.58</v>
      </c>
      <c r="N14" s="28">
        <v>24.116</v>
      </c>
      <c r="O14" s="28">
        <v>23.96</v>
      </c>
      <c r="P14" s="28">
        <v>23.815000000000001</v>
      </c>
      <c r="Q14" s="28">
        <v>23.71</v>
      </c>
      <c r="R14" s="28">
        <v>23.556000000000001</v>
      </c>
      <c r="S14" s="28">
        <v>24.917000000000002</v>
      </c>
      <c r="T14" s="28">
        <v>25.234999999999999</v>
      </c>
      <c r="U14" s="28">
        <v>25.048999999999999</v>
      </c>
      <c r="V14" s="28">
        <v>24.908999999999999</v>
      </c>
      <c r="W14" s="55">
        <v>23.795000000000002</v>
      </c>
      <c r="X14" s="60">
        <v>23.161999999999999</v>
      </c>
      <c r="Y14" s="60">
        <v>22.931000000000001</v>
      </c>
      <c r="Z14" s="14">
        <f t="shared" si="0"/>
        <v>564.73799999999994</v>
      </c>
      <c r="AA14" s="14">
        <f t="shared" si="1"/>
        <v>25.234999999999999</v>
      </c>
      <c r="AB14" s="14">
        <f t="shared" si="3"/>
        <v>177.07400000000001</v>
      </c>
      <c r="AC14" s="14">
        <f t="shared" si="4"/>
        <v>387.66400000000004</v>
      </c>
    </row>
    <row r="15" spans="1:30" ht="17.25" customHeight="1" x14ac:dyDescent="0.2">
      <c r="A15" s="22">
        <f t="shared" si="2"/>
        <v>42382</v>
      </c>
      <c r="B15" s="60">
        <v>22.414999999999999</v>
      </c>
      <c r="C15" s="60">
        <v>22.068999999999999</v>
      </c>
      <c r="D15" s="60">
        <v>21.98</v>
      </c>
      <c r="E15" s="60">
        <v>21.202999999999999</v>
      </c>
      <c r="F15" s="60">
        <v>21.225999999999999</v>
      </c>
      <c r="G15" s="60">
        <v>21.747</v>
      </c>
      <c r="H15" s="28">
        <v>23.88</v>
      </c>
      <c r="I15" s="28">
        <v>24.562999999999999</v>
      </c>
      <c r="J15" s="28">
        <v>24.67</v>
      </c>
      <c r="K15" s="28">
        <v>24.484999999999999</v>
      </c>
      <c r="L15" s="28">
        <v>24.042999999999999</v>
      </c>
      <c r="M15" s="28">
        <v>23.722999999999999</v>
      </c>
      <c r="N15" s="28">
        <v>23.956</v>
      </c>
      <c r="O15" s="28">
        <v>23.402000000000001</v>
      </c>
      <c r="P15" s="28">
        <v>22.966000000000001</v>
      </c>
      <c r="Q15" s="28">
        <v>22.192</v>
      </c>
      <c r="R15" s="28">
        <v>22.635000000000002</v>
      </c>
      <c r="S15" s="28">
        <v>24.335999999999999</v>
      </c>
      <c r="T15" s="28">
        <v>24.922999999999998</v>
      </c>
      <c r="U15" s="28">
        <v>25.087</v>
      </c>
      <c r="V15" s="28">
        <v>25.018999999999998</v>
      </c>
      <c r="W15" s="55">
        <v>24.085000000000001</v>
      </c>
      <c r="X15" s="60">
        <v>23.459</v>
      </c>
      <c r="Y15" s="60">
        <v>23.17</v>
      </c>
      <c r="Z15" s="14">
        <f t="shared" si="0"/>
        <v>561.23399999999992</v>
      </c>
      <c r="AA15" s="14">
        <f t="shared" si="1"/>
        <v>25.087</v>
      </c>
      <c r="AB15" s="14">
        <f t="shared" si="3"/>
        <v>177.26900000000001</v>
      </c>
      <c r="AC15" s="14">
        <f t="shared" si="4"/>
        <v>383.96499999999997</v>
      </c>
    </row>
    <row r="16" spans="1:30" ht="17.25" customHeight="1" x14ac:dyDescent="0.2">
      <c r="A16" s="22">
        <f t="shared" si="2"/>
        <v>42383</v>
      </c>
      <c r="B16" s="60">
        <v>23.096</v>
      </c>
      <c r="C16" s="60">
        <v>22.803999999999998</v>
      </c>
      <c r="D16" s="60">
        <v>22.896000000000001</v>
      </c>
      <c r="E16" s="60">
        <v>22.161000000000001</v>
      </c>
      <c r="F16" s="60">
        <v>22.295000000000002</v>
      </c>
      <c r="G16" s="60">
        <v>22.774000000000001</v>
      </c>
      <c r="H16" s="28">
        <v>25.251000000000001</v>
      </c>
      <c r="I16" s="28">
        <v>25.597999999999999</v>
      </c>
      <c r="J16" s="28">
        <v>25.204999999999998</v>
      </c>
      <c r="K16" s="28">
        <v>24.943999999999999</v>
      </c>
      <c r="L16" s="28">
        <v>24.452000000000002</v>
      </c>
      <c r="M16" s="28">
        <v>24.253</v>
      </c>
      <c r="N16" s="28">
        <v>24.588999999999999</v>
      </c>
      <c r="O16" s="28">
        <v>24.478999999999999</v>
      </c>
      <c r="P16" s="28">
        <v>24.256</v>
      </c>
      <c r="Q16" s="28">
        <v>24.542000000000002</v>
      </c>
      <c r="R16" s="28">
        <v>24.43</v>
      </c>
      <c r="S16" s="28">
        <v>25.774000000000001</v>
      </c>
      <c r="T16" s="28">
        <v>25.846</v>
      </c>
      <c r="U16" s="28">
        <v>25.902000000000001</v>
      </c>
      <c r="V16" s="28">
        <v>25.518000000000001</v>
      </c>
      <c r="W16" s="55">
        <v>24.404</v>
      </c>
      <c r="X16" s="60">
        <v>23.683</v>
      </c>
      <c r="Y16" s="60">
        <v>23.286999999999999</v>
      </c>
      <c r="Z16" s="14">
        <f t="shared" si="0"/>
        <v>582.43900000000008</v>
      </c>
      <c r="AA16" s="14">
        <f t="shared" si="1"/>
        <v>25.902000000000001</v>
      </c>
      <c r="AB16" s="14">
        <f t="shared" si="3"/>
        <v>182.99600000000001</v>
      </c>
      <c r="AC16" s="14">
        <f t="shared" si="4"/>
        <v>399.44299999999998</v>
      </c>
    </row>
    <row r="17" spans="1:30" ht="17.25" customHeight="1" x14ac:dyDescent="0.2">
      <c r="A17" s="22">
        <f t="shared" si="2"/>
        <v>42384</v>
      </c>
      <c r="B17" s="60">
        <v>22.856000000000002</v>
      </c>
      <c r="C17" s="60">
        <v>22.568999999999999</v>
      </c>
      <c r="D17" s="60">
        <v>22.675000000000001</v>
      </c>
      <c r="E17" s="60">
        <v>21.962</v>
      </c>
      <c r="F17" s="60">
        <v>22.103999999999999</v>
      </c>
      <c r="G17" s="60">
        <v>22.614000000000001</v>
      </c>
      <c r="H17" s="28">
        <v>24.812999999999999</v>
      </c>
      <c r="I17" s="28">
        <v>25.355</v>
      </c>
      <c r="J17" s="28">
        <v>25.341999999999999</v>
      </c>
      <c r="K17" s="28">
        <v>24.774999999999999</v>
      </c>
      <c r="L17" s="28">
        <v>23.989000000000001</v>
      </c>
      <c r="M17" s="28">
        <v>23.582000000000001</v>
      </c>
      <c r="N17" s="28">
        <v>23.818999999999999</v>
      </c>
      <c r="O17" s="28">
        <v>23.548999999999999</v>
      </c>
      <c r="P17" s="28">
        <v>23.652999999999999</v>
      </c>
      <c r="Q17" s="28">
        <v>23.690999999999999</v>
      </c>
      <c r="R17" s="28">
        <v>23.504999999999999</v>
      </c>
      <c r="S17" s="28">
        <v>25.077000000000002</v>
      </c>
      <c r="T17" s="28">
        <v>25.317</v>
      </c>
      <c r="U17" s="28">
        <v>25.09</v>
      </c>
      <c r="V17" s="28">
        <v>24.609000000000002</v>
      </c>
      <c r="W17" s="55">
        <v>23.920999999999999</v>
      </c>
      <c r="X17" s="60">
        <v>23.385999999999999</v>
      </c>
      <c r="Y17" s="60">
        <v>23.318999999999999</v>
      </c>
      <c r="Z17" s="14">
        <f t="shared" si="0"/>
        <v>571.57199999999989</v>
      </c>
      <c r="AA17" s="14">
        <f t="shared" si="1"/>
        <v>25.355</v>
      </c>
      <c r="AB17" s="14">
        <f t="shared" si="3"/>
        <v>181.48499999999999</v>
      </c>
      <c r="AC17" s="14">
        <f t="shared" si="4"/>
        <v>390.08699999999993</v>
      </c>
    </row>
    <row r="18" spans="1:30" ht="17.25" customHeight="1" x14ac:dyDescent="0.2">
      <c r="A18" s="22">
        <f t="shared" si="2"/>
        <v>42385</v>
      </c>
      <c r="B18" s="60">
        <v>22.867999999999999</v>
      </c>
      <c r="C18" s="60">
        <v>22.649000000000001</v>
      </c>
      <c r="D18" s="60">
        <v>22.475999999999999</v>
      </c>
      <c r="E18" s="60">
        <v>21.587</v>
      </c>
      <c r="F18" s="60">
        <v>21.509</v>
      </c>
      <c r="G18" s="60">
        <v>21.625</v>
      </c>
      <c r="H18" s="28">
        <v>22.189</v>
      </c>
      <c r="I18" s="28">
        <v>22.638999999999999</v>
      </c>
      <c r="J18" s="28">
        <v>23.129000000000001</v>
      </c>
      <c r="K18" s="28">
        <v>23.446999999999999</v>
      </c>
      <c r="L18" s="28">
        <v>23.766999999999999</v>
      </c>
      <c r="M18" s="28">
        <v>23.762</v>
      </c>
      <c r="N18" s="28">
        <v>23.442</v>
      </c>
      <c r="O18" s="28">
        <v>23.209</v>
      </c>
      <c r="P18" s="28">
        <v>22.991</v>
      </c>
      <c r="Q18" s="28">
        <v>23.106999999999999</v>
      </c>
      <c r="R18" s="28">
        <v>23.407</v>
      </c>
      <c r="S18" s="28">
        <v>23.713000000000001</v>
      </c>
      <c r="T18" s="28">
        <v>23.562000000000001</v>
      </c>
      <c r="U18" s="28">
        <v>23.225000000000001</v>
      </c>
      <c r="V18" s="28">
        <v>22.856999999999999</v>
      </c>
      <c r="W18" s="55">
        <v>22.513000000000002</v>
      </c>
      <c r="X18" s="60">
        <v>21.901</v>
      </c>
      <c r="Y18" s="60">
        <v>21.42</v>
      </c>
      <c r="Z18" s="14">
        <f t="shared" si="0"/>
        <v>546.99399999999991</v>
      </c>
      <c r="AA18" s="14">
        <f t="shared" si="1"/>
        <v>23.766999999999999</v>
      </c>
      <c r="AB18" s="14">
        <f t="shared" si="3"/>
        <v>176.03500000000003</v>
      </c>
      <c r="AC18" s="14">
        <f t="shared" si="4"/>
        <v>370.959</v>
      </c>
    </row>
    <row r="19" spans="1:30" ht="17.25" customHeight="1" x14ac:dyDescent="0.2">
      <c r="A19" s="22">
        <f t="shared" si="2"/>
        <v>42386</v>
      </c>
      <c r="B19" s="60">
        <v>21.018000000000001</v>
      </c>
      <c r="C19" s="60">
        <v>20.792999999999999</v>
      </c>
      <c r="D19" s="60">
        <v>20.587</v>
      </c>
      <c r="E19" s="60">
        <v>20.614999999999998</v>
      </c>
      <c r="F19" s="60">
        <v>20.873000000000001</v>
      </c>
      <c r="G19" s="60">
        <v>20.937999999999999</v>
      </c>
      <c r="H19" s="60">
        <v>21.350999999999999</v>
      </c>
      <c r="I19" s="60">
        <v>21.864000000000001</v>
      </c>
      <c r="J19" s="60">
        <v>22.372</v>
      </c>
      <c r="K19" s="60">
        <v>22.821999999999999</v>
      </c>
      <c r="L19" s="60">
        <v>22.963000000000001</v>
      </c>
      <c r="M19" s="60">
        <v>23.175999999999998</v>
      </c>
      <c r="N19" s="60">
        <v>23.149000000000001</v>
      </c>
      <c r="O19" s="60">
        <v>23.032</v>
      </c>
      <c r="P19" s="60">
        <v>22.890999999999998</v>
      </c>
      <c r="Q19" s="60">
        <v>23.137</v>
      </c>
      <c r="R19" s="60">
        <v>23.4</v>
      </c>
      <c r="S19" s="60">
        <v>23.584</v>
      </c>
      <c r="T19" s="60">
        <v>23.446999999999999</v>
      </c>
      <c r="U19" s="60">
        <v>23.356000000000002</v>
      </c>
      <c r="V19" s="60">
        <v>22.876000000000001</v>
      </c>
      <c r="W19" s="60">
        <v>22.276</v>
      </c>
      <c r="X19" s="60">
        <v>21.725999999999999</v>
      </c>
      <c r="Y19" s="60">
        <v>21.204999999999998</v>
      </c>
      <c r="Z19" s="14">
        <f t="shared" si="0"/>
        <v>533.45100000000002</v>
      </c>
      <c r="AA19" s="14">
        <f t="shared" si="1"/>
        <v>23.584</v>
      </c>
      <c r="AB19" s="14">
        <f t="shared" si="3"/>
        <v>533.45100000000002</v>
      </c>
      <c r="AC19" s="14">
        <f t="shared" si="4"/>
        <v>0</v>
      </c>
      <c r="AD19" s="9" t="s">
        <v>32</v>
      </c>
    </row>
    <row r="20" spans="1:30" ht="17.25" customHeight="1" x14ac:dyDescent="0.2">
      <c r="A20" s="22">
        <f t="shared" si="2"/>
        <v>42387</v>
      </c>
      <c r="B20" s="60">
        <v>20.71</v>
      </c>
      <c r="C20" s="60">
        <v>20.364999999999998</v>
      </c>
      <c r="D20" s="60">
        <v>20.247</v>
      </c>
      <c r="E20" s="60">
        <v>20.495000000000001</v>
      </c>
      <c r="F20" s="60">
        <v>20.695</v>
      </c>
      <c r="G20" s="60">
        <v>20.957999999999998</v>
      </c>
      <c r="H20" s="28">
        <v>22.582000000000001</v>
      </c>
      <c r="I20" s="28">
        <v>23.335999999999999</v>
      </c>
      <c r="J20" s="28">
        <v>23.475999999999999</v>
      </c>
      <c r="K20" s="28">
        <v>23.809000000000001</v>
      </c>
      <c r="L20" s="28">
        <v>23.146000000000001</v>
      </c>
      <c r="M20" s="28">
        <v>23.84</v>
      </c>
      <c r="N20" s="28">
        <v>23.719000000000001</v>
      </c>
      <c r="O20" s="28">
        <v>23.632000000000001</v>
      </c>
      <c r="P20" s="28">
        <v>23.491</v>
      </c>
      <c r="Q20" s="28">
        <v>22.946999999999999</v>
      </c>
      <c r="R20" s="28">
        <v>23.225999999999999</v>
      </c>
      <c r="S20" s="28">
        <v>24.353999999999999</v>
      </c>
      <c r="T20" s="28">
        <v>24.553999999999998</v>
      </c>
      <c r="U20" s="28">
        <v>24.625</v>
      </c>
      <c r="V20" s="28">
        <v>24.577000000000002</v>
      </c>
      <c r="W20" s="55">
        <v>23.623999999999999</v>
      </c>
      <c r="X20" s="60">
        <v>22.872</v>
      </c>
      <c r="Y20" s="60">
        <v>22.341000000000001</v>
      </c>
      <c r="Z20" s="14">
        <f t="shared" si="0"/>
        <v>547.62099999999987</v>
      </c>
      <c r="AA20" s="14">
        <f t="shared" si="1"/>
        <v>24.625</v>
      </c>
      <c r="AB20" s="14">
        <f t="shared" si="3"/>
        <v>168.68299999999999</v>
      </c>
      <c r="AC20" s="14">
        <f t="shared" si="4"/>
        <v>378.93799999999999</v>
      </c>
    </row>
    <row r="21" spans="1:30" ht="17.25" customHeight="1" x14ac:dyDescent="0.2">
      <c r="A21" s="22">
        <f t="shared" si="2"/>
        <v>42388</v>
      </c>
      <c r="B21" s="60">
        <v>21.832000000000001</v>
      </c>
      <c r="C21" s="60">
        <v>21.300999999999998</v>
      </c>
      <c r="D21" s="60">
        <v>20.63</v>
      </c>
      <c r="E21" s="60">
        <v>20.638999999999999</v>
      </c>
      <c r="F21" s="60">
        <v>20.734000000000002</v>
      </c>
      <c r="G21" s="60">
        <v>21.283000000000001</v>
      </c>
      <c r="H21" s="28">
        <v>23.568999999999999</v>
      </c>
      <c r="I21" s="28">
        <v>24.202000000000002</v>
      </c>
      <c r="J21" s="28">
        <v>24.05</v>
      </c>
      <c r="K21" s="28">
        <v>24.071000000000002</v>
      </c>
      <c r="L21" s="28">
        <v>23.771999999999998</v>
      </c>
      <c r="M21" s="28">
        <v>23.588999999999999</v>
      </c>
      <c r="N21" s="28">
        <v>24.126000000000001</v>
      </c>
      <c r="O21" s="28">
        <v>23.853999999999999</v>
      </c>
      <c r="P21" s="28">
        <v>23.640999999999998</v>
      </c>
      <c r="Q21" s="28">
        <v>22.739000000000001</v>
      </c>
      <c r="R21" s="28">
        <v>23.280999999999999</v>
      </c>
      <c r="S21" s="28">
        <v>24.617999999999999</v>
      </c>
      <c r="T21" s="28">
        <v>25.055</v>
      </c>
      <c r="U21" s="28">
        <v>24.92</v>
      </c>
      <c r="V21" s="28">
        <v>24.744</v>
      </c>
      <c r="W21" s="55">
        <v>23.94</v>
      </c>
      <c r="X21" s="60">
        <v>23.045000000000002</v>
      </c>
      <c r="Y21" s="60">
        <v>20.962</v>
      </c>
      <c r="Z21" s="14">
        <f t="shared" si="0"/>
        <v>554.59699999999998</v>
      </c>
      <c r="AA21" s="14">
        <f t="shared" si="1"/>
        <v>25.055</v>
      </c>
      <c r="AB21" s="14">
        <f t="shared" si="3"/>
        <v>170.42599999999999</v>
      </c>
      <c r="AC21" s="14">
        <f t="shared" si="4"/>
        <v>384.17099999999999</v>
      </c>
    </row>
    <row r="22" spans="1:30" ht="17.25" customHeight="1" x14ac:dyDescent="0.2">
      <c r="A22" s="22">
        <f t="shared" si="2"/>
        <v>42389</v>
      </c>
      <c r="B22" s="60">
        <v>18.805</v>
      </c>
      <c r="C22" s="60">
        <v>18.317</v>
      </c>
      <c r="D22" s="60">
        <v>20.303000000000001</v>
      </c>
      <c r="E22" s="60">
        <v>21.327999999999999</v>
      </c>
      <c r="F22" s="60">
        <v>21.405000000000001</v>
      </c>
      <c r="G22" s="60">
        <v>21.975999999999999</v>
      </c>
      <c r="H22" s="28">
        <v>24.338000000000001</v>
      </c>
      <c r="I22" s="28">
        <v>24.992999999999999</v>
      </c>
      <c r="J22" s="28">
        <v>24.613</v>
      </c>
      <c r="K22" s="28">
        <v>24.483000000000001</v>
      </c>
      <c r="L22" s="28">
        <v>23.858000000000001</v>
      </c>
      <c r="M22" s="28">
        <v>23.433</v>
      </c>
      <c r="N22" s="28">
        <v>23.79</v>
      </c>
      <c r="O22" s="28">
        <v>23.826000000000001</v>
      </c>
      <c r="P22" s="28">
        <v>23.707999999999998</v>
      </c>
      <c r="Q22" s="28">
        <v>22.690999999999999</v>
      </c>
      <c r="R22" s="28">
        <v>23.074999999999999</v>
      </c>
      <c r="S22" s="28">
        <v>24.652999999999999</v>
      </c>
      <c r="T22" s="28">
        <v>25.100999999999999</v>
      </c>
      <c r="U22" s="28">
        <v>24.907</v>
      </c>
      <c r="V22" s="28">
        <v>24.707999999999998</v>
      </c>
      <c r="W22" s="55">
        <v>23.774000000000001</v>
      </c>
      <c r="X22" s="60">
        <v>23.062000000000001</v>
      </c>
      <c r="Y22" s="60">
        <v>22.802</v>
      </c>
      <c r="Z22" s="14">
        <f t="shared" si="0"/>
        <v>553.94900000000007</v>
      </c>
      <c r="AA22" s="14">
        <f t="shared" si="1"/>
        <v>25.100999999999999</v>
      </c>
      <c r="AB22" s="14">
        <f t="shared" si="3"/>
        <v>167.99799999999999</v>
      </c>
      <c r="AC22" s="14">
        <f t="shared" si="4"/>
        <v>385.95100000000002</v>
      </c>
    </row>
    <row r="23" spans="1:30" ht="17.25" customHeight="1" x14ac:dyDescent="0.2">
      <c r="A23" s="22">
        <f t="shared" si="2"/>
        <v>42390</v>
      </c>
      <c r="B23" s="60">
        <v>22.311</v>
      </c>
      <c r="C23" s="60">
        <v>21.867000000000001</v>
      </c>
      <c r="D23" s="60">
        <v>20.995999999999999</v>
      </c>
      <c r="E23" s="60">
        <v>20.952999999999999</v>
      </c>
      <c r="F23" s="60">
        <v>21.116</v>
      </c>
      <c r="G23" s="60">
        <v>22.021000000000001</v>
      </c>
      <c r="H23" s="28">
        <v>24.215</v>
      </c>
      <c r="I23" s="28">
        <v>24.664000000000001</v>
      </c>
      <c r="J23" s="28">
        <v>24.443000000000001</v>
      </c>
      <c r="K23" s="28">
        <v>24.318999999999999</v>
      </c>
      <c r="L23" s="28">
        <v>23.324999999999999</v>
      </c>
      <c r="M23" s="28">
        <v>23.802</v>
      </c>
      <c r="N23" s="28">
        <v>24.113</v>
      </c>
      <c r="O23" s="28">
        <v>23.989000000000001</v>
      </c>
      <c r="P23" s="28">
        <v>23.861999999999998</v>
      </c>
      <c r="Q23" s="28">
        <v>22.998999999999999</v>
      </c>
      <c r="R23" s="28">
        <v>23.503</v>
      </c>
      <c r="S23" s="28">
        <v>24.817</v>
      </c>
      <c r="T23" s="28">
        <v>25.114000000000001</v>
      </c>
      <c r="U23" s="28">
        <v>24.856000000000002</v>
      </c>
      <c r="V23" s="28">
        <v>24.529</v>
      </c>
      <c r="W23" s="55">
        <v>23.678000000000001</v>
      </c>
      <c r="X23" s="60">
        <v>22.890999999999998</v>
      </c>
      <c r="Y23" s="60">
        <v>22.648</v>
      </c>
      <c r="Z23" s="14">
        <f t="shared" si="0"/>
        <v>561.03100000000006</v>
      </c>
      <c r="AA23" s="14">
        <f t="shared" si="1"/>
        <v>25.114000000000001</v>
      </c>
      <c r="AB23" s="14">
        <f t="shared" si="3"/>
        <v>174.803</v>
      </c>
      <c r="AC23" s="14">
        <f t="shared" si="4"/>
        <v>386.22799999999995</v>
      </c>
    </row>
    <row r="24" spans="1:30" ht="17.25" customHeight="1" x14ac:dyDescent="0.2">
      <c r="A24" s="22">
        <f t="shared" si="2"/>
        <v>42391</v>
      </c>
      <c r="B24" s="60">
        <v>22.190999999999999</v>
      </c>
      <c r="C24" s="60">
        <v>21.596</v>
      </c>
      <c r="D24" s="60">
        <v>20.638999999999999</v>
      </c>
      <c r="E24" s="60">
        <v>20.568999999999999</v>
      </c>
      <c r="F24" s="60">
        <v>20.643000000000001</v>
      </c>
      <c r="G24" s="60">
        <v>21.236999999999998</v>
      </c>
      <c r="H24" s="28">
        <v>23.484000000000002</v>
      </c>
      <c r="I24" s="28">
        <v>23.861999999999998</v>
      </c>
      <c r="J24" s="28">
        <v>23.831</v>
      </c>
      <c r="K24" s="28">
        <v>23.666</v>
      </c>
      <c r="L24" s="28">
        <v>22.986999999999998</v>
      </c>
      <c r="M24" s="28">
        <v>23.594000000000001</v>
      </c>
      <c r="N24" s="28">
        <v>23.6</v>
      </c>
      <c r="O24" s="28">
        <v>23.635000000000002</v>
      </c>
      <c r="P24" s="28">
        <v>23.576000000000001</v>
      </c>
      <c r="Q24" s="28">
        <v>22.911999999999999</v>
      </c>
      <c r="R24" s="28">
        <v>23.353999999999999</v>
      </c>
      <c r="S24" s="28">
        <v>24.596</v>
      </c>
      <c r="T24" s="28">
        <v>24.658000000000001</v>
      </c>
      <c r="U24" s="28">
        <v>24.477</v>
      </c>
      <c r="V24" s="28">
        <v>24.346</v>
      </c>
      <c r="W24" s="55">
        <v>23.556999999999999</v>
      </c>
      <c r="X24" s="60">
        <v>22.99</v>
      </c>
      <c r="Y24" s="60">
        <v>22.856999999999999</v>
      </c>
      <c r="Z24" s="14">
        <f t="shared" si="0"/>
        <v>552.85699999999997</v>
      </c>
      <c r="AA24" s="14">
        <f t="shared" si="1"/>
        <v>24.658000000000001</v>
      </c>
      <c r="AB24" s="14">
        <f t="shared" si="3"/>
        <v>172.72200000000001</v>
      </c>
      <c r="AC24" s="14">
        <f t="shared" si="4"/>
        <v>380.13499999999999</v>
      </c>
    </row>
    <row r="25" spans="1:30" ht="17.25" customHeight="1" x14ac:dyDescent="0.2">
      <c r="A25" s="22">
        <f t="shared" si="2"/>
        <v>42392</v>
      </c>
      <c r="B25" s="60">
        <v>22.248000000000001</v>
      </c>
      <c r="C25" s="60">
        <v>21.888999999999999</v>
      </c>
      <c r="D25" s="60">
        <v>20.870999999999999</v>
      </c>
      <c r="E25" s="60">
        <v>20.713000000000001</v>
      </c>
      <c r="F25" s="60">
        <v>20.667000000000002</v>
      </c>
      <c r="G25" s="60">
        <v>20.879000000000001</v>
      </c>
      <c r="H25" s="28">
        <v>21.244</v>
      </c>
      <c r="I25" s="28">
        <v>22.137</v>
      </c>
      <c r="J25" s="28">
        <v>22.507999999999999</v>
      </c>
      <c r="K25" s="28">
        <v>22.765000000000001</v>
      </c>
      <c r="L25" s="28">
        <v>22.802</v>
      </c>
      <c r="M25" s="28">
        <v>22.827999999999999</v>
      </c>
      <c r="N25" s="28">
        <v>22.472999999999999</v>
      </c>
      <c r="O25" s="28">
        <v>22.326000000000001</v>
      </c>
      <c r="P25" s="28">
        <v>22.052</v>
      </c>
      <c r="Q25" s="28">
        <v>21.992000000000001</v>
      </c>
      <c r="R25" s="28">
        <v>22.486999999999998</v>
      </c>
      <c r="S25" s="28">
        <v>22.786999999999999</v>
      </c>
      <c r="T25" s="28">
        <v>23.151</v>
      </c>
      <c r="U25" s="28">
        <v>23.023</v>
      </c>
      <c r="V25" s="28">
        <v>23.009</v>
      </c>
      <c r="W25" s="55">
        <v>22.687999999999999</v>
      </c>
      <c r="X25" s="60">
        <v>22.125</v>
      </c>
      <c r="Y25" s="60">
        <v>21.687000000000001</v>
      </c>
      <c r="Z25" s="14">
        <f t="shared" si="0"/>
        <v>531.35100000000011</v>
      </c>
      <c r="AA25" s="14">
        <f t="shared" si="1"/>
        <v>23.151</v>
      </c>
      <c r="AB25" s="14">
        <f t="shared" si="3"/>
        <v>171.07900000000001</v>
      </c>
      <c r="AC25" s="14">
        <f t="shared" si="4"/>
        <v>360.27199999999999</v>
      </c>
    </row>
    <row r="26" spans="1:30" ht="17.25" customHeight="1" x14ac:dyDescent="0.2">
      <c r="A26" s="22">
        <f t="shared" si="2"/>
        <v>42393</v>
      </c>
      <c r="B26" s="60">
        <v>21.387</v>
      </c>
      <c r="C26" s="60">
        <v>21.210999999999999</v>
      </c>
      <c r="D26" s="60">
        <v>21.164000000000001</v>
      </c>
      <c r="E26" s="60">
        <v>21.082000000000001</v>
      </c>
      <c r="F26" s="60">
        <v>21.225999999999999</v>
      </c>
      <c r="G26" s="60">
        <v>21.44</v>
      </c>
      <c r="H26" s="60">
        <v>21.905999999999999</v>
      </c>
      <c r="I26" s="60">
        <v>22.608000000000001</v>
      </c>
      <c r="J26" s="60">
        <v>23.184999999999999</v>
      </c>
      <c r="K26" s="60">
        <v>23.515000000000001</v>
      </c>
      <c r="L26" s="60">
        <v>23.568000000000001</v>
      </c>
      <c r="M26" s="60">
        <v>23.599</v>
      </c>
      <c r="N26" s="60">
        <v>23.472000000000001</v>
      </c>
      <c r="O26" s="60">
        <v>23.108000000000001</v>
      </c>
      <c r="P26" s="60">
        <v>23.082000000000001</v>
      </c>
      <c r="Q26" s="60">
        <v>23.077999999999999</v>
      </c>
      <c r="R26" s="60">
        <v>23.672999999999998</v>
      </c>
      <c r="S26" s="60">
        <v>24.395</v>
      </c>
      <c r="T26" s="60">
        <v>24.673999999999999</v>
      </c>
      <c r="U26" s="60">
        <v>24.431000000000001</v>
      </c>
      <c r="V26" s="60">
        <v>24.184999999999999</v>
      </c>
      <c r="W26" s="60">
        <v>23.591000000000001</v>
      </c>
      <c r="X26" s="60">
        <v>22.709</v>
      </c>
      <c r="Y26" s="60">
        <v>22.02</v>
      </c>
      <c r="Z26" s="14">
        <f t="shared" si="0"/>
        <v>548.30899999999986</v>
      </c>
      <c r="AA26" s="14">
        <f t="shared" si="1"/>
        <v>24.673999999999999</v>
      </c>
      <c r="AB26" s="14">
        <f t="shared" si="3"/>
        <v>548.30899999999986</v>
      </c>
      <c r="AC26" s="14">
        <f t="shared" si="4"/>
        <v>0</v>
      </c>
      <c r="AD26" s="9" t="s">
        <v>32</v>
      </c>
    </row>
    <row r="27" spans="1:30" ht="17.25" customHeight="1" x14ac:dyDescent="0.2">
      <c r="A27" s="22">
        <f t="shared" si="2"/>
        <v>42394</v>
      </c>
      <c r="B27" s="60">
        <v>21.574999999999999</v>
      </c>
      <c r="C27" s="60">
        <v>21.309000000000001</v>
      </c>
      <c r="D27" s="60">
        <v>21.315999999999999</v>
      </c>
      <c r="E27" s="60">
        <v>21.443000000000001</v>
      </c>
      <c r="F27" s="60">
        <v>21.667999999999999</v>
      </c>
      <c r="G27" s="60">
        <v>22.359000000000002</v>
      </c>
      <c r="H27" s="28">
        <v>24.629000000000001</v>
      </c>
      <c r="I27" s="28">
        <v>25.361000000000001</v>
      </c>
      <c r="J27" s="28">
        <v>25.126999999999999</v>
      </c>
      <c r="K27" s="28">
        <v>24.521999999999998</v>
      </c>
      <c r="L27" s="28">
        <v>23.509</v>
      </c>
      <c r="M27" s="28">
        <v>23.727</v>
      </c>
      <c r="N27" s="28">
        <v>23.805</v>
      </c>
      <c r="O27" s="28">
        <v>23.4</v>
      </c>
      <c r="P27" s="28">
        <v>23.42</v>
      </c>
      <c r="Q27" s="28">
        <v>22.54</v>
      </c>
      <c r="R27" s="28">
        <v>23.135000000000002</v>
      </c>
      <c r="S27" s="28">
        <v>25.01</v>
      </c>
      <c r="T27" s="28">
        <v>25.736999999999998</v>
      </c>
      <c r="U27" s="28">
        <v>25.433</v>
      </c>
      <c r="V27" s="28">
        <v>25.11</v>
      </c>
      <c r="W27" s="55">
        <v>24.193999999999999</v>
      </c>
      <c r="X27" s="60">
        <v>23.477</v>
      </c>
      <c r="Y27" s="60">
        <v>23.105</v>
      </c>
      <c r="Z27" s="14">
        <f t="shared" si="0"/>
        <v>564.91099999999994</v>
      </c>
      <c r="AA27" s="14">
        <f t="shared" si="1"/>
        <v>25.736999999999998</v>
      </c>
      <c r="AB27" s="14">
        <f t="shared" si="3"/>
        <v>176.25200000000001</v>
      </c>
      <c r="AC27" s="14">
        <f t="shared" si="4"/>
        <v>388.65900000000005</v>
      </c>
    </row>
    <row r="28" spans="1:30" ht="17.25" customHeight="1" x14ac:dyDescent="0.2">
      <c r="A28" s="22">
        <f t="shared" si="2"/>
        <v>42395</v>
      </c>
      <c r="B28" s="60">
        <v>22.648</v>
      </c>
      <c r="C28" s="60">
        <v>22.283999999999999</v>
      </c>
      <c r="D28" s="60">
        <v>21.373999999999999</v>
      </c>
      <c r="E28" s="60">
        <v>21.289000000000001</v>
      </c>
      <c r="F28" s="60">
        <v>21.411000000000001</v>
      </c>
      <c r="G28" s="60">
        <v>22.073</v>
      </c>
      <c r="H28" s="28">
        <v>24.202999999999999</v>
      </c>
      <c r="I28" s="28">
        <v>24.864999999999998</v>
      </c>
      <c r="J28" s="28">
        <v>24.587</v>
      </c>
      <c r="K28" s="28">
        <v>24.276</v>
      </c>
      <c r="L28" s="28">
        <v>23.355</v>
      </c>
      <c r="M28" s="28">
        <v>23.204000000000001</v>
      </c>
      <c r="N28" s="28">
        <v>23.34</v>
      </c>
      <c r="O28" s="28">
        <v>22.99</v>
      </c>
      <c r="P28" s="28">
        <v>22.716000000000001</v>
      </c>
      <c r="Q28" s="28">
        <v>22.216000000000001</v>
      </c>
      <c r="R28" s="28">
        <v>22.797000000000001</v>
      </c>
      <c r="S28" s="28">
        <v>24.417000000000002</v>
      </c>
      <c r="T28" s="28">
        <v>25.234000000000002</v>
      </c>
      <c r="U28" s="28">
        <v>25.135000000000002</v>
      </c>
      <c r="V28" s="28">
        <v>24.867999999999999</v>
      </c>
      <c r="W28" s="55">
        <v>23.981999999999999</v>
      </c>
      <c r="X28" s="60">
        <v>23.359000000000002</v>
      </c>
      <c r="Y28" s="60">
        <v>23.120999999999999</v>
      </c>
      <c r="Z28" s="14">
        <f t="shared" si="0"/>
        <v>559.74400000000003</v>
      </c>
      <c r="AA28" s="14">
        <f t="shared" si="1"/>
        <v>25.234000000000002</v>
      </c>
      <c r="AB28" s="14">
        <f t="shared" si="3"/>
        <v>177.55900000000003</v>
      </c>
      <c r="AC28" s="14">
        <f t="shared" si="4"/>
        <v>382.18499999999995</v>
      </c>
    </row>
    <row r="29" spans="1:30" ht="17.25" customHeight="1" x14ac:dyDescent="0.2">
      <c r="A29" s="22">
        <f t="shared" si="2"/>
        <v>42396</v>
      </c>
      <c r="B29" s="60">
        <v>22.666</v>
      </c>
      <c r="C29" s="60">
        <v>22.120999999999999</v>
      </c>
      <c r="D29" s="60">
        <v>21.367999999999999</v>
      </c>
      <c r="E29" s="60">
        <v>21.381</v>
      </c>
      <c r="F29" s="60">
        <v>21.616</v>
      </c>
      <c r="G29" s="60">
        <v>22.19</v>
      </c>
      <c r="H29" s="28">
        <v>24.446000000000002</v>
      </c>
      <c r="I29" s="28">
        <v>24.971</v>
      </c>
      <c r="J29" s="28">
        <v>24.67</v>
      </c>
      <c r="K29" s="28">
        <v>24.24</v>
      </c>
      <c r="L29" s="28">
        <v>23.056999999999999</v>
      </c>
      <c r="M29" s="28">
        <v>23.234999999999999</v>
      </c>
      <c r="N29" s="28">
        <v>23.132999999999999</v>
      </c>
      <c r="O29" s="28">
        <v>22.885999999999999</v>
      </c>
      <c r="P29" s="28">
        <v>22.832999999999998</v>
      </c>
      <c r="Q29" s="28">
        <v>22.07</v>
      </c>
      <c r="R29" s="28">
        <v>22.364999999999998</v>
      </c>
      <c r="S29" s="28">
        <v>23.85</v>
      </c>
      <c r="T29" s="28">
        <v>24.776</v>
      </c>
      <c r="U29" s="28">
        <v>25.178999999999998</v>
      </c>
      <c r="V29" s="28">
        <v>24.481000000000002</v>
      </c>
      <c r="W29" s="55">
        <v>23.413</v>
      </c>
      <c r="X29" s="60">
        <v>22.88</v>
      </c>
      <c r="Y29" s="60">
        <v>22.677</v>
      </c>
      <c r="Z29" s="14">
        <f t="shared" si="0"/>
        <v>556.50400000000002</v>
      </c>
      <c r="AA29" s="14">
        <f t="shared" si="1"/>
        <v>25.178999999999998</v>
      </c>
      <c r="AB29" s="14">
        <f t="shared" si="3"/>
        <v>176.899</v>
      </c>
      <c r="AC29" s="14">
        <f t="shared" si="4"/>
        <v>379.60500000000002</v>
      </c>
    </row>
    <row r="30" spans="1:30" ht="17.25" customHeight="1" x14ac:dyDescent="0.2">
      <c r="A30" s="22">
        <f t="shared" si="2"/>
        <v>42397</v>
      </c>
      <c r="B30" s="60">
        <v>22.064</v>
      </c>
      <c r="C30" s="60">
        <v>21.696000000000002</v>
      </c>
      <c r="D30" s="60">
        <v>20.707000000000001</v>
      </c>
      <c r="E30" s="60">
        <v>20.667000000000002</v>
      </c>
      <c r="F30" s="60">
        <v>20.817</v>
      </c>
      <c r="G30" s="60">
        <v>21.459</v>
      </c>
      <c r="H30" s="28">
        <v>23.786000000000001</v>
      </c>
      <c r="I30" s="28">
        <v>24.29</v>
      </c>
      <c r="J30" s="28">
        <v>24.146000000000001</v>
      </c>
      <c r="K30" s="28">
        <v>23.943999999999999</v>
      </c>
      <c r="L30" s="28">
        <v>23.427</v>
      </c>
      <c r="M30" s="28">
        <v>24.126000000000001</v>
      </c>
      <c r="N30" s="28">
        <v>24.041</v>
      </c>
      <c r="O30" s="28">
        <v>23.809000000000001</v>
      </c>
      <c r="P30" s="28">
        <v>23.849</v>
      </c>
      <c r="Q30" s="28">
        <v>23.106999999999999</v>
      </c>
      <c r="R30" s="28">
        <v>23.655000000000001</v>
      </c>
      <c r="S30" s="28">
        <v>25.02</v>
      </c>
      <c r="T30" s="28">
        <v>25.257999999999999</v>
      </c>
      <c r="U30" s="28">
        <v>25.116</v>
      </c>
      <c r="V30" s="28">
        <v>24.786000000000001</v>
      </c>
      <c r="W30" s="55">
        <v>23.457999999999998</v>
      </c>
      <c r="X30" s="60">
        <v>22.792000000000002</v>
      </c>
      <c r="Y30" s="60">
        <v>22.422000000000001</v>
      </c>
      <c r="Z30" s="14">
        <f t="shared" si="0"/>
        <v>558.44199999999989</v>
      </c>
      <c r="AA30" s="14">
        <f t="shared" si="1"/>
        <v>25.257999999999999</v>
      </c>
      <c r="AB30" s="14">
        <f t="shared" si="3"/>
        <v>172.62400000000002</v>
      </c>
      <c r="AC30" s="14">
        <f t="shared" si="4"/>
        <v>385.81799999999998</v>
      </c>
    </row>
    <row r="31" spans="1:30" ht="17.25" customHeight="1" x14ac:dyDescent="0.2">
      <c r="A31" s="22">
        <f t="shared" si="2"/>
        <v>42398</v>
      </c>
      <c r="B31" s="60">
        <v>22.12</v>
      </c>
      <c r="C31" s="60">
        <v>21.715</v>
      </c>
      <c r="D31" s="60">
        <v>20.835999999999999</v>
      </c>
      <c r="E31" s="60">
        <v>20.832000000000001</v>
      </c>
      <c r="F31" s="60">
        <v>20.933</v>
      </c>
      <c r="G31" s="60">
        <v>21.492999999999999</v>
      </c>
      <c r="H31" s="28">
        <v>23.568000000000001</v>
      </c>
      <c r="I31" s="28">
        <v>24.222000000000001</v>
      </c>
      <c r="J31" s="28">
        <v>24.007999999999999</v>
      </c>
      <c r="K31" s="28">
        <v>23.998999999999999</v>
      </c>
      <c r="L31" s="28">
        <v>23.2</v>
      </c>
      <c r="M31" s="28">
        <v>23.824000000000002</v>
      </c>
      <c r="N31" s="28">
        <v>23.684000000000001</v>
      </c>
      <c r="O31" s="28">
        <v>23.33</v>
      </c>
      <c r="P31" s="28">
        <v>23.436</v>
      </c>
      <c r="Q31" s="28">
        <v>22.652999999999999</v>
      </c>
      <c r="R31" s="28">
        <v>22.824000000000002</v>
      </c>
      <c r="S31" s="28">
        <v>24.056000000000001</v>
      </c>
      <c r="T31" s="28">
        <v>24.446000000000002</v>
      </c>
      <c r="U31" s="28">
        <v>24.494</v>
      </c>
      <c r="V31" s="28">
        <v>24.411000000000001</v>
      </c>
      <c r="W31" s="55">
        <v>23.695</v>
      </c>
      <c r="X31" s="60">
        <v>23.233000000000001</v>
      </c>
      <c r="Y31" s="60">
        <v>23.016999999999999</v>
      </c>
      <c r="Z31" s="14">
        <f t="shared" si="0"/>
        <v>554.029</v>
      </c>
      <c r="AA31" s="14">
        <f t="shared" si="1"/>
        <v>24.494</v>
      </c>
      <c r="AB31" s="14">
        <f t="shared" si="3"/>
        <v>174.17899999999997</v>
      </c>
      <c r="AC31" s="14">
        <f t="shared" si="4"/>
        <v>379.85</v>
      </c>
    </row>
    <row r="32" spans="1:30" ht="17.25" customHeight="1" x14ac:dyDescent="0.2">
      <c r="A32" s="22">
        <f t="shared" si="2"/>
        <v>42399</v>
      </c>
      <c r="B32" s="60">
        <v>22.431000000000001</v>
      </c>
      <c r="C32" s="60">
        <v>22.032</v>
      </c>
      <c r="D32" s="60">
        <v>21.274999999999999</v>
      </c>
      <c r="E32" s="60">
        <v>21.202999999999999</v>
      </c>
      <c r="F32" s="60">
        <v>21.36</v>
      </c>
      <c r="G32" s="60">
        <v>21.536000000000001</v>
      </c>
      <c r="H32" s="28">
        <v>21.870999999999999</v>
      </c>
      <c r="I32" s="28">
        <v>22.619</v>
      </c>
      <c r="J32" s="28">
        <v>23.169</v>
      </c>
      <c r="K32" s="28">
        <v>23.297000000000001</v>
      </c>
      <c r="L32" s="28">
        <v>22.966999999999999</v>
      </c>
      <c r="M32" s="28">
        <v>22.527000000000001</v>
      </c>
      <c r="N32" s="28">
        <v>22.195</v>
      </c>
      <c r="O32" s="28">
        <v>22.167000000000002</v>
      </c>
      <c r="P32" s="28">
        <v>22.084</v>
      </c>
      <c r="Q32" s="28">
        <v>22.077000000000002</v>
      </c>
      <c r="R32" s="28">
        <v>22.401</v>
      </c>
      <c r="S32" s="28">
        <v>22.983000000000001</v>
      </c>
      <c r="T32" s="28">
        <v>23.516999999999999</v>
      </c>
      <c r="U32" s="28">
        <v>23.466999999999999</v>
      </c>
      <c r="V32" s="28">
        <v>23.117000000000001</v>
      </c>
      <c r="W32" s="55">
        <v>22.847999999999999</v>
      </c>
      <c r="X32" s="60">
        <v>22.382999999999999</v>
      </c>
      <c r="Y32" s="60">
        <v>21.728000000000002</v>
      </c>
      <c r="Z32" s="14">
        <f t="shared" si="0"/>
        <v>537.25400000000002</v>
      </c>
      <c r="AA32" s="14">
        <f t="shared" si="1"/>
        <v>23.516999999999999</v>
      </c>
      <c r="AB32" s="14">
        <f t="shared" si="3"/>
        <v>173.94800000000001</v>
      </c>
      <c r="AC32" s="14">
        <f t="shared" si="4"/>
        <v>363.30599999999998</v>
      </c>
    </row>
    <row r="33" spans="1:30" ht="17.25" customHeight="1" x14ac:dyDescent="0.2">
      <c r="A33" s="22">
        <f t="shared" si="2"/>
        <v>42400</v>
      </c>
      <c r="B33" s="60">
        <v>21.324999999999999</v>
      </c>
      <c r="C33" s="60">
        <v>21.146999999999998</v>
      </c>
      <c r="D33" s="60">
        <v>21.120999999999999</v>
      </c>
      <c r="E33" s="60">
        <v>21.32</v>
      </c>
      <c r="F33" s="60">
        <v>21.602</v>
      </c>
      <c r="G33" s="60">
        <v>21.707999999999998</v>
      </c>
      <c r="H33" s="60">
        <v>22.06</v>
      </c>
      <c r="I33" s="60">
        <v>22.556000000000001</v>
      </c>
      <c r="J33" s="60">
        <v>23.359000000000002</v>
      </c>
      <c r="K33" s="60">
        <v>23.309000000000001</v>
      </c>
      <c r="L33" s="60">
        <v>23.042000000000002</v>
      </c>
      <c r="M33" s="60">
        <v>23.006</v>
      </c>
      <c r="N33" s="60">
        <v>22.975000000000001</v>
      </c>
      <c r="O33" s="60">
        <v>22.791</v>
      </c>
      <c r="P33" s="60">
        <v>22.727</v>
      </c>
      <c r="Q33" s="60">
        <v>22.71</v>
      </c>
      <c r="R33" s="60">
        <v>23.187999999999999</v>
      </c>
      <c r="S33" s="60">
        <v>23.927</v>
      </c>
      <c r="T33" s="60">
        <v>24.459</v>
      </c>
      <c r="U33" s="60">
        <v>24.326000000000001</v>
      </c>
      <c r="V33" s="60">
        <v>24.329000000000001</v>
      </c>
      <c r="W33" s="60">
        <v>23.561</v>
      </c>
      <c r="X33" s="60">
        <v>22.87</v>
      </c>
      <c r="Y33" s="60">
        <v>22.295999999999999</v>
      </c>
      <c r="Z33" s="14">
        <f t="shared" si="0"/>
        <v>545.71400000000006</v>
      </c>
      <c r="AA33" s="16">
        <f t="shared" si="1"/>
        <v>24.459</v>
      </c>
      <c r="AB33" s="14">
        <f t="shared" si="3"/>
        <v>545.71400000000006</v>
      </c>
      <c r="AC33" s="14">
        <f t="shared" si="4"/>
        <v>0</v>
      </c>
      <c r="AD33" s="9" t="s">
        <v>32</v>
      </c>
    </row>
    <row r="34" spans="1:30" ht="17.25" customHeight="1" thickBot="1" x14ac:dyDescent="0.25">
      <c r="B34" s="15"/>
      <c r="C34" s="15"/>
      <c r="D34" s="15"/>
      <c r="E34" s="15"/>
      <c r="F34" s="15"/>
      <c r="G34" s="15"/>
      <c r="H34" s="15"/>
      <c r="I34" s="15"/>
      <c r="J34" s="15"/>
      <c r="K34" s="15"/>
      <c r="L34" s="15"/>
      <c r="M34" s="15"/>
      <c r="N34" s="15"/>
      <c r="O34" s="15"/>
      <c r="P34" s="15"/>
      <c r="Q34" s="15"/>
      <c r="R34" s="15"/>
      <c r="S34" s="15"/>
      <c r="T34" s="15"/>
      <c r="U34" s="15"/>
      <c r="V34" s="15"/>
      <c r="W34" s="15"/>
      <c r="X34" s="15"/>
      <c r="Y34" s="15"/>
      <c r="Z34" s="26">
        <f>SUM(Z3:Z33)</f>
        <v>17194.803000000004</v>
      </c>
      <c r="AA34" s="24">
        <f>MAX(AA3:AA33)</f>
        <v>26.088000000000001</v>
      </c>
      <c r="AB34" s="26">
        <f>SUM(AB3:AB33)</f>
        <v>7623.3380000000006</v>
      </c>
      <c r="AC34" s="26">
        <f>SUM(AC3:AC33)</f>
        <v>9571.4650000000001</v>
      </c>
    </row>
    <row r="35" spans="1:30" ht="17.25" customHeight="1" thickTop="1" x14ac:dyDescent="0.2">
      <c r="B35" s="15"/>
      <c r="C35" s="15"/>
      <c r="D35" s="15"/>
      <c r="E35" s="15"/>
      <c r="F35" s="15"/>
      <c r="G35" s="15"/>
      <c r="H35" s="15"/>
      <c r="I35" s="15"/>
      <c r="J35" s="15"/>
      <c r="K35" s="15"/>
      <c r="L35" s="15"/>
      <c r="M35" s="15"/>
      <c r="N35" s="15"/>
      <c r="O35" s="15"/>
      <c r="P35" s="15"/>
      <c r="Q35" s="15"/>
      <c r="R35" s="15"/>
      <c r="S35" s="15"/>
      <c r="T35" s="15"/>
      <c r="U35" s="15"/>
      <c r="V35" s="15"/>
      <c r="W35" s="15"/>
      <c r="X35" s="15"/>
      <c r="Y35" s="15"/>
      <c r="Z35" s="43"/>
      <c r="AA35" s="44"/>
      <c r="AB35" s="43"/>
      <c r="AC35" s="43" t="s">
        <v>45</v>
      </c>
      <c r="AD35" s="61">
        <f>MAX(B3:G33,H3:W3,H5:W5,H12:W12,H19:W19,H26:W26,H33:W33,X3:Y33)</f>
        <v>24.673999999999999</v>
      </c>
    </row>
    <row r="36" spans="1:30" ht="17.25" customHeight="1" x14ac:dyDescent="0.2">
      <c r="A36" s="9" t="s">
        <v>35</v>
      </c>
    </row>
    <row r="37" spans="1:30" ht="17.25" customHeight="1" x14ac:dyDescent="0.2">
      <c r="A37" s="21"/>
      <c r="B37" s="11">
        <v>1</v>
      </c>
      <c r="C37" s="11">
        <v>2</v>
      </c>
      <c r="D37" s="11">
        <v>3</v>
      </c>
      <c r="E37" s="11">
        <v>4</v>
      </c>
      <c r="F37" s="11">
        <v>5</v>
      </c>
      <c r="G37" s="11">
        <v>6</v>
      </c>
      <c r="H37" s="11">
        <v>7</v>
      </c>
      <c r="I37" s="11">
        <v>8</v>
      </c>
      <c r="J37" s="11">
        <v>9</v>
      </c>
      <c r="K37" s="11">
        <v>10</v>
      </c>
      <c r="L37" s="11">
        <v>11</v>
      </c>
      <c r="M37" s="11">
        <v>12</v>
      </c>
      <c r="N37" s="11">
        <v>13</v>
      </c>
      <c r="O37" s="11">
        <v>14</v>
      </c>
      <c r="P37" s="11">
        <v>15</v>
      </c>
      <c r="Q37" s="11">
        <v>16</v>
      </c>
      <c r="R37" s="11">
        <v>17</v>
      </c>
      <c r="S37" s="11">
        <v>18</v>
      </c>
      <c r="T37" s="11">
        <v>19</v>
      </c>
      <c r="U37" s="11">
        <v>20</v>
      </c>
      <c r="V37" s="11">
        <v>21</v>
      </c>
      <c r="W37" s="11">
        <v>22</v>
      </c>
      <c r="X37" s="11">
        <v>23</v>
      </c>
      <c r="Y37" s="11">
        <v>24</v>
      </c>
      <c r="Z37" s="11" t="s">
        <v>0</v>
      </c>
      <c r="AA37" s="11" t="s">
        <v>1</v>
      </c>
      <c r="AB37" s="11" t="s">
        <v>30</v>
      </c>
      <c r="AC37" s="11" t="s">
        <v>31</v>
      </c>
      <c r="AD37" s="18"/>
    </row>
    <row r="38" spans="1:30" ht="17.25" customHeight="1" x14ac:dyDescent="0.2">
      <c r="A38" s="22">
        <f t="shared" ref="A38:A68" si="5">A3</f>
        <v>42370</v>
      </c>
      <c r="B38" s="19" t="str">
        <f>IF(INDEX('ShLk BR Calc'!B$5:B$1112,MATCH($A38,'ShLk BR Calc'!$A$5:$A$1112,0)+1,1)=0,"0",INDEX('ShLk BR Calc'!B$5:B$1112,MATCH($A38,'ShLk BR Calc'!$A$5:$A$1112,0)+1,1))</f>
        <v>0</v>
      </c>
      <c r="C38" s="19" t="str">
        <f>IF(INDEX('ShLk BR Calc'!C$5:C$1112,MATCH($A38,'ShLk BR Calc'!$A$5:$A$1112,0)+1,1)=0,"0",INDEX('ShLk BR Calc'!C$5:C$1112,MATCH($A38,'ShLk BR Calc'!$A$5:$A$1112,0)+1,1))</f>
        <v>0</v>
      </c>
      <c r="D38" s="19" t="str">
        <f>IF(INDEX('ShLk BR Calc'!D$5:D$1112,MATCH($A38,'ShLk BR Calc'!$A$5:$A$1112,0)+1,1)=0,"0",INDEX('ShLk BR Calc'!D$5:D$1112,MATCH($A38,'ShLk BR Calc'!$A$5:$A$1112,0)+1,1))</f>
        <v>0</v>
      </c>
      <c r="E38" s="19" t="str">
        <f>IF(INDEX('ShLk BR Calc'!E$5:E$1112,MATCH($A38,'ShLk BR Calc'!$A$5:$A$1112,0)+1,1)=0,"0",INDEX('ShLk BR Calc'!E$5:E$1112,MATCH($A38,'ShLk BR Calc'!$A$5:$A$1112,0)+1,1))</f>
        <v>0</v>
      </c>
      <c r="F38" s="19" t="str">
        <f>IF(INDEX('ShLk BR Calc'!F$5:F$1112,MATCH($A38,'ShLk BR Calc'!$A$5:$A$1112,0)+1,1)=0,"0",INDEX('ShLk BR Calc'!F$5:F$1112,MATCH($A38,'ShLk BR Calc'!$A$5:$A$1112,0)+1,1))</f>
        <v>0</v>
      </c>
      <c r="G38" s="19" t="str">
        <f>IF(INDEX('ShLk BR Calc'!G$5:G$1112,MATCH($A38,'ShLk BR Calc'!$A$5:$A$1112,0)+1,1)=0,"0",INDEX('ShLk BR Calc'!G$5:G$1112,MATCH($A38,'ShLk BR Calc'!$A$5:$A$1112,0)+1,1))</f>
        <v>0</v>
      </c>
      <c r="H38" s="19" t="str">
        <f>IF(INDEX('ShLk BR Calc'!H$5:H$1112,MATCH($A38,'ShLk BR Calc'!$A$5:$A$1112,0)+1,1)=0,"0",INDEX('ShLk BR Calc'!H$5:H$1112,MATCH($A38,'ShLk BR Calc'!$A$5:$A$1112,0)+1,1))</f>
        <v>0</v>
      </c>
      <c r="I38" s="19" t="str">
        <f>IF(INDEX('ShLk BR Calc'!I$5:I$1112,MATCH($A38,'ShLk BR Calc'!$A$5:$A$1112,0)+1,1)=0,"0",INDEX('ShLk BR Calc'!I$5:I$1112,MATCH($A38,'ShLk BR Calc'!$A$5:$A$1112,0)+1,1))</f>
        <v>0</v>
      </c>
      <c r="J38" s="19" t="str">
        <f>IF(INDEX('ShLk BR Calc'!J$5:J$1112,MATCH($A38,'ShLk BR Calc'!$A$5:$A$1112,0)+1,1)=0,"0",INDEX('ShLk BR Calc'!J$5:J$1112,MATCH($A38,'ShLk BR Calc'!$A$5:$A$1112,0)+1,1))</f>
        <v>0</v>
      </c>
      <c r="K38" s="19" t="str">
        <f>IF(INDEX('ShLk BR Calc'!K$5:K$1112,MATCH($A38,'ShLk BR Calc'!$A$5:$A$1112,0)+1,1)=0,"0",INDEX('ShLk BR Calc'!K$5:K$1112,MATCH($A38,'ShLk BR Calc'!$A$5:$A$1112,0)+1,1))</f>
        <v>0</v>
      </c>
      <c r="L38" s="19" t="str">
        <f>IF(INDEX('ShLk BR Calc'!L$5:L$1112,MATCH($A38,'ShLk BR Calc'!$A$5:$A$1112,0)+1,1)=0,"0",INDEX('ShLk BR Calc'!L$5:L$1112,MATCH($A38,'ShLk BR Calc'!$A$5:$A$1112,0)+1,1))</f>
        <v>0</v>
      </c>
      <c r="M38" s="19" t="str">
        <f>IF(INDEX('ShLk BR Calc'!M$5:M$1112,MATCH($A38,'ShLk BR Calc'!$A$5:$A$1112,0)+1,1)=0,"0",INDEX('ShLk BR Calc'!M$5:M$1112,MATCH($A38,'ShLk BR Calc'!$A$5:$A$1112,0)+1,1))</f>
        <v>0</v>
      </c>
      <c r="N38" s="19" t="str">
        <f>IF(INDEX('ShLk BR Calc'!N$5:N$1112,MATCH($A38,'ShLk BR Calc'!$A$5:$A$1112,0)+1,1)=0,"0",INDEX('ShLk BR Calc'!N$5:N$1112,MATCH($A38,'ShLk BR Calc'!$A$5:$A$1112,0)+1,1))</f>
        <v>0</v>
      </c>
      <c r="O38" s="19" t="str">
        <f>IF(INDEX('ShLk BR Calc'!O$5:O$1112,MATCH($A38,'ShLk BR Calc'!$A$5:$A$1112,0)+1,1)=0,"0",INDEX('ShLk BR Calc'!O$5:O$1112,MATCH($A38,'ShLk BR Calc'!$A$5:$A$1112,0)+1,1))</f>
        <v>0</v>
      </c>
      <c r="P38" s="19" t="str">
        <f>IF(INDEX('ShLk BR Calc'!P$5:P$1112,MATCH($A38,'ShLk BR Calc'!$A$5:$A$1112,0)+1,1)=0,"0",INDEX('ShLk BR Calc'!P$5:P$1112,MATCH($A38,'ShLk BR Calc'!$A$5:$A$1112,0)+1,1))</f>
        <v>0</v>
      </c>
      <c r="Q38" s="19" t="str">
        <f>IF(INDEX('ShLk BR Calc'!Q$5:Q$1112,MATCH($A38,'ShLk BR Calc'!$A$5:$A$1112,0)+1,1)=0,"0",INDEX('ShLk BR Calc'!Q$5:Q$1112,MATCH($A38,'ShLk BR Calc'!$A$5:$A$1112,0)+1,1))</f>
        <v>0</v>
      </c>
      <c r="R38" s="19" t="str">
        <f>IF(INDEX('ShLk BR Calc'!R$5:R$1112,MATCH($A38,'ShLk BR Calc'!$A$5:$A$1112,0)+1,1)=0,"0",INDEX('ShLk BR Calc'!R$5:R$1112,MATCH($A38,'ShLk BR Calc'!$A$5:$A$1112,0)+1,1))</f>
        <v>0</v>
      </c>
      <c r="S38" s="19" t="str">
        <f>IF(INDEX('ShLk BR Calc'!S$5:S$1112,MATCH($A38,'ShLk BR Calc'!$A$5:$A$1112,0)+1,1)=0,"0",INDEX('ShLk BR Calc'!S$5:S$1112,MATCH($A38,'ShLk BR Calc'!$A$5:$A$1112,0)+1,1))</f>
        <v>0</v>
      </c>
      <c r="T38" s="19" t="str">
        <f>IF(INDEX('ShLk BR Calc'!T$5:T$1112,MATCH($A38,'ShLk BR Calc'!$A$5:$A$1112,0)+1,1)=0,"0",INDEX('ShLk BR Calc'!T$5:T$1112,MATCH($A38,'ShLk BR Calc'!$A$5:$A$1112,0)+1,1))</f>
        <v>0</v>
      </c>
      <c r="U38" s="19" t="str">
        <f>IF(INDEX('ShLk BR Calc'!U$5:U$1112,MATCH($A38,'ShLk BR Calc'!$A$5:$A$1112,0)+1,1)=0,"0",INDEX('ShLk BR Calc'!U$5:U$1112,MATCH($A38,'ShLk BR Calc'!$A$5:$A$1112,0)+1,1))</f>
        <v>0</v>
      </c>
      <c r="V38" s="19" t="str">
        <f>IF(INDEX('ShLk BR Calc'!V$5:V$1112,MATCH($A38,'ShLk BR Calc'!$A$5:$A$1112,0)+1,1)=0,"0",INDEX('ShLk BR Calc'!V$5:V$1112,MATCH($A38,'ShLk BR Calc'!$A$5:$A$1112,0)+1,1))</f>
        <v>0</v>
      </c>
      <c r="W38" s="19" t="str">
        <f>IF(INDEX('ShLk BR Calc'!W$5:W$1112,MATCH($A38,'ShLk BR Calc'!$A$5:$A$1112,0)+1,1)=0,"0",INDEX('ShLk BR Calc'!W$5:W$1112,MATCH($A38,'ShLk BR Calc'!$A$5:$A$1112,0)+1,1))</f>
        <v>0</v>
      </c>
      <c r="X38" s="19" t="str">
        <f>IF(INDEX('ShLk BR Calc'!X$5:X$1112,MATCH($A38,'ShLk BR Calc'!$A$5:$A$1112,0)+1,1)=0,"0",INDEX('ShLk BR Calc'!X$5:X$1112,MATCH($A38,'ShLk BR Calc'!$A$5:$A$1112,0)+1,1))</f>
        <v>0</v>
      </c>
      <c r="Y38" s="19" t="str">
        <f>IF(INDEX('ShLk BR Calc'!Y$5:Y$1112,MATCH($A38,'ShLk BR Calc'!$A$5:$A$1112,0)+1,1)=0,"0",INDEX('ShLk BR Calc'!Y$5:Y$1112,MATCH($A38,'ShLk BR Calc'!$A$5:$A$1112,0)+1,1))</f>
        <v>0</v>
      </c>
      <c r="Z38" s="14">
        <f t="shared" ref="Z38:Z68" si="6">SUM(B38:Y38)</f>
        <v>0</v>
      </c>
      <c r="AA38" s="14">
        <f t="shared" ref="AA38:AA68" si="7">MAX(B38:Y38)</f>
        <v>0</v>
      </c>
      <c r="AB38" s="14">
        <f t="shared" ref="AB38:AB68" si="8">IF(AD38="",SUM(B38:G38,X38:Y38),SUM(B38:Y38))</f>
        <v>0</v>
      </c>
      <c r="AC38" s="14">
        <f t="shared" ref="AC38:AC68" si="9">IF(AD38="",SUM(H38:W38),0)</f>
        <v>0</v>
      </c>
      <c r="AD38" s="9" t="s">
        <v>33</v>
      </c>
    </row>
    <row r="39" spans="1:30" ht="17.25" customHeight="1" x14ac:dyDescent="0.2">
      <c r="A39" s="22">
        <f t="shared" si="5"/>
        <v>42371</v>
      </c>
      <c r="B39" s="19" t="str">
        <f>IF(INDEX('ShLk BR Calc'!B$5:B$1112,MATCH($A39,'ShLk BR Calc'!$A$5:$A$1112,0)+1,1)=0,"0",INDEX('ShLk BR Calc'!B$5:B$1112,MATCH($A39,'ShLk BR Calc'!$A$5:$A$1112,0)+1,1))</f>
        <v>0</v>
      </c>
      <c r="C39" s="19" t="str">
        <f>IF(INDEX('ShLk BR Calc'!C$5:C$1112,MATCH($A39,'ShLk BR Calc'!$A$5:$A$1112,0)+1,1)=0,"0",INDEX('ShLk BR Calc'!C$5:C$1112,MATCH($A39,'ShLk BR Calc'!$A$5:$A$1112,0)+1,1))</f>
        <v>0</v>
      </c>
      <c r="D39" s="19" t="str">
        <f>IF(INDEX('ShLk BR Calc'!D$5:D$1112,MATCH($A39,'ShLk BR Calc'!$A$5:$A$1112,0)+1,1)=0,"0",INDEX('ShLk BR Calc'!D$5:D$1112,MATCH($A39,'ShLk BR Calc'!$A$5:$A$1112,0)+1,1))</f>
        <v>0</v>
      </c>
      <c r="E39" s="19" t="str">
        <f>IF(INDEX('ShLk BR Calc'!E$5:E$1112,MATCH($A39,'ShLk BR Calc'!$A$5:$A$1112,0)+1,1)=0,"0",INDEX('ShLk BR Calc'!E$5:E$1112,MATCH($A39,'ShLk BR Calc'!$A$5:$A$1112,0)+1,1))</f>
        <v>0</v>
      </c>
      <c r="F39" s="19" t="str">
        <f>IF(INDEX('ShLk BR Calc'!F$5:F$1112,MATCH($A39,'ShLk BR Calc'!$A$5:$A$1112,0)+1,1)=0,"0",INDEX('ShLk BR Calc'!F$5:F$1112,MATCH($A39,'ShLk BR Calc'!$A$5:$A$1112,0)+1,1))</f>
        <v>0</v>
      </c>
      <c r="G39" s="19" t="str">
        <f>IF(INDEX('ShLk BR Calc'!G$5:G$1112,MATCH($A39,'ShLk BR Calc'!$A$5:$A$1112,0)+1,1)=0,"0",INDEX('ShLk BR Calc'!G$5:G$1112,MATCH($A39,'ShLk BR Calc'!$A$5:$A$1112,0)+1,1))</f>
        <v>0</v>
      </c>
      <c r="H39" s="19" t="str">
        <f>IF(INDEX('ShLk BR Calc'!H$5:H$1112,MATCH($A39,'ShLk BR Calc'!$A$5:$A$1112,0)+1,1)=0,"0",INDEX('ShLk BR Calc'!H$5:H$1112,MATCH($A39,'ShLk BR Calc'!$A$5:$A$1112,0)+1,1))</f>
        <v>0</v>
      </c>
      <c r="I39" s="19" t="str">
        <f>IF(INDEX('ShLk BR Calc'!I$5:I$1112,MATCH($A39,'ShLk BR Calc'!$A$5:$A$1112,0)+1,1)=0,"0",INDEX('ShLk BR Calc'!I$5:I$1112,MATCH($A39,'ShLk BR Calc'!$A$5:$A$1112,0)+1,1))</f>
        <v>0</v>
      </c>
      <c r="J39" s="19" t="str">
        <f>IF(INDEX('ShLk BR Calc'!J$5:J$1112,MATCH($A39,'ShLk BR Calc'!$A$5:$A$1112,0)+1,1)=0,"0",INDEX('ShLk BR Calc'!J$5:J$1112,MATCH($A39,'ShLk BR Calc'!$A$5:$A$1112,0)+1,1))</f>
        <v>0</v>
      </c>
      <c r="K39" s="19" t="str">
        <f>IF(INDEX('ShLk BR Calc'!K$5:K$1112,MATCH($A39,'ShLk BR Calc'!$A$5:$A$1112,0)+1,1)=0,"0",INDEX('ShLk BR Calc'!K$5:K$1112,MATCH($A39,'ShLk BR Calc'!$A$5:$A$1112,0)+1,1))</f>
        <v>0</v>
      </c>
      <c r="L39" s="19" t="str">
        <f>IF(INDEX('ShLk BR Calc'!L$5:L$1112,MATCH($A39,'ShLk BR Calc'!$A$5:$A$1112,0)+1,1)=0,"0",INDEX('ShLk BR Calc'!L$5:L$1112,MATCH($A39,'ShLk BR Calc'!$A$5:$A$1112,0)+1,1))</f>
        <v>0</v>
      </c>
      <c r="M39" s="19" t="str">
        <f>IF(INDEX('ShLk BR Calc'!M$5:M$1112,MATCH($A39,'ShLk BR Calc'!$A$5:$A$1112,0)+1,1)=0,"0",INDEX('ShLk BR Calc'!M$5:M$1112,MATCH($A39,'ShLk BR Calc'!$A$5:$A$1112,0)+1,1))</f>
        <v>0</v>
      </c>
      <c r="N39" s="19" t="str">
        <f>IF(INDEX('ShLk BR Calc'!N$5:N$1112,MATCH($A39,'ShLk BR Calc'!$A$5:$A$1112,0)+1,1)=0,"0",INDEX('ShLk BR Calc'!N$5:N$1112,MATCH($A39,'ShLk BR Calc'!$A$5:$A$1112,0)+1,1))</f>
        <v>0</v>
      </c>
      <c r="O39" s="19" t="str">
        <f>IF(INDEX('ShLk BR Calc'!O$5:O$1112,MATCH($A39,'ShLk BR Calc'!$A$5:$A$1112,0)+1,1)=0,"0",INDEX('ShLk BR Calc'!O$5:O$1112,MATCH($A39,'ShLk BR Calc'!$A$5:$A$1112,0)+1,1))</f>
        <v>0</v>
      </c>
      <c r="P39" s="19" t="str">
        <f>IF(INDEX('ShLk BR Calc'!P$5:P$1112,MATCH($A39,'ShLk BR Calc'!$A$5:$A$1112,0)+1,1)=0,"0",INDEX('ShLk BR Calc'!P$5:P$1112,MATCH($A39,'ShLk BR Calc'!$A$5:$A$1112,0)+1,1))</f>
        <v>0</v>
      </c>
      <c r="Q39" s="19" t="str">
        <f>IF(INDEX('ShLk BR Calc'!Q$5:Q$1112,MATCH($A39,'ShLk BR Calc'!$A$5:$A$1112,0)+1,1)=0,"0",INDEX('ShLk BR Calc'!Q$5:Q$1112,MATCH($A39,'ShLk BR Calc'!$A$5:$A$1112,0)+1,1))</f>
        <v>0</v>
      </c>
      <c r="R39" s="19" t="str">
        <f>IF(INDEX('ShLk BR Calc'!R$5:R$1112,MATCH($A39,'ShLk BR Calc'!$A$5:$A$1112,0)+1,1)=0,"0",INDEX('ShLk BR Calc'!R$5:R$1112,MATCH($A39,'ShLk BR Calc'!$A$5:$A$1112,0)+1,1))</f>
        <v>0</v>
      </c>
      <c r="S39" s="19" t="str">
        <f>IF(INDEX('ShLk BR Calc'!S$5:S$1112,MATCH($A39,'ShLk BR Calc'!$A$5:$A$1112,0)+1,1)=0,"0",INDEX('ShLk BR Calc'!S$5:S$1112,MATCH($A39,'ShLk BR Calc'!$A$5:$A$1112,0)+1,1))</f>
        <v>0</v>
      </c>
      <c r="T39" s="19" t="str">
        <f>IF(INDEX('ShLk BR Calc'!T$5:T$1112,MATCH($A39,'ShLk BR Calc'!$A$5:$A$1112,0)+1,1)=0,"0",INDEX('ShLk BR Calc'!T$5:T$1112,MATCH($A39,'ShLk BR Calc'!$A$5:$A$1112,0)+1,1))</f>
        <v>0</v>
      </c>
      <c r="U39" s="19" t="str">
        <f>IF(INDEX('ShLk BR Calc'!U$5:U$1112,MATCH($A39,'ShLk BR Calc'!$A$5:$A$1112,0)+1,1)=0,"0",INDEX('ShLk BR Calc'!U$5:U$1112,MATCH($A39,'ShLk BR Calc'!$A$5:$A$1112,0)+1,1))</f>
        <v>0</v>
      </c>
      <c r="V39" s="19" t="str">
        <f>IF(INDEX('ShLk BR Calc'!V$5:V$1112,MATCH($A39,'ShLk BR Calc'!$A$5:$A$1112,0)+1,1)=0,"0",INDEX('ShLk BR Calc'!V$5:V$1112,MATCH($A39,'ShLk BR Calc'!$A$5:$A$1112,0)+1,1))</f>
        <v>0</v>
      </c>
      <c r="W39" s="19" t="str">
        <f>IF(INDEX('ShLk BR Calc'!W$5:W$1112,MATCH($A39,'ShLk BR Calc'!$A$5:$A$1112,0)+1,1)=0,"0",INDEX('ShLk BR Calc'!W$5:W$1112,MATCH($A39,'ShLk BR Calc'!$A$5:$A$1112,0)+1,1))</f>
        <v>0</v>
      </c>
      <c r="X39" s="19" t="str">
        <f>IF(INDEX('ShLk BR Calc'!X$5:X$1112,MATCH($A39,'ShLk BR Calc'!$A$5:$A$1112,0)+1,1)=0,"0",INDEX('ShLk BR Calc'!X$5:X$1112,MATCH($A39,'ShLk BR Calc'!$A$5:$A$1112,0)+1,1))</f>
        <v>0</v>
      </c>
      <c r="Y39" s="19" t="str">
        <f>IF(INDEX('ShLk BR Calc'!Y$5:Y$1112,MATCH($A39,'ShLk BR Calc'!$A$5:$A$1112,0)+1,1)=0,"0",INDEX('ShLk BR Calc'!Y$5:Y$1112,MATCH($A39,'ShLk BR Calc'!$A$5:$A$1112,0)+1,1))</f>
        <v>0</v>
      </c>
      <c r="Z39" s="14">
        <f t="shared" si="6"/>
        <v>0</v>
      </c>
      <c r="AA39" s="14">
        <f t="shared" si="7"/>
        <v>0</v>
      </c>
      <c r="AB39" s="14">
        <f t="shared" si="8"/>
        <v>0</v>
      </c>
      <c r="AC39" s="14">
        <f t="shared" si="9"/>
        <v>0</v>
      </c>
    </row>
    <row r="40" spans="1:30" ht="17.25" customHeight="1" x14ac:dyDescent="0.2">
      <c r="A40" s="22">
        <f t="shared" si="5"/>
        <v>42372</v>
      </c>
      <c r="B40" s="19" t="str">
        <f>IF(INDEX('ShLk BR Calc'!B$5:B$1112,MATCH($A40,'ShLk BR Calc'!$A$5:$A$1112,0)+1,1)=0,"0",INDEX('ShLk BR Calc'!B$5:B$1112,MATCH($A40,'ShLk BR Calc'!$A$5:$A$1112,0)+1,1))</f>
        <v>0</v>
      </c>
      <c r="C40" s="19" t="str">
        <f>IF(INDEX('ShLk BR Calc'!C$5:C$1112,MATCH($A40,'ShLk BR Calc'!$A$5:$A$1112,0)+1,1)=0,"0",INDEX('ShLk BR Calc'!C$5:C$1112,MATCH($A40,'ShLk BR Calc'!$A$5:$A$1112,0)+1,1))</f>
        <v>0</v>
      </c>
      <c r="D40" s="19" t="str">
        <f>IF(INDEX('ShLk BR Calc'!D$5:D$1112,MATCH($A40,'ShLk BR Calc'!$A$5:$A$1112,0)+1,1)=0,"0",INDEX('ShLk BR Calc'!D$5:D$1112,MATCH($A40,'ShLk BR Calc'!$A$5:$A$1112,0)+1,1))</f>
        <v>0</v>
      </c>
      <c r="E40" s="19" t="str">
        <f>IF(INDEX('ShLk BR Calc'!E$5:E$1112,MATCH($A40,'ShLk BR Calc'!$A$5:$A$1112,0)+1,1)=0,"0",INDEX('ShLk BR Calc'!E$5:E$1112,MATCH($A40,'ShLk BR Calc'!$A$5:$A$1112,0)+1,1))</f>
        <v>0</v>
      </c>
      <c r="F40" s="19" t="str">
        <f>IF(INDEX('ShLk BR Calc'!F$5:F$1112,MATCH($A40,'ShLk BR Calc'!$A$5:$A$1112,0)+1,1)=0,"0",INDEX('ShLk BR Calc'!F$5:F$1112,MATCH($A40,'ShLk BR Calc'!$A$5:$A$1112,0)+1,1))</f>
        <v>0</v>
      </c>
      <c r="G40" s="19" t="str">
        <f>IF(INDEX('ShLk BR Calc'!G$5:G$1112,MATCH($A40,'ShLk BR Calc'!$A$5:$A$1112,0)+1,1)=0,"0",INDEX('ShLk BR Calc'!G$5:G$1112,MATCH($A40,'ShLk BR Calc'!$A$5:$A$1112,0)+1,1))</f>
        <v>0</v>
      </c>
      <c r="H40" s="19" t="str">
        <f>IF(INDEX('ShLk BR Calc'!H$5:H$1112,MATCH($A40,'ShLk BR Calc'!$A$5:$A$1112,0)+1,1)=0,"0",INDEX('ShLk BR Calc'!H$5:H$1112,MATCH($A40,'ShLk BR Calc'!$A$5:$A$1112,0)+1,1))</f>
        <v>0</v>
      </c>
      <c r="I40" s="19" t="str">
        <f>IF(INDEX('ShLk BR Calc'!I$5:I$1112,MATCH($A40,'ShLk BR Calc'!$A$5:$A$1112,0)+1,1)=0,"0",INDEX('ShLk BR Calc'!I$5:I$1112,MATCH($A40,'ShLk BR Calc'!$A$5:$A$1112,0)+1,1))</f>
        <v>0</v>
      </c>
      <c r="J40" s="19" t="str">
        <f>IF(INDEX('ShLk BR Calc'!J$5:J$1112,MATCH($A40,'ShLk BR Calc'!$A$5:$A$1112,0)+1,1)=0,"0",INDEX('ShLk BR Calc'!J$5:J$1112,MATCH($A40,'ShLk BR Calc'!$A$5:$A$1112,0)+1,1))</f>
        <v>0</v>
      </c>
      <c r="K40" s="19" t="str">
        <f>IF(INDEX('ShLk BR Calc'!K$5:K$1112,MATCH($A40,'ShLk BR Calc'!$A$5:$A$1112,0)+1,1)=0,"0",INDEX('ShLk BR Calc'!K$5:K$1112,MATCH($A40,'ShLk BR Calc'!$A$5:$A$1112,0)+1,1))</f>
        <v>0</v>
      </c>
      <c r="L40" s="19" t="str">
        <f>IF(INDEX('ShLk BR Calc'!L$5:L$1112,MATCH($A40,'ShLk BR Calc'!$A$5:$A$1112,0)+1,1)=0,"0",INDEX('ShLk BR Calc'!L$5:L$1112,MATCH($A40,'ShLk BR Calc'!$A$5:$A$1112,0)+1,1))</f>
        <v>0</v>
      </c>
      <c r="M40" s="19" t="str">
        <f>IF(INDEX('ShLk BR Calc'!M$5:M$1112,MATCH($A40,'ShLk BR Calc'!$A$5:$A$1112,0)+1,1)=0,"0",INDEX('ShLk BR Calc'!M$5:M$1112,MATCH($A40,'ShLk BR Calc'!$A$5:$A$1112,0)+1,1))</f>
        <v>0</v>
      </c>
      <c r="N40" s="19" t="str">
        <f>IF(INDEX('ShLk BR Calc'!N$5:N$1112,MATCH($A40,'ShLk BR Calc'!$A$5:$A$1112,0)+1,1)=0,"0",INDEX('ShLk BR Calc'!N$5:N$1112,MATCH($A40,'ShLk BR Calc'!$A$5:$A$1112,0)+1,1))</f>
        <v>0</v>
      </c>
      <c r="O40" s="19" t="str">
        <f>IF(INDEX('ShLk BR Calc'!O$5:O$1112,MATCH($A40,'ShLk BR Calc'!$A$5:$A$1112,0)+1,1)=0,"0",INDEX('ShLk BR Calc'!O$5:O$1112,MATCH($A40,'ShLk BR Calc'!$A$5:$A$1112,0)+1,1))</f>
        <v>0</v>
      </c>
      <c r="P40" s="19" t="str">
        <f>IF(INDEX('ShLk BR Calc'!P$5:P$1112,MATCH($A40,'ShLk BR Calc'!$A$5:$A$1112,0)+1,1)=0,"0",INDEX('ShLk BR Calc'!P$5:P$1112,MATCH($A40,'ShLk BR Calc'!$A$5:$A$1112,0)+1,1))</f>
        <v>0</v>
      </c>
      <c r="Q40" s="19" t="str">
        <f>IF(INDEX('ShLk BR Calc'!Q$5:Q$1112,MATCH($A40,'ShLk BR Calc'!$A$5:$A$1112,0)+1,1)=0,"0",INDEX('ShLk BR Calc'!Q$5:Q$1112,MATCH($A40,'ShLk BR Calc'!$A$5:$A$1112,0)+1,1))</f>
        <v>0</v>
      </c>
      <c r="R40" s="19" t="str">
        <f>IF(INDEX('ShLk BR Calc'!R$5:R$1112,MATCH($A40,'ShLk BR Calc'!$A$5:$A$1112,0)+1,1)=0,"0",INDEX('ShLk BR Calc'!R$5:R$1112,MATCH($A40,'ShLk BR Calc'!$A$5:$A$1112,0)+1,1))</f>
        <v>0</v>
      </c>
      <c r="S40" s="19" t="str">
        <f>IF(INDEX('ShLk BR Calc'!S$5:S$1112,MATCH($A40,'ShLk BR Calc'!$A$5:$A$1112,0)+1,1)=0,"0",INDEX('ShLk BR Calc'!S$5:S$1112,MATCH($A40,'ShLk BR Calc'!$A$5:$A$1112,0)+1,1))</f>
        <v>0</v>
      </c>
      <c r="T40" s="19" t="str">
        <f>IF(INDEX('ShLk BR Calc'!T$5:T$1112,MATCH($A40,'ShLk BR Calc'!$A$5:$A$1112,0)+1,1)=0,"0",INDEX('ShLk BR Calc'!T$5:T$1112,MATCH($A40,'ShLk BR Calc'!$A$5:$A$1112,0)+1,1))</f>
        <v>0</v>
      </c>
      <c r="U40" s="19" t="str">
        <f>IF(INDEX('ShLk BR Calc'!U$5:U$1112,MATCH($A40,'ShLk BR Calc'!$A$5:$A$1112,0)+1,1)=0,"0",INDEX('ShLk BR Calc'!U$5:U$1112,MATCH($A40,'ShLk BR Calc'!$A$5:$A$1112,0)+1,1))</f>
        <v>0</v>
      </c>
      <c r="V40" s="19" t="str">
        <f>IF(INDEX('ShLk BR Calc'!V$5:V$1112,MATCH($A40,'ShLk BR Calc'!$A$5:$A$1112,0)+1,1)=0,"0",INDEX('ShLk BR Calc'!V$5:V$1112,MATCH($A40,'ShLk BR Calc'!$A$5:$A$1112,0)+1,1))</f>
        <v>0</v>
      </c>
      <c r="W40" s="19" t="str">
        <f>IF(INDEX('ShLk BR Calc'!W$5:W$1112,MATCH($A40,'ShLk BR Calc'!$A$5:$A$1112,0)+1,1)=0,"0",INDEX('ShLk BR Calc'!W$5:W$1112,MATCH($A40,'ShLk BR Calc'!$A$5:$A$1112,0)+1,1))</f>
        <v>0</v>
      </c>
      <c r="X40" s="19" t="str">
        <f>IF(INDEX('ShLk BR Calc'!X$5:X$1112,MATCH($A40,'ShLk BR Calc'!$A$5:$A$1112,0)+1,1)=0,"0",INDEX('ShLk BR Calc'!X$5:X$1112,MATCH($A40,'ShLk BR Calc'!$A$5:$A$1112,0)+1,1))</f>
        <v>0</v>
      </c>
      <c r="Y40" s="19" t="str">
        <f>IF(INDEX('ShLk BR Calc'!Y$5:Y$1112,MATCH($A40,'ShLk BR Calc'!$A$5:$A$1112,0)+1,1)=0,"0",INDEX('ShLk BR Calc'!Y$5:Y$1112,MATCH($A40,'ShLk BR Calc'!$A$5:$A$1112,0)+1,1))</f>
        <v>0</v>
      </c>
      <c r="Z40" s="14">
        <f t="shared" si="6"/>
        <v>0</v>
      </c>
      <c r="AA40" s="14">
        <f t="shared" si="7"/>
        <v>0</v>
      </c>
      <c r="AB40" s="14">
        <f t="shared" si="8"/>
        <v>0</v>
      </c>
      <c r="AC40" s="14">
        <f t="shared" si="9"/>
        <v>0</v>
      </c>
      <c r="AD40" s="9" t="s">
        <v>32</v>
      </c>
    </row>
    <row r="41" spans="1:30" ht="17.25" customHeight="1" x14ac:dyDescent="0.2">
      <c r="A41" s="22">
        <f t="shared" si="5"/>
        <v>42373</v>
      </c>
      <c r="B41" s="19" t="str">
        <f>IF(INDEX('ShLk BR Calc'!B$5:B$1112,MATCH($A41,'ShLk BR Calc'!$A$5:$A$1112,0)+1,1)=0,"0",INDEX('ShLk BR Calc'!B$5:B$1112,MATCH($A41,'ShLk BR Calc'!$A$5:$A$1112,0)+1,1))</f>
        <v>0</v>
      </c>
      <c r="C41" s="19" t="str">
        <f>IF(INDEX('ShLk BR Calc'!C$5:C$1112,MATCH($A41,'ShLk BR Calc'!$A$5:$A$1112,0)+1,1)=0,"0",INDEX('ShLk BR Calc'!C$5:C$1112,MATCH($A41,'ShLk BR Calc'!$A$5:$A$1112,0)+1,1))</f>
        <v>0</v>
      </c>
      <c r="D41" s="19" t="str">
        <f>IF(INDEX('ShLk BR Calc'!D$5:D$1112,MATCH($A41,'ShLk BR Calc'!$A$5:$A$1112,0)+1,1)=0,"0",INDEX('ShLk BR Calc'!D$5:D$1112,MATCH($A41,'ShLk BR Calc'!$A$5:$A$1112,0)+1,1))</f>
        <v>0</v>
      </c>
      <c r="E41" s="19" t="str">
        <f>IF(INDEX('ShLk BR Calc'!E$5:E$1112,MATCH($A41,'ShLk BR Calc'!$A$5:$A$1112,0)+1,1)=0,"0",INDEX('ShLk BR Calc'!E$5:E$1112,MATCH($A41,'ShLk BR Calc'!$A$5:$A$1112,0)+1,1))</f>
        <v>0</v>
      </c>
      <c r="F41" s="19" t="str">
        <f>IF(INDEX('ShLk BR Calc'!F$5:F$1112,MATCH($A41,'ShLk BR Calc'!$A$5:$A$1112,0)+1,1)=0,"0",INDEX('ShLk BR Calc'!F$5:F$1112,MATCH($A41,'ShLk BR Calc'!$A$5:$A$1112,0)+1,1))</f>
        <v>0</v>
      </c>
      <c r="G41" s="19" t="str">
        <f>IF(INDEX('ShLk BR Calc'!G$5:G$1112,MATCH($A41,'ShLk BR Calc'!$A$5:$A$1112,0)+1,1)=0,"0",INDEX('ShLk BR Calc'!G$5:G$1112,MATCH($A41,'ShLk BR Calc'!$A$5:$A$1112,0)+1,1))</f>
        <v>0</v>
      </c>
      <c r="H41" s="19">
        <f>IF(INDEX('ShLk BR Calc'!H$5:H$1112,MATCH($A41,'ShLk BR Calc'!$A$5:$A$1112,0)+1,1)=0,"0",INDEX('ShLk BR Calc'!H$5:H$1112,MATCH($A41,'ShLk BR Calc'!$A$5:$A$1112,0)+1,1))</f>
        <v>0.35790842</v>
      </c>
      <c r="I41" s="19">
        <f>IF(INDEX('ShLk BR Calc'!I$5:I$1112,MATCH($A41,'ShLk BR Calc'!$A$5:$A$1112,0)+1,1)=0,"0",INDEX('ShLk BR Calc'!I$5:I$1112,MATCH($A41,'ShLk BR Calc'!$A$5:$A$1112,0)+1,1))</f>
        <v>1.342156575</v>
      </c>
      <c r="J41" s="19">
        <f>IF(INDEX('ShLk BR Calc'!J$5:J$1112,MATCH($A41,'ShLk BR Calc'!$A$5:$A$1112,0)+1,1)=0,"0",INDEX('ShLk BR Calc'!J$5:J$1112,MATCH($A41,'ShLk BR Calc'!$A$5:$A$1112,0)+1,1))</f>
        <v>1.342156575</v>
      </c>
      <c r="K41" s="19">
        <f>IF(INDEX('ShLk BR Calc'!K$5:K$1112,MATCH($A41,'ShLk BR Calc'!$A$5:$A$1112,0)+1,1)=0,"0",INDEX('ShLk BR Calc'!K$5:K$1112,MATCH($A41,'ShLk BR Calc'!$A$5:$A$1112,0)+1,1))</f>
        <v>0.89477105000000001</v>
      </c>
      <c r="L41" s="19">
        <f>IF(INDEX('ShLk BR Calc'!L$5:L$1112,MATCH($A41,'ShLk BR Calc'!$A$5:$A$1112,0)+1,1)=0,"0",INDEX('ShLk BR Calc'!L$5:L$1112,MATCH($A41,'ShLk BR Calc'!$A$5:$A$1112,0)+1,1))</f>
        <v>0.44738552500000001</v>
      </c>
      <c r="M41" s="19">
        <f>IF(INDEX('ShLk BR Calc'!M$5:M$1112,MATCH($A41,'ShLk BR Calc'!$A$5:$A$1112,0)+1,1)=0,"0",INDEX('ShLk BR Calc'!M$5:M$1112,MATCH($A41,'ShLk BR Calc'!$A$5:$A$1112,0)+1,1))</f>
        <v>0.35790842</v>
      </c>
      <c r="N41" s="19" t="str">
        <f>IF(INDEX('ShLk BR Calc'!N$5:N$1112,MATCH($A41,'ShLk BR Calc'!$A$5:$A$1112,0)+1,1)=0,"0",INDEX('ShLk BR Calc'!N$5:N$1112,MATCH($A41,'ShLk BR Calc'!$A$5:$A$1112,0)+1,1))</f>
        <v>0</v>
      </c>
      <c r="O41" s="19" t="str">
        <f>IF(INDEX('ShLk BR Calc'!O$5:O$1112,MATCH($A41,'ShLk BR Calc'!$A$5:$A$1112,0)+1,1)=0,"0",INDEX('ShLk BR Calc'!O$5:O$1112,MATCH($A41,'ShLk BR Calc'!$A$5:$A$1112,0)+1,1))</f>
        <v>0</v>
      </c>
      <c r="P41" s="19" t="str">
        <f>IF(INDEX('ShLk BR Calc'!P$5:P$1112,MATCH($A41,'ShLk BR Calc'!$A$5:$A$1112,0)+1,1)=0,"0",INDEX('ShLk BR Calc'!P$5:P$1112,MATCH($A41,'ShLk BR Calc'!$A$5:$A$1112,0)+1,1))</f>
        <v>0</v>
      </c>
      <c r="Q41" s="19" t="str">
        <f>IF(INDEX('ShLk BR Calc'!Q$5:Q$1112,MATCH($A41,'ShLk BR Calc'!$A$5:$A$1112,0)+1,1)=0,"0",INDEX('ShLk BR Calc'!Q$5:Q$1112,MATCH($A41,'ShLk BR Calc'!$A$5:$A$1112,0)+1,1))</f>
        <v>0</v>
      </c>
      <c r="R41" s="19" t="str">
        <f>IF(INDEX('ShLk BR Calc'!R$5:R$1112,MATCH($A41,'ShLk BR Calc'!$A$5:$A$1112,0)+1,1)=0,"0",INDEX('ShLk BR Calc'!R$5:R$1112,MATCH($A41,'ShLk BR Calc'!$A$5:$A$1112,0)+1,1))</f>
        <v>0</v>
      </c>
      <c r="S41" s="19">
        <f>IF(INDEX('ShLk BR Calc'!S$5:S$1112,MATCH($A41,'ShLk BR Calc'!$A$5:$A$1112,0)+1,1)=0,"0",INDEX('ShLk BR Calc'!S$5:S$1112,MATCH($A41,'ShLk BR Calc'!$A$5:$A$1112,0)+1,1))</f>
        <v>0.89477105000000001</v>
      </c>
      <c r="T41" s="19">
        <f>IF(INDEX('ShLk BR Calc'!T$5:T$1112,MATCH($A41,'ShLk BR Calc'!$A$5:$A$1112,0)+1,1)=0,"0",INDEX('ShLk BR Calc'!T$5:T$1112,MATCH($A41,'ShLk BR Calc'!$A$5:$A$1112,0)+1,1))</f>
        <v>1.342156575</v>
      </c>
      <c r="U41" s="19">
        <f>IF(INDEX('ShLk BR Calc'!U$5:U$1112,MATCH($A41,'ShLk BR Calc'!$A$5:$A$1112,0)+1,1)=0,"0",INDEX('ShLk BR Calc'!U$5:U$1112,MATCH($A41,'ShLk BR Calc'!$A$5:$A$1112,0)+1,1))</f>
        <v>0.89477105000000001</v>
      </c>
      <c r="V41" s="19">
        <f>IF(INDEX('ShLk BR Calc'!V$5:V$1112,MATCH($A41,'ShLk BR Calc'!$A$5:$A$1112,0)+1,1)=0,"0",INDEX('ShLk BR Calc'!V$5:V$1112,MATCH($A41,'ShLk BR Calc'!$A$5:$A$1112,0)+1,1))</f>
        <v>0.44738552500000001</v>
      </c>
      <c r="W41" s="19" t="str">
        <f>IF(INDEX('ShLk BR Calc'!W$5:W$1112,MATCH($A41,'ShLk BR Calc'!$A$5:$A$1112,0)+1,1)=0,"0",INDEX('ShLk BR Calc'!W$5:W$1112,MATCH($A41,'ShLk BR Calc'!$A$5:$A$1112,0)+1,1))</f>
        <v>0</v>
      </c>
      <c r="X41" s="19" t="str">
        <f>IF(INDEX('ShLk BR Calc'!X$5:X$1112,MATCH($A41,'ShLk BR Calc'!$A$5:$A$1112,0)+1,1)=0,"0",INDEX('ShLk BR Calc'!X$5:X$1112,MATCH($A41,'ShLk BR Calc'!$A$5:$A$1112,0)+1,1))</f>
        <v>0</v>
      </c>
      <c r="Y41" s="19" t="str">
        <f>IF(INDEX('ShLk BR Calc'!Y$5:Y$1112,MATCH($A41,'ShLk BR Calc'!$A$5:$A$1112,0)+1,1)=0,"0",INDEX('ShLk BR Calc'!Y$5:Y$1112,MATCH($A41,'ShLk BR Calc'!$A$5:$A$1112,0)+1,1))</f>
        <v>0</v>
      </c>
      <c r="Z41" s="14">
        <f t="shared" si="6"/>
        <v>8.3213707649999993</v>
      </c>
      <c r="AA41" s="14">
        <f t="shared" si="7"/>
        <v>1.342156575</v>
      </c>
      <c r="AB41" s="14">
        <f t="shared" si="8"/>
        <v>0</v>
      </c>
      <c r="AC41" s="14">
        <f t="shared" si="9"/>
        <v>8.3213707649999993</v>
      </c>
    </row>
    <row r="42" spans="1:30" ht="17.25" customHeight="1" x14ac:dyDescent="0.2">
      <c r="A42" s="22">
        <f t="shared" si="5"/>
        <v>42374</v>
      </c>
      <c r="B42" s="19" t="str">
        <f>IF(INDEX('ShLk BR Calc'!B$5:B$1112,MATCH($A42,'ShLk BR Calc'!$A$5:$A$1112,0)+1,1)=0,"0",INDEX('ShLk BR Calc'!B$5:B$1112,MATCH($A42,'ShLk BR Calc'!$A$5:$A$1112,0)+1,1))</f>
        <v>0</v>
      </c>
      <c r="C42" s="19" t="str">
        <f>IF(INDEX('ShLk BR Calc'!C$5:C$1112,MATCH($A42,'ShLk BR Calc'!$A$5:$A$1112,0)+1,1)=0,"0",INDEX('ShLk BR Calc'!C$5:C$1112,MATCH($A42,'ShLk BR Calc'!$A$5:$A$1112,0)+1,1))</f>
        <v>0</v>
      </c>
      <c r="D42" s="19" t="str">
        <f>IF(INDEX('ShLk BR Calc'!D$5:D$1112,MATCH($A42,'ShLk BR Calc'!$A$5:$A$1112,0)+1,1)=0,"0",INDEX('ShLk BR Calc'!D$5:D$1112,MATCH($A42,'ShLk BR Calc'!$A$5:$A$1112,0)+1,1))</f>
        <v>0</v>
      </c>
      <c r="E42" s="19" t="str">
        <f>IF(INDEX('ShLk BR Calc'!E$5:E$1112,MATCH($A42,'ShLk BR Calc'!$A$5:$A$1112,0)+1,1)=0,"0",INDEX('ShLk BR Calc'!E$5:E$1112,MATCH($A42,'ShLk BR Calc'!$A$5:$A$1112,0)+1,1))</f>
        <v>0</v>
      </c>
      <c r="F42" s="19" t="str">
        <f>IF(INDEX('ShLk BR Calc'!F$5:F$1112,MATCH($A42,'ShLk BR Calc'!$A$5:$A$1112,0)+1,1)=0,"0",INDEX('ShLk BR Calc'!F$5:F$1112,MATCH($A42,'ShLk BR Calc'!$A$5:$A$1112,0)+1,1))</f>
        <v>0</v>
      </c>
      <c r="G42" s="19">
        <f>IF(INDEX('ShLk BR Calc'!G$5:G$1112,MATCH($A42,'ShLk BR Calc'!$A$5:$A$1112,0)+1,1)=0,"0",INDEX('ShLk BR Calc'!G$5:G$1112,MATCH($A42,'ShLk BR Calc'!$A$5:$A$1112,0)+1,1))</f>
        <v>0.44738552500000001</v>
      </c>
      <c r="H42" s="19" t="str">
        <f>IF(INDEX('ShLk BR Calc'!H$5:H$1112,MATCH($A42,'ShLk BR Calc'!$A$5:$A$1112,0)+1,1)=0,"0",INDEX('ShLk BR Calc'!H$5:H$1112,MATCH($A42,'ShLk BR Calc'!$A$5:$A$1112,0)+1,1))</f>
        <v>0</v>
      </c>
      <c r="I42" s="19">
        <f>IF(INDEX('ShLk BR Calc'!I$5:I$1112,MATCH($A42,'ShLk BR Calc'!$A$5:$A$1112,0)+1,1)=0,"0",INDEX('ShLk BR Calc'!I$5:I$1112,MATCH($A42,'ShLk BR Calc'!$A$5:$A$1112,0)+1,1))</f>
        <v>0.89477105000000001</v>
      </c>
      <c r="J42" s="19">
        <f>IF(INDEX('ShLk BR Calc'!J$5:J$1112,MATCH($A42,'ShLk BR Calc'!$A$5:$A$1112,0)+1,1)=0,"0",INDEX('ShLk BR Calc'!J$5:J$1112,MATCH($A42,'ShLk BR Calc'!$A$5:$A$1112,0)+1,1))</f>
        <v>0.89477105000000001</v>
      </c>
      <c r="K42" s="19">
        <f>IF(INDEX('ShLk BR Calc'!K$5:K$1112,MATCH($A42,'ShLk BR Calc'!$A$5:$A$1112,0)+1,1)=0,"0",INDEX('ShLk BR Calc'!K$5:K$1112,MATCH($A42,'ShLk BR Calc'!$A$5:$A$1112,0)+1,1))</f>
        <v>0.98424815499999996</v>
      </c>
      <c r="L42" s="19">
        <f>IF(INDEX('ShLk BR Calc'!L$5:L$1112,MATCH($A42,'ShLk BR Calc'!$A$5:$A$1112,0)+1,1)=0,"0",INDEX('ShLk BR Calc'!L$5:L$1112,MATCH($A42,'ShLk BR Calc'!$A$5:$A$1112,0)+1,1))</f>
        <v>0.62633973499999995</v>
      </c>
      <c r="M42" s="19">
        <f>IF(INDEX('ShLk BR Calc'!M$5:M$1112,MATCH($A42,'ShLk BR Calc'!$A$5:$A$1112,0)+1,1)=0,"0",INDEX('ShLk BR Calc'!M$5:M$1112,MATCH($A42,'ShLk BR Calc'!$A$5:$A$1112,0)+1,1))</f>
        <v>0.44738552500000001</v>
      </c>
      <c r="N42" s="19">
        <f>IF(INDEX('ShLk BR Calc'!N$5:N$1112,MATCH($A42,'ShLk BR Calc'!$A$5:$A$1112,0)+1,1)=0,"0",INDEX('ShLk BR Calc'!N$5:N$1112,MATCH($A42,'ShLk BR Calc'!$A$5:$A$1112,0)+1,1))</f>
        <v>0.268431315</v>
      </c>
      <c r="O42" s="19" t="str">
        <f>IF(INDEX('ShLk BR Calc'!O$5:O$1112,MATCH($A42,'ShLk BR Calc'!$A$5:$A$1112,0)+1,1)=0,"0",INDEX('ShLk BR Calc'!O$5:O$1112,MATCH($A42,'ShLk BR Calc'!$A$5:$A$1112,0)+1,1))</f>
        <v>0</v>
      </c>
      <c r="P42" s="19" t="str">
        <f>IF(INDEX('ShLk BR Calc'!P$5:P$1112,MATCH($A42,'ShLk BR Calc'!$A$5:$A$1112,0)+1,1)=0,"0",INDEX('ShLk BR Calc'!P$5:P$1112,MATCH($A42,'ShLk BR Calc'!$A$5:$A$1112,0)+1,1))</f>
        <v>0</v>
      </c>
      <c r="Q42" s="19" t="str">
        <f>IF(INDEX('ShLk BR Calc'!Q$5:Q$1112,MATCH($A42,'ShLk BR Calc'!$A$5:$A$1112,0)+1,1)=0,"0",INDEX('ShLk BR Calc'!Q$5:Q$1112,MATCH($A42,'ShLk BR Calc'!$A$5:$A$1112,0)+1,1))</f>
        <v>0</v>
      </c>
      <c r="R42" s="19" t="str">
        <f>IF(INDEX('ShLk BR Calc'!R$5:R$1112,MATCH($A42,'ShLk BR Calc'!$A$5:$A$1112,0)+1,1)=0,"0",INDEX('ShLk BR Calc'!R$5:R$1112,MATCH($A42,'ShLk BR Calc'!$A$5:$A$1112,0)+1,1))</f>
        <v>0</v>
      </c>
      <c r="S42" s="19">
        <f>IF(INDEX('ShLk BR Calc'!S$5:S$1112,MATCH($A42,'ShLk BR Calc'!$A$5:$A$1112,0)+1,1)=0,"0",INDEX('ShLk BR Calc'!S$5:S$1112,MATCH($A42,'ShLk BR Calc'!$A$5:$A$1112,0)+1,1))</f>
        <v>0.98424815499999996</v>
      </c>
      <c r="T42" s="19">
        <f>IF(INDEX('ShLk BR Calc'!T$5:T$1112,MATCH($A42,'ShLk BR Calc'!$A$5:$A$1112,0)+1,1)=0,"0",INDEX('ShLk BR Calc'!T$5:T$1112,MATCH($A42,'ShLk BR Calc'!$A$5:$A$1112,0)+1,1))</f>
        <v>1.1632023650000001</v>
      </c>
      <c r="U42" s="19">
        <f>IF(INDEX('ShLk BR Calc'!U$5:U$1112,MATCH($A42,'ShLk BR Calc'!$A$5:$A$1112,0)+1,1)=0,"0",INDEX('ShLk BR Calc'!U$5:U$1112,MATCH($A42,'ShLk BR Calc'!$A$5:$A$1112,0)+1,1))</f>
        <v>0.98424815499999996</v>
      </c>
      <c r="V42" s="19">
        <f>IF(INDEX('ShLk BR Calc'!V$5:V$1112,MATCH($A42,'ShLk BR Calc'!$A$5:$A$1112,0)+1,1)=0,"0",INDEX('ShLk BR Calc'!V$5:V$1112,MATCH($A42,'ShLk BR Calc'!$A$5:$A$1112,0)+1,1))</f>
        <v>0.62633973499999995</v>
      </c>
      <c r="W42" s="19" t="str">
        <f>IF(INDEX('ShLk BR Calc'!W$5:W$1112,MATCH($A42,'ShLk BR Calc'!$A$5:$A$1112,0)+1,1)=0,"0",INDEX('ShLk BR Calc'!W$5:W$1112,MATCH($A42,'ShLk BR Calc'!$A$5:$A$1112,0)+1,1))</f>
        <v>0</v>
      </c>
      <c r="X42" s="19">
        <f>IF(INDEX('ShLk BR Calc'!X$5:X$1112,MATCH($A42,'ShLk BR Calc'!$A$5:$A$1112,0)+1,1)=0,"0",INDEX('ShLk BR Calc'!X$5:X$1112,MATCH($A42,'ShLk BR Calc'!$A$5:$A$1112,0)+1,1))</f>
        <v>0.98424815499999996</v>
      </c>
      <c r="Y42" s="19" t="str">
        <f>IF(INDEX('ShLk BR Calc'!Y$5:Y$1112,MATCH($A42,'ShLk BR Calc'!$A$5:$A$1112,0)+1,1)=0,"0",INDEX('ShLk BR Calc'!Y$5:Y$1112,MATCH($A42,'ShLk BR Calc'!$A$5:$A$1112,0)+1,1))</f>
        <v>0</v>
      </c>
      <c r="Z42" s="14">
        <f t="shared" si="6"/>
        <v>9.3056189199999988</v>
      </c>
      <c r="AA42" s="14">
        <f t="shared" si="7"/>
        <v>1.1632023650000001</v>
      </c>
      <c r="AB42" s="14">
        <f t="shared" si="8"/>
        <v>1.43163368</v>
      </c>
      <c r="AC42" s="14">
        <f t="shared" si="9"/>
        <v>7.8739852399999997</v>
      </c>
    </row>
    <row r="43" spans="1:30" ht="17.25" customHeight="1" x14ac:dyDescent="0.2">
      <c r="A43" s="22">
        <f t="shared" si="5"/>
        <v>42375</v>
      </c>
      <c r="B43" s="19">
        <f>IF(INDEX('ShLk BR Calc'!B$5:B$1112,MATCH($A43,'ShLk BR Calc'!$A$5:$A$1112,0)+1,1)=0,"0",INDEX('ShLk BR Calc'!B$5:B$1112,MATCH($A43,'ShLk BR Calc'!$A$5:$A$1112,0)+1,1))</f>
        <v>0.35790842</v>
      </c>
      <c r="C43" s="19" t="str">
        <f>IF(INDEX('ShLk BR Calc'!C$5:C$1112,MATCH($A43,'ShLk BR Calc'!$A$5:$A$1112,0)+1,1)=0,"0",INDEX('ShLk BR Calc'!C$5:C$1112,MATCH($A43,'ShLk BR Calc'!$A$5:$A$1112,0)+1,1))</f>
        <v>0</v>
      </c>
      <c r="D43" s="19" t="str">
        <f>IF(INDEX('ShLk BR Calc'!D$5:D$1112,MATCH($A43,'ShLk BR Calc'!$A$5:$A$1112,0)+1,1)=0,"0",INDEX('ShLk BR Calc'!D$5:D$1112,MATCH($A43,'ShLk BR Calc'!$A$5:$A$1112,0)+1,1))</f>
        <v>0</v>
      </c>
      <c r="E43" s="19" t="str">
        <f>IF(INDEX('ShLk BR Calc'!E$5:E$1112,MATCH($A43,'ShLk BR Calc'!$A$5:$A$1112,0)+1,1)=0,"0",INDEX('ShLk BR Calc'!E$5:E$1112,MATCH($A43,'ShLk BR Calc'!$A$5:$A$1112,0)+1,1))</f>
        <v>0</v>
      </c>
      <c r="F43" s="19" t="str">
        <f>IF(INDEX('ShLk BR Calc'!F$5:F$1112,MATCH($A43,'ShLk BR Calc'!$A$5:$A$1112,0)+1,1)=0,"0",INDEX('ShLk BR Calc'!F$5:F$1112,MATCH($A43,'ShLk BR Calc'!$A$5:$A$1112,0)+1,1))</f>
        <v>0</v>
      </c>
      <c r="G43" s="19">
        <f>IF(INDEX('ShLk BR Calc'!G$5:G$1112,MATCH($A43,'ShLk BR Calc'!$A$5:$A$1112,0)+1,1)=0,"0",INDEX('ShLk BR Calc'!G$5:G$1112,MATCH($A43,'ShLk BR Calc'!$A$5:$A$1112,0)+1,1))</f>
        <v>1.07372526</v>
      </c>
      <c r="H43" s="19" t="str">
        <f>IF(INDEX('ShLk BR Calc'!H$5:H$1112,MATCH($A43,'ShLk BR Calc'!$A$5:$A$1112,0)+1,1)=0,"0",INDEX('ShLk BR Calc'!H$5:H$1112,MATCH($A43,'ShLk BR Calc'!$A$5:$A$1112,0)+1,1))</f>
        <v>0</v>
      </c>
      <c r="I43" s="19">
        <f>IF(INDEX('ShLk BR Calc'!I$5:I$1112,MATCH($A43,'ShLk BR Calc'!$A$5:$A$1112,0)+1,1)=0,"0",INDEX('ShLk BR Calc'!I$5:I$1112,MATCH($A43,'ShLk BR Calc'!$A$5:$A$1112,0)+1,1))</f>
        <v>0.89477105000000001</v>
      </c>
      <c r="J43" s="19">
        <f>IF(INDEX('ShLk BR Calc'!J$5:J$1112,MATCH($A43,'ShLk BR Calc'!$A$5:$A$1112,0)+1,1)=0,"0",INDEX('ShLk BR Calc'!J$5:J$1112,MATCH($A43,'ShLk BR Calc'!$A$5:$A$1112,0)+1,1))</f>
        <v>0.89477105000000001</v>
      </c>
      <c r="K43" s="19">
        <f>IF(INDEX('ShLk BR Calc'!K$5:K$1112,MATCH($A43,'ShLk BR Calc'!$A$5:$A$1112,0)+1,1)=0,"0",INDEX('ShLk BR Calc'!K$5:K$1112,MATCH($A43,'ShLk BR Calc'!$A$5:$A$1112,0)+1,1))</f>
        <v>0.89477105000000001</v>
      </c>
      <c r="L43" s="19">
        <f>IF(INDEX('ShLk BR Calc'!L$5:L$1112,MATCH($A43,'ShLk BR Calc'!$A$5:$A$1112,0)+1,1)=0,"0",INDEX('ShLk BR Calc'!L$5:L$1112,MATCH($A43,'ShLk BR Calc'!$A$5:$A$1112,0)+1,1))</f>
        <v>0.80529394500000007</v>
      </c>
      <c r="M43" s="19">
        <f>IF(INDEX('ShLk BR Calc'!M$5:M$1112,MATCH($A43,'ShLk BR Calc'!$A$5:$A$1112,0)+1,1)=0,"0",INDEX('ShLk BR Calc'!M$5:M$1112,MATCH($A43,'ShLk BR Calc'!$A$5:$A$1112,0)+1,1))</f>
        <v>0.89477105000000001</v>
      </c>
      <c r="N43" s="19">
        <f>IF(INDEX('ShLk BR Calc'!N$5:N$1112,MATCH($A43,'ShLk BR Calc'!$A$5:$A$1112,0)+1,1)=0,"0",INDEX('ShLk BR Calc'!N$5:N$1112,MATCH($A43,'ShLk BR Calc'!$A$5:$A$1112,0)+1,1))</f>
        <v>0.71581684000000001</v>
      </c>
      <c r="O43" s="19">
        <f>IF(INDEX('ShLk BR Calc'!O$5:O$1112,MATCH($A43,'ShLk BR Calc'!$A$5:$A$1112,0)+1,1)=0,"0",INDEX('ShLk BR Calc'!O$5:O$1112,MATCH($A43,'ShLk BR Calc'!$A$5:$A$1112,0)+1,1))</f>
        <v>0.44738552500000001</v>
      </c>
      <c r="P43" s="19">
        <f>IF(INDEX('ShLk BR Calc'!P$5:P$1112,MATCH($A43,'ShLk BR Calc'!$A$5:$A$1112,0)+1,1)=0,"0",INDEX('ShLk BR Calc'!P$5:P$1112,MATCH($A43,'ShLk BR Calc'!$A$5:$A$1112,0)+1,1))</f>
        <v>0.44738552500000001</v>
      </c>
      <c r="Q43" s="19">
        <f>IF(INDEX('ShLk BR Calc'!Q$5:Q$1112,MATCH($A43,'ShLk BR Calc'!$A$5:$A$1112,0)+1,1)=0,"0",INDEX('ShLk BR Calc'!Q$5:Q$1112,MATCH($A43,'ShLk BR Calc'!$A$5:$A$1112,0)+1,1))</f>
        <v>0.35790842</v>
      </c>
      <c r="R43" s="19">
        <f>IF(INDEX('ShLk BR Calc'!R$5:R$1112,MATCH($A43,'ShLk BR Calc'!$A$5:$A$1112,0)+1,1)=0,"0",INDEX('ShLk BR Calc'!R$5:R$1112,MATCH($A43,'ShLk BR Calc'!$A$5:$A$1112,0)+1,1))</f>
        <v>0.44738552500000001</v>
      </c>
      <c r="S43" s="19">
        <f>IF(INDEX('ShLk BR Calc'!S$5:S$1112,MATCH($A43,'ShLk BR Calc'!$A$5:$A$1112,0)+1,1)=0,"0",INDEX('ShLk BR Calc'!S$5:S$1112,MATCH($A43,'ShLk BR Calc'!$A$5:$A$1112,0)+1,1))</f>
        <v>1.342156575</v>
      </c>
      <c r="T43" s="19">
        <f>IF(INDEX('ShLk BR Calc'!T$5:T$1112,MATCH($A43,'ShLk BR Calc'!$A$5:$A$1112,0)+1,1)=0,"0",INDEX('ShLk BR Calc'!T$5:T$1112,MATCH($A43,'ShLk BR Calc'!$A$5:$A$1112,0)+1,1))</f>
        <v>1.5211107850000001</v>
      </c>
      <c r="U43" s="19">
        <f>IF(INDEX('ShLk BR Calc'!U$5:U$1112,MATCH($A43,'ShLk BR Calc'!$A$5:$A$1112,0)+1,1)=0,"0",INDEX('ShLk BR Calc'!U$5:U$1112,MATCH($A43,'ShLk BR Calc'!$A$5:$A$1112,0)+1,1))</f>
        <v>1.2526794699999999</v>
      </c>
      <c r="V43" s="19">
        <f>IF(INDEX('ShLk BR Calc'!V$5:V$1112,MATCH($A43,'ShLk BR Calc'!$A$5:$A$1112,0)+1,1)=0,"0",INDEX('ShLk BR Calc'!V$5:V$1112,MATCH($A43,'ShLk BR Calc'!$A$5:$A$1112,0)+1,1))</f>
        <v>0.89477105000000001</v>
      </c>
      <c r="W43" s="19">
        <f>IF(INDEX('ShLk BR Calc'!W$5:W$1112,MATCH($A43,'ShLk BR Calc'!$A$5:$A$1112,0)+1,1)=0,"0",INDEX('ShLk BR Calc'!W$5:W$1112,MATCH($A43,'ShLk BR Calc'!$A$5:$A$1112,0)+1,1))</f>
        <v>0.17895421</v>
      </c>
      <c r="X43" s="19">
        <f>IF(INDEX('ShLk BR Calc'!X$5:X$1112,MATCH($A43,'ShLk BR Calc'!$A$5:$A$1112,0)+1,1)=0,"0",INDEX('ShLk BR Calc'!X$5:X$1112,MATCH($A43,'ShLk BR Calc'!$A$5:$A$1112,0)+1,1))</f>
        <v>1.6105878900000001</v>
      </c>
      <c r="Y43" s="19">
        <f>IF(INDEX('ShLk BR Calc'!Y$5:Y$1112,MATCH($A43,'ShLk BR Calc'!$A$5:$A$1112,0)+1,1)=0,"0",INDEX('ShLk BR Calc'!Y$5:Y$1112,MATCH($A43,'ShLk BR Calc'!$A$5:$A$1112,0)+1,1))</f>
        <v>0.71581684000000001</v>
      </c>
      <c r="Z43" s="14">
        <f t="shared" si="6"/>
        <v>15.747970480000001</v>
      </c>
      <c r="AA43" s="14">
        <f t="shared" si="7"/>
        <v>1.6105878900000001</v>
      </c>
      <c r="AB43" s="14">
        <f t="shared" si="8"/>
        <v>3.7580384100000002</v>
      </c>
      <c r="AC43" s="14">
        <f t="shared" si="9"/>
        <v>11.989932069999998</v>
      </c>
    </row>
    <row r="44" spans="1:30" ht="17.25" customHeight="1" x14ac:dyDescent="0.2">
      <c r="A44" s="22">
        <f t="shared" si="5"/>
        <v>42376</v>
      </c>
      <c r="B44" s="19" t="str">
        <f>IF(INDEX('ShLk BR Calc'!B$5:B$1112,MATCH($A44,'ShLk BR Calc'!$A$5:$A$1112,0)+1,1)=0,"0",INDEX('ShLk BR Calc'!B$5:B$1112,MATCH($A44,'ShLk BR Calc'!$A$5:$A$1112,0)+1,1))</f>
        <v>0</v>
      </c>
      <c r="C44" s="19" t="str">
        <f>IF(INDEX('ShLk BR Calc'!C$5:C$1112,MATCH($A44,'ShLk BR Calc'!$A$5:$A$1112,0)+1,1)=0,"0",INDEX('ShLk BR Calc'!C$5:C$1112,MATCH($A44,'ShLk BR Calc'!$A$5:$A$1112,0)+1,1))</f>
        <v>0</v>
      </c>
      <c r="D44" s="19" t="str">
        <f>IF(INDEX('ShLk BR Calc'!D$5:D$1112,MATCH($A44,'ShLk BR Calc'!$A$5:$A$1112,0)+1,1)=0,"0",INDEX('ShLk BR Calc'!D$5:D$1112,MATCH($A44,'ShLk BR Calc'!$A$5:$A$1112,0)+1,1))</f>
        <v>0</v>
      </c>
      <c r="E44" s="19" t="str">
        <f>IF(INDEX('ShLk BR Calc'!E$5:E$1112,MATCH($A44,'ShLk BR Calc'!$A$5:$A$1112,0)+1,1)=0,"0",INDEX('ShLk BR Calc'!E$5:E$1112,MATCH($A44,'ShLk BR Calc'!$A$5:$A$1112,0)+1,1))</f>
        <v>0</v>
      </c>
      <c r="F44" s="19" t="str">
        <f>IF(INDEX('ShLk BR Calc'!F$5:F$1112,MATCH($A44,'ShLk BR Calc'!$A$5:$A$1112,0)+1,1)=0,"0",INDEX('ShLk BR Calc'!F$5:F$1112,MATCH($A44,'ShLk BR Calc'!$A$5:$A$1112,0)+1,1))</f>
        <v>0</v>
      </c>
      <c r="G44" s="19" t="str">
        <f>IF(INDEX('ShLk BR Calc'!G$5:G$1112,MATCH($A44,'ShLk BR Calc'!$A$5:$A$1112,0)+1,1)=0,"0",INDEX('ShLk BR Calc'!G$5:G$1112,MATCH($A44,'ShLk BR Calc'!$A$5:$A$1112,0)+1,1))</f>
        <v>0</v>
      </c>
      <c r="H44" s="19" t="str">
        <f>IF(INDEX('ShLk BR Calc'!H$5:H$1112,MATCH($A44,'ShLk BR Calc'!$A$5:$A$1112,0)+1,1)=0,"0",INDEX('ShLk BR Calc'!H$5:H$1112,MATCH($A44,'ShLk BR Calc'!$A$5:$A$1112,0)+1,1))</f>
        <v>0</v>
      </c>
      <c r="I44" s="19" t="str">
        <f>IF(INDEX('ShLk BR Calc'!I$5:I$1112,MATCH($A44,'ShLk BR Calc'!$A$5:$A$1112,0)+1,1)=0,"0",INDEX('ShLk BR Calc'!I$5:I$1112,MATCH($A44,'ShLk BR Calc'!$A$5:$A$1112,0)+1,1))</f>
        <v>0</v>
      </c>
      <c r="J44" s="19" t="str">
        <f>IF(INDEX('ShLk BR Calc'!J$5:J$1112,MATCH($A44,'ShLk BR Calc'!$A$5:$A$1112,0)+1,1)=0,"0",INDEX('ShLk BR Calc'!J$5:J$1112,MATCH($A44,'ShLk BR Calc'!$A$5:$A$1112,0)+1,1))</f>
        <v>0</v>
      </c>
      <c r="K44" s="19" t="str">
        <f>IF(INDEX('ShLk BR Calc'!K$5:K$1112,MATCH($A44,'ShLk BR Calc'!$A$5:$A$1112,0)+1,1)=0,"0",INDEX('ShLk BR Calc'!K$5:K$1112,MATCH($A44,'ShLk BR Calc'!$A$5:$A$1112,0)+1,1))</f>
        <v>0</v>
      </c>
      <c r="L44" s="19" t="str">
        <f>IF(INDEX('ShLk BR Calc'!L$5:L$1112,MATCH($A44,'ShLk BR Calc'!$A$5:$A$1112,0)+1,1)=0,"0",INDEX('ShLk BR Calc'!L$5:L$1112,MATCH($A44,'ShLk BR Calc'!$A$5:$A$1112,0)+1,1))</f>
        <v>0</v>
      </c>
      <c r="M44" s="19" t="str">
        <f>IF(INDEX('ShLk BR Calc'!M$5:M$1112,MATCH($A44,'ShLk BR Calc'!$A$5:$A$1112,0)+1,1)=0,"0",INDEX('ShLk BR Calc'!M$5:M$1112,MATCH($A44,'ShLk BR Calc'!$A$5:$A$1112,0)+1,1))</f>
        <v>0</v>
      </c>
      <c r="N44" s="19" t="str">
        <f>IF(INDEX('ShLk BR Calc'!N$5:N$1112,MATCH($A44,'ShLk BR Calc'!$A$5:$A$1112,0)+1,1)=0,"0",INDEX('ShLk BR Calc'!N$5:N$1112,MATCH($A44,'ShLk BR Calc'!$A$5:$A$1112,0)+1,1))</f>
        <v>0</v>
      </c>
      <c r="O44" s="19" t="str">
        <f>IF(INDEX('ShLk BR Calc'!O$5:O$1112,MATCH($A44,'ShLk BR Calc'!$A$5:$A$1112,0)+1,1)=0,"0",INDEX('ShLk BR Calc'!O$5:O$1112,MATCH($A44,'ShLk BR Calc'!$A$5:$A$1112,0)+1,1))</f>
        <v>0</v>
      </c>
      <c r="P44" s="19" t="str">
        <f>IF(INDEX('ShLk BR Calc'!P$5:P$1112,MATCH($A44,'ShLk BR Calc'!$A$5:$A$1112,0)+1,1)=0,"0",INDEX('ShLk BR Calc'!P$5:P$1112,MATCH($A44,'ShLk BR Calc'!$A$5:$A$1112,0)+1,1))</f>
        <v>0</v>
      </c>
      <c r="Q44" s="19" t="str">
        <f>IF(INDEX('ShLk BR Calc'!Q$5:Q$1112,MATCH($A44,'ShLk BR Calc'!$A$5:$A$1112,0)+1,1)=0,"0",INDEX('ShLk BR Calc'!Q$5:Q$1112,MATCH($A44,'ShLk BR Calc'!$A$5:$A$1112,0)+1,1))</f>
        <v>0</v>
      </c>
      <c r="R44" s="19" t="str">
        <f>IF(INDEX('ShLk BR Calc'!R$5:R$1112,MATCH($A44,'ShLk BR Calc'!$A$5:$A$1112,0)+1,1)=0,"0",INDEX('ShLk BR Calc'!R$5:R$1112,MATCH($A44,'ShLk BR Calc'!$A$5:$A$1112,0)+1,1))</f>
        <v>0</v>
      </c>
      <c r="S44" s="19" t="str">
        <f>IF(INDEX('ShLk BR Calc'!S$5:S$1112,MATCH($A44,'ShLk BR Calc'!$A$5:$A$1112,0)+1,1)=0,"0",INDEX('ShLk BR Calc'!S$5:S$1112,MATCH($A44,'ShLk BR Calc'!$A$5:$A$1112,0)+1,1))</f>
        <v>0</v>
      </c>
      <c r="T44" s="19" t="str">
        <f>IF(INDEX('ShLk BR Calc'!T$5:T$1112,MATCH($A44,'ShLk BR Calc'!$A$5:$A$1112,0)+1,1)=0,"0",INDEX('ShLk BR Calc'!T$5:T$1112,MATCH($A44,'ShLk BR Calc'!$A$5:$A$1112,0)+1,1))</f>
        <v>0</v>
      </c>
      <c r="U44" s="19" t="str">
        <f>IF(INDEX('ShLk BR Calc'!U$5:U$1112,MATCH($A44,'ShLk BR Calc'!$A$5:$A$1112,0)+1,1)=0,"0",INDEX('ShLk BR Calc'!U$5:U$1112,MATCH($A44,'ShLk BR Calc'!$A$5:$A$1112,0)+1,1))</f>
        <v>0</v>
      </c>
      <c r="V44" s="19" t="str">
        <f>IF(INDEX('ShLk BR Calc'!V$5:V$1112,MATCH($A44,'ShLk BR Calc'!$A$5:$A$1112,0)+1,1)=0,"0",INDEX('ShLk BR Calc'!V$5:V$1112,MATCH($A44,'ShLk BR Calc'!$A$5:$A$1112,0)+1,1))</f>
        <v>0</v>
      </c>
      <c r="W44" s="19" t="str">
        <f>IF(INDEX('ShLk BR Calc'!W$5:W$1112,MATCH($A44,'ShLk BR Calc'!$A$5:$A$1112,0)+1,1)=0,"0",INDEX('ShLk BR Calc'!W$5:W$1112,MATCH($A44,'ShLk BR Calc'!$A$5:$A$1112,0)+1,1))</f>
        <v>0</v>
      </c>
      <c r="X44" s="19" t="str">
        <f>IF(INDEX('ShLk BR Calc'!X$5:X$1112,MATCH($A44,'ShLk BR Calc'!$A$5:$A$1112,0)+1,1)=0,"0",INDEX('ShLk BR Calc'!X$5:X$1112,MATCH($A44,'ShLk BR Calc'!$A$5:$A$1112,0)+1,1))</f>
        <v>0</v>
      </c>
      <c r="Y44" s="19" t="str">
        <f>IF(INDEX('ShLk BR Calc'!Y$5:Y$1112,MATCH($A44,'ShLk BR Calc'!$A$5:$A$1112,0)+1,1)=0,"0",INDEX('ShLk BR Calc'!Y$5:Y$1112,MATCH($A44,'ShLk BR Calc'!$A$5:$A$1112,0)+1,1))</f>
        <v>0</v>
      </c>
      <c r="Z44" s="14">
        <f t="shared" si="6"/>
        <v>0</v>
      </c>
      <c r="AA44" s="14">
        <f t="shared" si="7"/>
        <v>0</v>
      </c>
      <c r="AB44" s="14">
        <f t="shared" si="8"/>
        <v>0</v>
      </c>
      <c r="AC44" s="14">
        <f t="shared" si="9"/>
        <v>0</v>
      </c>
    </row>
    <row r="45" spans="1:30" ht="17.25" customHeight="1" x14ac:dyDescent="0.2">
      <c r="A45" s="22">
        <f t="shared" si="5"/>
        <v>42377</v>
      </c>
      <c r="B45" s="19" t="str">
        <f>IF(INDEX('ShLk BR Calc'!B$5:B$1112,MATCH($A45,'ShLk BR Calc'!$A$5:$A$1112,0)+1,1)=0,"0",INDEX('ShLk BR Calc'!B$5:B$1112,MATCH($A45,'ShLk BR Calc'!$A$5:$A$1112,0)+1,1))</f>
        <v>0</v>
      </c>
      <c r="C45" s="19" t="str">
        <f>IF(INDEX('ShLk BR Calc'!C$5:C$1112,MATCH($A45,'ShLk BR Calc'!$A$5:$A$1112,0)+1,1)=0,"0",INDEX('ShLk BR Calc'!C$5:C$1112,MATCH($A45,'ShLk BR Calc'!$A$5:$A$1112,0)+1,1))</f>
        <v>0</v>
      </c>
      <c r="D45" s="19" t="str">
        <f>IF(INDEX('ShLk BR Calc'!D$5:D$1112,MATCH($A45,'ShLk BR Calc'!$A$5:$A$1112,0)+1,1)=0,"0",INDEX('ShLk BR Calc'!D$5:D$1112,MATCH($A45,'ShLk BR Calc'!$A$5:$A$1112,0)+1,1))</f>
        <v>0</v>
      </c>
      <c r="E45" s="19" t="str">
        <f>IF(INDEX('ShLk BR Calc'!E$5:E$1112,MATCH($A45,'ShLk BR Calc'!$A$5:$A$1112,0)+1,1)=0,"0",INDEX('ShLk BR Calc'!E$5:E$1112,MATCH($A45,'ShLk BR Calc'!$A$5:$A$1112,0)+1,1))</f>
        <v>0</v>
      </c>
      <c r="F45" s="19" t="str">
        <f>IF(INDEX('ShLk BR Calc'!F$5:F$1112,MATCH($A45,'ShLk BR Calc'!$A$5:$A$1112,0)+1,1)=0,"0",INDEX('ShLk BR Calc'!F$5:F$1112,MATCH($A45,'ShLk BR Calc'!$A$5:$A$1112,0)+1,1))</f>
        <v>0</v>
      </c>
      <c r="G45" s="19" t="str">
        <f>IF(INDEX('ShLk BR Calc'!G$5:G$1112,MATCH($A45,'ShLk BR Calc'!$A$5:$A$1112,0)+1,1)=0,"0",INDEX('ShLk BR Calc'!G$5:G$1112,MATCH($A45,'ShLk BR Calc'!$A$5:$A$1112,0)+1,1))</f>
        <v>0</v>
      </c>
      <c r="H45" s="19" t="str">
        <f>IF(INDEX('ShLk BR Calc'!H$5:H$1112,MATCH($A45,'ShLk BR Calc'!$A$5:$A$1112,0)+1,1)=0,"0",INDEX('ShLk BR Calc'!H$5:H$1112,MATCH($A45,'ShLk BR Calc'!$A$5:$A$1112,0)+1,1))</f>
        <v>0</v>
      </c>
      <c r="I45" s="19" t="str">
        <f>IF(INDEX('ShLk BR Calc'!I$5:I$1112,MATCH($A45,'ShLk BR Calc'!$A$5:$A$1112,0)+1,1)=0,"0",INDEX('ShLk BR Calc'!I$5:I$1112,MATCH($A45,'ShLk BR Calc'!$A$5:$A$1112,0)+1,1))</f>
        <v>0</v>
      </c>
      <c r="J45" s="19" t="str">
        <f>IF(INDEX('ShLk BR Calc'!J$5:J$1112,MATCH($A45,'ShLk BR Calc'!$A$5:$A$1112,0)+1,1)=0,"0",INDEX('ShLk BR Calc'!J$5:J$1112,MATCH($A45,'ShLk BR Calc'!$A$5:$A$1112,0)+1,1))</f>
        <v>0</v>
      </c>
      <c r="K45" s="19" t="str">
        <f>IF(INDEX('ShLk BR Calc'!K$5:K$1112,MATCH($A45,'ShLk BR Calc'!$A$5:$A$1112,0)+1,1)=0,"0",INDEX('ShLk BR Calc'!K$5:K$1112,MATCH($A45,'ShLk BR Calc'!$A$5:$A$1112,0)+1,1))</f>
        <v>0</v>
      </c>
      <c r="L45" s="19" t="str">
        <f>IF(INDEX('ShLk BR Calc'!L$5:L$1112,MATCH($A45,'ShLk BR Calc'!$A$5:$A$1112,0)+1,1)=0,"0",INDEX('ShLk BR Calc'!L$5:L$1112,MATCH($A45,'ShLk BR Calc'!$A$5:$A$1112,0)+1,1))</f>
        <v>0</v>
      </c>
      <c r="M45" s="19" t="str">
        <f>IF(INDEX('ShLk BR Calc'!M$5:M$1112,MATCH($A45,'ShLk BR Calc'!$A$5:$A$1112,0)+1,1)=0,"0",INDEX('ShLk BR Calc'!M$5:M$1112,MATCH($A45,'ShLk BR Calc'!$A$5:$A$1112,0)+1,1))</f>
        <v>0</v>
      </c>
      <c r="N45" s="19" t="str">
        <f>IF(INDEX('ShLk BR Calc'!N$5:N$1112,MATCH($A45,'ShLk BR Calc'!$A$5:$A$1112,0)+1,1)=0,"0",INDEX('ShLk BR Calc'!N$5:N$1112,MATCH($A45,'ShLk BR Calc'!$A$5:$A$1112,0)+1,1))</f>
        <v>0</v>
      </c>
      <c r="O45" s="19" t="str">
        <f>IF(INDEX('ShLk BR Calc'!O$5:O$1112,MATCH($A45,'ShLk BR Calc'!$A$5:$A$1112,0)+1,1)=0,"0",INDEX('ShLk BR Calc'!O$5:O$1112,MATCH($A45,'ShLk BR Calc'!$A$5:$A$1112,0)+1,1))</f>
        <v>0</v>
      </c>
      <c r="P45" s="19" t="str">
        <f>IF(INDEX('ShLk BR Calc'!P$5:P$1112,MATCH($A45,'ShLk BR Calc'!$A$5:$A$1112,0)+1,1)=0,"0",INDEX('ShLk BR Calc'!P$5:P$1112,MATCH($A45,'ShLk BR Calc'!$A$5:$A$1112,0)+1,1))</f>
        <v>0</v>
      </c>
      <c r="Q45" s="19" t="str">
        <f>IF(INDEX('ShLk BR Calc'!Q$5:Q$1112,MATCH($A45,'ShLk BR Calc'!$A$5:$A$1112,0)+1,1)=0,"0",INDEX('ShLk BR Calc'!Q$5:Q$1112,MATCH($A45,'ShLk BR Calc'!$A$5:$A$1112,0)+1,1))</f>
        <v>0</v>
      </c>
      <c r="R45" s="19" t="str">
        <f>IF(INDEX('ShLk BR Calc'!R$5:R$1112,MATCH($A45,'ShLk BR Calc'!$A$5:$A$1112,0)+1,1)=0,"0",INDEX('ShLk BR Calc'!R$5:R$1112,MATCH($A45,'ShLk BR Calc'!$A$5:$A$1112,0)+1,1))</f>
        <v>0</v>
      </c>
      <c r="S45" s="19" t="str">
        <f>IF(INDEX('ShLk BR Calc'!S$5:S$1112,MATCH($A45,'ShLk BR Calc'!$A$5:$A$1112,0)+1,1)=0,"0",INDEX('ShLk BR Calc'!S$5:S$1112,MATCH($A45,'ShLk BR Calc'!$A$5:$A$1112,0)+1,1))</f>
        <v>0</v>
      </c>
      <c r="T45" s="19" t="str">
        <f>IF(INDEX('ShLk BR Calc'!T$5:T$1112,MATCH($A45,'ShLk BR Calc'!$A$5:$A$1112,0)+1,1)=0,"0",INDEX('ShLk BR Calc'!T$5:T$1112,MATCH($A45,'ShLk BR Calc'!$A$5:$A$1112,0)+1,1))</f>
        <v>0</v>
      </c>
      <c r="U45" s="19" t="str">
        <f>IF(INDEX('ShLk BR Calc'!U$5:U$1112,MATCH($A45,'ShLk BR Calc'!$A$5:$A$1112,0)+1,1)=0,"0",INDEX('ShLk BR Calc'!U$5:U$1112,MATCH($A45,'ShLk BR Calc'!$A$5:$A$1112,0)+1,1))</f>
        <v>0</v>
      </c>
      <c r="V45" s="19" t="str">
        <f>IF(INDEX('ShLk BR Calc'!V$5:V$1112,MATCH($A45,'ShLk BR Calc'!$A$5:$A$1112,0)+1,1)=0,"0",INDEX('ShLk BR Calc'!V$5:V$1112,MATCH($A45,'ShLk BR Calc'!$A$5:$A$1112,0)+1,1))</f>
        <v>0</v>
      </c>
      <c r="W45" s="19" t="str">
        <f>IF(INDEX('ShLk BR Calc'!W$5:W$1112,MATCH($A45,'ShLk BR Calc'!$A$5:$A$1112,0)+1,1)=0,"0",INDEX('ShLk BR Calc'!W$5:W$1112,MATCH($A45,'ShLk BR Calc'!$A$5:$A$1112,0)+1,1))</f>
        <v>0</v>
      </c>
      <c r="X45" s="19" t="str">
        <f>IF(INDEX('ShLk BR Calc'!X$5:X$1112,MATCH($A45,'ShLk BR Calc'!$A$5:$A$1112,0)+1,1)=0,"0",INDEX('ShLk BR Calc'!X$5:X$1112,MATCH($A45,'ShLk BR Calc'!$A$5:$A$1112,0)+1,1))</f>
        <v>0</v>
      </c>
      <c r="Y45" s="19" t="str">
        <f>IF(INDEX('ShLk BR Calc'!Y$5:Y$1112,MATCH($A45,'ShLk BR Calc'!$A$5:$A$1112,0)+1,1)=0,"0",INDEX('ShLk BR Calc'!Y$5:Y$1112,MATCH($A45,'ShLk BR Calc'!$A$5:$A$1112,0)+1,1))</f>
        <v>0</v>
      </c>
      <c r="Z45" s="14">
        <f t="shared" si="6"/>
        <v>0</v>
      </c>
      <c r="AA45" s="14">
        <f t="shared" si="7"/>
        <v>0</v>
      </c>
      <c r="AB45" s="14">
        <f t="shared" si="8"/>
        <v>0</v>
      </c>
      <c r="AC45" s="14">
        <f t="shared" si="9"/>
        <v>0</v>
      </c>
    </row>
    <row r="46" spans="1:30" ht="17.25" customHeight="1" x14ac:dyDescent="0.2">
      <c r="A46" s="22">
        <f t="shared" si="5"/>
        <v>42378</v>
      </c>
      <c r="B46" s="19" t="str">
        <f>IF(INDEX('ShLk BR Calc'!B$5:B$1112,MATCH($A46,'ShLk BR Calc'!$A$5:$A$1112,0)+1,1)=0,"0",INDEX('ShLk BR Calc'!B$5:B$1112,MATCH($A46,'ShLk BR Calc'!$A$5:$A$1112,0)+1,1))</f>
        <v>0</v>
      </c>
      <c r="C46" s="19" t="str">
        <f>IF(INDEX('ShLk BR Calc'!C$5:C$1112,MATCH($A46,'ShLk BR Calc'!$A$5:$A$1112,0)+1,1)=0,"0",INDEX('ShLk BR Calc'!C$5:C$1112,MATCH($A46,'ShLk BR Calc'!$A$5:$A$1112,0)+1,1))</f>
        <v>0</v>
      </c>
      <c r="D46" s="19" t="str">
        <f>IF(INDEX('ShLk BR Calc'!D$5:D$1112,MATCH($A46,'ShLk BR Calc'!$A$5:$A$1112,0)+1,1)=0,"0",INDEX('ShLk BR Calc'!D$5:D$1112,MATCH($A46,'ShLk BR Calc'!$A$5:$A$1112,0)+1,1))</f>
        <v>0</v>
      </c>
      <c r="E46" s="19" t="str">
        <f>IF(INDEX('ShLk BR Calc'!E$5:E$1112,MATCH($A46,'ShLk BR Calc'!$A$5:$A$1112,0)+1,1)=0,"0",INDEX('ShLk BR Calc'!E$5:E$1112,MATCH($A46,'ShLk BR Calc'!$A$5:$A$1112,0)+1,1))</f>
        <v>0</v>
      </c>
      <c r="F46" s="19" t="str">
        <f>IF(INDEX('ShLk BR Calc'!F$5:F$1112,MATCH($A46,'ShLk BR Calc'!$A$5:$A$1112,0)+1,1)=0,"0",INDEX('ShLk BR Calc'!F$5:F$1112,MATCH($A46,'ShLk BR Calc'!$A$5:$A$1112,0)+1,1))</f>
        <v>0</v>
      </c>
      <c r="G46" s="19" t="str">
        <f>IF(INDEX('ShLk BR Calc'!G$5:G$1112,MATCH($A46,'ShLk BR Calc'!$A$5:$A$1112,0)+1,1)=0,"0",INDEX('ShLk BR Calc'!G$5:G$1112,MATCH($A46,'ShLk BR Calc'!$A$5:$A$1112,0)+1,1))</f>
        <v>0</v>
      </c>
      <c r="H46" s="19" t="str">
        <f>IF(INDEX('ShLk BR Calc'!H$5:H$1112,MATCH($A46,'ShLk BR Calc'!$A$5:$A$1112,0)+1,1)=0,"0",INDEX('ShLk BR Calc'!H$5:H$1112,MATCH($A46,'ShLk BR Calc'!$A$5:$A$1112,0)+1,1))</f>
        <v>0</v>
      </c>
      <c r="I46" s="19" t="str">
        <f>IF(INDEX('ShLk BR Calc'!I$5:I$1112,MATCH($A46,'ShLk BR Calc'!$A$5:$A$1112,0)+1,1)=0,"0",INDEX('ShLk BR Calc'!I$5:I$1112,MATCH($A46,'ShLk BR Calc'!$A$5:$A$1112,0)+1,1))</f>
        <v>0</v>
      </c>
      <c r="J46" s="19" t="str">
        <f>IF(INDEX('ShLk BR Calc'!J$5:J$1112,MATCH($A46,'ShLk BR Calc'!$A$5:$A$1112,0)+1,1)=0,"0",INDEX('ShLk BR Calc'!J$5:J$1112,MATCH($A46,'ShLk BR Calc'!$A$5:$A$1112,0)+1,1))</f>
        <v>0</v>
      </c>
      <c r="K46" s="19" t="str">
        <f>IF(INDEX('ShLk BR Calc'!K$5:K$1112,MATCH($A46,'ShLk BR Calc'!$A$5:$A$1112,0)+1,1)=0,"0",INDEX('ShLk BR Calc'!K$5:K$1112,MATCH($A46,'ShLk BR Calc'!$A$5:$A$1112,0)+1,1))</f>
        <v>0</v>
      </c>
      <c r="L46" s="19" t="str">
        <f>IF(INDEX('ShLk BR Calc'!L$5:L$1112,MATCH($A46,'ShLk BR Calc'!$A$5:$A$1112,0)+1,1)=0,"0",INDEX('ShLk BR Calc'!L$5:L$1112,MATCH($A46,'ShLk BR Calc'!$A$5:$A$1112,0)+1,1))</f>
        <v>0</v>
      </c>
      <c r="M46" s="19" t="str">
        <f>IF(INDEX('ShLk BR Calc'!M$5:M$1112,MATCH($A46,'ShLk BR Calc'!$A$5:$A$1112,0)+1,1)=0,"0",INDEX('ShLk BR Calc'!M$5:M$1112,MATCH($A46,'ShLk BR Calc'!$A$5:$A$1112,0)+1,1))</f>
        <v>0</v>
      </c>
      <c r="N46" s="19" t="str">
        <f>IF(INDEX('ShLk BR Calc'!N$5:N$1112,MATCH($A46,'ShLk BR Calc'!$A$5:$A$1112,0)+1,1)=0,"0",INDEX('ShLk BR Calc'!N$5:N$1112,MATCH($A46,'ShLk BR Calc'!$A$5:$A$1112,0)+1,1))</f>
        <v>0</v>
      </c>
      <c r="O46" s="19" t="str">
        <f>IF(INDEX('ShLk BR Calc'!O$5:O$1112,MATCH($A46,'ShLk BR Calc'!$A$5:$A$1112,0)+1,1)=0,"0",INDEX('ShLk BR Calc'!O$5:O$1112,MATCH($A46,'ShLk BR Calc'!$A$5:$A$1112,0)+1,1))</f>
        <v>0</v>
      </c>
      <c r="P46" s="19" t="str">
        <f>IF(INDEX('ShLk BR Calc'!P$5:P$1112,MATCH($A46,'ShLk BR Calc'!$A$5:$A$1112,0)+1,1)=0,"0",INDEX('ShLk BR Calc'!P$5:P$1112,MATCH($A46,'ShLk BR Calc'!$A$5:$A$1112,0)+1,1))</f>
        <v>0</v>
      </c>
      <c r="Q46" s="19" t="str">
        <f>IF(INDEX('ShLk BR Calc'!Q$5:Q$1112,MATCH($A46,'ShLk BR Calc'!$A$5:$A$1112,0)+1,1)=0,"0",INDEX('ShLk BR Calc'!Q$5:Q$1112,MATCH($A46,'ShLk BR Calc'!$A$5:$A$1112,0)+1,1))</f>
        <v>0</v>
      </c>
      <c r="R46" s="19" t="str">
        <f>IF(INDEX('ShLk BR Calc'!R$5:R$1112,MATCH($A46,'ShLk BR Calc'!$A$5:$A$1112,0)+1,1)=0,"0",INDEX('ShLk BR Calc'!R$5:R$1112,MATCH($A46,'ShLk BR Calc'!$A$5:$A$1112,0)+1,1))</f>
        <v>0</v>
      </c>
      <c r="S46" s="19" t="str">
        <f>IF(INDEX('ShLk BR Calc'!S$5:S$1112,MATCH($A46,'ShLk BR Calc'!$A$5:$A$1112,0)+1,1)=0,"0",INDEX('ShLk BR Calc'!S$5:S$1112,MATCH($A46,'ShLk BR Calc'!$A$5:$A$1112,0)+1,1))</f>
        <v>0</v>
      </c>
      <c r="T46" s="19" t="str">
        <f>IF(INDEX('ShLk BR Calc'!T$5:T$1112,MATCH($A46,'ShLk BR Calc'!$A$5:$A$1112,0)+1,1)=0,"0",INDEX('ShLk BR Calc'!T$5:T$1112,MATCH($A46,'ShLk BR Calc'!$A$5:$A$1112,0)+1,1))</f>
        <v>0</v>
      </c>
      <c r="U46" s="19" t="str">
        <f>IF(INDEX('ShLk BR Calc'!U$5:U$1112,MATCH($A46,'ShLk BR Calc'!$A$5:$A$1112,0)+1,1)=0,"0",INDEX('ShLk BR Calc'!U$5:U$1112,MATCH($A46,'ShLk BR Calc'!$A$5:$A$1112,0)+1,1))</f>
        <v>0</v>
      </c>
      <c r="V46" s="19" t="str">
        <f>IF(INDEX('ShLk BR Calc'!V$5:V$1112,MATCH($A46,'ShLk BR Calc'!$A$5:$A$1112,0)+1,1)=0,"0",INDEX('ShLk BR Calc'!V$5:V$1112,MATCH($A46,'ShLk BR Calc'!$A$5:$A$1112,0)+1,1))</f>
        <v>0</v>
      </c>
      <c r="W46" s="19" t="str">
        <f>IF(INDEX('ShLk BR Calc'!W$5:W$1112,MATCH($A46,'ShLk BR Calc'!$A$5:$A$1112,0)+1,1)=0,"0",INDEX('ShLk BR Calc'!W$5:W$1112,MATCH($A46,'ShLk BR Calc'!$A$5:$A$1112,0)+1,1))</f>
        <v>0</v>
      </c>
      <c r="X46" s="19" t="str">
        <f>IF(INDEX('ShLk BR Calc'!X$5:X$1112,MATCH($A46,'ShLk BR Calc'!$A$5:$A$1112,0)+1,1)=0,"0",INDEX('ShLk BR Calc'!X$5:X$1112,MATCH($A46,'ShLk BR Calc'!$A$5:$A$1112,0)+1,1))</f>
        <v>0</v>
      </c>
      <c r="Y46" s="19" t="str">
        <f>IF(INDEX('ShLk BR Calc'!Y$5:Y$1112,MATCH($A46,'ShLk BR Calc'!$A$5:$A$1112,0)+1,1)=0,"0",INDEX('ShLk BR Calc'!Y$5:Y$1112,MATCH($A46,'ShLk BR Calc'!$A$5:$A$1112,0)+1,1))</f>
        <v>0</v>
      </c>
      <c r="Z46" s="14">
        <f t="shared" si="6"/>
        <v>0</v>
      </c>
      <c r="AA46" s="14">
        <f t="shared" si="7"/>
        <v>0</v>
      </c>
      <c r="AB46" s="14">
        <f t="shared" si="8"/>
        <v>0</v>
      </c>
      <c r="AC46" s="14">
        <f t="shared" si="9"/>
        <v>0</v>
      </c>
    </row>
    <row r="47" spans="1:30" ht="17.25" customHeight="1" x14ac:dyDescent="0.2">
      <c r="A47" s="22">
        <f t="shared" si="5"/>
        <v>42379</v>
      </c>
      <c r="B47" s="19" t="str">
        <f>IF(INDEX('ShLk BR Calc'!B$5:B$1112,MATCH($A47,'ShLk BR Calc'!$A$5:$A$1112,0)+1,1)=0,"0",INDEX('ShLk BR Calc'!B$5:B$1112,MATCH($A47,'ShLk BR Calc'!$A$5:$A$1112,0)+1,1))</f>
        <v>0</v>
      </c>
      <c r="C47" s="19" t="str">
        <f>IF(INDEX('ShLk BR Calc'!C$5:C$1112,MATCH($A47,'ShLk BR Calc'!$A$5:$A$1112,0)+1,1)=0,"0",INDEX('ShLk BR Calc'!C$5:C$1112,MATCH($A47,'ShLk BR Calc'!$A$5:$A$1112,0)+1,1))</f>
        <v>0</v>
      </c>
      <c r="D47" s="19" t="str">
        <f>IF(INDEX('ShLk BR Calc'!D$5:D$1112,MATCH($A47,'ShLk BR Calc'!$A$5:$A$1112,0)+1,1)=0,"0",INDEX('ShLk BR Calc'!D$5:D$1112,MATCH($A47,'ShLk BR Calc'!$A$5:$A$1112,0)+1,1))</f>
        <v>0</v>
      </c>
      <c r="E47" s="19" t="str">
        <f>IF(INDEX('ShLk BR Calc'!E$5:E$1112,MATCH($A47,'ShLk BR Calc'!$A$5:$A$1112,0)+1,1)=0,"0",INDEX('ShLk BR Calc'!E$5:E$1112,MATCH($A47,'ShLk BR Calc'!$A$5:$A$1112,0)+1,1))</f>
        <v>0</v>
      </c>
      <c r="F47" s="19" t="str">
        <f>IF(INDEX('ShLk BR Calc'!F$5:F$1112,MATCH($A47,'ShLk BR Calc'!$A$5:$A$1112,0)+1,1)=0,"0",INDEX('ShLk BR Calc'!F$5:F$1112,MATCH($A47,'ShLk BR Calc'!$A$5:$A$1112,0)+1,1))</f>
        <v>0</v>
      </c>
      <c r="G47" s="19" t="str">
        <f>IF(INDEX('ShLk BR Calc'!G$5:G$1112,MATCH($A47,'ShLk BR Calc'!$A$5:$A$1112,0)+1,1)=0,"0",INDEX('ShLk BR Calc'!G$5:G$1112,MATCH($A47,'ShLk BR Calc'!$A$5:$A$1112,0)+1,1))</f>
        <v>0</v>
      </c>
      <c r="H47" s="19" t="str">
        <f>IF(INDEX('ShLk BR Calc'!H$5:H$1112,MATCH($A47,'ShLk BR Calc'!$A$5:$A$1112,0)+1,1)=0,"0",INDEX('ShLk BR Calc'!H$5:H$1112,MATCH($A47,'ShLk BR Calc'!$A$5:$A$1112,0)+1,1))</f>
        <v>0</v>
      </c>
      <c r="I47" s="19" t="str">
        <f>IF(INDEX('ShLk BR Calc'!I$5:I$1112,MATCH($A47,'ShLk BR Calc'!$A$5:$A$1112,0)+1,1)=0,"0",INDEX('ShLk BR Calc'!I$5:I$1112,MATCH($A47,'ShLk BR Calc'!$A$5:$A$1112,0)+1,1))</f>
        <v>0</v>
      </c>
      <c r="J47" s="19" t="str">
        <f>IF(INDEX('ShLk BR Calc'!J$5:J$1112,MATCH($A47,'ShLk BR Calc'!$A$5:$A$1112,0)+1,1)=0,"0",INDEX('ShLk BR Calc'!J$5:J$1112,MATCH($A47,'ShLk BR Calc'!$A$5:$A$1112,0)+1,1))</f>
        <v>0</v>
      </c>
      <c r="K47" s="19" t="str">
        <f>IF(INDEX('ShLk BR Calc'!K$5:K$1112,MATCH($A47,'ShLk BR Calc'!$A$5:$A$1112,0)+1,1)=0,"0",INDEX('ShLk BR Calc'!K$5:K$1112,MATCH($A47,'ShLk BR Calc'!$A$5:$A$1112,0)+1,1))</f>
        <v>0</v>
      </c>
      <c r="L47" s="19" t="str">
        <f>IF(INDEX('ShLk BR Calc'!L$5:L$1112,MATCH($A47,'ShLk BR Calc'!$A$5:$A$1112,0)+1,1)=0,"0",INDEX('ShLk BR Calc'!L$5:L$1112,MATCH($A47,'ShLk BR Calc'!$A$5:$A$1112,0)+1,1))</f>
        <v>0</v>
      </c>
      <c r="M47" s="19" t="str">
        <f>IF(INDEX('ShLk BR Calc'!M$5:M$1112,MATCH($A47,'ShLk BR Calc'!$A$5:$A$1112,0)+1,1)=0,"0",INDEX('ShLk BR Calc'!M$5:M$1112,MATCH($A47,'ShLk BR Calc'!$A$5:$A$1112,0)+1,1))</f>
        <v>0</v>
      </c>
      <c r="N47" s="19" t="str">
        <f>IF(INDEX('ShLk BR Calc'!N$5:N$1112,MATCH($A47,'ShLk BR Calc'!$A$5:$A$1112,0)+1,1)=0,"0",INDEX('ShLk BR Calc'!N$5:N$1112,MATCH($A47,'ShLk BR Calc'!$A$5:$A$1112,0)+1,1))</f>
        <v>0</v>
      </c>
      <c r="O47" s="19" t="str">
        <f>IF(INDEX('ShLk BR Calc'!O$5:O$1112,MATCH($A47,'ShLk BR Calc'!$A$5:$A$1112,0)+1,1)=0,"0",INDEX('ShLk BR Calc'!O$5:O$1112,MATCH($A47,'ShLk BR Calc'!$A$5:$A$1112,0)+1,1))</f>
        <v>0</v>
      </c>
      <c r="P47" s="19" t="str">
        <f>IF(INDEX('ShLk BR Calc'!P$5:P$1112,MATCH($A47,'ShLk BR Calc'!$A$5:$A$1112,0)+1,1)=0,"0",INDEX('ShLk BR Calc'!P$5:P$1112,MATCH($A47,'ShLk BR Calc'!$A$5:$A$1112,0)+1,1))</f>
        <v>0</v>
      </c>
      <c r="Q47" s="19" t="str">
        <f>IF(INDEX('ShLk BR Calc'!Q$5:Q$1112,MATCH($A47,'ShLk BR Calc'!$A$5:$A$1112,0)+1,1)=0,"0",INDEX('ShLk BR Calc'!Q$5:Q$1112,MATCH($A47,'ShLk BR Calc'!$A$5:$A$1112,0)+1,1))</f>
        <v>0</v>
      </c>
      <c r="R47" s="19" t="str">
        <f>IF(INDEX('ShLk BR Calc'!R$5:R$1112,MATCH($A47,'ShLk BR Calc'!$A$5:$A$1112,0)+1,1)=0,"0",INDEX('ShLk BR Calc'!R$5:R$1112,MATCH($A47,'ShLk BR Calc'!$A$5:$A$1112,0)+1,1))</f>
        <v>0</v>
      </c>
      <c r="S47" s="19" t="str">
        <f>IF(INDEX('ShLk BR Calc'!S$5:S$1112,MATCH($A47,'ShLk BR Calc'!$A$5:$A$1112,0)+1,1)=0,"0",INDEX('ShLk BR Calc'!S$5:S$1112,MATCH($A47,'ShLk BR Calc'!$A$5:$A$1112,0)+1,1))</f>
        <v>0</v>
      </c>
      <c r="T47" s="19" t="str">
        <f>IF(INDEX('ShLk BR Calc'!T$5:T$1112,MATCH($A47,'ShLk BR Calc'!$A$5:$A$1112,0)+1,1)=0,"0",INDEX('ShLk BR Calc'!T$5:T$1112,MATCH($A47,'ShLk BR Calc'!$A$5:$A$1112,0)+1,1))</f>
        <v>0</v>
      </c>
      <c r="U47" s="19" t="str">
        <f>IF(INDEX('ShLk BR Calc'!U$5:U$1112,MATCH($A47,'ShLk BR Calc'!$A$5:$A$1112,0)+1,1)=0,"0",INDEX('ShLk BR Calc'!U$5:U$1112,MATCH($A47,'ShLk BR Calc'!$A$5:$A$1112,0)+1,1))</f>
        <v>0</v>
      </c>
      <c r="V47" s="19" t="str">
        <f>IF(INDEX('ShLk BR Calc'!V$5:V$1112,MATCH($A47,'ShLk BR Calc'!$A$5:$A$1112,0)+1,1)=0,"0",INDEX('ShLk BR Calc'!V$5:V$1112,MATCH($A47,'ShLk BR Calc'!$A$5:$A$1112,0)+1,1))</f>
        <v>0</v>
      </c>
      <c r="W47" s="19" t="str">
        <f>IF(INDEX('ShLk BR Calc'!W$5:W$1112,MATCH($A47,'ShLk BR Calc'!$A$5:$A$1112,0)+1,1)=0,"0",INDEX('ShLk BR Calc'!W$5:W$1112,MATCH($A47,'ShLk BR Calc'!$A$5:$A$1112,0)+1,1))</f>
        <v>0</v>
      </c>
      <c r="X47" s="19" t="str">
        <f>IF(INDEX('ShLk BR Calc'!X$5:X$1112,MATCH($A47,'ShLk BR Calc'!$A$5:$A$1112,0)+1,1)=0,"0",INDEX('ShLk BR Calc'!X$5:X$1112,MATCH($A47,'ShLk BR Calc'!$A$5:$A$1112,0)+1,1))</f>
        <v>0</v>
      </c>
      <c r="Y47" s="19" t="str">
        <f>IF(INDEX('ShLk BR Calc'!Y$5:Y$1112,MATCH($A47,'ShLk BR Calc'!$A$5:$A$1112,0)+1,1)=0,"0",INDEX('ShLk BR Calc'!Y$5:Y$1112,MATCH($A47,'ShLk BR Calc'!$A$5:$A$1112,0)+1,1))</f>
        <v>0</v>
      </c>
      <c r="Z47" s="14">
        <f t="shared" si="6"/>
        <v>0</v>
      </c>
      <c r="AA47" s="14">
        <f t="shared" si="7"/>
        <v>0</v>
      </c>
      <c r="AB47" s="14">
        <f t="shared" si="8"/>
        <v>0</v>
      </c>
      <c r="AC47" s="14">
        <f t="shared" si="9"/>
        <v>0</v>
      </c>
      <c r="AD47" s="9" t="s">
        <v>32</v>
      </c>
    </row>
    <row r="48" spans="1:30" ht="17.25" customHeight="1" x14ac:dyDescent="0.2">
      <c r="A48" s="22">
        <f t="shared" si="5"/>
        <v>42380</v>
      </c>
      <c r="B48" s="19" t="str">
        <f>IF(INDEX('ShLk BR Calc'!B$5:B$1112,MATCH($A48,'ShLk BR Calc'!$A$5:$A$1112,0)+1,1)=0,"0",INDEX('ShLk BR Calc'!B$5:B$1112,MATCH($A48,'ShLk BR Calc'!$A$5:$A$1112,0)+1,1))</f>
        <v>0</v>
      </c>
      <c r="C48" s="19" t="str">
        <f>IF(INDEX('ShLk BR Calc'!C$5:C$1112,MATCH($A48,'ShLk BR Calc'!$A$5:$A$1112,0)+1,1)=0,"0",INDEX('ShLk BR Calc'!C$5:C$1112,MATCH($A48,'ShLk BR Calc'!$A$5:$A$1112,0)+1,1))</f>
        <v>0</v>
      </c>
      <c r="D48" s="19" t="str">
        <f>IF(INDEX('ShLk BR Calc'!D$5:D$1112,MATCH($A48,'ShLk BR Calc'!$A$5:$A$1112,0)+1,1)=0,"0",INDEX('ShLk BR Calc'!D$5:D$1112,MATCH($A48,'ShLk BR Calc'!$A$5:$A$1112,0)+1,1))</f>
        <v>0</v>
      </c>
      <c r="E48" s="19" t="str">
        <f>IF(INDEX('ShLk BR Calc'!E$5:E$1112,MATCH($A48,'ShLk BR Calc'!$A$5:$A$1112,0)+1,1)=0,"0",INDEX('ShLk BR Calc'!E$5:E$1112,MATCH($A48,'ShLk BR Calc'!$A$5:$A$1112,0)+1,1))</f>
        <v>0</v>
      </c>
      <c r="F48" s="19" t="str">
        <f>IF(INDEX('ShLk BR Calc'!F$5:F$1112,MATCH($A48,'ShLk BR Calc'!$A$5:$A$1112,0)+1,1)=0,"0",INDEX('ShLk BR Calc'!F$5:F$1112,MATCH($A48,'ShLk BR Calc'!$A$5:$A$1112,0)+1,1))</f>
        <v>0</v>
      </c>
      <c r="G48" s="19" t="str">
        <f>IF(INDEX('ShLk BR Calc'!G$5:G$1112,MATCH($A48,'ShLk BR Calc'!$A$5:$A$1112,0)+1,1)=0,"0",INDEX('ShLk BR Calc'!G$5:G$1112,MATCH($A48,'ShLk BR Calc'!$A$5:$A$1112,0)+1,1))</f>
        <v>0</v>
      </c>
      <c r="H48" s="19" t="str">
        <f>IF(INDEX('ShLk BR Calc'!H$5:H$1112,MATCH($A48,'ShLk BR Calc'!$A$5:$A$1112,0)+1,1)=0,"0",INDEX('ShLk BR Calc'!H$5:H$1112,MATCH($A48,'ShLk BR Calc'!$A$5:$A$1112,0)+1,1))</f>
        <v>0</v>
      </c>
      <c r="I48" s="19" t="str">
        <f>IF(INDEX('ShLk BR Calc'!I$5:I$1112,MATCH($A48,'ShLk BR Calc'!$A$5:$A$1112,0)+1,1)=0,"0",INDEX('ShLk BR Calc'!I$5:I$1112,MATCH($A48,'ShLk BR Calc'!$A$5:$A$1112,0)+1,1))</f>
        <v>0</v>
      </c>
      <c r="J48" s="19" t="str">
        <f>IF(INDEX('ShLk BR Calc'!J$5:J$1112,MATCH($A48,'ShLk BR Calc'!$A$5:$A$1112,0)+1,1)=0,"0",INDEX('ShLk BR Calc'!J$5:J$1112,MATCH($A48,'ShLk BR Calc'!$A$5:$A$1112,0)+1,1))</f>
        <v>0</v>
      </c>
      <c r="K48" s="19" t="str">
        <f>IF(INDEX('ShLk BR Calc'!K$5:K$1112,MATCH($A48,'ShLk BR Calc'!$A$5:$A$1112,0)+1,1)=0,"0",INDEX('ShLk BR Calc'!K$5:K$1112,MATCH($A48,'ShLk BR Calc'!$A$5:$A$1112,0)+1,1))</f>
        <v>0</v>
      </c>
      <c r="L48" s="19" t="str">
        <f>IF(INDEX('ShLk BR Calc'!L$5:L$1112,MATCH($A48,'ShLk BR Calc'!$A$5:$A$1112,0)+1,1)=0,"0",INDEX('ShLk BR Calc'!L$5:L$1112,MATCH($A48,'ShLk BR Calc'!$A$5:$A$1112,0)+1,1))</f>
        <v>0</v>
      </c>
      <c r="M48" s="19" t="str">
        <f>IF(INDEX('ShLk BR Calc'!M$5:M$1112,MATCH($A48,'ShLk BR Calc'!$A$5:$A$1112,0)+1,1)=0,"0",INDEX('ShLk BR Calc'!M$5:M$1112,MATCH($A48,'ShLk BR Calc'!$A$5:$A$1112,0)+1,1))</f>
        <v>0</v>
      </c>
      <c r="N48" s="19" t="str">
        <f>IF(INDEX('ShLk BR Calc'!N$5:N$1112,MATCH($A48,'ShLk BR Calc'!$A$5:$A$1112,0)+1,1)=0,"0",INDEX('ShLk BR Calc'!N$5:N$1112,MATCH($A48,'ShLk BR Calc'!$A$5:$A$1112,0)+1,1))</f>
        <v>0</v>
      </c>
      <c r="O48" s="19" t="str">
        <f>IF(INDEX('ShLk BR Calc'!O$5:O$1112,MATCH($A48,'ShLk BR Calc'!$A$5:$A$1112,0)+1,1)=0,"0",INDEX('ShLk BR Calc'!O$5:O$1112,MATCH($A48,'ShLk BR Calc'!$A$5:$A$1112,0)+1,1))</f>
        <v>0</v>
      </c>
      <c r="P48" s="19" t="str">
        <f>IF(INDEX('ShLk BR Calc'!P$5:P$1112,MATCH($A48,'ShLk BR Calc'!$A$5:$A$1112,0)+1,1)=0,"0",INDEX('ShLk BR Calc'!P$5:P$1112,MATCH($A48,'ShLk BR Calc'!$A$5:$A$1112,0)+1,1))</f>
        <v>0</v>
      </c>
      <c r="Q48" s="19" t="str">
        <f>IF(INDEX('ShLk BR Calc'!Q$5:Q$1112,MATCH($A48,'ShLk BR Calc'!$A$5:$A$1112,0)+1,1)=0,"0",INDEX('ShLk BR Calc'!Q$5:Q$1112,MATCH($A48,'ShLk BR Calc'!$A$5:$A$1112,0)+1,1))</f>
        <v>0</v>
      </c>
      <c r="R48" s="19" t="str">
        <f>IF(INDEX('ShLk BR Calc'!R$5:R$1112,MATCH($A48,'ShLk BR Calc'!$A$5:$A$1112,0)+1,1)=0,"0",INDEX('ShLk BR Calc'!R$5:R$1112,MATCH($A48,'ShLk BR Calc'!$A$5:$A$1112,0)+1,1))</f>
        <v>0</v>
      </c>
      <c r="S48" s="19" t="str">
        <f>IF(INDEX('ShLk BR Calc'!S$5:S$1112,MATCH($A48,'ShLk BR Calc'!$A$5:$A$1112,0)+1,1)=0,"0",INDEX('ShLk BR Calc'!S$5:S$1112,MATCH($A48,'ShLk BR Calc'!$A$5:$A$1112,0)+1,1))</f>
        <v>0</v>
      </c>
      <c r="T48" s="19" t="str">
        <f>IF(INDEX('ShLk BR Calc'!T$5:T$1112,MATCH($A48,'ShLk BR Calc'!$A$5:$A$1112,0)+1,1)=0,"0",INDEX('ShLk BR Calc'!T$5:T$1112,MATCH($A48,'ShLk BR Calc'!$A$5:$A$1112,0)+1,1))</f>
        <v>0</v>
      </c>
      <c r="U48" s="19" t="str">
        <f>IF(INDEX('ShLk BR Calc'!U$5:U$1112,MATCH($A48,'ShLk BR Calc'!$A$5:$A$1112,0)+1,1)=0,"0",INDEX('ShLk BR Calc'!U$5:U$1112,MATCH($A48,'ShLk BR Calc'!$A$5:$A$1112,0)+1,1))</f>
        <v>0</v>
      </c>
      <c r="V48" s="19" t="str">
        <f>IF(INDEX('ShLk BR Calc'!V$5:V$1112,MATCH($A48,'ShLk BR Calc'!$A$5:$A$1112,0)+1,1)=0,"0",INDEX('ShLk BR Calc'!V$5:V$1112,MATCH($A48,'ShLk BR Calc'!$A$5:$A$1112,0)+1,1))</f>
        <v>0</v>
      </c>
      <c r="W48" s="19" t="str">
        <f>IF(INDEX('ShLk BR Calc'!W$5:W$1112,MATCH($A48,'ShLk BR Calc'!$A$5:$A$1112,0)+1,1)=0,"0",INDEX('ShLk BR Calc'!W$5:W$1112,MATCH($A48,'ShLk BR Calc'!$A$5:$A$1112,0)+1,1))</f>
        <v>0</v>
      </c>
      <c r="X48" s="19" t="str">
        <f>IF(INDEX('ShLk BR Calc'!X$5:X$1112,MATCH($A48,'ShLk BR Calc'!$A$5:$A$1112,0)+1,1)=0,"0",INDEX('ShLk BR Calc'!X$5:X$1112,MATCH($A48,'ShLk BR Calc'!$A$5:$A$1112,0)+1,1))</f>
        <v>0</v>
      </c>
      <c r="Y48" s="19" t="str">
        <f>IF(INDEX('ShLk BR Calc'!Y$5:Y$1112,MATCH($A48,'ShLk BR Calc'!$A$5:$A$1112,0)+1,1)=0,"0",INDEX('ShLk BR Calc'!Y$5:Y$1112,MATCH($A48,'ShLk BR Calc'!$A$5:$A$1112,0)+1,1))</f>
        <v>0</v>
      </c>
      <c r="Z48" s="14">
        <f t="shared" si="6"/>
        <v>0</v>
      </c>
      <c r="AA48" s="14">
        <f t="shared" si="7"/>
        <v>0</v>
      </c>
      <c r="AB48" s="14">
        <f t="shared" si="8"/>
        <v>0</v>
      </c>
      <c r="AC48" s="14">
        <f t="shared" si="9"/>
        <v>0</v>
      </c>
    </row>
    <row r="49" spans="1:30" ht="17.25" customHeight="1" x14ac:dyDescent="0.2">
      <c r="A49" s="22">
        <f t="shared" si="5"/>
        <v>42381</v>
      </c>
      <c r="B49" s="19" t="str">
        <f>IF(INDEX('ShLk BR Calc'!B$5:B$1112,MATCH($A49,'ShLk BR Calc'!$A$5:$A$1112,0)+1,1)=0,"0",INDEX('ShLk BR Calc'!B$5:B$1112,MATCH($A49,'ShLk BR Calc'!$A$5:$A$1112,0)+1,1))</f>
        <v>0</v>
      </c>
      <c r="C49" s="19" t="str">
        <f>IF(INDEX('ShLk BR Calc'!C$5:C$1112,MATCH($A49,'ShLk BR Calc'!$A$5:$A$1112,0)+1,1)=0,"0",INDEX('ShLk BR Calc'!C$5:C$1112,MATCH($A49,'ShLk BR Calc'!$A$5:$A$1112,0)+1,1))</f>
        <v>0</v>
      </c>
      <c r="D49" s="19" t="str">
        <f>IF(INDEX('ShLk BR Calc'!D$5:D$1112,MATCH($A49,'ShLk BR Calc'!$A$5:$A$1112,0)+1,1)=0,"0",INDEX('ShLk BR Calc'!D$5:D$1112,MATCH($A49,'ShLk BR Calc'!$A$5:$A$1112,0)+1,1))</f>
        <v>0</v>
      </c>
      <c r="E49" s="19" t="str">
        <f>IF(INDEX('ShLk BR Calc'!E$5:E$1112,MATCH($A49,'ShLk BR Calc'!$A$5:$A$1112,0)+1,1)=0,"0",INDEX('ShLk BR Calc'!E$5:E$1112,MATCH($A49,'ShLk BR Calc'!$A$5:$A$1112,0)+1,1))</f>
        <v>0</v>
      </c>
      <c r="F49" s="19" t="str">
        <f>IF(INDEX('ShLk BR Calc'!F$5:F$1112,MATCH($A49,'ShLk BR Calc'!$A$5:$A$1112,0)+1,1)=0,"0",INDEX('ShLk BR Calc'!F$5:F$1112,MATCH($A49,'ShLk BR Calc'!$A$5:$A$1112,0)+1,1))</f>
        <v>0</v>
      </c>
      <c r="G49" s="19" t="str">
        <f>IF(INDEX('ShLk BR Calc'!G$5:G$1112,MATCH($A49,'ShLk BR Calc'!$A$5:$A$1112,0)+1,1)=0,"0",INDEX('ShLk BR Calc'!G$5:G$1112,MATCH($A49,'ShLk BR Calc'!$A$5:$A$1112,0)+1,1))</f>
        <v>0</v>
      </c>
      <c r="H49" s="19" t="str">
        <f>IF(INDEX('ShLk BR Calc'!H$5:H$1112,MATCH($A49,'ShLk BR Calc'!$A$5:$A$1112,0)+1,1)=0,"0",INDEX('ShLk BR Calc'!H$5:H$1112,MATCH($A49,'ShLk BR Calc'!$A$5:$A$1112,0)+1,1))</f>
        <v>0</v>
      </c>
      <c r="I49" s="19" t="str">
        <f>IF(INDEX('ShLk BR Calc'!I$5:I$1112,MATCH($A49,'ShLk BR Calc'!$A$5:$A$1112,0)+1,1)=0,"0",INDEX('ShLk BR Calc'!I$5:I$1112,MATCH($A49,'ShLk BR Calc'!$A$5:$A$1112,0)+1,1))</f>
        <v>0</v>
      </c>
      <c r="J49" s="19" t="str">
        <f>IF(INDEX('ShLk BR Calc'!J$5:J$1112,MATCH($A49,'ShLk BR Calc'!$A$5:$A$1112,0)+1,1)=0,"0",INDEX('ShLk BR Calc'!J$5:J$1112,MATCH($A49,'ShLk BR Calc'!$A$5:$A$1112,0)+1,1))</f>
        <v>0</v>
      </c>
      <c r="K49" s="19" t="str">
        <f>IF(INDEX('ShLk BR Calc'!K$5:K$1112,MATCH($A49,'ShLk BR Calc'!$A$5:$A$1112,0)+1,1)=0,"0",INDEX('ShLk BR Calc'!K$5:K$1112,MATCH($A49,'ShLk BR Calc'!$A$5:$A$1112,0)+1,1))</f>
        <v>0</v>
      </c>
      <c r="L49" s="19" t="str">
        <f>IF(INDEX('ShLk BR Calc'!L$5:L$1112,MATCH($A49,'ShLk BR Calc'!$A$5:$A$1112,0)+1,1)=0,"0",INDEX('ShLk BR Calc'!L$5:L$1112,MATCH($A49,'ShLk BR Calc'!$A$5:$A$1112,0)+1,1))</f>
        <v>0</v>
      </c>
      <c r="M49" s="19" t="str">
        <f>IF(INDEX('ShLk BR Calc'!M$5:M$1112,MATCH($A49,'ShLk BR Calc'!$A$5:$A$1112,0)+1,1)=0,"0",INDEX('ShLk BR Calc'!M$5:M$1112,MATCH($A49,'ShLk BR Calc'!$A$5:$A$1112,0)+1,1))</f>
        <v>0</v>
      </c>
      <c r="N49" s="19" t="str">
        <f>IF(INDEX('ShLk BR Calc'!N$5:N$1112,MATCH($A49,'ShLk BR Calc'!$A$5:$A$1112,0)+1,1)=0,"0",INDEX('ShLk BR Calc'!N$5:N$1112,MATCH($A49,'ShLk BR Calc'!$A$5:$A$1112,0)+1,1))</f>
        <v>0</v>
      </c>
      <c r="O49" s="19" t="str">
        <f>IF(INDEX('ShLk BR Calc'!O$5:O$1112,MATCH($A49,'ShLk BR Calc'!$A$5:$A$1112,0)+1,1)=0,"0",INDEX('ShLk BR Calc'!O$5:O$1112,MATCH($A49,'ShLk BR Calc'!$A$5:$A$1112,0)+1,1))</f>
        <v>0</v>
      </c>
      <c r="P49" s="19" t="str">
        <f>IF(INDEX('ShLk BR Calc'!P$5:P$1112,MATCH($A49,'ShLk BR Calc'!$A$5:$A$1112,0)+1,1)=0,"0",INDEX('ShLk BR Calc'!P$5:P$1112,MATCH($A49,'ShLk BR Calc'!$A$5:$A$1112,0)+1,1))</f>
        <v>0</v>
      </c>
      <c r="Q49" s="19" t="str">
        <f>IF(INDEX('ShLk BR Calc'!Q$5:Q$1112,MATCH($A49,'ShLk BR Calc'!$A$5:$A$1112,0)+1,1)=0,"0",INDEX('ShLk BR Calc'!Q$5:Q$1112,MATCH($A49,'ShLk BR Calc'!$A$5:$A$1112,0)+1,1))</f>
        <v>0</v>
      </c>
      <c r="R49" s="19" t="str">
        <f>IF(INDEX('ShLk BR Calc'!R$5:R$1112,MATCH($A49,'ShLk BR Calc'!$A$5:$A$1112,0)+1,1)=0,"0",INDEX('ShLk BR Calc'!R$5:R$1112,MATCH($A49,'ShLk BR Calc'!$A$5:$A$1112,0)+1,1))</f>
        <v>0</v>
      </c>
      <c r="S49" s="19" t="str">
        <f>IF(INDEX('ShLk BR Calc'!S$5:S$1112,MATCH($A49,'ShLk BR Calc'!$A$5:$A$1112,0)+1,1)=0,"0",INDEX('ShLk BR Calc'!S$5:S$1112,MATCH($A49,'ShLk BR Calc'!$A$5:$A$1112,0)+1,1))</f>
        <v>0</v>
      </c>
      <c r="T49" s="19" t="str">
        <f>IF(INDEX('ShLk BR Calc'!T$5:T$1112,MATCH($A49,'ShLk BR Calc'!$A$5:$A$1112,0)+1,1)=0,"0",INDEX('ShLk BR Calc'!T$5:T$1112,MATCH($A49,'ShLk BR Calc'!$A$5:$A$1112,0)+1,1))</f>
        <v>0</v>
      </c>
      <c r="U49" s="19" t="str">
        <f>IF(INDEX('ShLk BR Calc'!U$5:U$1112,MATCH($A49,'ShLk BR Calc'!$A$5:$A$1112,0)+1,1)=0,"0",INDEX('ShLk BR Calc'!U$5:U$1112,MATCH($A49,'ShLk BR Calc'!$A$5:$A$1112,0)+1,1))</f>
        <v>0</v>
      </c>
      <c r="V49" s="19" t="str">
        <f>IF(INDEX('ShLk BR Calc'!V$5:V$1112,MATCH($A49,'ShLk BR Calc'!$A$5:$A$1112,0)+1,1)=0,"0",INDEX('ShLk BR Calc'!V$5:V$1112,MATCH($A49,'ShLk BR Calc'!$A$5:$A$1112,0)+1,1))</f>
        <v>0</v>
      </c>
      <c r="W49" s="19" t="str">
        <f>IF(INDEX('ShLk BR Calc'!W$5:W$1112,MATCH($A49,'ShLk BR Calc'!$A$5:$A$1112,0)+1,1)=0,"0",INDEX('ShLk BR Calc'!W$5:W$1112,MATCH($A49,'ShLk BR Calc'!$A$5:$A$1112,0)+1,1))</f>
        <v>0</v>
      </c>
      <c r="X49" s="19" t="str">
        <f>IF(INDEX('ShLk BR Calc'!X$5:X$1112,MATCH($A49,'ShLk BR Calc'!$A$5:$A$1112,0)+1,1)=0,"0",INDEX('ShLk BR Calc'!X$5:X$1112,MATCH($A49,'ShLk BR Calc'!$A$5:$A$1112,0)+1,1))</f>
        <v>0</v>
      </c>
      <c r="Y49" s="19" t="str">
        <f>IF(INDEX('ShLk BR Calc'!Y$5:Y$1112,MATCH($A49,'ShLk BR Calc'!$A$5:$A$1112,0)+1,1)=0,"0",INDEX('ShLk BR Calc'!Y$5:Y$1112,MATCH($A49,'ShLk BR Calc'!$A$5:$A$1112,0)+1,1))</f>
        <v>0</v>
      </c>
      <c r="Z49" s="14">
        <f t="shared" si="6"/>
        <v>0</v>
      </c>
      <c r="AA49" s="14">
        <f t="shared" si="7"/>
        <v>0</v>
      </c>
      <c r="AB49" s="14">
        <f t="shared" si="8"/>
        <v>0</v>
      </c>
      <c r="AC49" s="14">
        <f t="shared" si="9"/>
        <v>0</v>
      </c>
    </row>
    <row r="50" spans="1:30" ht="17.25" customHeight="1" x14ac:dyDescent="0.2">
      <c r="A50" s="22">
        <f t="shared" si="5"/>
        <v>42382</v>
      </c>
      <c r="B50" s="19" t="str">
        <f>IF(INDEX('ShLk BR Calc'!B$5:B$1112,MATCH($A50,'ShLk BR Calc'!$A$5:$A$1112,0)+1,1)=0,"0",INDEX('ShLk BR Calc'!B$5:B$1112,MATCH($A50,'ShLk BR Calc'!$A$5:$A$1112,0)+1,1))</f>
        <v>0</v>
      </c>
      <c r="C50" s="19" t="str">
        <f>IF(INDEX('ShLk BR Calc'!C$5:C$1112,MATCH($A50,'ShLk BR Calc'!$A$5:$A$1112,0)+1,1)=0,"0",INDEX('ShLk BR Calc'!C$5:C$1112,MATCH($A50,'ShLk BR Calc'!$A$5:$A$1112,0)+1,1))</f>
        <v>0</v>
      </c>
      <c r="D50" s="19" t="str">
        <f>IF(INDEX('ShLk BR Calc'!D$5:D$1112,MATCH($A50,'ShLk BR Calc'!$A$5:$A$1112,0)+1,1)=0,"0",INDEX('ShLk BR Calc'!D$5:D$1112,MATCH($A50,'ShLk BR Calc'!$A$5:$A$1112,0)+1,1))</f>
        <v>0</v>
      </c>
      <c r="E50" s="19" t="str">
        <f>IF(INDEX('ShLk BR Calc'!E$5:E$1112,MATCH($A50,'ShLk BR Calc'!$A$5:$A$1112,0)+1,1)=0,"0",INDEX('ShLk BR Calc'!E$5:E$1112,MATCH($A50,'ShLk BR Calc'!$A$5:$A$1112,0)+1,1))</f>
        <v>0</v>
      </c>
      <c r="F50" s="19" t="str">
        <f>IF(INDEX('ShLk BR Calc'!F$5:F$1112,MATCH($A50,'ShLk BR Calc'!$A$5:$A$1112,0)+1,1)=0,"0",INDEX('ShLk BR Calc'!F$5:F$1112,MATCH($A50,'ShLk BR Calc'!$A$5:$A$1112,0)+1,1))</f>
        <v>0</v>
      </c>
      <c r="G50" s="19" t="str">
        <f>IF(INDEX('ShLk BR Calc'!G$5:G$1112,MATCH($A50,'ShLk BR Calc'!$A$5:$A$1112,0)+1,1)=0,"0",INDEX('ShLk BR Calc'!G$5:G$1112,MATCH($A50,'ShLk BR Calc'!$A$5:$A$1112,0)+1,1))</f>
        <v>0</v>
      </c>
      <c r="H50" s="19" t="str">
        <f>IF(INDEX('ShLk BR Calc'!H$5:H$1112,MATCH($A50,'ShLk BR Calc'!$A$5:$A$1112,0)+1,1)=0,"0",INDEX('ShLk BR Calc'!H$5:H$1112,MATCH($A50,'ShLk BR Calc'!$A$5:$A$1112,0)+1,1))</f>
        <v>0</v>
      </c>
      <c r="I50" s="19" t="str">
        <f>IF(INDEX('ShLk BR Calc'!I$5:I$1112,MATCH($A50,'ShLk BR Calc'!$A$5:$A$1112,0)+1,1)=0,"0",INDEX('ShLk BR Calc'!I$5:I$1112,MATCH($A50,'ShLk BR Calc'!$A$5:$A$1112,0)+1,1))</f>
        <v>0</v>
      </c>
      <c r="J50" s="19" t="str">
        <f>IF(INDEX('ShLk BR Calc'!J$5:J$1112,MATCH($A50,'ShLk BR Calc'!$A$5:$A$1112,0)+1,1)=0,"0",INDEX('ShLk BR Calc'!J$5:J$1112,MATCH($A50,'ShLk BR Calc'!$A$5:$A$1112,0)+1,1))</f>
        <v>0</v>
      </c>
      <c r="K50" s="19" t="str">
        <f>IF(INDEX('ShLk BR Calc'!K$5:K$1112,MATCH($A50,'ShLk BR Calc'!$A$5:$A$1112,0)+1,1)=0,"0",INDEX('ShLk BR Calc'!K$5:K$1112,MATCH($A50,'ShLk BR Calc'!$A$5:$A$1112,0)+1,1))</f>
        <v>0</v>
      </c>
      <c r="L50" s="19" t="str">
        <f>IF(INDEX('ShLk BR Calc'!L$5:L$1112,MATCH($A50,'ShLk BR Calc'!$A$5:$A$1112,0)+1,1)=0,"0",INDEX('ShLk BR Calc'!L$5:L$1112,MATCH($A50,'ShLk BR Calc'!$A$5:$A$1112,0)+1,1))</f>
        <v>0</v>
      </c>
      <c r="M50" s="19" t="str">
        <f>IF(INDEX('ShLk BR Calc'!M$5:M$1112,MATCH($A50,'ShLk BR Calc'!$A$5:$A$1112,0)+1,1)=0,"0",INDEX('ShLk BR Calc'!M$5:M$1112,MATCH($A50,'ShLk BR Calc'!$A$5:$A$1112,0)+1,1))</f>
        <v>0</v>
      </c>
      <c r="N50" s="19" t="str">
        <f>IF(INDEX('ShLk BR Calc'!N$5:N$1112,MATCH($A50,'ShLk BR Calc'!$A$5:$A$1112,0)+1,1)=0,"0",INDEX('ShLk BR Calc'!N$5:N$1112,MATCH($A50,'ShLk BR Calc'!$A$5:$A$1112,0)+1,1))</f>
        <v>0</v>
      </c>
      <c r="O50" s="19" t="str">
        <f>IF(INDEX('ShLk BR Calc'!O$5:O$1112,MATCH($A50,'ShLk BR Calc'!$A$5:$A$1112,0)+1,1)=0,"0",INDEX('ShLk BR Calc'!O$5:O$1112,MATCH($A50,'ShLk BR Calc'!$A$5:$A$1112,0)+1,1))</f>
        <v>0</v>
      </c>
      <c r="P50" s="19" t="str">
        <f>IF(INDEX('ShLk BR Calc'!P$5:P$1112,MATCH($A50,'ShLk BR Calc'!$A$5:$A$1112,0)+1,1)=0,"0",INDEX('ShLk BR Calc'!P$5:P$1112,MATCH($A50,'ShLk BR Calc'!$A$5:$A$1112,0)+1,1))</f>
        <v>0</v>
      </c>
      <c r="Q50" s="19" t="str">
        <f>IF(INDEX('ShLk BR Calc'!Q$5:Q$1112,MATCH($A50,'ShLk BR Calc'!$A$5:$A$1112,0)+1,1)=0,"0",INDEX('ShLk BR Calc'!Q$5:Q$1112,MATCH($A50,'ShLk BR Calc'!$A$5:$A$1112,0)+1,1))</f>
        <v>0</v>
      </c>
      <c r="R50" s="19" t="str">
        <f>IF(INDEX('ShLk BR Calc'!R$5:R$1112,MATCH($A50,'ShLk BR Calc'!$A$5:$A$1112,0)+1,1)=0,"0",INDEX('ShLk BR Calc'!R$5:R$1112,MATCH($A50,'ShLk BR Calc'!$A$5:$A$1112,0)+1,1))</f>
        <v>0</v>
      </c>
      <c r="S50" s="19" t="str">
        <f>IF(INDEX('ShLk BR Calc'!S$5:S$1112,MATCH($A50,'ShLk BR Calc'!$A$5:$A$1112,0)+1,1)=0,"0",INDEX('ShLk BR Calc'!S$5:S$1112,MATCH($A50,'ShLk BR Calc'!$A$5:$A$1112,0)+1,1))</f>
        <v>0</v>
      </c>
      <c r="T50" s="19" t="str">
        <f>IF(INDEX('ShLk BR Calc'!T$5:T$1112,MATCH($A50,'ShLk BR Calc'!$A$5:$A$1112,0)+1,1)=0,"0",INDEX('ShLk BR Calc'!T$5:T$1112,MATCH($A50,'ShLk BR Calc'!$A$5:$A$1112,0)+1,1))</f>
        <v>0</v>
      </c>
      <c r="U50" s="19" t="str">
        <f>IF(INDEX('ShLk BR Calc'!U$5:U$1112,MATCH($A50,'ShLk BR Calc'!$A$5:$A$1112,0)+1,1)=0,"0",INDEX('ShLk BR Calc'!U$5:U$1112,MATCH($A50,'ShLk BR Calc'!$A$5:$A$1112,0)+1,1))</f>
        <v>0</v>
      </c>
      <c r="V50" s="19" t="str">
        <f>IF(INDEX('ShLk BR Calc'!V$5:V$1112,MATCH($A50,'ShLk BR Calc'!$A$5:$A$1112,0)+1,1)=0,"0",INDEX('ShLk BR Calc'!V$5:V$1112,MATCH($A50,'ShLk BR Calc'!$A$5:$A$1112,0)+1,1))</f>
        <v>0</v>
      </c>
      <c r="W50" s="19" t="str">
        <f>IF(INDEX('ShLk BR Calc'!W$5:W$1112,MATCH($A50,'ShLk BR Calc'!$A$5:$A$1112,0)+1,1)=0,"0",INDEX('ShLk BR Calc'!W$5:W$1112,MATCH($A50,'ShLk BR Calc'!$A$5:$A$1112,0)+1,1))</f>
        <v>0</v>
      </c>
      <c r="X50" s="19" t="str">
        <f>IF(INDEX('ShLk BR Calc'!X$5:X$1112,MATCH($A50,'ShLk BR Calc'!$A$5:$A$1112,0)+1,1)=0,"0",INDEX('ShLk BR Calc'!X$5:X$1112,MATCH($A50,'ShLk BR Calc'!$A$5:$A$1112,0)+1,1))</f>
        <v>0</v>
      </c>
      <c r="Y50" s="19" t="str">
        <f>IF(INDEX('ShLk BR Calc'!Y$5:Y$1112,MATCH($A50,'ShLk BR Calc'!$A$5:$A$1112,0)+1,1)=0,"0",INDEX('ShLk BR Calc'!Y$5:Y$1112,MATCH($A50,'ShLk BR Calc'!$A$5:$A$1112,0)+1,1))</f>
        <v>0</v>
      </c>
      <c r="Z50" s="14">
        <f t="shared" si="6"/>
        <v>0</v>
      </c>
      <c r="AA50" s="14">
        <f t="shared" si="7"/>
        <v>0</v>
      </c>
      <c r="AB50" s="14">
        <f t="shared" si="8"/>
        <v>0</v>
      </c>
      <c r="AC50" s="14">
        <f t="shared" si="9"/>
        <v>0</v>
      </c>
    </row>
    <row r="51" spans="1:30" ht="17.25" customHeight="1" x14ac:dyDescent="0.2">
      <c r="A51" s="22">
        <f t="shared" si="5"/>
        <v>42383</v>
      </c>
      <c r="B51" s="19" t="str">
        <f>IF(INDEX('ShLk BR Calc'!B$5:B$1112,MATCH($A51,'ShLk BR Calc'!$A$5:$A$1112,0)+1,1)=0,"0",INDEX('ShLk BR Calc'!B$5:B$1112,MATCH($A51,'ShLk BR Calc'!$A$5:$A$1112,0)+1,1))</f>
        <v>0</v>
      </c>
      <c r="C51" s="19" t="str">
        <f>IF(INDEX('ShLk BR Calc'!C$5:C$1112,MATCH($A51,'ShLk BR Calc'!$A$5:$A$1112,0)+1,1)=0,"0",INDEX('ShLk BR Calc'!C$5:C$1112,MATCH($A51,'ShLk BR Calc'!$A$5:$A$1112,0)+1,1))</f>
        <v>0</v>
      </c>
      <c r="D51" s="19" t="str">
        <f>IF(INDEX('ShLk BR Calc'!D$5:D$1112,MATCH($A51,'ShLk BR Calc'!$A$5:$A$1112,0)+1,1)=0,"0",INDEX('ShLk BR Calc'!D$5:D$1112,MATCH($A51,'ShLk BR Calc'!$A$5:$A$1112,0)+1,1))</f>
        <v>0</v>
      </c>
      <c r="E51" s="19" t="str">
        <f>IF(INDEX('ShLk BR Calc'!E$5:E$1112,MATCH($A51,'ShLk BR Calc'!$A$5:$A$1112,0)+1,1)=0,"0",INDEX('ShLk BR Calc'!E$5:E$1112,MATCH($A51,'ShLk BR Calc'!$A$5:$A$1112,0)+1,1))</f>
        <v>0</v>
      </c>
      <c r="F51" s="19" t="str">
        <f>IF(INDEX('ShLk BR Calc'!F$5:F$1112,MATCH($A51,'ShLk BR Calc'!$A$5:$A$1112,0)+1,1)=0,"0",INDEX('ShLk BR Calc'!F$5:F$1112,MATCH($A51,'ShLk BR Calc'!$A$5:$A$1112,0)+1,1))</f>
        <v>0</v>
      </c>
      <c r="G51" s="19" t="str">
        <f>IF(INDEX('ShLk BR Calc'!G$5:G$1112,MATCH($A51,'ShLk BR Calc'!$A$5:$A$1112,0)+1,1)=0,"0",INDEX('ShLk BR Calc'!G$5:G$1112,MATCH($A51,'ShLk BR Calc'!$A$5:$A$1112,0)+1,1))</f>
        <v>0</v>
      </c>
      <c r="H51" s="19" t="str">
        <f>IF(INDEX('ShLk BR Calc'!H$5:H$1112,MATCH($A51,'ShLk BR Calc'!$A$5:$A$1112,0)+1,1)=0,"0",INDEX('ShLk BR Calc'!H$5:H$1112,MATCH($A51,'ShLk BR Calc'!$A$5:$A$1112,0)+1,1))</f>
        <v>0</v>
      </c>
      <c r="I51" s="19" t="str">
        <f>IF(INDEX('ShLk BR Calc'!I$5:I$1112,MATCH($A51,'ShLk BR Calc'!$A$5:$A$1112,0)+1,1)=0,"0",INDEX('ShLk BR Calc'!I$5:I$1112,MATCH($A51,'ShLk BR Calc'!$A$5:$A$1112,0)+1,1))</f>
        <v>0</v>
      </c>
      <c r="J51" s="19" t="str">
        <f>IF(INDEX('ShLk BR Calc'!J$5:J$1112,MATCH($A51,'ShLk BR Calc'!$A$5:$A$1112,0)+1,1)=0,"0",INDEX('ShLk BR Calc'!J$5:J$1112,MATCH($A51,'ShLk BR Calc'!$A$5:$A$1112,0)+1,1))</f>
        <v>0</v>
      </c>
      <c r="K51" s="19" t="str">
        <f>IF(INDEX('ShLk BR Calc'!K$5:K$1112,MATCH($A51,'ShLk BR Calc'!$A$5:$A$1112,0)+1,1)=0,"0",INDEX('ShLk BR Calc'!K$5:K$1112,MATCH($A51,'ShLk BR Calc'!$A$5:$A$1112,0)+1,1))</f>
        <v>0</v>
      </c>
      <c r="L51" s="19" t="str">
        <f>IF(INDEX('ShLk BR Calc'!L$5:L$1112,MATCH($A51,'ShLk BR Calc'!$A$5:$A$1112,0)+1,1)=0,"0",INDEX('ShLk BR Calc'!L$5:L$1112,MATCH($A51,'ShLk BR Calc'!$A$5:$A$1112,0)+1,1))</f>
        <v>0</v>
      </c>
      <c r="M51" s="19" t="str">
        <f>IF(INDEX('ShLk BR Calc'!M$5:M$1112,MATCH($A51,'ShLk BR Calc'!$A$5:$A$1112,0)+1,1)=0,"0",INDEX('ShLk BR Calc'!M$5:M$1112,MATCH($A51,'ShLk BR Calc'!$A$5:$A$1112,0)+1,1))</f>
        <v>0</v>
      </c>
      <c r="N51" s="19" t="str">
        <f>IF(INDEX('ShLk BR Calc'!N$5:N$1112,MATCH($A51,'ShLk BR Calc'!$A$5:$A$1112,0)+1,1)=0,"0",INDEX('ShLk BR Calc'!N$5:N$1112,MATCH($A51,'ShLk BR Calc'!$A$5:$A$1112,0)+1,1))</f>
        <v>0</v>
      </c>
      <c r="O51" s="19" t="str">
        <f>IF(INDEX('ShLk BR Calc'!O$5:O$1112,MATCH($A51,'ShLk BR Calc'!$A$5:$A$1112,0)+1,1)=0,"0",INDEX('ShLk BR Calc'!O$5:O$1112,MATCH($A51,'ShLk BR Calc'!$A$5:$A$1112,0)+1,1))</f>
        <v>0</v>
      </c>
      <c r="P51" s="19" t="str">
        <f>IF(INDEX('ShLk BR Calc'!P$5:P$1112,MATCH($A51,'ShLk BR Calc'!$A$5:$A$1112,0)+1,1)=0,"0",INDEX('ShLk BR Calc'!P$5:P$1112,MATCH($A51,'ShLk BR Calc'!$A$5:$A$1112,0)+1,1))</f>
        <v>0</v>
      </c>
      <c r="Q51" s="19" t="str">
        <f>IF(INDEX('ShLk BR Calc'!Q$5:Q$1112,MATCH($A51,'ShLk BR Calc'!$A$5:$A$1112,0)+1,1)=0,"0",INDEX('ShLk BR Calc'!Q$5:Q$1112,MATCH($A51,'ShLk BR Calc'!$A$5:$A$1112,0)+1,1))</f>
        <v>0</v>
      </c>
      <c r="R51" s="19" t="str">
        <f>IF(INDEX('ShLk BR Calc'!R$5:R$1112,MATCH($A51,'ShLk BR Calc'!$A$5:$A$1112,0)+1,1)=0,"0",INDEX('ShLk BR Calc'!R$5:R$1112,MATCH($A51,'ShLk BR Calc'!$A$5:$A$1112,0)+1,1))</f>
        <v>0</v>
      </c>
      <c r="S51" s="19" t="str">
        <f>IF(INDEX('ShLk BR Calc'!S$5:S$1112,MATCH($A51,'ShLk BR Calc'!$A$5:$A$1112,0)+1,1)=0,"0",INDEX('ShLk BR Calc'!S$5:S$1112,MATCH($A51,'ShLk BR Calc'!$A$5:$A$1112,0)+1,1))</f>
        <v>0</v>
      </c>
      <c r="T51" s="19" t="str">
        <f>IF(INDEX('ShLk BR Calc'!T$5:T$1112,MATCH($A51,'ShLk BR Calc'!$A$5:$A$1112,0)+1,1)=0,"0",INDEX('ShLk BR Calc'!T$5:T$1112,MATCH($A51,'ShLk BR Calc'!$A$5:$A$1112,0)+1,1))</f>
        <v>0</v>
      </c>
      <c r="U51" s="19" t="str">
        <f>IF(INDEX('ShLk BR Calc'!U$5:U$1112,MATCH($A51,'ShLk BR Calc'!$A$5:$A$1112,0)+1,1)=0,"0",INDEX('ShLk BR Calc'!U$5:U$1112,MATCH($A51,'ShLk BR Calc'!$A$5:$A$1112,0)+1,1))</f>
        <v>0</v>
      </c>
      <c r="V51" s="19" t="str">
        <f>IF(INDEX('ShLk BR Calc'!V$5:V$1112,MATCH($A51,'ShLk BR Calc'!$A$5:$A$1112,0)+1,1)=0,"0",INDEX('ShLk BR Calc'!V$5:V$1112,MATCH($A51,'ShLk BR Calc'!$A$5:$A$1112,0)+1,1))</f>
        <v>0</v>
      </c>
      <c r="W51" s="19" t="str">
        <f>IF(INDEX('ShLk BR Calc'!W$5:W$1112,MATCH($A51,'ShLk BR Calc'!$A$5:$A$1112,0)+1,1)=0,"0",INDEX('ShLk BR Calc'!W$5:W$1112,MATCH($A51,'ShLk BR Calc'!$A$5:$A$1112,0)+1,1))</f>
        <v>0</v>
      </c>
      <c r="X51" s="19" t="str">
        <f>IF(INDEX('ShLk BR Calc'!X$5:X$1112,MATCH($A51,'ShLk BR Calc'!$A$5:$A$1112,0)+1,1)=0,"0",INDEX('ShLk BR Calc'!X$5:X$1112,MATCH($A51,'ShLk BR Calc'!$A$5:$A$1112,0)+1,1))</f>
        <v>0</v>
      </c>
      <c r="Y51" s="19" t="str">
        <f>IF(INDEX('ShLk BR Calc'!Y$5:Y$1112,MATCH($A51,'ShLk BR Calc'!$A$5:$A$1112,0)+1,1)=0,"0",INDEX('ShLk BR Calc'!Y$5:Y$1112,MATCH($A51,'ShLk BR Calc'!$A$5:$A$1112,0)+1,1))</f>
        <v>0</v>
      </c>
      <c r="Z51" s="14">
        <f t="shared" si="6"/>
        <v>0</v>
      </c>
      <c r="AA51" s="14">
        <f t="shared" si="7"/>
        <v>0</v>
      </c>
      <c r="AB51" s="14">
        <f t="shared" si="8"/>
        <v>0</v>
      </c>
      <c r="AC51" s="14">
        <f t="shared" si="9"/>
        <v>0</v>
      </c>
    </row>
    <row r="52" spans="1:30" ht="17.25" customHeight="1" x14ac:dyDescent="0.2">
      <c r="A52" s="22">
        <f t="shared" si="5"/>
        <v>42384</v>
      </c>
      <c r="B52" s="19" t="str">
        <f>IF(INDEX('ShLk BR Calc'!B$5:B$1112,MATCH($A52,'ShLk BR Calc'!$A$5:$A$1112,0)+1,1)=0,"0",INDEX('ShLk BR Calc'!B$5:B$1112,MATCH($A52,'ShLk BR Calc'!$A$5:$A$1112,0)+1,1))</f>
        <v>0</v>
      </c>
      <c r="C52" s="19" t="str">
        <f>IF(INDEX('ShLk BR Calc'!C$5:C$1112,MATCH($A52,'ShLk BR Calc'!$A$5:$A$1112,0)+1,1)=0,"0",INDEX('ShLk BR Calc'!C$5:C$1112,MATCH($A52,'ShLk BR Calc'!$A$5:$A$1112,0)+1,1))</f>
        <v>0</v>
      </c>
      <c r="D52" s="19" t="str">
        <f>IF(INDEX('ShLk BR Calc'!D$5:D$1112,MATCH($A52,'ShLk BR Calc'!$A$5:$A$1112,0)+1,1)=0,"0",INDEX('ShLk BR Calc'!D$5:D$1112,MATCH($A52,'ShLk BR Calc'!$A$5:$A$1112,0)+1,1))</f>
        <v>0</v>
      </c>
      <c r="E52" s="19" t="str">
        <f>IF(INDEX('ShLk BR Calc'!E$5:E$1112,MATCH($A52,'ShLk BR Calc'!$A$5:$A$1112,0)+1,1)=0,"0",INDEX('ShLk BR Calc'!E$5:E$1112,MATCH($A52,'ShLk BR Calc'!$A$5:$A$1112,0)+1,1))</f>
        <v>0</v>
      </c>
      <c r="F52" s="19" t="str">
        <f>IF(INDEX('ShLk BR Calc'!F$5:F$1112,MATCH($A52,'ShLk BR Calc'!$A$5:$A$1112,0)+1,1)=0,"0",INDEX('ShLk BR Calc'!F$5:F$1112,MATCH($A52,'ShLk BR Calc'!$A$5:$A$1112,0)+1,1))</f>
        <v>0</v>
      </c>
      <c r="G52" s="19" t="str">
        <f>IF(INDEX('ShLk BR Calc'!G$5:G$1112,MATCH($A52,'ShLk BR Calc'!$A$5:$A$1112,0)+1,1)=0,"0",INDEX('ShLk BR Calc'!G$5:G$1112,MATCH($A52,'ShLk BR Calc'!$A$5:$A$1112,0)+1,1))</f>
        <v>0</v>
      </c>
      <c r="H52" s="19" t="str">
        <f>IF(INDEX('ShLk BR Calc'!H$5:H$1112,MATCH($A52,'ShLk BR Calc'!$A$5:$A$1112,0)+1,1)=0,"0",INDEX('ShLk BR Calc'!H$5:H$1112,MATCH($A52,'ShLk BR Calc'!$A$5:$A$1112,0)+1,1))</f>
        <v>0</v>
      </c>
      <c r="I52" s="19" t="str">
        <f>IF(INDEX('ShLk BR Calc'!I$5:I$1112,MATCH($A52,'ShLk BR Calc'!$A$5:$A$1112,0)+1,1)=0,"0",INDEX('ShLk BR Calc'!I$5:I$1112,MATCH($A52,'ShLk BR Calc'!$A$5:$A$1112,0)+1,1))</f>
        <v>0</v>
      </c>
      <c r="J52" s="19" t="str">
        <f>IF(INDEX('ShLk BR Calc'!J$5:J$1112,MATCH($A52,'ShLk BR Calc'!$A$5:$A$1112,0)+1,1)=0,"0",INDEX('ShLk BR Calc'!J$5:J$1112,MATCH($A52,'ShLk BR Calc'!$A$5:$A$1112,0)+1,1))</f>
        <v>0</v>
      </c>
      <c r="K52" s="19" t="str">
        <f>IF(INDEX('ShLk BR Calc'!K$5:K$1112,MATCH($A52,'ShLk BR Calc'!$A$5:$A$1112,0)+1,1)=0,"0",INDEX('ShLk BR Calc'!K$5:K$1112,MATCH($A52,'ShLk BR Calc'!$A$5:$A$1112,0)+1,1))</f>
        <v>0</v>
      </c>
      <c r="L52" s="19" t="str">
        <f>IF(INDEX('ShLk BR Calc'!L$5:L$1112,MATCH($A52,'ShLk BR Calc'!$A$5:$A$1112,0)+1,1)=0,"0",INDEX('ShLk BR Calc'!L$5:L$1112,MATCH($A52,'ShLk BR Calc'!$A$5:$A$1112,0)+1,1))</f>
        <v>0</v>
      </c>
      <c r="M52" s="19" t="str">
        <f>IF(INDEX('ShLk BR Calc'!M$5:M$1112,MATCH($A52,'ShLk BR Calc'!$A$5:$A$1112,0)+1,1)=0,"0",INDEX('ShLk BR Calc'!M$5:M$1112,MATCH($A52,'ShLk BR Calc'!$A$5:$A$1112,0)+1,1))</f>
        <v>0</v>
      </c>
      <c r="N52" s="19" t="str">
        <f>IF(INDEX('ShLk BR Calc'!N$5:N$1112,MATCH($A52,'ShLk BR Calc'!$A$5:$A$1112,0)+1,1)=0,"0",INDEX('ShLk BR Calc'!N$5:N$1112,MATCH($A52,'ShLk BR Calc'!$A$5:$A$1112,0)+1,1))</f>
        <v>0</v>
      </c>
      <c r="O52" s="19" t="str">
        <f>IF(INDEX('ShLk BR Calc'!O$5:O$1112,MATCH($A52,'ShLk BR Calc'!$A$5:$A$1112,0)+1,1)=0,"0",INDEX('ShLk BR Calc'!O$5:O$1112,MATCH($A52,'ShLk BR Calc'!$A$5:$A$1112,0)+1,1))</f>
        <v>0</v>
      </c>
      <c r="P52" s="19" t="str">
        <f>IF(INDEX('ShLk BR Calc'!P$5:P$1112,MATCH($A52,'ShLk BR Calc'!$A$5:$A$1112,0)+1,1)=0,"0",INDEX('ShLk BR Calc'!P$5:P$1112,MATCH($A52,'ShLk BR Calc'!$A$5:$A$1112,0)+1,1))</f>
        <v>0</v>
      </c>
      <c r="Q52" s="19" t="str">
        <f>IF(INDEX('ShLk BR Calc'!Q$5:Q$1112,MATCH($A52,'ShLk BR Calc'!$A$5:$A$1112,0)+1,1)=0,"0",INDEX('ShLk BR Calc'!Q$5:Q$1112,MATCH($A52,'ShLk BR Calc'!$A$5:$A$1112,0)+1,1))</f>
        <v>0</v>
      </c>
      <c r="R52" s="19" t="str">
        <f>IF(INDEX('ShLk BR Calc'!R$5:R$1112,MATCH($A52,'ShLk BR Calc'!$A$5:$A$1112,0)+1,1)=0,"0",INDEX('ShLk BR Calc'!R$5:R$1112,MATCH($A52,'ShLk BR Calc'!$A$5:$A$1112,0)+1,1))</f>
        <v>0</v>
      </c>
      <c r="S52" s="19" t="str">
        <f>IF(INDEX('ShLk BR Calc'!S$5:S$1112,MATCH($A52,'ShLk BR Calc'!$A$5:$A$1112,0)+1,1)=0,"0",INDEX('ShLk BR Calc'!S$5:S$1112,MATCH($A52,'ShLk BR Calc'!$A$5:$A$1112,0)+1,1))</f>
        <v>0</v>
      </c>
      <c r="T52" s="19" t="str">
        <f>IF(INDEX('ShLk BR Calc'!T$5:T$1112,MATCH($A52,'ShLk BR Calc'!$A$5:$A$1112,0)+1,1)=0,"0",INDEX('ShLk BR Calc'!T$5:T$1112,MATCH($A52,'ShLk BR Calc'!$A$5:$A$1112,0)+1,1))</f>
        <v>0</v>
      </c>
      <c r="U52" s="19" t="str">
        <f>IF(INDEX('ShLk BR Calc'!U$5:U$1112,MATCH($A52,'ShLk BR Calc'!$A$5:$A$1112,0)+1,1)=0,"0",INDEX('ShLk BR Calc'!U$5:U$1112,MATCH($A52,'ShLk BR Calc'!$A$5:$A$1112,0)+1,1))</f>
        <v>0</v>
      </c>
      <c r="V52" s="19" t="str">
        <f>IF(INDEX('ShLk BR Calc'!V$5:V$1112,MATCH($A52,'ShLk BR Calc'!$A$5:$A$1112,0)+1,1)=0,"0",INDEX('ShLk BR Calc'!V$5:V$1112,MATCH($A52,'ShLk BR Calc'!$A$5:$A$1112,0)+1,1))</f>
        <v>0</v>
      </c>
      <c r="W52" s="19" t="str">
        <f>IF(INDEX('ShLk BR Calc'!W$5:W$1112,MATCH($A52,'ShLk BR Calc'!$A$5:$A$1112,0)+1,1)=0,"0",INDEX('ShLk BR Calc'!W$5:W$1112,MATCH($A52,'ShLk BR Calc'!$A$5:$A$1112,0)+1,1))</f>
        <v>0</v>
      </c>
      <c r="X52" s="19" t="str">
        <f>IF(INDEX('ShLk BR Calc'!X$5:X$1112,MATCH($A52,'ShLk BR Calc'!$A$5:$A$1112,0)+1,1)=0,"0",INDEX('ShLk BR Calc'!X$5:X$1112,MATCH($A52,'ShLk BR Calc'!$A$5:$A$1112,0)+1,1))</f>
        <v>0</v>
      </c>
      <c r="Y52" s="19" t="str">
        <f>IF(INDEX('ShLk BR Calc'!Y$5:Y$1112,MATCH($A52,'ShLk BR Calc'!$A$5:$A$1112,0)+1,1)=0,"0",INDEX('ShLk BR Calc'!Y$5:Y$1112,MATCH($A52,'ShLk BR Calc'!$A$5:$A$1112,0)+1,1))</f>
        <v>0</v>
      </c>
      <c r="Z52" s="14">
        <f t="shared" si="6"/>
        <v>0</v>
      </c>
      <c r="AA52" s="14">
        <f t="shared" si="7"/>
        <v>0</v>
      </c>
      <c r="AB52" s="14">
        <f t="shared" si="8"/>
        <v>0</v>
      </c>
      <c r="AC52" s="14">
        <f t="shared" si="9"/>
        <v>0</v>
      </c>
    </row>
    <row r="53" spans="1:30" ht="17.25" customHeight="1" x14ac:dyDescent="0.2">
      <c r="A53" s="22">
        <f t="shared" si="5"/>
        <v>42385</v>
      </c>
      <c r="B53" s="19" t="str">
        <f>IF(INDEX('ShLk BR Calc'!B$5:B$1112,MATCH($A53,'ShLk BR Calc'!$A$5:$A$1112,0)+1,1)=0,"0",INDEX('ShLk BR Calc'!B$5:B$1112,MATCH($A53,'ShLk BR Calc'!$A$5:$A$1112,0)+1,1))</f>
        <v>0</v>
      </c>
      <c r="C53" s="19" t="str">
        <f>IF(INDEX('ShLk BR Calc'!C$5:C$1112,MATCH($A53,'ShLk BR Calc'!$A$5:$A$1112,0)+1,1)=0,"0",INDEX('ShLk BR Calc'!C$5:C$1112,MATCH($A53,'ShLk BR Calc'!$A$5:$A$1112,0)+1,1))</f>
        <v>0</v>
      </c>
      <c r="D53" s="19" t="str">
        <f>IF(INDEX('ShLk BR Calc'!D$5:D$1112,MATCH($A53,'ShLk BR Calc'!$A$5:$A$1112,0)+1,1)=0,"0",INDEX('ShLk BR Calc'!D$5:D$1112,MATCH($A53,'ShLk BR Calc'!$A$5:$A$1112,0)+1,1))</f>
        <v>0</v>
      </c>
      <c r="E53" s="19" t="str">
        <f>IF(INDEX('ShLk BR Calc'!E$5:E$1112,MATCH($A53,'ShLk BR Calc'!$A$5:$A$1112,0)+1,1)=0,"0",INDEX('ShLk BR Calc'!E$5:E$1112,MATCH($A53,'ShLk BR Calc'!$A$5:$A$1112,0)+1,1))</f>
        <v>0</v>
      </c>
      <c r="F53" s="19" t="str">
        <f>IF(INDEX('ShLk BR Calc'!F$5:F$1112,MATCH($A53,'ShLk BR Calc'!$A$5:$A$1112,0)+1,1)=0,"0",INDEX('ShLk BR Calc'!F$5:F$1112,MATCH($A53,'ShLk BR Calc'!$A$5:$A$1112,0)+1,1))</f>
        <v>0</v>
      </c>
      <c r="G53" s="19" t="str">
        <f>IF(INDEX('ShLk BR Calc'!G$5:G$1112,MATCH($A53,'ShLk BR Calc'!$A$5:$A$1112,0)+1,1)=0,"0",INDEX('ShLk BR Calc'!G$5:G$1112,MATCH($A53,'ShLk BR Calc'!$A$5:$A$1112,0)+1,1))</f>
        <v>0</v>
      </c>
      <c r="H53" s="19" t="str">
        <f>IF(INDEX('ShLk BR Calc'!H$5:H$1112,MATCH($A53,'ShLk BR Calc'!$A$5:$A$1112,0)+1,1)=0,"0",INDEX('ShLk BR Calc'!H$5:H$1112,MATCH($A53,'ShLk BR Calc'!$A$5:$A$1112,0)+1,1))</f>
        <v>0</v>
      </c>
      <c r="I53" s="19" t="str">
        <f>IF(INDEX('ShLk BR Calc'!I$5:I$1112,MATCH($A53,'ShLk BR Calc'!$A$5:$A$1112,0)+1,1)=0,"0",INDEX('ShLk BR Calc'!I$5:I$1112,MATCH($A53,'ShLk BR Calc'!$A$5:$A$1112,0)+1,1))</f>
        <v>0</v>
      </c>
      <c r="J53" s="19" t="str">
        <f>IF(INDEX('ShLk BR Calc'!J$5:J$1112,MATCH($A53,'ShLk BR Calc'!$A$5:$A$1112,0)+1,1)=0,"0",INDEX('ShLk BR Calc'!J$5:J$1112,MATCH($A53,'ShLk BR Calc'!$A$5:$A$1112,0)+1,1))</f>
        <v>0</v>
      </c>
      <c r="K53" s="19" t="str">
        <f>IF(INDEX('ShLk BR Calc'!K$5:K$1112,MATCH($A53,'ShLk BR Calc'!$A$5:$A$1112,0)+1,1)=0,"0",INDEX('ShLk BR Calc'!K$5:K$1112,MATCH($A53,'ShLk BR Calc'!$A$5:$A$1112,0)+1,1))</f>
        <v>0</v>
      </c>
      <c r="L53" s="19" t="str">
        <f>IF(INDEX('ShLk BR Calc'!L$5:L$1112,MATCH($A53,'ShLk BR Calc'!$A$5:$A$1112,0)+1,1)=0,"0",INDEX('ShLk BR Calc'!L$5:L$1112,MATCH($A53,'ShLk BR Calc'!$A$5:$A$1112,0)+1,1))</f>
        <v>0</v>
      </c>
      <c r="M53" s="19" t="str">
        <f>IF(INDEX('ShLk BR Calc'!M$5:M$1112,MATCH($A53,'ShLk BR Calc'!$A$5:$A$1112,0)+1,1)=0,"0",INDEX('ShLk BR Calc'!M$5:M$1112,MATCH($A53,'ShLk BR Calc'!$A$5:$A$1112,0)+1,1))</f>
        <v>0</v>
      </c>
      <c r="N53" s="19" t="str">
        <f>IF(INDEX('ShLk BR Calc'!N$5:N$1112,MATCH($A53,'ShLk BR Calc'!$A$5:$A$1112,0)+1,1)=0,"0",INDEX('ShLk BR Calc'!N$5:N$1112,MATCH($A53,'ShLk BR Calc'!$A$5:$A$1112,0)+1,1))</f>
        <v>0</v>
      </c>
      <c r="O53" s="19" t="str">
        <f>IF(INDEX('ShLk BR Calc'!O$5:O$1112,MATCH($A53,'ShLk BR Calc'!$A$5:$A$1112,0)+1,1)=0,"0",INDEX('ShLk BR Calc'!O$5:O$1112,MATCH($A53,'ShLk BR Calc'!$A$5:$A$1112,0)+1,1))</f>
        <v>0</v>
      </c>
      <c r="P53" s="19" t="str">
        <f>IF(INDEX('ShLk BR Calc'!P$5:P$1112,MATCH($A53,'ShLk BR Calc'!$A$5:$A$1112,0)+1,1)=0,"0",INDEX('ShLk BR Calc'!P$5:P$1112,MATCH($A53,'ShLk BR Calc'!$A$5:$A$1112,0)+1,1))</f>
        <v>0</v>
      </c>
      <c r="Q53" s="19" t="str">
        <f>IF(INDEX('ShLk BR Calc'!Q$5:Q$1112,MATCH($A53,'ShLk BR Calc'!$A$5:$A$1112,0)+1,1)=0,"0",INDEX('ShLk BR Calc'!Q$5:Q$1112,MATCH($A53,'ShLk BR Calc'!$A$5:$A$1112,0)+1,1))</f>
        <v>0</v>
      </c>
      <c r="R53" s="19" t="str">
        <f>IF(INDEX('ShLk BR Calc'!R$5:R$1112,MATCH($A53,'ShLk BR Calc'!$A$5:$A$1112,0)+1,1)=0,"0",INDEX('ShLk BR Calc'!R$5:R$1112,MATCH($A53,'ShLk BR Calc'!$A$5:$A$1112,0)+1,1))</f>
        <v>0</v>
      </c>
      <c r="S53" s="19" t="str">
        <f>IF(INDEX('ShLk BR Calc'!S$5:S$1112,MATCH($A53,'ShLk BR Calc'!$A$5:$A$1112,0)+1,1)=0,"0",INDEX('ShLk BR Calc'!S$5:S$1112,MATCH($A53,'ShLk BR Calc'!$A$5:$A$1112,0)+1,1))</f>
        <v>0</v>
      </c>
      <c r="T53" s="19" t="str">
        <f>IF(INDEX('ShLk BR Calc'!T$5:T$1112,MATCH($A53,'ShLk BR Calc'!$A$5:$A$1112,0)+1,1)=0,"0",INDEX('ShLk BR Calc'!T$5:T$1112,MATCH($A53,'ShLk BR Calc'!$A$5:$A$1112,0)+1,1))</f>
        <v>0</v>
      </c>
      <c r="U53" s="19" t="str">
        <f>IF(INDEX('ShLk BR Calc'!U$5:U$1112,MATCH($A53,'ShLk BR Calc'!$A$5:$A$1112,0)+1,1)=0,"0",INDEX('ShLk BR Calc'!U$5:U$1112,MATCH($A53,'ShLk BR Calc'!$A$5:$A$1112,0)+1,1))</f>
        <v>0</v>
      </c>
      <c r="V53" s="19" t="str">
        <f>IF(INDEX('ShLk BR Calc'!V$5:V$1112,MATCH($A53,'ShLk BR Calc'!$A$5:$A$1112,0)+1,1)=0,"0",INDEX('ShLk BR Calc'!V$5:V$1112,MATCH($A53,'ShLk BR Calc'!$A$5:$A$1112,0)+1,1))</f>
        <v>0</v>
      </c>
      <c r="W53" s="19" t="str">
        <f>IF(INDEX('ShLk BR Calc'!W$5:W$1112,MATCH($A53,'ShLk BR Calc'!$A$5:$A$1112,0)+1,1)=0,"0",INDEX('ShLk BR Calc'!W$5:W$1112,MATCH($A53,'ShLk BR Calc'!$A$5:$A$1112,0)+1,1))</f>
        <v>0</v>
      </c>
      <c r="X53" s="19" t="str">
        <f>IF(INDEX('ShLk BR Calc'!X$5:X$1112,MATCH($A53,'ShLk BR Calc'!$A$5:$A$1112,0)+1,1)=0,"0",INDEX('ShLk BR Calc'!X$5:X$1112,MATCH($A53,'ShLk BR Calc'!$A$5:$A$1112,0)+1,1))</f>
        <v>0</v>
      </c>
      <c r="Y53" s="19" t="str">
        <f>IF(INDEX('ShLk BR Calc'!Y$5:Y$1112,MATCH($A53,'ShLk BR Calc'!$A$5:$A$1112,0)+1,1)=0,"0",INDEX('ShLk BR Calc'!Y$5:Y$1112,MATCH($A53,'ShLk BR Calc'!$A$5:$A$1112,0)+1,1))</f>
        <v>0</v>
      </c>
      <c r="Z53" s="14">
        <f t="shared" si="6"/>
        <v>0</v>
      </c>
      <c r="AA53" s="14">
        <f t="shared" si="7"/>
        <v>0</v>
      </c>
      <c r="AB53" s="14">
        <f t="shared" si="8"/>
        <v>0</v>
      </c>
      <c r="AC53" s="14">
        <f t="shared" si="9"/>
        <v>0</v>
      </c>
    </row>
    <row r="54" spans="1:30" ht="17.25" customHeight="1" x14ac:dyDescent="0.2">
      <c r="A54" s="22">
        <f t="shared" si="5"/>
        <v>42386</v>
      </c>
      <c r="B54" s="19" t="str">
        <f>IF(INDEX('ShLk BR Calc'!B$5:B$1112,MATCH($A54,'ShLk BR Calc'!$A$5:$A$1112,0)+1,1)=0,"0",INDEX('ShLk BR Calc'!B$5:B$1112,MATCH($A54,'ShLk BR Calc'!$A$5:$A$1112,0)+1,1))</f>
        <v>0</v>
      </c>
      <c r="C54" s="19" t="str">
        <f>IF(INDEX('ShLk BR Calc'!C$5:C$1112,MATCH($A54,'ShLk BR Calc'!$A$5:$A$1112,0)+1,1)=0,"0",INDEX('ShLk BR Calc'!C$5:C$1112,MATCH($A54,'ShLk BR Calc'!$A$5:$A$1112,0)+1,1))</f>
        <v>0</v>
      </c>
      <c r="D54" s="19" t="str">
        <f>IF(INDEX('ShLk BR Calc'!D$5:D$1112,MATCH($A54,'ShLk BR Calc'!$A$5:$A$1112,0)+1,1)=0,"0",INDEX('ShLk BR Calc'!D$5:D$1112,MATCH($A54,'ShLk BR Calc'!$A$5:$A$1112,0)+1,1))</f>
        <v>0</v>
      </c>
      <c r="E54" s="19" t="str">
        <f>IF(INDEX('ShLk BR Calc'!E$5:E$1112,MATCH($A54,'ShLk BR Calc'!$A$5:$A$1112,0)+1,1)=0,"0",INDEX('ShLk BR Calc'!E$5:E$1112,MATCH($A54,'ShLk BR Calc'!$A$5:$A$1112,0)+1,1))</f>
        <v>0</v>
      </c>
      <c r="F54" s="19" t="str">
        <f>IF(INDEX('ShLk BR Calc'!F$5:F$1112,MATCH($A54,'ShLk BR Calc'!$A$5:$A$1112,0)+1,1)=0,"0",INDEX('ShLk BR Calc'!F$5:F$1112,MATCH($A54,'ShLk BR Calc'!$A$5:$A$1112,0)+1,1))</f>
        <v>0</v>
      </c>
      <c r="G54" s="19" t="str">
        <f>IF(INDEX('ShLk BR Calc'!G$5:G$1112,MATCH($A54,'ShLk BR Calc'!$A$5:$A$1112,0)+1,1)=0,"0",INDEX('ShLk BR Calc'!G$5:G$1112,MATCH($A54,'ShLk BR Calc'!$A$5:$A$1112,0)+1,1))</f>
        <v>0</v>
      </c>
      <c r="H54" s="19" t="str">
        <f>IF(INDEX('ShLk BR Calc'!H$5:H$1112,MATCH($A54,'ShLk BR Calc'!$A$5:$A$1112,0)+1,1)=0,"0",INDEX('ShLk BR Calc'!H$5:H$1112,MATCH($A54,'ShLk BR Calc'!$A$5:$A$1112,0)+1,1))</f>
        <v>0</v>
      </c>
      <c r="I54" s="19" t="str">
        <f>IF(INDEX('ShLk BR Calc'!I$5:I$1112,MATCH($A54,'ShLk BR Calc'!$A$5:$A$1112,0)+1,1)=0,"0",INDEX('ShLk BR Calc'!I$5:I$1112,MATCH($A54,'ShLk BR Calc'!$A$5:$A$1112,0)+1,1))</f>
        <v>0</v>
      </c>
      <c r="J54" s="19" t="str">
        <f>IF(INDEX('ShLk BR Calc'!J$5:J$1112,MATCH($A54,'ShLk BR Calc'!$A$5:$A$1112,0)+1,1)=0,"0",INDEX('ShLk BR Calc'!J$5:J$1112,MATCH($A54,'ShLk BR Calc'!$A$5:$A$1112,0)+1,1))</f>
        <v>0</v>
      </c>
      <c r="K54" s="19" t="str">
        <f>IF(INDEX('ShLk BR Calc'!K$5:K$1112,MATCH($A54,'ShLk BR Calc'!$A$5:$A$1112,0)+1,1)=0,"0",INDEX('ShLk BR Calc'!K$5:K$1112,MATCH($A54,'ShLk BR Calc'!$A$5:$A$1112,0)+1,1))</f>
        <v>0</v>
      </c>
      <c r="L54" s="19" t="str">
        <f>IF(INDEX('ShLk BR Calc'!L$5:L$1112,MATCH($A54,'ShLk BR Calc'!$A$5:$A$1112,0)+1,1)=0,"0",INDEX('ShLk BR Calc'!L$5:L$1112,MATCH($A54,'ShLk BR Calc'!$A$5:$A$1112,0)+1,1))</f>
        <v>0</v>
      </c>
      <c r="M54" s="19" t="str">
        <f>IF(INDEX('ShLk BR Calc'!M$5:M$1112,MATCH($A54,'ShLk BR Calc'!$A$5:$A$1112,0)+1,1)=0,"0",INDEX('ShLk BR Calc'!M$5:M$1112,MATCH($A54,'ShLk BR Calc'!$A$5:$A$1112,0)+1,1))</f>
        <v>0</v>
      </c>
      <c r="N54" s="19" t="str">
        <f>IF(INDEX('ShLk BR Calc'!N$5:N$1112,MATCH($A54,'ShLk BR Calc'!$A$5:$A$1112,0)+1,1)=0,"0",INDEX('ShLk BR Calc'!N$5:N$1112,MATCH($A54,'ShLk BR Calc'!$A$5:$A$1112,0)+1,1))</f>
        <v>0</v>
      </c>
      <c r="O54" s="19" t="str">
        <f>IF(INDEX('ShLk BR Calc'!O$5:O$1112,MATCH($A54,'ShLk BR Calc'!$A$5:$A$1112,0)+1,1)=0,"0",INDEX('ShLk BR Calc'!O$5:O$1112,MATCH($A54,'ShLk BR Calc'!$A$5:$A$1112,0)+1,1))</f>
        <v>0</v>
      </c>
      <c r="P54" s="19" t="str">
        <f>IF(INDEX('ShLk BR Calc'!P$5:P$1112,MATCH($A54,'ShLk BR Calc'!$A$5:$A$1112,0)+1,1)=0,"0",INDEX('ShLk BR Calc'!P$5:P$1112,MATCH($A54,'ShLk BR Calc'!$A$5:$A$1112,0)+1,1))</f>
        <v>0</v>
      </c>
      <c r="Q54" s="19" t="str">
        <f>IF(INDEX('ShLk BR Calc'!Q$5:Q$1112,MATCH($A54,'ShLk BR Calc'!$A$5:$A$1112,0)+1,1)=0,"0",INDEX('ShLk BR Calc'!Q$5:Q$1112,MATCH($A54,'ShLk BR Calc'!$A$5:$A$1112,0)+1,1))</f>
        <v>0</v>
      </c>
      <c r="R54" s="19" t="str">
        <f>IF(INDEX('ShLk BR Calc'!R$5:R$1112,MATCH($A54,'ShLk BR Calc'!$A$5:$A$1112,0)+1,1)=0,"0",INDEX('ShLk BR Calc'!R$5:R$1112,MATCH($A54,'ShLk BR Calc'!$A$5:$A$1112,0)+1,1))</f>
        <v>0</v>
      </c>
      <c r="S54" s="19" t="str">
        <f>IF(INDEX('ShLk BR Calc'!S$5:S$1112,MATCH($A54,'ShLk BR Calc'!$A$5:$A$1112,0)+1,1)=0,"0",INDEX('ShLk BR Calc'!S$5:S$1112,MATCH($A54,'ShLk BR Calc'!$A$5:$A$1112,0)+1,1))</f>
        <v>0</v>
      </c>
      <c r="T54" s="19" t="str">
        <f>IF(INDEX('ShLk BR Calc'!T$5:T$1112,MATCH($A54,'ShLk BR Calc'!$A$5:$A$1112,0)+1,1)=0,"0",INDEX('ShLk BR Calc'!T$5:T$1112,MATCH($A54,'ShLk BR Calc'!$A$5:$A$1112,0)+1,1))</f>
        <v>0</v>
      </c>
      <c r="U54" s="19" t="str">
        <f>IF(INDEX('ShLk BR Calc'!U$5:U$1112,MATCH($A54,'ShLk BR Calc'!$A$5:$A$1112,0)+1,1)=0,"0",INDEX('ShLk BR Calc'!U$5:U$1112,MATCH($A54,'ShLk BR Calc'!$A$5:$A$1112,0)+1,1))</f>
        <v>0</v>
      </c>
      <c r="V54" s="19" t="str">
        <f>IF(INDEX('ShLk BR Calc'!V$5:V$1112,MATCH($A54,'ShLk BR Calc'!$A$5:$A$1112,0)+1,1)=0,"0",INDEX('ShLk BR Calc'!V$5:V$1112,MATCH($A54,'ShLk BR Calc'!$A$5:$A$1112,0)+1,1))</f>
        <v>0</v>
      </c>
      <c r="W54" s="19" t="str">
        <f>IF(INDEX('ShLk BR Calc'!W$5:W$1112,MATCH($A54,'ShLk BR Calc'!$A$5:$A$1112,0)+1,1)=0,"0",INDEX('ShLk BR Calc'!W$5:W$1112,MATCH($A54,'ShLk BR Calc'!$A$5:$A$1112,0)+1,1))</f>
        <v>0</v>
      </c>
      <c r="X54" s="19" t="str">
        <f>IF(INDEX('ShLk BR Calc'!X$5:X$1112,MATCH($A54,'ShLk BR Calc'!$A$5:$A$1112,0)+1,1)=0,"0",INDEX('ShLk BR Calc'!X$5:X$1112,MATCH($A54,'ShLk BR Calc'!$A$5:$A$1112,0)+1,1))</f>
        <v>0</v>
      </c>
      <c r="Y54" s="19" t="str">
        <f>IF(INDEX('ShLk BR Calc'!Y$5:Y$1112,MATCH($A54,'ShLk BR Calc'!$A$5:$A$1112,0)+1,1)=0,"0",INDEX('ShLk BR Calc'!Y$5:Y$1112,MATCH($A54,'ShLk BR Calc'!$A$5:$A$1112,0)+1,1))</f>
        <v>0</v>
      </c>
      <c r="Z54" s="14">
        <f t="shared" si="6"/>
        <v>0</v>
      </c>
      <c r="AA54" s="14">
        <f t="shared" si="7"/>
        <v>0</v>
      </c>
      <c r="AB54" s="14">
        <f t="shared" si="8"/>
        <v>0</v>
      </c>
      <c r="AC54" s="14">
        <f t="shared" si="9"/>
        <v>0</v>
      </c>
      <c r="AD54" s="9" t="s">
        <v>32</v>
      </c>
    </row>
    <row r="55" spans="1:30" ht="17.25" customHeight="1" x14ac:dyDescent="0.2">
      <c r="A55" s="22">
        <f t="shared" si="5"/>
        <v>42387</v>
      </c>
      <c r="B55" s="19" t="str">
        <f>IF(INDEX('ShLk BR Calc'!B$5:B$1112,MATCH($A55,'ShLk BR Calc'!$A$5:$A$1112,0)+1,1)=0,"0",INDEX('ShLk BR Calc'!B$5:B$1112,MATCH($A55,'ShLk BR Calc'!$A$5:$A$1112,0)+1,1))</f>
        <v>0</v>
      </c>
      <c r="C55" s="19" t="str">
        <f>IF(INDEX('ShLk BR Calc'!C$5:C$1112,MATCH($A55,'ShLk BR Calc'!$A$5:$A$1112,0)+1,1)=0,"0",INDEX('ShLk BR Calc'!C$5:C$1112,MATCH($A55,'ShLk BR Calc'!$A$5:$A$1112,0)+1,1))</f>
        <v>0</v>
      </c>
      <c r="D55" s="19" t="str">
        <f>IF(INDEX('ShLk BR Calc'!D$5:D$1112,MATCH($A55,'ShLk BR Calc'!$A$5:$A$1112,0)+1,1)=0,"0",INDEX('ShLk BR Calc'!D$5:D$1112,MATCH($A55,'ShLk BR Calc'!$A$5:$A$1112,0)+1,1))</f>
        <v>0</v>
      </c>
      <c r="E55" s="19" t="str">
        <f>IF(INDEX('ShLk BR Calc'!E$5:E$1112,MATCH($A55,'ShLk BR Calc'!$A$5:$A$1112,0)+1,1)=0,"0",INDEX('ShLk BR Calc'!E$5:E$1112,MATCH($A55,'ShLk BR Calc'!$A$5:$A$1112,0)+1,1))</f>
        <v>0</v>
      </c>
      <c r="F55" s="19" t="str">
        <f>IF(INDEX('ShLk BR Calc'!F$5:F$1112,MATCH($A55,'ShLk BR Calc'!$A$5:$A$1112,0)+1,1)=0,"0",INDEX('ShLk BR Calc'!F$5:F$1112,MATCH($A55,'ShLk BR Calc'!$A$5:$A$1112,0)+1,1))</f>
        <v>0</v>
      </c>
      <c r="G55" s="19" t="str">
        <f>IF(INDEX('ShLk BR Calc'!G$5:G$1112,MATCH($A55,'ShLk BR Calc'!$A$5:$A$1112,0)+1,1)=0,"0",INDEX('ShLk BR Calc'!G$5:G$1112,MATCH($A55,'ShLk BR Calc'!$A$5:$A$1112,0)+1,1))</f>
        <v>0</v>
      </c>
      <c r="H55" s="19" t="str">
        <f>IF(INDEX('ShLk BR Calc'!H$5:H$1112,MATCH($A55,'ShLk BR Calc'!$A$5:$A$1112,0)+1,1)=0,"0",INDEX('ShLk BR Calc'!H$5:H$1112,MATCH($A55,'ShLk BR Calc'!$A$5:$A$1112,0)+1,1))</f>
        <v>0</v>
      </c>
      <c r="I55" s="19" t="str">
        <f>IF(INDEX('ShLk BR Calc'!I$5:I$1112,MATCH($A55,'ShLk BR Calc'!$A$5:$A$1112,0)+1,1)=0,"0",INDEX('ShLk BR Calc'!I$5:I$1112,MATCH($A55,'ShLk BR Calc'!$A$5:$A$1112,0)+1,1))</f>
        <v>0</v>
      </c>
      <c r="J55" s="19" t="str">
        <f>IF(INDEX('ShLk BR Calc'!J$5:J$1112,MATCH($A55,'ShLk BR Calc'!$A$5:$A$1112,0)+1,1)=0,"0",INDEX('ShLk BR Calc'!J$5:J$1112,MATCH($A55,'ShLk BR Calc'!$A$5:$A$1112,0)+1,1))</f>
        <v>0</v>
      </c>
      <c r="K55" s="19" t="str">
        <f>IF(INDEX('ShLk BR Calc'!K$5:K$1112,MATCH($A55,'ShLk BR Calc'!$A$5:$A$1112,0)+1,1)=0,"0",INDEX('ShLk BR Calc'!K$5:K$1112,MATCH($A55,'ShLk BR Calc'!$A$5:$A$1112,0)+1,1))</f>
        <v>0</v>
      </c>
      <c r="L55" s="19" t="str">
        <f>IF(INDEX('ShLk BR Calc'!L$5:L$1112,MATCH($A55,'ShLk BR Calc'!$A$5:$A$1112,0)+1,1)=0,"0",INDEX('ShLk BR Calc'!L$5:L$1112,MATCH($A55,'ShLk BR Calc'!$A$5:$A$1112,0)+1,1))</f>
        <v>0</v>
      </c>
      <c r="M55" s="19" t="str">
        <f>IF(INDEX('ShLk BR Calc'!M$5:M$1112,MATCH($A55,'ShLk BR Calc'!$A$5:$A$1112,0)+1,1)=0,"0",INDEX('ShLk BR Calc'!M$5:M$1112,MATCH($A55,'ShLk BR Calc'!$A$5:$A$1112,0)+1,1))</f>
        <v>0</v>
      </c>
      <c r="N55" s="19" t="str">
        <f>IF(INDEX('ShLk BR Calc'!N$5:N$1112,MATCH($A55,'ShLk BR Calc'!$A$5:$A$1112,0)+1,1)=0,"0",INDEX('ShLk BR Calc'!N$5:N$1112,MATCH($A55,'ShLk BR Calc'!$A$5:$A$1112,0)+1,1))</f>
        <v>0</v>
      </c>
      <c r="O55" s="19" t="str">
        <f>IF(INDEX('ShLk BR Calc'!O$5:O$1112,MATCH($A55,'ShLk BR Calc'!$A$5:$A$1112,0)+1,1)=0,"0",INDEX('ShLk BR Calc'!O$5:O$1112,MATCH($A55,'ShLk BR Calc'!$A$5:$A$1112,0)+1,1))</f>
        <v>0</v>
      </c>
      <c r="P55" s="19" t="str">
        <f>IF(INDEX('ShLk BR Calc'!P$5:P$1112,MATCH($A55,'ShLk BR Calc'!$A$5:$A$1112,0)+1,1)=0,"0",INDEX('ShLk BR Calc'!P$5:P$1112,MATCH($A55,'ShLk BR Calc'!$A$5:$A$1112,0)+1,1))</f>
        <v>0</v>
      </c>
      <c r="Q55" s="19" t="str">
        <f>IF(INDEX('ShLk BR Calc'!Q$5:Q$1112,MATCH($A55,'ShLk BR Calc'!$A$5:$A$1112,0)+1,1)=0,"0",INDEX('ShLk BR Calc'!Q$5:Q$1112,MATCH($A55,'ShLk BR Calc'!$A$5:$A$1112,0)+1,1))</f>
        <v>0</v>
      </c>
      <c r="R55" s="19" t="str">
        <f>IF(INDEX('ShLk BR Calc'!R$5:R$1112,MATCH($A55,'ShLk BR Calc'!$A$5:$A$1112,0)+1,1)=0,"0",INDEX('ShLk BR Calc'!R$5:R$1112,MATCH($A55,'ShLk BR Calc'!$A$5:$A$1112,0)+1,1))</f>
        <v>0</v>
      </c>
      <c r="S55" s="19" t="str">
        <f>IF(INDEX('ShLk BR Calc'!S$5:S$1112,MATCH($A55,'ShLk BR Calc'!$A$5:$A$1112,0)+1,1)=0,"0",INDEX('ShLk BR Calc'!S$5:S$1112,MATCH($A55,'ShLk BR Calc'!$A$5:$A$1112,0)+1,1))</f>
        <v>0</v>
      </c>
      <c r="T55" s="19" t="str">
        <f>IF(INDEX('ShLk BR Calc'!T$5:T$1112,MATCH($A55,'ShLk BR Calc'!$A$5:$A$1112,0)+1,1)=0,"0",INDEX('ShLk BR Calc'!T$5:T$1112,MATCH($A55,'ShLk BR Calc'!$A$5:$A$1112,0)+1,1))</f>
        <v>0</v>
      </c>
      <c r="U55" s="19" t="str">
        <f>IF(INDEX('ShLk BR Calc'!U$5:U$1112,MATCH($A55,'ShLk BR Calc'!$A$5:$A$1112,0)+1,1)=0,"0",INDEX('ShLk BR Calc'!U$5:U$1112,MATCH($A55,'ShLk BR Calc'!$A$5:$A$1112,0)+1,1))</f>
        <v>0</v>
      </c>
      <c r="V55" s="19" t="str">
        <f>IF(INDEX('ShLk BR Calc'!V$5:V$1112,MATCH($A55,'ShLk BR Calc'!$A$5:$A$1112,0)+1,1)=0,"0",INDEX('ShLk BR Calc'!V$5:V$1112,MATCH($A55,'ShLk BR Calc'!$A$5:$A$1112,0)+1,1))</f>
        <v>0</v>
      </c>
      <c r="W55" s="19" t="str">
        <f>IF(INDEX('ShLk BR Calc'!W$5:W$1112,MATCH($A55,'ShLk BR Calc'!$A$5:$A$1112,0)+1,1)=0,"0",INDEX('ShLk BR Calc'!W$5:W$1112,MATCH($A55,'ShLk BR Calc'!$A$5:$A$1112,0)+1,1))</f>
        <v>0</v>
      </c>
      <c r="X55" s="19" t="str">
        <f>IF(INDEX('ShLk BR Calc'!X$5:X$1112,MATCH($A55,'ShLk BR Calc'!$A$5:$A$1112,0)+1,1)=0,"0",INDEX('ShLk BR Calc'!X$5:X$1112,MATCH($A55,'ShLk BR Calc'!$A$5:$A$1112,0)+1,1))</f>
        <v>0</v>
      </c>
      <c r="Y55" s="19" t="str">
        <f>IF(INDEX('ShLk BR Calc'!Y$5:Y$1112,MATCH($A55,'ShLk BR Calc'!$A$5:$A$1112,0)+1,1)=0,"0",INDEX('ShLk BR Calc'!Y$5:Y$1112,MATCH($A55,'ShLk BR Calc'!$A$5:$A$1112,0)+1,1))</f>
        <v>0</v>
      </c>
      <c r="Z55" s="14">
        <f t="shared" si="6"/>
        <v>0</v>
      </c>
      <c r="AA55" s="14">
        <f t="shared" si="7"/>
        <v>0</v>
      </c>
      <c r="AB55" s="14">
        <f t="shared" si="8"/>
        <v>0</v>
      </c>
      <c r="AC55" s="14">
        <f t="shared" si="9"/>
        <v>0</v>
      </c>
    </row>
    <row r="56" spans="1:30" ht="17.25" customHeight="1" x14ac:dyDescent="0.2">
      <c r="A56" s="22">
        <f t="shared" si="5"/>
        <v>42388</v>
      </c>
      <c r="B56" s="19" t="str">
        <f>IF(INDEX('ShLk BR Calc'!B$5:B$1112,MATCH($A56,'ShLk BR Calc'!$A$5:$A$1112,0)+1,1)=0,"0",INDEX('ShLk BR Calc'!B$5:B$1112,MATCH($A56,'ShLk BR Calc'!$A$5:$A$1112,0)+1,1))</f>
        <v>0</v>
      </c>
      <c r="C56" s="19" t="str">
        <f>IF(INDEX('ShLk BR Calc'!C$5:C$1112,MATCH($A56,'ShLk BR Calc'!$A$5:$A$1112,0)+1,1)=0,"0",INDEX('ShLk BR Calc'!C$5:C$1112,MATCH($A56,'ShLk BR Calc'!$A$5:$A$1112,0)+1,1))</f>
        <v>0</v>
      </c>
      <c r="D56" s="19" t="str">
        <f>IF(INDEX('ShLk BR Calc'!D$5:D$1112,MATCH($A56,'ShLk BR Calc'!$A$5:$A$1112,0)+1,1)=0,"0",INDEX('ShLk BR Calc'!D$5:D$1112,MATCH($A56,'ShLk BR Calc'!$A$5:$A$1112,0)+1,1))</f>
        <v>0</v>
      </c>
      <c r="E56" s="19" t="str">
        <f>IF(INDEX('ShLk BR Calc'!E$5:E$1112,MATCH($A56,'ShLk BR Calc'!$A$5:$A$1112,0)+1,1)=0,"0",INDEX('ShLk BR Calc'!E$5:E$1112,MATCH($A56,'ShLk BR Calc'!$A$5:$A$1112,0)+1,1))</f>
        <v>0</v>
      </c>
      <c r="F56" s="19" t="str">
        <f>IF(INDEX('ShLk BR Calc'!F$5:F$1112,MATCH($A56,'ShLk BR Calc'!$A$5:$A$1112,0)+1,1)=0,"0",INDEX('ShLk BR Calc'!F$5:F$1112,MATCH($A56,'ShLk BR Calc'!$A$5:$A$1112,0)+1,1))</f>
        <v>0</v>
      </c>
      <c r="G56" s="19" t="str">
        <f>IF(INDEX('ShLk BR Calc'!G$5:G$1112,MATCH($A56,'ShLk BR Calc'!$A$5:$A$1112,0)+1,1)=0,"0",INDEX('ShLk BR Calc'!G$5:G$1112,MATCH($A56,'ShLk BR Calc'!$A$5:$A$1112,0)+1,1))</f>
        <v>0</v>
      </c>
      <c r="H56" s="19" t="str">
        <f>IF(INDEX('ShLk BR Calc'!H$5:H$1112,MATCH($A56,'ShLk BR Calc'!$A$5:$A$1112,0)+1,1)=0,"0",INDEX('ShLk BR Calc'!H$5:H$1112,MATCH($A56,'ShLk BR Calc'!$A$5:$A$1112,0)+1,1))</f>
        <v>0</v>
      </c>
      <c r="I56" s="19" t="str">
        <f>IF(INDEX('ShLk BR Calc'!I$5:I$1112,MATCH($A56,'ShLk BR Calc'!$A$5:$A$1112,0)+1,1)=0,"0",INDEX('ShLk BR Calc'!I$5:I$1112,MATCH($A56,'ShLk BR Calc'!$A$5:$A$1112,0)+1,1))</f>
        <v>0</v>
      </c>
      <c r="J56" s="19" t="str">
        <f>IF(INDEX('ShLk BR Calc'!J$5:J$1112,MATCH($A56,'ShLk BR Calc'!$A$5:$A$1112,0)+1,1)=0,"0",INDEX('ShLk BR Calc'!J$5:J$1112,MATCH($A56,'ShLk BR Calc'!$A$5:$A$1112,0)+1,1))</f>
        <v>0</v>
      </c>
      <c r="K56" s="19" t="str">
        <f>IF(INDEX('ShLk BR Calc'!K$5:K$1112,MATCH($A56,'ShLk BR Calc'!$A$5:$A$1112,0)+1,1)=0,"0",INDEX('ShLk BR Calc'!K$5:K$1112,MATCH($A56,'ShLk BR Calc'!$A$5:$A$1112,0)+1,1))</f>
        <v>0</v>
      </c>
      <c r="L56" s="19" t="str">
        <f>IF(INDEX('ShLk BR Calc'!L$5:L$1112,MATCH($A56,'ShLk BR Calc'!$A$5:$A$1112,0)+1,1)=0,"0",INDEX('ShLk BR Calc'!L$5:L$1112,MATCH($A56,'ShLk BR Calc'!$A$5:$A$1112,0)+1,1))</f>
        <v>0</v>
      </c>
      <c r="M56" s="19" t="str">
        <f>IF(INDEX('ShLk BR Calc'!M$5:M$1112,MATCH($A56,'ShLk BR Calc'!$A$5:$A$1112,0)+1,1)=0,"0",INDEX('ShLk BR Calc'!M$5:M$1112,MATCH($A56,'ShLk BR Calc'!$A$5:$A$1112,0)+1,1))</f>
        <v>0</v>
      </c>
      <c r="N56" s="19" t="str">
        <f>IF(INDEX('ShLk BR Calc'!N$5:N$1112,MATCH($A56,'ShLk BR Calc'!$A$5:$A$1112,0)+1,1)=0,"0",INDEX('ShLk BR Calc'!N$5:N$1112,MATCH($A56,'ShLk BR Calc'!$A$5:$A$1112,0)+1,1))</f>
        <v>0</v>
      </c>
      <c r="O56" s="19" t="str">
        <f>IF(INDEX('ShLk BR Calc'!O$5:O$1112,MATCH($A56,'ShLk BR Calc'!$A$5:$A$1112,0)+1,1)=0,"0",INDEX('ShLk BR Calc'!O$5:O$1112,MATCH($A56,'ShLk BR Calc'!$A$5:$A$1112,0)+1,1))</f>
        <v>0</v>
      </c>
      <c r="P56" s="19" t="str">
        <f>IF(INDEX('ShLk BR Calc'!P$5:P$1112,MATCH($A56,'ShLk BR Calc'!$A$5:$A$1112,0)+1,1)=0,"0",INDEX('ShLk BR Calc'!P$5:P$1112,MATCH($A56,'ShLk BR Calc'!$A$5:$A$1112,0)+1,1))</f>
        <v>0</v>
      </c>
      <c r="Q56" s="19" t="str">
        <f>IF(INDEX('ShLk BR Calc'!Q$5:Q$1112,MATCH($A56,'ShLk BR Calc'!$A$5:$A$1112,0)+1,1)=0,"0",INDEX('ShLk BR Calc'!Q$5:Q$1112,MATCH($A56,'ShLk BR Calc'!$A$5:$A$1112,0)+1,1))</f>
        <v>0</v>
      </c>
      <c r="R56" s="19" t="str">
        <f>IF(INDEX('ShLk BR Calc'!R$5:R$1112,MATCH($A56,'ShLk BR Calc'!$A$5:$A$1112,0)+1,1)=0,"0",INDEX('ShLk BR Calc'!R$5:R$1112,MATCH($A56,'ShLk BR Calc'!$A$5:$A$1112,0)+1,1))</f>
        <v>0</v>
      </c>
      <c r="S56" s="19" t="str">
        <f>IF(INDEX('ShLk BR Calc'!S$5:S$1112,MATCH($A56,'ShLk BR Calc'!$A$5:$A$1112,0)+1,1)=0,"0",INDEX('ShLk BR Calc'!S$5:S$1112,MATCH($A56,'ShLk BR Calc'!$A$5:$A$1112,0)+1,1))</f>
        <v>0</v>
      </c>
      <c r="T56" s="19" t="str">
        <f>IF(INDEX('ShLk BR Calc'!T$5:T$1112,MATCH($A56,'ShLk BR Calc'!$A$5:$A$1112,0)+1,1)=0,"0",INDEX('ShLk BR Calc'!T$5:T$1112,MATCH($A56,'ShLk BR Calc'!$A$5:$A$1112,0)+1,1))</f>
        <v>0</v>
      </c>
      <c r="U56" s="19" t="str">
        <f>IF(INDEX('ShLk BR Calc'!U$5:U$1112,MATCH($A56,'ShLk BR Calc'!$A$5:$A$1112,0)+1,1)=0,"0",INDEX('ShLk BR Calc'!U$5:U$1112,MATCH($A56,'ShLk BR Calc'!$A$5:$A$1112,0)+1,1))</f>
        <v>0</v>
      </c>
      <c r="V56" s="19" t="str">
        <f>IF(INDEX('ShLk BR Calc'!V$5:V$1112,MATCH($A56,'ShLk BR Calc'!$A$5:$A$1112,0)+1,1)=0,"0",INDEX('ShLk BR Calc'!V$5:V$1112,MATCH($A56,'ShLk BR Calc'!$A$5:$A$1112,0)+1,1))</f>
        <v>0</v>
      </c>
      <c r="W56" s="19" t="str">
        <f>IF(INDEX('ShLk BR Calc'!W$5:W$1112,MATCH($A56,'ShLk BR Calc'!$A$5:$A$1112,0)+1,1)=0,"0",INDEX('ShLk BR Calc'!W$5:W$1112,MATCH($A56,'ShLk BR Calc'!$A$5:$A$1112,0)+1,1))</f>
        <v>0</v>
      </c>
      <c r="X56" s="19" t="str">
        <f>IF(INDEX('ShLk BR Calc'!X$5:X$1112,MATCH($A56,'ShLk BR Calc'!$A$5:$A$1112,0)+1,1)=0,"0",INDEX('ShLk BR Calc'!X$5:X$1112,MATCH($A56,'ShLk BR Calc'!$A$5:$A$1112,0)+1,1))</f>
        <v>0</v>
      </c>
      <c r="Y56" s="19" t="str">
        <f>IF(INDEX('ShLk BR Calc'!Y$5:Y$1112,MATCH($A56,'ShLk BR Calc'!$A$5:$A$1112,0)+1,1)=0,"0",INDEX('ShLk BR Calc'!Y$5:Y$1112,MATCH($A56,'ShLk BR Calc'!$A$5:$A$1112,0)+1,1))</f>
        <v>0</v>
      </c>
      <c r="Z56" s="14">
        <f t="shared" si="6"/>
        <v>0</v>
      </c>
      <c r="AA56" s="14">
        <f t="shared" si="7"/>
        <v>0</v>
      </c>
      <c r="AB56" s="14">
        <f t="shared" si="8"/>
        <v>0</v>
      </c>
      <c r="AC56" s="14">
        <f t="shared" si="9"/>
        <v>0</v>
      </c>
    </row>
    <row r="57" spans="1:30" ht="17.25" customHeight="1" x14ac:dyDescent="0.2">
      <c r="A57" s="22">
        <f t="shared" si="5"/>
        <v>42389</v>
      </c>
      <c r="B57" s="19" t="str">
        <f>IF(INDEX('ShLk BR Calc'!B$5:B$1112,MATCH($A57,'ShLk BR Calc'!$A$5:$A$1112,0)+1,1)=0,"0",INDEX('ShLk BR Calc'!B$5:B$1112,MATCH($A57,'ShLk BR Calc'!$A$5:$A$1112,0)+1,1))</f>
        <v>0</v>
      </c>
      <c r="C57" s="19" t="str">
        <f>IF(INDEX('ShLk BR Calc'!C$5:C$1112,MATCH($A57,'ShLk BR Calc'!$A$5:$A$1112,0)+1,1)=0,"0",INDEX('ShLk BR Calc'!C$5:C$1112,MATCH($A57,'ShLk BR Calc'!$A$5:$A$1112,0)+1,1))</f>
        <v>0</v>
      </c>
      <c r="D57" s="19" t="str">
        <f>IF(INDEX('ShLk BR Calc'!D$5:D$1112,MATCH($A57,'ShLk BR Calc'!$A$5:$A$1112,0)+1,1)=0,"0",INDEX('ShLk BR Calc'!D$5:D$1112,MATCH($A57,'ShLk BR Calc'!$A$5:$A$1112,0)+1,1))</f>
        <v>0</v>
      </c>
      <c r="E57" s="19" t="str">
        <f>IF(INDEX('ShLk BR Calc'!E$5:E$1112,MATCH($A57,'ShLk BR Calc'!$A$5:$A$1112,0)+1,1)=0,"0",INDEX('ShLk BR Calc'!E$5:E$1112,MATCH($A57,'ShLk BR Calc'!$A$5:$A$1112,0)+1,1))</f>
        <v>0</v>
      </c>
      <c r="F57" s="19" t="str">
        <f>IF(INDEX('ShLk BR Calc'!F$5:F$1112,MATCH($A57,'ShLk BR Calc'!$A$5:$A$1112,0)+1,1)=0,"0",INDEX('ShLk BR Calc'!F$5:F$1112,MATCH($A57,'ShLk BR Calc'!$A$5:$A$1112,0)+1,1))</f>
        <v>0</v>
      </c>
      <c r="G57" s="19" t="str">
        <f>IF(INDEX('ShLk BR Calc'!G$5:G$1112,MATCH($A57,'ShLk BR Calc'!$A$5:$A$1112,0)+1,1)=0,"0",INDEX('ShLk BR Calc'!G$5:G$1112,MATCH($A57,'ShLk BR Calc'!$A$5:$A$1112,0)+1,1))</f>
        <v>0</v>
      </c>
      <c r="H57" s="19" t="str">
        <f>IF(INDEX('ShLk BR Calc'!H$5:H$1112,MATCH($A57,'ShLk BR Calc'!$A$5:$A$1112,0)+1,1)=0,"0",INDEX('ShLk BR Calc'!H$5:H$1112,MATCH($A57,'ShLk BR Calc'!$A$5:$A$1112,0)+1,1))</f>
        <v>0</v>
      </c>
      <c r="I57" s="19" t="str">
        <f>IF(INDEX('ShLk BR Calc'!I$5:I$1112,MATCH($A57,'ShLk BR Calc'!$A$5:$A$1112,0)+1,1)=0,"0",INDEX('ShLk BR Calc'!I$5:I$1112,MATCH($A57,'ShLk BR Calc'!$A$5:$A$1112,0)+1,1))</f>
        <v>0</v>
      </c>
      <c r="J57" s="19" t="str">
        <f>IF(INDEX('ShLk BR Calc'!J$5:J$1112,MATCH($A57,'ShLk BR Calc'!$A$5:$A$1112,0)+1,1)=0,"0",INDEX('ShLk BR Calc'!J$5:J$1112,MATCH($A57,'ShLk BR Calc'!$A$5:$A$1112,0)+1,1))</f>
        <v>0</v>
      </c>
      <c r="K57" s="19" t="str">
        <f>IF(INDEX('ShLk BR Calc'!K$5:K$1112,MATCH($A57,'ShLk BR Calc'!$A$5:$A$1112,0)+1,1)=0,"0",INDEX('ShLk BR Calc'!K$5:K$1112,MATCH($A57,'ShLk BR Calc'!$A$5:$A$1112,0)+1,1))</f>
        <v>0</v>
      </c>
      <c r="L57" s="19" t="str">
        <f>IF(INDEX('ShLk BR Calc'!L$5:L$1112,MATCH($A57,'ShLk BR Calc'!$A$5:$A$1112,0)+1,1)=0,"0",INDEX('ShLk BR Calc'!L$5:L$1112,MATCH($A57,'ShLk BR Calc'!$A$5:$A$1112,0)+1,1))</f>
        <v>0</v>
      </c>
      <c r="M57" s="19" t="str">
        <f>IF(INDEX('ShLk BR Calc'!M$5:M$1112,MATCH($A57,'ShLk BR Calc'!$A$5:$A$1112,0)+1,1)=0,"0",INDEX('ShLk BR Calc'!M$5:M$1112,MATCH($A57,'ShLk BR Calc'!$A$5:$A$1112,0)+1,1))</f>
        <v>0</v>
      </c>
      <c r="N57" s="19" t="str">
        <f>IF(INDEX('ShLk BR Calc'!N$5:N$1112,MATCH($A57,'ShLk BR Calc'!$A$5:$A$1112,0)+1,1)=0,"0",INDEX('ShLk BR Calc'!N$5:N$1112,MATCH($A57,'ShLk BR Calc'!$A$5:$A$1112,0)+1,1))</f>
        <v>0</v>
      </c>
      <c r="O57" s="19" t="str">
        <f>IF(INDEX('ShLk BR Calc'!O$5:O$1112,MATCH($A57,'ShLk BR Calc'!$A$5:$A$1112,0)+1,1)=0,"0",INDEX('ShLk BR Calc'!O$5:O$1112,MATCH($A57,'ShLk BR Calc'!$A$5:$A$1112,0)+1,1))</f>
        <v>0</v>
      </c>
      <c r="P57" s="19" t="str">
        <f>IF(INDEX('ShLk BR Calc'!P$5:P$1112,MATCH($A57,'ShLk BR Calc'!$A$5:$A$1112,0)+1,1)=0,"0",INDEX('ShLk BR Calc'!P$5:P$1112,MATCH($A57,'ShLk BR Calc'!$A$5:$A$1112,0)+1,1))</f>
        <v>0</v>
      </c>
      <c r="Q57" s="19" t="str">
        <f>IF(INDEX('ShLk BR Calc'!Q$5:Q$1112,MATCH($A57,'ShLk BR Calc'!$A$5:$A$1112,0)+1,1)=0,"0",INDEX('ShLk BR Calc'!Q$5:Q$1112,MATCH($A57,'ShLk BR Calc'!$A$5:$A$1112,0)+1,1))</f>
        <v>0</v>
      </c>
      <c r="R57" s="19" t="str">
        <f>IF(INDEX('ShLk BR Calc'!R$5:R$1112,MATCH($A57,'ShLk BR Calc'!$A$5:$A$1112,0)+1,1)=0,"0",INDEX('ShLk BR Calc'!R$5:R$1112,MATCH($A57,'ShLk BR Calc'!$A$5:$A$1112,0)+1,1))</f>
        <v>0</v>
      </c>
      <c r="S57" s="19" t="str">
        <f>IF(INDEX('ShLk BR Calc'!S$5:S$1112,MATCH($A57,'ShLk BR Calc'!$A$5:$A$1112,0)+1,1)=0,"0",INDEX('ShLk BR Calc'!S$5:S$1112,MATCH($A57,'ShLk BR Calc'!$A$5:$A$1112,0)+1,1))</f>
        <v>0</v>
      </c>
      <c r="T57" s="19" t="str">
        <f>IF(INDEX('ShLk BR Calc'!T$5:T$1112,MATCH($A57,'ShLk BR Calc'!$A$5:$A$1112,0)+1,1)=0,"0",INDEX('ShLk BR Calc'!T$5:T$1112,MATCH($A57,'ShLk BR Calc'!$A$5:$A$1112,0)+1,1))</f>
        <v>0</v>
      </c>
      <c r="U57" s="19" t="str">
        <f>IF(INDEX('ShLk BR Calc'!U$5:U$1112,MATCH($A57,'ShLk BR Calc'!$A$5:$A$1112,0)+1,1)=0,"0",INDEX('ShLk BR Calc'!U$5:U$1112,MATCH($A57,'ShLk BR Calc'!$A$5:$A$1112,0)+1,1))</f>
        <v>0</v>
      </c>
      <c r="V57" s="19" t="str">
        <f>IF(INDEX('ShLk BR Calc'!V$5:V$1112,MATCH($A57,'ShLk BR Calc'!$A$5:$A$1112,0)+1,1)=0,"0",INDEX('ShLk BR Calc'!V$5:V$1112,MATCH($A57,'ShLk BR Calc'!$A$5:$A$1112,0)+1,1))</f>
        <v>0</v>
      </c>
      <c r="W57" s="19" t="str">
        <f>IF(INDEX('ShLk BR Calc'!W$5:W$1112,MATCH($A57,'ShLk BR Calc'!$A$5:$A$1112,0)+1,1)=0,"0",INDEX('ShLk BR Calc'!W$5:W$1112,MATCH($A57,'ShLk BR Calc'!$A$5:$A$1112,0)+1,1))</f>
        <v>0</v>
      </c>
      <c r="X57" s="19" t="str">
        <f>IF(INDEX('ShLk BR Calc'!X$5:X$1112,MATCH($A57,'ShLk BR Calc'!$A$5:$A$1112,0)+1,1)=0,"0",INDEX('ShLk BR Calc'!X$5:X$1112,MATCH($A57,'ShLk BR Calc'!$A$5:$A$1112,0)+1,1))</f>
        <v>0</v>
      </c>
      <c r="Y57" s="19" t="str">
        <f>IF(INDEX('ShLk BR Calc'!Y$5:Y$1112,MATCH($A57,'ShLk BR Calc'!$A$5:$A$1112,0)+1,1)=0,"0",INDEX('ShLk BR Calc'!Y$5:Y$1112,MATCH($A57,'ShLk BR Calc'!$A$5:$A$1112,0)+1,1))</f>
        <v>0</v>
      </c>
      <c r="Z57" s="14">
        <f t="shared" si="6"/>
        <v>0</v>
      </c>
      <c r="AA57" s="14">
        <f t="shared" si="7"/>
        <v>0</v>
      </c>
      <c r="AB57" s="14">
        <f t="shared" si="8"/>
        <v>0</v>
      </c>
      <c r="AC57" s="14">
        <f t="shared" si="9"/>
        <v>0</v>
      </c>
    </row>
    <row r="58" spans="1:30" ht="17.25" customHeight="1" x14ac:dyDescent="0.2">
      <c r="A58" s="22">
        <f t="shared" si="5"/>
        <v>42390</v>
      </c>
      <c r="B58" s="19" t="str">
        <f>IF(INDEX('ShLk BR Calc'!B$5:B$1112,MATCH($A58,'ShLk BR Calc'!$A$5:$A$1112,0)+1,1)=0,"0",INDEX('ShLk BR Calc'!B$5:B$1112,MATCH($A58,'ShLk BR Calc'!$A$5:$A$1112,0)+1,1))</f>
        <v>0</v>
      </c>
      <c r="C58" s="19" t="str">
        <f>IF(INDEX('ShLk BR Calc'!C$5:C$1112,MATCH($A58,'ShLk BR Calc'!$A$5:$A$1112,0)+1,1)=0,"0",INDEX('ShLk BR Calc'!C$5:C$1112,MATCH($A58,'ShLk BR Calc'!$A$5:$A$1112,0)+1,1))</f>
        <v>0</v>
      </c>
      <c r="D58" s="19" t="str">
        <f>IF(INDEX('ShLk BR Calc'!D$5:D$1112,MATCH($A58,'ShLk BR Calc'!$A$5:$A$1112,0)+1,1)=0,"0",INDEX('ShLk BR Calc'!D$5:D$1112,MATCH($A58,'ShLk BR Calc'!$A$5:$A$1112,0)+1,1))</f>
        <v>0</v>
      </c>
      <c r="E58" s="19" t="str">
        <f>IF(INDEX('ShLk BR Calc'!E$5:E$1112,MATCH($A58,'ShLk BR Calc'!$A$5:$A$1112,0)+1,1)=0,"0",INDEX('ShLk BR Calc'!E$5:E$1112,MATCH($A58,'ShLk BR Calc'!$A$5:$A$1112,0)+1,1))</f>
        <v>0</v>
      </c>
      <c r="F58" s="19" t="str">
        <f>IF(INDEX('ShLk BR Calc'!F$5:F$1112,MATCH($A58,'ShLk BR Calc'!$A$5:$A$1112,0)+1,1)=0,"0",INDEX('ShLk BR Calc'!F$5:F$1112,MATCH($A58,'ShLk BR Calc'!$A$5:$A$1112,0)+1,1))</f>
        <v>0</v>
      </c>
      <c r="G58" s="19" t="str">
        <f>IF(INDEX('ShLk BR Calc'!G$5:G$1112,MATCH($A58,'ShLk BR Calc'!$A$5:$A$1112,0)+1,1)=0,"0",INDEX('ShLk BR Calc'!G$5:G$1112,MATCH($A58,'ShLk BR Calc'!$A$5:$A$1112,0)+1,1))</f>
        <v>0</v>
      </c>
      <c r="H58" s="19" t="str">
        <f>IF(INDEX('ShLk BR Calc'!H$5:H$1112,MATCH($A58,'ShLk BR Calc'!$A$5:$A$1112,0)+1,1)=0,"0",INDEX('ShLk BR Calc'!H$5:H$1112,MATCH($A58,'ShLk BR Calc'!$A$5:$A$1112,0)+1,1))</f>
        <v>0</v>
      </c>
      <c r="I58" s="19" t="str">
        <f>IF(INDEX('ShLk BR Calc'!I$5:I$1112,MATCH($A58,'ShLk BR Calc'!$A$5:$A$1112,0)+1,1)=0,"0",INDEX('ShLk BR Calc'!I$5:I$1112,MATCH($A58,'ShLk BR Calc'!$A$5:$A$1112,0)+1,1))</f>
        <v>0</v>
      </c>
      <c r="J58" s="19" t="str">
        <f>IF(INDEX('ShLk BR Calc'!J$5:J$1112,MATCH($A58,'ShLk BR Calc'!$A$5:$A$1112,0)+1,1)=0,"0",INDEX('ShLk BR Calc'!J$5:J$1112,MATCH($A58,'ShLk BR Calc'!$A$5:$A$1112,0)+1,1))</f>
        <v>0</v>
      </c>
      <c r="K58" s="19" t="str">
        <f>IF(INDEX('ShLk BR Calc'!K$5:K$1112,MATCH($A58,'ShLk BR Calc'!$A$5:$A$1112,0)+1,1)=0,"0",INDEX('ShLk BR Calc'!K$5:K$1112,MATCH($A58,'ShLk BR Calc'!$A$5:$A$1112,0)+1,1))</f>
        <v>0</v>
      </c>
      <c r="L58" s="19" t="str">
        <f>IF(INDEX('ShLk BR Calc'!L$5:L$1112,MATCH($A58,'ShLk BR Calc'!$A$5:$A$1112,0)+1,1)=0,"0",INDEX('ShLk BR Calc'!L$5:L$1112,MATCH($A58,'ShLk BR Calc'!$A$5:$A$1112,0)+1,1))</f>
        <v>0</v>
      </c>
      <c r="M58" s="19" t="str">
        <f>IF(INDEX('ShLk BR Calc'!M$5:M$1112,MATCH($A58,'ShLk BR Calc'!$A$5:$A$1112,0)+1,1)=0,"0",INDEX('ShLk BR Calc'!M$5:M$1112,MATCH($A58,'ShLk BR Calc'!$A$5:$A$1112,0)+1,1))</f>
        <v>0</v>
      </c>
      <c r="N58" s="19" t="str">
        <f>IF(INDEX('ShLk BR Calc'!N$5:N$1112,MATCH($A58,'ShLk BR Calc'!$A$5:$A$1112,0)+1,1)=0,"0",INDEX('ShLk BR Calc'!N$5:N$1112,MATCH($A58,'ShLk BR Calc'!$A$5:$A$1112,0)+1,1))</f>
        <v>0</v>
      </c>
      <c r="O58" s="19" t="str">
        <f>IF(INDEX('ShLk BR Calc'!O$5:O$1112,MATCH($A58,'ShLk BR Calc'!$A$5:$A$1112,0)+1,1)=0,"0",INDEX('ShLk BR Calc'!O$5:O$1112,MATCH($A58,'ShLk BR Calc'!$A$5:$A$1112,0)+1,1))</f>
        <v>0</v>
      </c>
      <c r="P58" s="19" t="str">
        <f>IF(INDEX('ShLk BR Calc'!P$5:P$1112,MATCH($A58,'ShLk BR Calc'!$A$5:$A$1112,0)+1,1)=0,"0",INDEX('ShLk BR Calc'!P$5:P$1112,MATCH($A58,'ShLk BR Calc'!$A$5:$A$1112,0)+1,1))</f>
        <v>0</v>
      </c>
      <c r="Q58" s="19" t="str">
        <f>IF(INDEX('ShLk BR Calc'!Q$5:Q$1112,MATCH($A58,'ShLk BR Calc'!$A$5:$A$1112,0)+1,1)=0,"0",INDEX('ShLk BR Calc'!Q$5:Q$1112,MATCH($A58,'ShLk BR Calc'!$A$5:$A$1112,0)+1,1))</f>
        <v>0</v>
      </c>
      <c r="R58" s="19" t="str">
        <f>IF(INDEX('ShLk BR Calc'!R$5:R$1112,MATCH($A58,'ShLk BR Calc'!$A$5:$A$1112,0)+1,1)=0,"0",INDEX('ShLk BR Calc'!R$5:R$1112,MATCH($A58,'ShLk BR Calc'!$A$5:$A$1112,0)+1,1))</f>
        <v>0</v>
      </c>
      <c r="S58" s="19" t="str">
        <f>IF(INDEX('ShLk BR Calc'!S$5:S$1112,MATCH($A58,'ShLk BR Calc'!$A$5:$A$1112,0)+1,1)=0,"0",INDEX('ShLk BR Calc'!S$5:S$1112,MATCH($A58,'ShLk BR Calc'!$A$5:$A$1112,0)+1,1))</f>
        <v>0</v>
      </c>
      <c r="T58" s="19" t="str">
        <f>IF(INDEX('ShLk BR Calc'!T$5:T$1112,MATCH($A58,'ShLk BR Calc'!$A$5:$A$1112,0)+1,1)=0,"0",INDEX('ShLk BR Calc'!T$5:T$1112,MATCH($A58,'ShLk BR Calc'!$A$5:$A$1112,0)+1,1))</f>
        <v>0</v>
      </c>
      <c r="U58" s="19" t="str">
        <f>IF(INDEX('ShLk BR Calc'!U$5:U$1112,MATCH($A58,'ShLk BR Calc'!$A$5:$A$1112,0)+1,1)=0,"0",INDEX('ShLk BR Calc'!U$5:U$1112,MATCH($A58,'ShLk BR Calc'!$A$5:$A$1112,0)+1,1))</f>
        <v>0</v>
      </c>
      <c r="V58" s="19" t="str">
        <f>IF(INDEX('ShLk BR Calc'!V$5:V$1112,MATCH($A58,'ShLk BR Calc'!$A$5:$A$1112,0)+1,1)=0,"0",INDEX('ShLk BR Calc'!V$5:V$1112,MATCH($A58,'ShLk BR Calc'!$A$5:$A$1112,0)+1,1))</f>
        <v>0</v>
      </c>
      <c r="W58" s="19" t="str">
        <f>IF(INDEX('ShLk BR Calc'!W$5:W$1112,MATCH($A58,'ShLk BR Calc'!$A$5:$A$1112,0)+1,1)=0,"0",INDEX('ShLk BR Calc'!W$5:W$1112,MATCH($A58,'ShLk BR Calc'!$A$5:$A$1112,0)+1,1))</f>
        <v>0</v>
      </c>
      <c r="X58" s="19" t="str">
        <f>IF(INDEX('ShLk BR Calc'!X$5:X$1112,MATCH($A58,'ShLk BR Calc'!$A$5:$A$1112,0)+1,1)=0,"0",INDEX('ShLk BR Calc'!X$5:X$1112,MATCH($A58,'ShLk BR Calc'!$A$5:$A$1112,0)+1,1))</f>
        <v>0</v>
      </c>
      <c r="Y58" s="19" t="str">
        <f>IF(INDEX('ShLk BR Calc'!Y$5:Y$1112,MATCH($A58,'ShLk BR Calc'!$A$5:$A$1112,0)+1,1)=0,"0",INDEX('ShLk BR Calc'!Y$5:Y$1112,MATCH($A58,'ShLk BR Calc'!$A$5:$A$1112,0)+1,1))</f>
        <v>0</v>
      </c>
      <c r="Z58" s="14">
        <f t="shared" si="6"/>
        <v>0</v>
      </c>
      <c r="AA58" s="14">
        <f t="shared" si="7"/>
        <v>0</v>
      </c>
      <c r="AB58" s="14">
        <f t="shared" si="8"/>
        <v>0</v>
      </c>
      <c r="AC58" s="14">
        <f t="shared" si="9"/>
        <v>0</v>
      </c>
    </row>
    <row r="59" spans="1:30" ht="17.25" customHeight="1" x14ac:dyDescent="0.2">
      <c r="A59" s="22">
        <f t="shared" si="5"/>
        <v>42391</v>
      </c>
      <c r="B59" s="19" t="str">
        <f>IF(INDEX('ShLk BR Calc'!B$5:B$1112,MATCH($A59,'ShLk BR Calc'!$A$5:$A$1112,0)+1,1)=0,"0",INDEX('ShLk BR Calc'!B$5:B$1112,MATCH($A59,'ShLk BR Calc'!$A$5:$A$1112,0)+1,1))</f>
        <v>0</v>
      </c>
      <c r="C59" s="19" t="str">
        <f>IF(INDEX('ShLk BR Calc'!C$5:C$1112,MATCH($A59,'ShLk BR Calc'!$A$5:$A$1112,0)+1,1)=0,"0",INDEX('ShLk BR Calc'!C$5:C$1112,MATCH($A59,'ShLk BR Calc'!$A$5:$A$1112,0)+1,1))</f>
        <v>0</v>
      </c>
      <c r="D59" s="19" t="str">
        <f>IF(INDEX('ShLk BR Calc'!D$5:D$1112,MATCH($A59,'ShLk BR Calc'!$A$5:$A$1112,0)+1,1)=0,"0",INDEX('ShLk BR Calc'!D$5:D$1112,MATCH($A59,'ShLk BR Calc'!$A$5:$A$1112,0)+1,1))</f>
        <v>0</v>
      </c>
      <c r="E59" s="19" t="str">
        <f>IF(INDEX('ShLk BR Calc'!E$5:E$1112,MATCH($A59,'ShLk BR Calc'!$A$5:$A$1112,0)+1,1)=0,"0",INDEX('ShLk BR Calc'!E$5:E$1112,MATCH($A59,'ShLk BR Calc'!$A$5:$A$1112,0)+1,1))</f>
        <v>0</v>
      </c>
      <c r="F59" s="19" t="str">
        <f>IF(INDEX('ShLk BR Calc'!F$5:F$1112,MATCH($A59,'ShLk BR Calc'!$A$5:$A$1112,0)+1,1)=0,"0",INDEX('ShLk BR Calc'!F$5:F$1112,MATCH($A59,'ShLk BR Calc'!$A$5:$A$1112,0)+1,1))</f>
        <v>0</v>
      </c>
      <c r="G59" s="19" t="str">
        <f>IF(INDEX('ShLk BR Calc'!G$5:G$1112,MATCH($A59,'ShLk BR Calc'!$A$5:$A$1112,0)+1,1)=0,"0",INDEX('ShLk BR Calc'!G$5:G$1112,MATCH($A59,'ShLk BR Calc'!$A$5:$A$1112,0)+1,1))</f>
        <v>0</v>
      </c>
      <c r="H59" s="19" t="str">
        <f>IF(INDEX('ShLk BR Calc'!H$5:H$1112,MATCH($A59,'ShLk BR Calc'!$A$5:$A$1112,0)+1,1)=0,"0",INDEX('ShLk BR Calc'!H$5:H$1112,MATCH($A59,'ShLk BR Calc'!$A$5:$A$1112,0)+1,1))</f>
        <v>0</v>
      </c>
      <c r="I59" s="19" t="str">
        <f>IF(INDEX('ShLk BR Calc'!I$5:I$1112,MATCH($A59,'ShLk BR Calc'!$A$5:$A$1112,0)+1,1)=0,"0",INDEX('ShLk BR Calc'!I$5:I$1112,MATCH($A59,'ShLk BR Calc'!$A$5:$A$1112,0)+1,1))</f>
        <v>0</v>
      </c>
      <c r="J59" s="19" t="str">
        <f>IF(INDEX('ShLk BR Calc'!J$5:J$1112,MATCH($A59,'ShLk BR Calc'!$A$5:$A$1112,0)+1,1)=0,"0",INDEX('ShLk BR Calc'!J$5:J$1112,MATCH($A59,'ShLk BR Calc'!$A$5:$A$1112,0)+1,1))</f>
        <v>0</v>
      </c>
      <c r="K59" s="19" t="str">
        <f>IF(INDEX('ShLk BR Calc'!K$5:K$1112,MATCH($A59,'ShLk BR Calc'!$A$5:$A$1112,0)+1,1)=0,"0",INDEX('ShLk BR Calc'!K$5:K$1112,MATCH($A59,'ShLk BR Calc'!$A$5:$A$1112,0)+1,1))</f>
        <v>0</v>
      </c>
      <c r="L59" s="19" t="str">
        <f>IF(INDEX('ShLk BR Calc'!L$5:L$1112,MATCH($A59,'ShLk BR Calc'!$A$5:$A$1112,0)+1,1)=0,"0",INDEX('ShLk BR Calc'!L$5:L$1112,MATCH($A59,'ShLk BR Calc'!$A$5:$A$1112,0)+1,1))</f>
        <v>0</v>
      </c>
      <c r="M59" s="19" t="str">
        <f>IF(INDEX('ShLk BR Calc'!M$5:M$1112,MATCH($A59,'ShLk BR Calc'!$A$5:$A$1112,0)+1,1)=0,"0",INDEX('ShLk BR Calc'!M$5:M$1112,MATCH($A59,'ShLk BR Calc'!$A$5:$A$1112,0)+1,1))</f>
        <v>0</v>
      </c>
      <c r="N59" s="19" t="str">
        <f>IF(INDEX('ShLk BR Calc'!N$5:N$1112,MATCH($A59,'ShLk BR Calc'!$A$5:$A$1112,0)+1,1)=0,"0",INDEX('ShLk BR Calc'!N$5:N$1112,MATCH($A59,'ShLk BR Calc'!$A$5:$A$1112,0)+1,1))</f>
        <v>0</v>
      </c>
      <c r="O59" s="19" t="str">
        <f>IF(INDEX('ShLk BR Calc'!O$5:O$1112,MATCH($A59,'ShLk BR Calc'!$A$5:$A$1112,0)+1,1)=0,"0",INDEX('ShLk BR Calc'!O$5:O$1112,MATCH($A59,'ShLk BR Calc'!$A$5:$A$1112,0)+1,1))</f>
        <v>0</v>
      </c>
      <c r="P59" s="19" t="str">
        <f>IF(INDEX('ShLk BR Calc'!P$5:P$1112,MATCH($A59,'ShLk BR Calc'!$A$5:$A$1112,0)+1,1)=0,"0",INDEX('ShLk BR Calc'!P$5:P$1112,MATCH($A59,'ShLk BR Calc'!$A$5:$A$1112,0)+1,1))</f>
        <v>0</v>
      </c>
      <c r="Q59" s="19" t="str">
        <f>IF(INDEX('ShLk BR Calc'!Q$5:Q$1112,MATCH($A59,'ShLk BR Calc'!$A$5:$A$1112,0)+1,1)=0,"0",INDEX('ShLk BR Calc'!Q$5:Q$1112,MATCH($A59,'ShLk BR Calc'!$A$5:$A$1112,0)+1,1))</f>
        <v>0</v>
      </c>
      <c r="R59" s="19" t="str">
        <f>IF(INDEX('ShLk BR Calc'!R$5:R$1112,MATCH($A59,'ShLk BR Calc'!$A$5:$A$1112,0)+1,1)=0,"0",INDEX('ShLk BR Calc'!R$5:R$1112,MATCH($A59,'ShLk BR Calc'!$A$5:$A$1112,0)+1,1))</f>
        <v>0</v>
      </c>
      <c r="S59" s="19" t="str">
        <f>IF(INDEX('ShLk BR Calc'!S$5:S$1112,MATCH($A59,'ShLk BR Calc'!$A$5:$A$1112,0)+1,1)=0,"0",INDEX('ShLk BR Calc'!S$5:S$1112,MATCH($A59,'ShLk BR Calc'!$A$5:$A$1112,0)+1,1))</f>
        <v>0</v>
      </c>
      <c r="T59" s="19" t="str">
        <f>IF(INDEX('ShLk BR Calc'!T$5:T$1112,MATCH($A59,'ShLk BR Calc'!$A$5:$A$1112,0)+1,1)=0,"0",INDEX('ShLk BR Calc'!T$5:T$1112,MATCH($A59,'ShLk BR Calc'!$A$5:$A$1112,0)+1,1))</f>
        <v>0</v>
      </c>
      <c r="U59" s="19" t="str">
        <f>IF(INDEX('ShLk BR Calc'!U$5:U$1112,MATCH($A59,'ShLk BR Calc'!$A$5:$A$1112,0)+1,1)=0,"0",INDEX('ShLk BR Calc'!U$5:U$1112,MATCH($A59,'ShLk BR Calc'!$A$5:$A$1112,0)+1,1))</f>
        <v>0</v>
      </c>
      <c r="V59" s="19" t="str">
        <f>IF(INDEX('ShLk BR Calc'!V$5:V$1112,MATCH($A59,'ShLk BR Calc'!$A$5:$A$1112,0)+1,1)=0,"0",INDEX('ShLk BR Calc'!V$5:V$1112,MATCH($A59,'ShLk BR Calc'!$A$5:$A$1112,0)+1,1))</f>
        <v>0</v>
      </c>
      <c r="W59" s="19" t="str">
        <f>IF(INDEX('ShLk BR Calc'!W$5:W$1112,MATCH($A59,'ShLk BR Calc'!$A$5:$A$1112,0)+1,1)=0,"0",INDEX('ShLk BR Calc'!W$5:W$1112,MATCH($A59,'ShLk BR Calc'!$A$5:$A$1112,0)+1,1))</f>
        <v>0</v>
      </c>
      <c r="X59" s="19" t="str">
        <f>IF(INDEX('ShLk BR Calc'!X$5:X$1112,MATCH($A59,'ShLk BR Calc'!$A$5:$A$1112,0)+1,1)=0,"0",INDEX('ShLk BR Calc'!X$5:X$1112,MATCH($A59,'ShLk BR Calc'!$A$5:$A$1112,0)+1,1))</f>
        <v>0</v>
      </c>
      <c r="Y59" s="19" t="str">
        <f>IF(INDEX('ShLk BR Calc'!Y$5:Y$1112,MATCH($A59,'ShLk BR Calc'!$A$5:$A$1112,0)+1,1)=0,"0",INDEX('ShLk BR Calc'!Y$5:Y$1112,MATCH($A59,'ShLk BR Calc'!$A$5:$A$1112,0)+1,1))</f>
        <v>0</v>
      </c>
      <c r="Z59" s="14">
        <f t="shared" si="6"/>
        <v>0</v>
      </c>
      <c r="AA59" s="14">
        <f t="shared" si="7"/>
        <v>0</v>
      </c>
      <c r="AB59" s="14">
        <f t="shared" si="8"/>
        <v>0</v>
      </c>
      <c r="AC59" s="14">
        <f t="shared" si="9"/>
        <v>0</v>
      </c>
    </row>
    <row r="60" spans="1:30" ht="17.25" customHeight="1" x14ac:dyDescent="0.2">
      <c r="A60" s="22">
        <f t="shared" si="5"/>
        <v>42392</v>
      </c>
      <c r="B60" s="19" t="str">
        <f>IF(INDEX('ShLk BR Calc'!B$5:B$1112,MATCH($A60,'ShLk BR Calc'!$A$5:$A$1112,0)+1,1)=0,"0",INDEX('ShLk BR Calc'!B$5:B$1112,MATCH($A60,'ShLk BR Calc'!$A$5:$A$1112,0)+1,1))</f>
        <v>0</v>
      </c>
      <c r="C60" s="19" t="str">
        <f>IF(INDEX('ShLk BR Calc'!C$5:C$1112,MATCH($A60,'ShLk BR Calc'!$A$5:$A$1112,0)+1,1)=0,"0",INDEX('ShLk BR Calc'!C$5:C$1112,MATCH($A60,'ShLk BR Calc'!$A$5:$A$1112,0)+1,1))</f>
        <v>0</v>
      </c>
      <c r="D60" s="19" t="str">
        <f>IF(INDEX('ShLk BR Calc'!D$5:D$1112,MATCH($A60,'ShLk BR Calc'!$A$5:$A$1112,0)+1,1)=0,"0",INDEX('ShLk BR Calc'!D$5:D$1112,MATCH($A60,'ShLk BR Calc'!$A$5:$A$1112,0)+1,1))</f>
        <v>0</v>
      </c>
      <c r="E60" s="19" t="str">
        <f>IF(INDEX('ShLk BR Calc'!E$5:E$1112,MATCH($A60,'ShLk BR Calc'!$A$5:$A$1112,0)+1,1)=0,"0",INDEX('ShLk BR Calc'!E$5:E$1112,MATCH($A60,'ShLk BR Calc'!$A$5:$A$1112,0)+1,1))</f>
        <v>0</v>
      </c>
      <c r="F60" s="19" t="str">
        <f>IF(INDEX('ShLk BR Calc'!F$5:F$1112,MATCH($A60,'ShLk BR Calc'!$A$5:$A$1112,0)+1,1)=0,"0",INDEX('ShLk BR Calc'!F$5:F$1112,MATCH($A60,'ShLk BR Calc'!$A$5:$A$1112,0)+1,1))</f>
        <v>0</v>
      </c>
      <c r="G60" s="19" t="str">
        <f>IF(INDEX('ShLk BR Calc'!G$5:G$1112,MATCH($A60,'ShLk BR Calc'!$A$5:$A$1112,0)+1,1)=0,"0",INDEX('ShLk BR Calc'!G$5:G$1112,MATCH($A60,'ShLk BR Calc'!$A$5:$A$1112,0)+1,1))</f>
        <v>0</v>
      </c>
      <c r="H60" s="19" t="str">
        <f>IF(INDEX('ShLk BR Calc'!H$5:H$1112,MATCH($A60,'ShLk BR Calc'!$A$5:$A$1112,0)+1,1)=0,"0",INDEX('ShLk BR Calc'!H$5:H$1112,MATCH($A60,'ShLk BR Calc'!$A$5:$A$1112,0)+1,1))</f>
        <v>0</v>
      </c>
      <c r="I60" s="19" t="str">
        <f>IF(INDEX('ShLk BR Calc'!I$5:I$1112,MATCH($A60,'ShLk BR Calc'!$A$5:$A$1112,0)+1,1)=0,"0",INDEX('ShLk BR Calc'!I$5:I$1112,MATCH($A60,'ShLk BR Calc'!$A$5:$A$1112,0)+1,1))</f>
        <v>0</v>
      </c>
      <c r="J60" s="19" t="str">
        <f>IF(INDEX('ShLk BR Calc'!J$5:J$1112,MATCH($A60,'ShLk BR Calc'!$A$5:$A$1112,0)+1,1)=0,"0",INDEX('ShLk BR Calc'!J$5:J$1112,MATCH($A60,'ShLk BR Calc'!$A$5:$A$1112,0)+1,1))</f>
        <v>0</v>
      </c>
      <c r="K60" s="19" t="str">
        <f>IF(INDEX('ShLk BR Calc'!K$5:K$1112,MATCH($A60,'ShLk BR Calc'!$A$5:$A$1112,0)+1,1)=0,"0",INDEX('ShLk BR Calc'!K$5:K$1112,MATCH($A60,'ShLk BR Calc'!$A$5:$A$1112,0)+1,1))</f>
        <v>0</v>
      </c>
      <c r="L60" s="19" t="str">
        <f>IF(INDEX('ShLk BR Calc'!L$5:L$1112,MATCH($A60,'ShLk BR Calc'!$A$5:$A$1112,0)+1,1)=0,"0",INDEX('ShLk BR Calc'!L$5:L$1112,MATCH($A60,'ShLk BR Calc'!$A$5:$A$1112,0)+1,1))</f>
        <v>0</v>
      </c>
      <c r="M60" s="19" t="str">
        <f>IF(INDEX('ShLk BR Calc'!M$5:M$1112,MATCH($A60,'ShLk BR Calc'!$A$5:$A$1112,0)+1,1)=0,"0",INDEX('ShLk BR Calc'!M$5:M$1112,MATCH($A60,'ShLk BR Calc'!$A$5:$A$1112,0)+1,1))</f>
        <v>0</v>
      </c>
      <c r="N60" s="19" t="str">
        <f>IF(INDEX('ShLk BR Calc'!N$5:N$1112,MATCH($A60,'ShLk BR Calc'!$A$5:$A$1112,0)+1,1)=0,"0",INDEX('ShLk BR Calc'!N$5:N$1112,MATCH($A60,'ShLk BR Calc'!$A$5:$A$1112,0)+1,1))</f>
        <v>0</v>
      </c>
      <c r="O60" s="19" t="str">
        <f>IF(INDEX('ShLk BR Calc'!O$5:O$1112,MATCH($A60,'ShLk BR Calc'!$A$5:$A$1112,0)+1,1)=0,"0",INDEX('ShLk BR Calc'!O$5:O$1112,MATCH($A60,'ShLk BR Calc'!$A$5:$A$1112,0)+1,1))</f>
        <v>0</v>
      </c>
      <c r="P60" s="19" t="str">
        <f>IF(INDEX('ShLk BR Calc'!P$5:P$1112,MATCH($A60,'ShLk BR Calc'!$A$5:$A$1112,0)+1,1)=0,"0",INDEX('ShLk BR Calc'!P$5:P$1112,MATCH($A60,'ShLk BR Calc'!$A$5:$A$1112,0)+1,1))</f>
        <v>0</v>
      </c>
      <c r="Q60" s="19" t="str">
        <f>IF(INDEX('ShLk BR Calc'!Q$5:Q$1112,MATCH($A60,'ShLk BR Calc'!$A$5:$A$1112,0)+1,1)=0,"0",INDEX('ShLk BR Calc'!Q$5:Q$1112,MATCH($A60,'ShLk BR Calc'!$A$5:$A$1112,0)+1,1))</f>
        <v>0</v>
      </c>
      <c r="R60" s="19" t="str">
        <f>IF(INDEX('ShLk BR Calc'!R$5:R$1112,MATCH($A60,'ShLk BR Calc'!$A$5:$A$1112,0)+1,1)=0,"0",INDEX('ShLk BR Calc'!R$5:R$1112,MATCH($A60,'ShLk BR Calc'!$A$5:$A$1112,0)+1,1))</f>
        <v>0</v>
      </c>
      <c r="S60" s="19" t="str">
        <f>IF(INDEX('ShLk BR Calc'!S$5:S$1112,MATCH($A60,'ShLk BR Calc'!$A$5:$A$1112,0)+1,1)=0,"0",INDEX('ShLk BR Calc'!S$5:S$1112,MATCH($A60,'ShLk BR Calc'!$A$5:$A$1112,0)+1,1))</f>
        <v>0</v>
      </c>
      <c r="T60" s="19" t="str">
        <f>IF(INDEX('ShLk BR Calc'!T$5:T$1112,MATCH($A60,'ShLk BR Calc'!$A$5:$A$1112,0)+1,1)=0,"0",INDEX('ShLk BR Calc'!T$5:T$1112,MATCH($A60,'ShLk BR Calc'!$A$5:$A$1112,0)+1,1))</f>
        <v>0</v>
      </c>
      <c r="U60" s="19" t="str">
        <f>IF(INDEX('ShLk BR Calc'!U$5:U$1112,MATCH($A60,'ShLk BR Calc'!$A$5:$A$1112,0)+1,1)=0,"0",INDEX('ShLk BR Calc'!U$5:U$1112,MATCH($A60,'ShLk BR Calc'!$A$5:$A$1112,0)+1,1))</f>
        <v>0</v>
      </c>
      <c r="V60" s="19" t="str">
        <f>IF(INDEX('ShLk BR Calc'!V$5:V$1112,MATCH($A60,'ShLk BR Calc'!$A$5:$A$1112,0)+1,1)=0,"0",INDEX('ShLk BR Calc'!V$5:V$1112,MATCH($A60,'ShLk BR Calc'!$A$5:$A$1112,0)+1,1))</f>
        <v>0</v>
      </c>
      <c r="W60" s="19" t="str">
        <f>IF(INDEX('ShLk BR Calc'!W$5:W$1112,MATCH($A60,'ShLk BR Calc'!$A$5:$A$1112,0)+1,1)=0,"0",INDEX('ShLk BR Calc'!W$5:W$1112,MATCH($A60,'ShLk BR Calc'!$A$5:$A$1112,0)+1,1))</f>
        <v>0</v>
      </c>
      <c r="X60" s="19" t="str">
        <f>IF(INDEX('ShLk BR Calc'!X$5:X$1112,MATCH($A60,'ShLk BR Calc'!$A$5:$A$1112,0)+1,1)=0,"0",INDEX('ShLk BR Calc'!X$5:X$1112,MATCH($A60,'ShLk BR Calc'!$A$5:$A$1112,0)+1,1))</f>
        <v>0</v>
      </c>
      <c r="Y60" s="19" t="str">
        <f>IF(INDEX('ShLk BR Calc'!Y$5:Y$1112,MATCH($A60,'ShLk BR Calc'!$A$5:$A$1112,0)+1,1)=0,"0",INDEX('ShLk BR Calc'!Y$5:Y$1112,MATCH($A60,'ShLk BR Calc'!$A$5:$A$1112,0)+1,1))</f>
        <v>0</v>
      </c>
      <c r="Z60" s="14">
        <f t="shared" si="6"/>
        <v>0</v>
      </c>
      <c r="AA60" s="14">
        <f t="shared" si="7"/>
        <v>0</v>
      </c>
      <c r="AB60" s="14">
        <f t="shared" si="8"/>
        <v>0</v>
      </c>
      <c r="AC60" s="14">
        <f t="shared" si="9"/>
        <v>0</v>
      </c>
    </row>
    <row r="61" spans="1:30" ht="17.25" customHeight="1" x14ac:dyDescent="0.2">
      <c r="A61" s="22">
        <f t="shared" si="5"/>
        <v>42393</v>
      </c>
      <c r="B61" s="19" t="str">
        <f>IF(INDEX('ShLk BR Calc'!B$5:B$1112,MATCH($A61,'ShLk BR Calc'!$A$5:$A$1112,0)+1,1)=0,"0",INDEX('ShLk BR Calc'!B$5:B$1112,MATCH($A61,'ShLk BR Calc'!$A$5:$A$1112,0)+1,1))</f>
        <v>0</v>
      </c>
      <c r="C61" s="19" t="str">
        <f>IF(INDEX('ShLk BR Calc'!C$5:C$1112,MATCH($A61,'ShLk BR Calc'!$A$5:$A$1112,0)+1,1)=0,"0",INDEX('ShLk BR Calc'!C$5:C$1112,MATCH($A61,'ShLk BR Calc'!$A$5:$A$1112,0)+1,1))</f>
        <v>0</v>
      </c>
      <c r="D61" s="19" t="str">
        <f>IF(INDEX('ShLk BR Calc'!D$5:D$1112,MATCH($A61,'ShLk BR Calc'!$A$5:$A$1112,0)+1,1)=0,"0",INDEX('ShLk BR Calc'!D$5:D$1112,MATCH($A61,'ShLk BR Calc'!$A$5:$A$1112,0)+1,1))</f>
        <v>0</v>
      </c>
      <c r="E61" s="19" t="str">
        <f>IF(INDEX('ShLk BR Calc'!E$5:E$1112,MATCH($A61,'ShLk BR Calc'!$A$5:$A$1112,0)+1,1)=0,"0",INDEX('ShLk BR Calc'!E$5:E$1112,MATCH($A61,'ShLk BR Calc'!$A$5:$A$1112,0)+1,1))</f>
        <v>0</v>
      </c>
      <c r="F61" s="19" t="str">
        <f>IF(INDEX('ShLk BR Calc'!F$5:F$1112,MATCH($A61,'ShLk BR Calc'!$A$5:$A$1112,0)+1,1)=0,"0",INDEX('ShLk BR Calc'!F$5:F$1112,MATCH($A61,'ShLk BR Calc'!$A$5:$A$1112,0)+1,1))</f>
        <v>0</v>
      </c>
      <c r="G61" s="19" t="str">
        <f>IF(INDEX('ShLk BR Calc'!G$5:G$1112,MATCH($A61,'ShLk BR Calc'!$A$5:$A$1112,0)+1,1)=0,"0",INDEX('ShLk BR Calc'!G$5:G$1112,MATCH($A61,'ShLk BR Calc'!$A$5:$A$1112,0)+1,1))</f>
        <v>0</v>
      </c>
      <c r="H61" s="19" t="str">
        <f>IF(INDEX('ShLk BR Calc'!H$5:H$1112,MATCH($A61,'ShLk BR Calc'!$A$5:$A$1112,0)+1,1)=0,"0",INDEX('ShLk BR Calc'!H$5:H$1112,MATCH($A61,'ShLk BR Calc'!$A$5:$A$1112,0)+1,1))</f>
        <v>0</v>
      </c>
      <c r="I61" s="19" t="str">
        <f>IF(INDEX('ShLk BR Calc'!I$5:I$1112,MATCH($A61,'ShLk BR Calc'!$A$5:$A$1112,0)+1,1)=0,"0",INDEX('ShLk BR Calc'!I$5:I$1112,MATCH($A61,'ShLk BR Calc'!$A$5:$A$1112,0)+1,1))</f>
        <v>0</v>
      </c>
      <c r="J61" s="19" t="str">
        <f>IF(INDEX('ShLk BR Calc'!J$5:J$1112,MATCH($A61,'ShLk BR Calc'!$A$5:$A$1112,0)+1,1)=0,"0",INDEX('ShLk BR Calc'!J$5:J$1112,MATCH($A61,'ShLk BR Calc'!$A$5:$A$1112,0)+1,1))</f>
        <v>0</v>
      </c>
      <c r="K61" s="19" t="str">
        <f>IF(INDEX('ShLk BR Calc'!K$5:K$1112,MATCH($A61,'ShLk BR Calc'!$A$5:$A$1112,0)+1,1)=0,"0",INDEX('ShLk BR Calc'!K$5:K$1112,MATCH($A61,'ShLk BR Calc'!$A$5:$A$1112,0)+1,1))</f>
        <v>0</v>
      </c>
      <c r="L61" s="19" t="str">
        <f>IF(INDEX('ShLk BR Calc'!L$5:L$1112,MATCH($A61,'ShLk BR Calc'!$A$5:$A$1112,0)+1,1)=0,"0",INDEX('ShLk BR Calc'!L$5:L$1112,MATCH($A61,'ShLk BR Calc'!$A$5:$A$1112,0)+1,1))</f>
        <v>0</v>
      </c>
      <c r="M61" s="19" t="str">
        <f>IF(INDEX('ShLk BR Calc'!M$5:M$1112,MATCH($A61,'ShLk BR Calc'!$A$5:$A$1112,0)+1,1)=0,"0",INDEX('ShLk BR Calc'!M$5:M$1112,MATCH($A61,'ShLk BR Calc'!$A$5:$A$1112,0)+1,1))</f>
        <v>0</v>
      </c>
      <c r="N61" s="19" t="str">
        <f>IF(INDEX('ShLk BR Calc'!N$5:N$1112,MATCH($A61,'ShLk BR Calc'!$A$5:$A$1112,0)+1,1)=0,"0",INDEX('ShLk BR Calc'!N$5:N$1112,MATCH($A61,'ShLk BR Calc'!$A$5:$A$1112,0)+1,1))</f>
        <v>0</v>
      </c>
      <c r="O61" s="19" t="str">
        <f>IF(INDEX('ShLk BR Calc'!O$5:O$1112,MATCH($A61,'ShLk BR Calc'!$A$5:$A$1112,0)+1,1)=0,"0",INDEX('ShLk BR Calc'!O$5:O$1112,MATCH($A61,'ShLk BR Calc'!$A$5:$A$1112,0)+1,1))</f>
        <v>0</v>
      </c>
      <c r="P61" s="19" t="str">
        <f>IF(INDEX('ShLk BR Calc'!P$5:P$1112,MATCH($A61,'ShLk BR Calc'!$A$5:$A$1112,0)+1,1)=0,"0",INDEX('ShLk BR Calc'!P$5:P$1112,MATCH($A61,'ShLk BR Calc'!$A$5:$A$1112,0)+1,1))</f>
        <v>0</v>
      </c>
      <c r="Q61" s="19" t="str">
        <f>IF(INDEX('ShLk BR Calc'!Q$5:Q$1112,MATCH($A61,'ShLk BR Calc'!$A$5:$A$1112,0)+1,1)=0,"0",INDEX('ShLk BR Calc'!Q$5:Q$1112,MATCH($A61,'ShLk BR Calc'!$A$5:$A$1112,0)+1,1))</f>
        <v>0</v>
      </c>
      <c r="R61" s="19" t="str">
        <f>IF(INDEX('ShLk BR Calc'!R$5:R$1112,MATCH($A61,'ShLk BR Calc'!$A$5:$A$1112,0)+1,1)=0,"0",INDEX('ShLk BR Calc'!R$5:R$1112,MATCH($A61,'ShLk BR Calc'!$A$5:$A$1112,0)+1,1))</f>
        <v>0</v>
      </c>
      <c r="S61" s="19" t="str">
        <f>IF(INDEX('ShLk BR Calc'!S$5:S$1112,MATCH($A61,'ShLk BR Calc'!$A$5:$A$1112,0)+1,1)=0,"0",INDEX('ShLk BR Calc'!S$5:S$1112,MATCH($A61,'ShLk BR Calc'!$A$5:$A$1112,0)+1,1))</f>
        <v>0</v>
      </c>
      <c r="T61" s="19" t="str">
        <f>IF(INDEX('ShLk BR Calc'!T$5:T$1112,MATCH($A61,'ShLk BR Calc'!$A$5:$A$1112,0)+1,1)=0,"0",INDEX('ShLk BR Calc'!T$5:T$1112,MATCH($A61,'ShLk BR Calc'!$A$5:$A$1112,0)+1,1))</f>
        <v>0</v>
      </c>
      <c r="U61" s="19" t="str">
        <f>IF(INDEX('ShLk BR Calc'!U$5:U$1112,MATCH($A61,'ShLk BR Calc'!$A$5:$A$1112,0)+1,1)=0,"0",INDEX('ShLk BR Calc'!U$5:U$1112,MATCH($A61,'ShLk BR Calc'!$A$5:$A$1112,0)+1,1))</f>
        <v>0</v>
      </c>
      <c r="V61" s="19" t="str">
        <f>IF(INDEX('ShLk BR Calc'!V$5:V$1112,MATCH($A61,'ShLk BR Calc'!$A$5:$A$1112,0)+1,1)=0,"0",INDEX('ShLk BR Calc'!V$5:V$1112,MATCH($A61,'ShLk BR Calc'!$A$5:$A$1112,0)+1,1))</f>
        <v>0</v>
      </c>
      <c r="W61" s="19" t="str">
        <f>IF(INDEX('ShLk BR Calc'!W$5:W$1112,MATCH($A61,'ShLk BR Calc'!$A$5:$A$1112,0)+1,1)=0,"0",INDEX('ShLk BR Calc'!W$5:W$1112,MATCH($A61,'ShLk BR Calc'!$A$5:$A$1112,0)+1,1))</f>
        <v>0</v>
      </c>
      <c r="X61" s="19" t="str">
        <f>IF(INDEX('ShLk BR Calc'!X$5:X$1112,MATCH($A61,'ShLk BR Calc'!$A$5:$A$1112,0)+1,1)=0,"0",INDEX('ShLk BR Calc'!X$5:X$1112,MATCH($A61,'ShLk BR Calc'!$A$5:$A$1112,0)+1,1))</f>
        <v>0</v>
      </c>
      <c r="Y61" s="19" t="str">
        <f>IF(INDEX('ShLk BR Calc'!Y$5:Y$1112,MATCH($A61,'ShLk BR Calc'!$A$5:$A$1112,0)+1,1)=0,"0",INDEX('ShLk BR Calc'!Y$5:Y$1112,MATCH($A61,'ShLk BR Calc'!$A$5:$A$1112,0)+1,1))</f>
        <v>0</v>
      </c>
      <c r="Z61" s="14">
        <f t="shared" si="6"/>
        <v>0</v>
      </c>
      <c r="AA61" s="14">
        <f t="shared" si="7"/>
        <v>0</v>
      </c>
      <c r="AB61" s="14">
        <f t="shared" si="8"/>
        <v>0</v>
      </c>
      <c r="AC61" s="14">
        <f t="shared" si="9"/>
        <v>0</v>
      </c>
      <c r="AD61" s="9" t="s">
        <v>32</v>
      </c>
    </row>
    <row r="62" spans="1:30" ht="17.25" customHeight="1" x14ac:dyDescent="0.2">
      <c r="A62" s="22">
        <f t="shared" si="5"/>
        <v>42394</v>
      </c>
      <c r="B62" s="19" t="str">
        <f>IF(INDEX('ShLk BR Calc'!B$5:B$1112,MATCH($A62,'ShLk BR Calc'!$A$5:$A$1112,0)+1,1)=0,"0",INDEX('ShLk BR Calc'!B$5:B$1112,MATCH($A62,'ShLk BR Calc'!$A$5:$A$1112,0)+1,1))</f>
        <v>0</v>
      </c>
      <c r="C62" s="19" t="str">
        <f>IF(INDEX('ShLk BR Calc'!C$5:C$1112,MATCH($A62,'ShLk BR Calc'!$A$5:$A$1112,0)+1,1)=0,"0",INDEX('ShLk BR Calc'!C$5:C$1112,MATCH($A62,'ShLk BR Calc'!$A$5:$A$1112,0)+1,1))</f>
        <v>0</v>
      </c>
      <c r="D62" s="19" t="str">
        <f>IF(INDEX('ShLk BR Calc'!D$5:D$1112,MATCH($A62,'ShLk BR Calc'!$A$5:$A$1112,0)+1,1)=0,"0",INDEX('ShLk BR Calc'!D$5:D$1112,MATCH($A62,'ShLk BR Calc'!$A$5:$A$1112,0)+1,1))</f>
        <v>0</v>
      </c>
      <c r="E62" s="19" t="str">
        <f>IF(INDEX('ShLk BR Calc'!E$5:E$1112,MATCH($A62,'ShLk BR Calc'!$A$5:$A$1112,0)+1,1)=0,"0",INDEX('ShLk BR Calc'!E$5:E$1112,MATCH($A62,'ShLk BR Calc'!$A$5:$A$1112,0)+1,1))</f>
        <v>0</v>
      </c>
      <c r="F62" s="19" t="str">
        <f>IF(INDEX('ShLk BR Calc'!F$5:F$1112,MATCH($A62,'ShLk BR Calc'!$A$5:$A$1112,0)+1,1)=0,"0",INDEX('ShLk BR Calc'!F$5:F$1112,MATCH($A62,'ShLk BR Calc'!$A$5:$A$1112,0)+1,1))</f>
        <v>0</v>
      </c>
      <c r="G62" s="19" t="str">
        <f>IF(INDEX('ShLk BR Calc'!G$5:G$1112,MATCH($A62,'ShLk BR Calc'!$A$5:$A$1112,0)+1,1)=0,"0",INDEX('ShLk BR Calc'!G$5:G$1112,MATCH($A62,'ShLk BR Calc'!$A$5:$A$1112,0)+1,1))</f>
        <v>0</v>
      </c>
      <c r="H62" s="19" t="str">
        <f>IF(INDEX('ShLk BR Calc'!H$5:H$1112,MATCH($A62,'ShLk BR Calc'!$A$5:$A$1112,0)+1,1)=0,"0",INDEX('ShLk BR Calc'!H$5:H$1112,MATCH($A62,'ShLk BR Calc'!$A$5:$A$1112,0)+1,1))</f>
        <v>0</v>
      </c>
      <c r="I62" s="19" t="str">
        <f>IF(INDEX('ShLk BR Calc'!I$5:I$1112,MATCH($A62,'ShLk BR Calc'!$A$5:$A$1112,0)+1,1)=0,"0",INDEX('ShLk BR Calc'!I$5:I$1112,MATCH($A62,'ShLk BR Calc'!$A$5:$A$1112,0)+1,1))</f>
        <v>0</v>
      </c>
      <c r="J62" s="19" t="str">
        <f>IF(INDEX('ShLk BR Calc'!J$5:J$1112,MATCH($A62,'ShLk BR Calc'!$A$5:$A$1112,0)+1,1)=0,"0",INDEX('ShLk BR Calc'!J$5:J$1112,MATCH($A62,'ShLk BR Calc'!$A$5:$A$1112,0)+1,1))</f>
        <v>0</v>
      </c>
      <c r="K62" s="19" t="str">
        <f>IF(INDEX('ShLk BR Calc'!K$5:K$1112,MATCH($A62,'ShLk BR Calc'!$A$5:$A$1112,0)+1,1)=0,"0",INDEX('ShLk BR Calc'!K$5:K$1112,MATCH($A62,'ShLk BR Calc'!$A$5:$A$1112,0)+1,1))</f>
        <v>0</v>
      </c>
      <c r="L62" s="19" t="str">
        <f>IF(INDEX('ShLk BR Calc'!L$5:L$1112,MATCH($A62,'ShLk BR Calc'!$A$5:$A$1112,0)+1,1)=0,"0",INDEX('ShLk BR Calc'!L$5:L$1112,MATCH($A62,'ShLk BR Calc'!$A$5:$A$1112,0)+1,1))</f>
        <v>0</v>
      </c>
      <c r="M62" s="19" t="str">
        <f>IF(INDEX('ShLk BR Calc'!M$5:M$1112,MATCH($A62,'ShLk BR Calc'!$A$5:$A$1112,0)+1,1)=0,"0",INDEX('ShLk BR Calc'!M$5:M$1112,MATCH($A62,'ShLk BR Calc'!$A$5:$A$1112,0)+1,1))</f>
        <v>0</v>
      </c>
      <c r="N62" s="19" t="str">
        <f>IF(INDEX('ShLk BR Calc'!N$5:N$1112,MATCH($A62,'ShLk BR Calc'!$A$5:$A$1112,0)+1,1)=0,"0",INDEX('ShLk BR Calc'!N$5:N$1112,MATCH($A62,'ShLk BR Calc'!$A$5:$A$1112,0)+1,1))</f>
        <v>0</v>
      </c>
      <c r="O62" s="19" t="str">
        <f>IF(INDEX('ShLk BR Calc'!O$5:O$1112,MATCH($A62,'ShLk BR Calc'!$A$5:$A$1112,0)+1,1)=0,"0",INDEX('ShLk BR Calc'!O$5:O$1112,MATCH($A62,'ShLk BR Calc'!$A$5:$A$1112,0)+1,1))</f>
        <v>0</v>
      </c>
      <c r="P62" s="19" t="str">
        <f>IF(INDEX('ShLk BR Calc'!P$5:P$1112,MATCH($A62,'ShLk BR Calc'!$A$5:$A$1112,0)+1,1)=0,"0",INDEX('ShLk BR Calc'!P$5:P$1112,MATCH($A62,'ShLk BR Calc'!$A$5:$A$1112,0)+1,1))</f>
        <v>0</v>
      </c>
      <c r="Q62" s="19" t="str">
        <f>IF(INDEX('ShLk BR Calc'!Q$5:Q$1112,MATCH($A62,'ShLk BR Calc'!$A$5:$A$1112,0)+1,1)=0,"0",INDEX('ShLk BR Calc'!Q$5:Q$1112,MATCH($A62,'ShLk BR Calc'!$A$5:$A$1112,0)+1,1))</f>
        <v>0</v>
      </c>
      <c r="R62" s="19" t="str">
        <f>IF(INDEX('ShLk BR Calc'!R$5:R$1112,MATCH($A62,'ShLk BR Calc'!$A$5:$A$1112,0)+1,1)=0,"0",INDEX('ShLk BR Calc'!R$5:R$1112,MATCH($A62,'ShLk BR Calc'!$A$5:$A$1112,0)+1,1))</f>
        <v>0</v>
      </c>
      <c r="S62" s="19" t="str">
        <f>IF(INDEX('ShLk BR Calc'!S$5:S$1112,MATCH($A62,'ShLk BR Calc'!$A$5:$A$1112,0)+1,1)=0,"0",INDEX('ShLk BR Calc'!S$5:S$1112,MATCH($A62,'ShLk BR Calc'!$A$5:$A$1112,0)+1,1))</f>
        <v>0</v>
      </c>
      <c r="T62" s="19" t="str">
        <f>IF(INDEX('ShLk BR Calc'!T$5:T$1112,MATCH($A62,'ShLk BR Calc'!$A$5:$A$1112,0)+1,1)=0,"0",INDEX('ShLk BR Calc'!T$5:T$1112,MATCH($A62,'ShLk BR Calc'!$A$5:$A$1112,0)+1,1))</f>
        <v>0</v>
      </c>
      <c r="U62" s="19" t="str">
        <f>IF(INDEX('ShLk BR Calc'!U$5:U$1112,MATCH($A62,'ShLk BR Calc'!$A$5:$A$1112,0)+1,1)=0,"0",INDEX('ShLk BR Calc'!U$5:U$1112,MATCH($A62,'ShLk BR Calc'!$A$5:$A$1112,0)+1,1))</f>
        <v>0</v>
      </c>
      <c r="V62" s="19" t="str">
        <f>IF(INDEX('ShLk BR Calc'!V$5:V$1112,MATCH($A62,'ShLk BR Calc'!$A$5:$A$1112,0)+1,1)=0,"0",INDEX('ShLk BR Calc'!V$5:V$1112,MATCH($A62,'ShLk BR Calc'!$A$5:$A$1112,0)+1,1))</f>
        <v>0</v>
      </c>
      <c r="W62" s="19" t="str">
        <f>IF(INDEX('ShLk BR Calc'!W$5:W$1112,MATCH($A62,'ShLk BR Calc'!$A$5:$A$1112,0)+1,1)=0,"0",INDEX('ShLk BR Calc'!W$5:W$1112,MATCH($A62,'ShLk BR Calc'!$A$5:$A$1112,0)+1,1))</f>
        <v>0</v>
      </c>
      <c r="X62" s="19" t="str">
        <f>IF(INDEX('ShLk BR Calc'!X$5:X$1112,MATCH($A62,'ShLk BR Calc'!$A$5:$A$1112,0)+1,1)=0,"0",INDEX('ShLk BR Calc'!X$5:X$1112,MATCH($A62,'ShLk BR Calc'!$A$5:$A$1112,0)+1,1))</f>
        <v>0</v>
      </c>
      <c r="Y62" s="19" t="str">
        <f>IF(INDEX('ShLk BR Calc'!Y$5:Y$1112,MATCH($A62,'ShLk BR Calc'!$A$5:$A$1112,0)+1,1)=0,"0",INDEX('ShLk BR Calc'!Y$5:Y$1112,MATCH($A62,'ShLk BR Calc'!$A$5:$A$1112,0)+1,1))</f>
        <v>0</v>
      </c>
      <c r="Z62" s="14">
        <f t="shared" si="6"/>
        <v>0</v>
      </c>
      <c r="AA62" s="14">
        <f t="shared" si="7"/>
        <v>0</v>
      </c>
      <c r="AB62" s="14">
        <f t="shared" si="8"/>
        <v>0</v>
      </c>
      <c r="AC62" s="14">
        <f t="shared" si="9"/>
        <v>0</v>
      </c>
    </row>
    <row r="63" spans="1:30" ht="17.25" customHeight="1" x14ac:dyDescent="0.2">
      <c r="A63" s="22">
        <f t="shared" si="5"/>
        <v>42395</v>
      </c>
      <c r="B63" s="19" t="str">
        <f>IF(INDEX('ShLk BR Calc'!B$5:B$1112,MATCH($A63,'ShLk BR Calc'!$A$5:$A$1112,0)+1,1)=0,"0",INDEX('ShLk BR Calc'!B$5:B$1112,MATCH($A63,'ShLk BR Calc'!$A$5:$A$1112,0)+1,1))</f>
        <v>0</v>
      </c>
      <c r="C63" s="19" t="str">
        <f>IF(INDEX('ShLk BR Calc'!C$5:C$1112,MATCH($A63,'ShLk BR Calc'!$A$5:$A$1112,0)+1,1)=0,"0",INDEX('ShLk BR Calc'!C$5:C$1112,MATCH($A63,'ShLk BR Calc'!$A$5:$A$1112,0)+1,1))</f>
        <v>0</v>
      </c>
      <c r="D63" s="19" t="str">
        <f>IF(INDEX('ShLk BR Calc'!D$5:D$1112,MATCH($A63,'ShLk BR Calc'!$A$5:$A$1112,0)+1,1)=0,"0",INDEX('ShLk BR Calc'!D$5:D$1112,MATCH($A63,'ShLk BR Calc'!$A$5:$A$1112,0)+1,1))</f>
        <v>0</v>
      </c>
      <c r="E63" s="19" t="str">
        <f>IF(INDEX('ShLk BR Calc'!E$5:E$1112,MATCH($A63,'ShLk BR Calc'!$A$5:$A$1112,0)+1,1)=0,"0",INDEX('ShLk BR Calc'!E$5:E$1112,MATCH($A63,'ShLk BR Calc'!$A$5:$A$1112,0)+1,1))</f>
        <v>0</v>
      </c>
      <c r="F63" s="19" t="str">
        <f>IF(INDEX('ShLk BR Calc'!F$5:F$1112,MATCH($A63,'ShLk BR Calc'!$A$5:$A$1112,0)+1,1)=0,"0",INDEX('ShLk BR Calc'!F$5:F$1112,MATCH($A63,'ShLk BR Calc'!$A$5:$A$1112,0)+1,1))</f>
        <v>0</v>
      </c>
      <c r="G63" s="19" t="str">
        <f>IF(INDEX('ShLk BR Calc'!G$5:G$1112,MATCH($A63,'ShLk BR Calc'!$A$5:$A$1112,0)+1,1)=0,"0",INDEX('ShLk BR Calc'!G$5:G$1112,MATCH($A63,'ShLk BR Calc'!$A$5:$A$1112,0)+1,1))</f>
        <v>0</v>
      </c>
      <c r="H63" s="19" t="str">
        <f>IF(INDEX('ShLk BR Calc'!H$5:H$1112,MATCH($A63,'ShLk BR Calc'!$A$5:$A$1112,0)+1,1)=0,"0",INDEX('ShLk BR Calc'!H$5:H$1112,MATCH($A63,'ShLk BR Calc'!$A$5:$A$1112,0)+1,1))</f>
        <v>0</v>
      </c>
      <c r="I63" s="19" t="str">
        <f>IF(INDEX('ShLk BR Calc'!I$5:I$1112,MATCH($A63,'ShLk BR Calc'!$A$5:$A$1112,0)+1,1)=0,"0",INDEX('ShLk BR Calc'!I$5:I$1112,MATCH($A63,'ShLk BR Calc'!$A$5:$A$1112,0)+1,1))</f>
        <v>0</v>
      </c>
      <c r="J63" s="19" t="str">
        <f>IF(INDEX('ShLk BR Calc'!J$5:J$1112,MATCH($A63,'ShLk BR Calc'!$A$5:$A$1112,0)+1,1)=0,"0",INDEX('ShLk BR Calc'!J$5:J$1112,MATCH($A63,'ShLk BR Calc'!$A$5:$A$1112,0)+1,1))</f>
        <v>0</v>
      </c>
      <c r="K63" s="19" t="str">
        <f>IF(INDEX('ShLk BR Calc'!K$5:K$1112,MATCH($A63,'ShLk BR Calc'!$A$5:$A$1112,0)+1,1)=0,"0",INDEX('ShLk BR Calc'!K$5:K$1112,MATCH($A63,'ShLk BR Calc'!$A$5:$A$1112,0)+1,1))</f>
        <v>0</v>
      </c>
      <c r="L63" s="19" t="str">
        <f>IF(INDEX('ShLk BR Calc'!L$5:L$1112,MATCH($A63,'ShLk BR Calc'!$A$5:$A$1112,0)+1,1)=0,"0",INDEX('ShLk BR Calc'!L$5:L$1112,MATCH($A63,'ShLk BR Calc'!$A$5:$A$1112,0)+1,1))</f>
        <v>0</v>
      </c>
      <c r="M63" s="19" t="str">
        <f>IF(INDEX('ShLk BR Calc'!M$5:M$1112,MATCH($A63,'ShLk BR Calc'!$A$5:$A$1112,0)+1,1)=0,"0",INDEX('ShLk BR Calc'!M$5:M$1112,MATCH($A63,'ShLk BR Calc'!$A$5:$A$1112,0)+1,1))</f>
        <v>0</v>
      </c>
      <c r="N63" s="19" t="str">
        <f>IF(INDEX('ShLk BR Calc'!N$5:N$1112,MATCH($A63,'ShLk BR Calc'!$A$5:$A$1112,0)+1,1)=0,"0",INDEX('ShLk BR Calc'!N$5:N$1112,MATCH($A63,'ShLk BR Calc'!$A$5:$A$1112,0)+1,1))</f>
        <v>0</v>
      </c>
      <c r="O63" s="19" t="str">
        <f>IF(INDEX('ShLk BR Calc'!O$5:O$1112,MATCH($A63,'ShLk BR Calc'!$A$5:$A$1112,0)+1,1)=0,"0",INDEX('ShLk BR Calc'!O$5:O$1112,MATCH($A63,'ShLk BR Calc'!$A$5:$A$1112,0)+1,1))</f>
        <v>0</v>
      </c>
      <c r="P63" s="19" t="str">
        <f>IF(INDEX('ShLk BR Calc'!P$5:P$1112,MATCH($A63,'ShLk BR Calc'!$A$5:$A$1112,0)+1,1)=0,"0",INDEX('ShLk BR Calc'!P$5:P$1112,MATCH($A63,'ShLk BR Calc'!$A$5:$A$1112,0)+1,1))</f>
        <v>0</v>
      </c>
      <c r="Q63" s="19" t="str">
        <f>IF(INDEX('ShLk BR Calc'!Q$5:Q$1112,MATCH($A63,'ShLk BR Calc'!$A$5:$A$1112,0)+1,1)=0,"0",INDEX('ShLk BR Calc'!Q$5:Q$1112,MATCH($A63,'ShLk BR Calc'!$A$5:$A$1112,0)+1,1))</f>
        <v>0</v>
      </c>
      <c r="R63" s="19" t="str">
        <f>IF(INDEX('ShLk BR Calc'!R$5:R$1112,MATCH($A63,'ShLk BR Calc'!$A$5:$A$1112,0)+1,1)=0,"0",INDEX('ShLk BR Calc'!R$5:R$1112,MATCH($A63,'ShLk BR Calc'!$A$5:$A$1112,0)+1,1))</f>
        <v>0</v>
      </c>
      <c r="S63" s="19" t="str">
        <f>IF(INDEX('ShLk BR Calc'!S$5:S$1112,MATCH($A63,'ShLk BR Calc'!$A$5:$A$1112,0)+1,1)=0,"0",INDEX('ShLk BR Calc'!S$5:S$1112,MATCH($A63,'ShLk BR Calc'!$A$5:$A$1112,0)+1,1))</f>
        <v>0</v>
      </c>
      <c r="T63" s="19" t="str">
        <f>IF(INDEX('ShLk BR Calc'!T$5:T$1112,MATCH($A63,'ShLk BR Calc'!$A$5:$A$1112,0)+1,1)=0,"0",INDEX('ShLk BR Calc'!T$5:T$1112,MATCH($A63,'ShLk BR Calc'!$A$5:$A$1112,0)+1,1))</f>
        <v>0</v>
      </c>
      <c r="U63" s="19" t="str">
        <f>IF(INDEX('ShLk BR Calc'!U$5:U$1112,MATCH($A63,'ShLk BR Calc'!$A$5:$A$1112,0)+1,1)=0,"0",INDEX('ShLk BR Calc'!U$5:U$1112,MATCH($A63,'ShLk BR Calc'!$A$5:$A$1112,0)+1,1))</f>
        <v>0</v>
      </c>
      <c r="V63" s="19" t="str">
        <f>IF(INDEX('ShLk BR Calc'!V$5:V$1112,MATCH($A63,'ShLk BR Calc'!$A$5:$A$1112,0)+1,1)=0,"0",INDEX('ShLk BR Calc'!V$5:V$1112,MATCH($A63,'ShLk BR Calc'!$A$5:$A$1112,0)+1,1))</f>
        <v>0</v>
      </c>
      <c r="W63" s="19" t="str">
        <f>IF(INDEX('ShLk BR Calc'!W$5:W$1112,MATCH($A63,'ShLk BR Calc'!$A$5:$A$1112,0)+1,1)=0,"0",INDEX('ShLk BR Calc'!W$5:W$1112,MATCH($A63,'ShLk BR Calc'!$A$5:$A$1112,0)+1,1))</f>
        <v>0</v>
      </c>
      <c r="X63" s="19" t="str">
        <f>IF(INDEX('ShLk BR Calc'!X$5:X$1112,MATCH($A63,'ShLk BR Calc'!$A$5:$A$1112,0)+1,1)=0,"0",INDEX('ShLk BR Calc'!X$5:X$1112,MATCH($A63,'ShLk BR Calc'!$A$5:$A$1112,0)+1,1))</f>
        <v>0</v>
      </c>
      <c r="Y63" s="19" t="str">
        <f>IF(INDEX('ShLk BR Calc'!Y$5:Y$1112,MATCH($A63,'ShLk BR Calc'!$A$5:$A$1112,0)+1,1)=0,"0",INDEX('ShLk BR Calc'!Y$5:Y$1112,MATCH($A63,'ShLk BR Calc'!$A$5:$A$1112,0)+1,1))</f>
        <v>0</v>
      </c>
      <c r="Z63" s="14">
        <f t="shared" si="6"/>
        <v>0</v>
      </c>
      <c r="AA63" s="14">
        <f t="shared" si="7"/>
        <v>0</v>
      </c>
      <c r="AB63" s="14">
        <f t="shared" si="8"/>
        <v>0</v>
      </c>
      <c r="AC63" s="14">
        <f t="shared" si="9"/>
        <v>0</v>
      </c>
    </row>
    <row r="64" spans="1:30" ht="17.25" customHeight="1" x14ac:dyDescent="0.2">
      <c r="A64" s="22">
        <f t="shared" si="5"/>
        <v>42396</v>
      </c>
      <c r="B64" s="19">
        <f>IF(INDEX('ShLk BR Calc'!B$5:B$1112,MATCH($A64,'ShLk BR Calc'!$A$5:$A$1112,0)+1,1)=0,"0",INDEX('ShLk BR Calc'!B$5:B$1112,MATCH($A64,'ShLk BR Calc'!$A$5:$A$1112,0)+1,1))</f>
        <v>0.53686263000000001</v>
      </c>
      <c r="C64" s="19" t="str">
        <f>IF(INDEX('ShLk BR Calc'!C$5:C$1112,MATCH($A64,'ShLk BR Calc'!$A$5:$A$1112,0)+1,1)=0,"0",INDEX('ShLk BR Calc'!C$5:C$1112,MATCH($A64,'ShLk BR Calc'!$A$5:$A$1112,0)+1,1))</f>
        <v>0</v>
      </c>
      <c r="D64" s="19" t="str">
        <f>IF(INDEX('ShLk BR Calc'!D$5:D$1112,MATCH($A64,'ShLk BR Calc'!$A$5:$A$1112,0)+1,1)=0,"0",INDEX('ShLk BR Calc'!D$5:D$1112,MATCH($A64,'ShLk BR Calc'!$A$5:$A$1112,0)+1,1))</f>
        <v>0</v>
      </c>
      <c r="E64" s="19" t="str">
        <f>IF(INDEX('ShLk BR Calc'!E$5:E$1112,MATCH($A64,'ShLk BR Calc'!$A$5:$A$1112,0)+1,1)=0,"0",INDEX('ShLk BR Calc'!E$5:E$1112,MATCH($A64,'ShLk BR Calc'!$A$5:$A$1112,0)+1,1))</f>
        <v>0</v>
      </c>
      <c r="F64" s="19" t="str">
        <f>IF(INDEX('ShLk BR Calc'!F$5:F$1112,MATCH($A64,'ShLk BR Calc'!$A$5:$A$1112,0)+1,1)=0,"0",INDEX('ShLk BR Calc'!F$5:F$1112,MATCH($A64,'ShLk BR Calc'!$A$5:$A$1112,0)+1,1))</f>
        <v>0</v>
      </c>
      <c r="G64" s="19">
        <f>IF(INDEX('ShLk BR Calc'!G$5:G$1112,MATCH($A64,'ShLk BR Calc'!$A$5:$A$1112,0)+1,1)=0,"0",INDEX('ShLk BR Calc'!G$5:G$1112,MATCH($A64,'ShLk BR Calc'!$A$5:$A$1112,0)+1,1))</f>
        <v>0.89477105000000001</v>
      </c>
      <c r="H64" s="19" t="str">
        <f>IF(INDEX('ShLk BR Calc'!H$5:H$1112,MATCH($A64,'ShLk BR Calc'!$A$5:$A$1112,0)+1,1)=0,"0",INDEX('ShLk BR Calc'!H$5:H$1112,MATCH($A64,'ShLk BR Calc'!$A$5:$A$1112,0)+1,1))</f>
        <v>0</v>
      </c>
      <c r="I64" s="19">
        <f>IF(INDEX('ShLk BR Calc'!I$5:I$1112,MATCH($A64,'ShLk BR Calc'!$A$5:$A$1112,0)+1,1)=0,"0",INDEX('ShLk BR Calc'!I$5:I$1112,MATCH($A64,'ShLk BR Calc'!$A$5:$A$1112,0)+1,1))</f>
        <v>0.71581684000000001</v>
      </c>
      <c r="J64" s="19">
        <f>IF(INDEX('ShLk BR Calc'!J$5:J$1112,MATCH($A64,'ShLk BR Calc'!$A$5:$A$1112,0)+1,1)=0,"0",INDEX('ShLk BR Calc'!J$5:J$1112,MATCH($A64,'ShLk BR Calc'!$A$5:$A$1112,0)+1,1))</f>
        <v>0.71581684000000001</v>
      </c>
      <c r="K64" s="19">
        <f>IF(INDEX('ShLk BR Calc'!K$5:K$1112,MATCH($A64,'ShLk BR Calc'!$A$5:$A$1112,0)+1,1)=0,"0",INDEX('ShLk BR Calc'!K$5:K$1112,MATCH($A64,'ShLk BR Calc'!$A$5:$A$1112,0)+1,1))</f>
        <v>0.53686263000000001</v>
      </c>
      <c r="L64" s="19">
        <f>IF(INDEX('ShLk BR Calc'!L$5:L$1112,MATCH($A64,'ShLk BR Calc'!$A$5:$A$1112,0)+1,1)=0,"0",INDEX('ShLk BR Calc'!L$5:L$1112,MATCH($A64,'ShLk BR Calc'!$A$5:$A$1112,0)+1,1))</f>
        <v>0.268431315</v>
      </c>
      <c r="M64" s="19" t="str">
        <f>IF(INDEX('ShLk BR Calc'!M$5:M$1112,MATCH($A64,'ShLk BR Calc'!$A$5:$A$1112,0)+1,1)=0,"0",INDEX('ShLk BR Calc'!M$5:M$1112,MATCH($A64,'ShLk BR Calc'!$A$5:$A$1112,0)+1,1))</f>
        <v>0</v>
      </c>
      <c r="N64" s="19" t="str">
        <f>IF(INDEX('ShLk BR Calc'!N$5:N$1112,MATCH($A64,'ShLk BR Calc'!$A$5:$A$1112,0)+1,1)=0,"0",INDEX('ShLk BR Calc'!N$5:N$1112,MATCH($A64,'ShLk BR Calc'!$A$5:$A$1112,0)+1,1))</f>
        <v>0</v>
      </c>
      <c r="O64" s="19" t="str">
        <f>IF(INDEX('ShLk BR Calc'!O$5:O$1112,MATCH($A64,'ShLk BR Calc'!$A$5:$A$1112,0)+1,1)=0,"0",INDEX('ShLk BR Calc'!O$5:O$1112,MATCH($A64,'ShLk BR Calc'!$A$5:$A$1112,0)+1,1))</f>
        <v>0</v>
      </c>
      <c r="P64" s="19" t="str">
        <f>IF(INDEX('ShLk BR Calc'!P$5:P$1112,MATCH($A64,'ShLk BR Calc'!$A$5:$A$1112,0)+1,1)=0,"0",INDEX('ShLk BR Calc'!P$5:P$1112,MATCH($A64,'ShLk BR Calc'!$A$5:$A$1112,0)+1,1))</f>
        <v>0</v>
      </c>
      <c r="Q64" s="19" t="str">
        <f>IF(INDEX('ShLk BR Calc'!Q$5:Q$1112,MATCH($A64,'ShLk BR Calc'!$A$5:$A$1112,0)+1,1)=0,"0",INDEX('ShLk BR Calc'!Q$5:Q$1112,MATCH($A64,'ShLk BR Calc'!$A$5:$A$1112,0)+1,1))</f>
        <v>0</v>
      </c>
      <c r="R64" s="19">
        <f>IF(INDEX('ShLk BR Calc'!R$5:R$1112,MATCH($A64,'ShLk BR Calc'!$A$5:$A$1112,0)+1,1)=0,"0",INDEX('ShLk BR Calc'!R$5:R$1112,MATCH($A64,'ShLk BR Calc'!$A$5:$A$1112,0)+1,1))</f>
        <v>8.9477105000000001E-2</v>
      </c>
      <c r="S64" s="19">
        <f>IF(INDEX('ShLk BR Calc'!S$5:S$1112,MATCH($A64,'ShLk BR Calc'!$A$5:$A$1112,0)+1,1)=0,"0",INDEX('ShLk BR Calc'!S$5:S$1112,MATCH($A64,'ShLk BR Calc'!$A$5:$A$1112,0)+1,1))</f>
        <v>0.89477105000000001</v>
      </c>
      <c r="T64" s="19">
        <f>IF(INDEX('ShLk BR Calc'!T$5:T$1112,MATCH($A64,'ShLk BR Calc'!$A$5:$A$1112,0)+1,1)=0,"0",INDEX('ShLk BR Calc'!T$5:T$1112,MATCH($A64,'ShLk BR Calc'!$A$5:$A$1112,0)+1,1))</f>
        <v>1.2526794699999999</v>
      </c>
      <c r="U64" s="19">
        <f>IF(INDEX('ShLk BR Calc'!U$5:U$1112,MATCH($A64,'ShLk BR Calc'!$A$5:$A$1112,0)+1,1)=0,"0",INDEX('ShLk BR Calc'!U$5:U$1112,MATCH($A64,'ShLk BR Calc'!$A$5:$A$1112,0)+1,1))</f>
        <v>0.89477105000000001</v>
      </c>
      <c r="V64" s="19">
        <f>IF(INDEX('ShLk BR Calc'!V$5:V$1112,MATCH($A64,'ShLk BR Calc'!$A$5:$A$1112,0)+1,1)=0,"0",INDEX('ShLk BR Calc'!V$5:V$1112,MATCH($A64,'ShLk BR Calc'!$A$5:$A$1112,0)+1,1))</f>
        <v>0.44738552500000001</v>
      </c>
      <c r="W64" s="19" t="str">
        <f>IF(INDEX('ShLk BR Calc'!W$5:W$1112,MATCH($A64,'ShLk BR Calc'!$A$5:$A$1112,0)+1,1)=0,"0",INDEX('ShLk BR Calc'!W$5:W$1112,MATCH($A64,'ShLk BR Calc'!$A$5:$A$1112,0)+1,1))</f>
        <v>0</v>
      </c>
      <c r="X64" s="19">
        <f>IF(INDEX('ShLk BR Calc'!X$5:X$1112,MATCH($A64,'ShLk BR Calc'!$A$5:$A$1112,0)+1,1)=0,"0",INDEX('ShLk BR Calc'!X$5:X$1112,MATCH($A64,'ShLk BR Calc'!$A$5:$A$1112,0)+1,1))</f>
        <v>1.1632023650000001</v>
      </c>
      <c r="Y64" s="19">
        <f>IF(INDEX('ShLk BR Calc'!Y$5:Y$1112,MATCH($A64,'ShLk BR Calc'!$A$5:$A$1112,0)+1,1)=0,"0",INDEX('ShLk BR Calc'!Y$5:Y$1112,MATCH($A64,'ShLk BR Calc'!$A$5:$A$1112,0)+1,1))</f>
        <v>0.44738552500000001</v>
      </c>
      <c r="Z64" s="14">
        <f t="shared" si="6"/>
        <v>8.8582333949999974</v>
      </c>
      <c r="AA64" s="14">
        <f t="shared" si="7"/>
        <v>1.2526794699999999</v>
      </c>
      <c r="AB64" s="14">
        <f t="shared" si="8"/>
        <v>3.0422215700000002</v>
      </c>
      <c r="AC64" s="14">
        <f t="shared" si="9"/>
        <v>5.8160118249999995</v>
      </c>
    </row>
    <row r="65" spans="1:30" ht="17.25" customHeight="1" x14ac:dyDescent="0.2">
      <c r="A65" s="22">
        <f t="shared" si="5"/>
        <v>42397</v>
      </c>
      <c r="B65" s="19" t="str">
        <f>IF(INDEX('ShLk BR Calc'!B$5:B$1112,MATCH($A65,'ShLk BR Calc'!$A$5:$A$1112,0)+1,1)=0,"0",INDEX('ShLk BR Calc'!B$5:B$1112,MATCH($A65,'ShLk BR Calc'!$A$5:$A$1112,0)+1,1))</f>
        <v>0</v>
      </c>
      <c r="C65" s="19" t="str">
        <f>IF(INDEX('ShLk BR Calc'!C$5:C$1112,MATCH($A65,'ShLk BR Calc'!$A$5:$A$1112,0)+1,1)=0,"0",INDEX('ShLk BR Calc'!C$5:C$1112,MATCH($A65,'ShLk BR Calc'!$A$5:$A$1112,0)+1,1))</f>
        <v>0</v>
      </c>
      <c r="D65" s="19" t="str">
        <f>IF(INDEX('ShLk BR Calc'!D$5:D$1112,MATCH($A65,'ShLk BR Calc'!$A$5:$A$1112,0)+1,1)=0,"0",INDEX('ShLk BR Calc'!D$5:D$1112,MATCH($A65,'ShLk BR Calc'!$A$5:$A$1112,0)+1,1))</f>
        <v>0</v>
      </c>
      <c r="E65" s="19" t="str">
        <f>IF(INDEX('ShLk BR Calc'!E$5:E$1112,MATCH($A65,'ShLk BR Calc'!$A$5:$A$1112,0)+1,1)=0,"0",INDEX('ShLk BR Calc'!E$5:E$1112,MATCH($A65,'ShLk BR Calc'!$A$5:$A$1112,0)+1,1))</f>
        <v>0</v>
      </c>
      <c r="F65" s="19" t="str">
        <f>IF(INDEX('ShLk BR Calc'!F$5:F$1112,MATCH($A65,'ShLk BR Calc'!$A$5:$A$1112,0)+1,1)=0,"0",INDEX('ShLk BR Calc'!F$5:F$1112,MATCH($A65,'ShLk BR Calc'!$A$5:$A$1112,0)+1,1))</f>
        <v>0</v>
      </c>
      <c r="G65" s="19">
        <f>IF(INDEX('ShLk BR Calc'!G$5:G$1112,MATCH($A65,'ShLk BR Calc'!$A$5:$A$1112,0)+1,1)=0,"0",INDEX('ShLk BR Calc'!G$5:G$1112,MATCH($A65,'ShLk BR Calc'!$A$5:$A$1112,0)+1,1))</f>
        <v>0.53686263000000001</v>
      </c>
      <c r="H65" s="19" t="str">
        <f>IF(INDEX('ShLk BR Calc'!H$5:H$1112,MATCH($A65,'ShLk BR Calc'!$A$5:$A$1112,0)+1,1)=0,"0",INDEX('ShLk BR Calc'!H$5:H$1112,MATCH($A65,'ShLk BR Calc'!$A$5:$A$1112,0)+1,1))</f>
        <v>0</v>
      </c>
      <c r="I65" s="19">
        <f>IF(INDEX('ShLk BR Calc'!I$5:I$1112,MATCH($A65,'ShLk BR Calc'!$A$5:$A$1112,0)+1,1)=0,"0",INDEX('ShLk BR Calc'!I$5:I$1112,MATCH($A65,'ShLk BR Calc'!$A$5:$A$1112,0)+1,1))</f>
        <v>0.53686263000000001</v>
      </c>
      <c r="J65" s="19">
        <f>IF(INDEX('ShLk BR Calc'!J$5:J$1112,MATCH($A65,'ShLk BR Calc'!$A$5:$A$1112,0)+1,1)=0,"0",INDEX('ShLk BR Calc'!J$5:J$1112,MATCH($A65,'ShLk BR Calc'!$A$5:$A$1112,0)+1,1))</f>
        <v>0.53686263000000001</v>
      </c>
      <c r="K65" s="19">
        <f>IF(INDEX('ShLk BR Calc'!K$5:K$1112,MATCH($A65,'ShLk BR Calc'!$A$5:$A$1112,0)+1,1)=0,"0",INDEX('ShLk BR Calc'!K$5:K$1112,MATCH($A65,'ShLk BR Calc'!$A$5:$A$1112,0)+1,1))</f>
        <v>0.268431315</v>
      </c>
      <c r="L65" s="19" t="str">
        <f>IF(INDEX('ShLk BR Calc'!L$5:L$1112,MATCH($A65,'ShLk BR Calc'!$A$5:$A$1112,0)+1,1)=0,"0",INDEX('ShLk BR Calc'!L$5:L$1112,MATCH($A65,'ShLk BR Calc'!$A$5:$A$1112,0)+1,1))</f>
        <v>0</v>
      </c>
      <c r="M65" s="19" t="str">
        <f>IF(INDEX('ShLk BR Calc'!M$5:M$1112,MATCH($A65,'ShLk BR Calc'!$A$5:$A$1112,0)+1,1)=0,"0",INDEX('ShLk BR Calc'!M$5:M$1112,MATCH($A65,'ShLk BR Calc'!$A$5:$A$1112,0)+1,1))</f>
        <v>0</v>
      </c>
      <c r="N65" s="19" t="str">
        <f>IF(INDEX('ShLk BR Calc'!N$5:N$1112,MATCH($A65,'ShLk BR Calc'!$A$5:$A$1112,0)+1,1)=0,"0",INDEX('ShLk BR Calc'!N$5:N$1112,MATCH($A65,'ShLk BR Calc'!$A$5:$A$1112,0)+1,1))</f>
        <v>0</v>
      </c>
      <c r="O65" s="19" t="str">
        <f>IF(INDEX('ShLk BR Calc'!O$5:O$1112,MATCH($A65,'ShLk BR Calc'!$A$5:$A$1112,0)+1,1)=0,"0",INDEX('ShLk BR Calc'!O$5:O$1112,MATCH($A65,'ShLk BR Calc'!$A$5:$A$1112,0)+1,1))</f>
        <v>0</v>
      </c>
      <c r="P65" s="19" t="str">
        <f>IF(INDEX('ShLk BR Calc'!P$5:P$1112,MATCH($A65,'ShLk BR Calc'!$A$5:$A$1112,0)+1,1)=0,"0",INDEX('ShLk BR Calc'!P$5:P$1112,MATCH($A65,'ShLk BR Calc'!$A$5:$A$1112,0)+1,1))</f>
        <v>0</v>
      </c>
      <c r="Q65" s="19" t="str">
        <f>IF(INDEX('ShLk BR Calc'!Q$5:Q$1112,MATCH($A65,'ShLk BR Calc'!$A$5:$A$1112,0)+1,1)=0,"0",INDEX('ShLk BR Calc'!Q$5:Q$1112,MATCH($A65,'ShLk BR Calc'!$A$5:$A$1112,0)+1,1))</f>
        <v>0</v>
      </c>
      <c r="R65" s="19" t="str">
        <f>IF(INDEX('ShLk BR Calc'!R$5:R$1112,MATCH($A65,'ShLk BR Calc'!$A$5:$A$1112,0)+1,1)=0,"0",INDEX('ShLk BR Calc'!R$5:R$1112,MATCH($A65,'ShLk BR Calc'!$A$5:$A$1112,0)+1,1))</f>
        <v>0</v>
      </c>
      <c r="S65" s="19">
        <f>IF(INDEX('ShLk BR Calc'!S$5:S$1112,MATCH($A65,'ShLk BR Calc'!$A$5:$A$1112,0)+1,1)=0,"0",INDEX('ShLk BR Calc'!S$5:S$1112,MATCH($A65,'ShLk BR Calc'!$A$5:$A$1112,0)+1,1))</f>
        <v>0.98424815499999996</v>
      </c>
      <c r="T65" s="19">
        <f>IF(INDEX('ShLk BR Calc'!T$5:T$1112,MATCH($A65,'ShLk BR Calc'!$A$5:$A$1112,0)+1,1)=0,"0",INDEX('ShLk BR Calc'!T$5:T$1112,MATCH($A65,'ShLk BR Calc'!$A$5:$A$1112,0)+1,1))</f>
        <v>1.07372526</v>
      </c>
      <c r="U65" s="19">
        <f>IF(INDEX('ShLk BR Calc'!U$5:U$1112,MATCH($A65,'ShLk BR Calc'!$A$5:$A$1112,0)+1,1)=0,"0",INDEX('ShLk BR Calc'!U$5:U$1112,MATCH($A65,'ShLk BR Calc'!$A$5:$A$1112,0)+1,1))</f>
        <v>0.89477105000000001</v>
      </c>
      <c r="V65" s="19">
        <f>IF(INDEX('ShLk BR Calc'!V$5:V$1112,MATCH($A65,'ShLk BR Calc'!$A$5:$A$1112,0)+1,1)=0,"0",INDEX('ShLk BR Calc'!V$5:V$1112,MATCH($A65,'ShLk BR Calc'!$A$5:$A$1112,0)+1,1))</f>
        <v>0.35790842</v>
      </c>
      <c r="W65" s="19" t="str">
        <f>IF(INDEX('ShLk BR Calc'!W$5:W$1112,MATCH($A65,'ShLk BR Calc'!$A$5:$A$1112,0)+1,1)=0,"0",INDEX('ShLk BR Calc'!W$5:W$1112,MATCH($A65,'ShLk BR Calc'!$A$5:$A$1112,0)+1,1))</f>
        <v>0</v>
      </c>
      <c r="X65" s="19">
        <f>IF(INDEX('ShLk BR Calc'!X$5:X$1112,MATCH($A65,'ShLk BR Calc'!$A$5:$A$1112,0)+1,1)=0,"0",INDEX('ShLk BR Calc'!X$5:X$1112,MATCH($A65,'ShLk BR Calc'!$A$5:$A$1112,0)+1,1))</f>
        <v>0.89477105000000001</v>
      </c>
      <c r="Y65" s="19">
        <f>IF(INDEX('ShLk BR Calc'!Y$5:Y$1112,MATCH($A65,'ShLk BR Calc'!$A$5:$A$1112,0)+1,1)=0,"0",INDEX('ShLk BR Calc'!Y$5:Y$1112,MATCH($A65,'ShLk BR Calc'!$A$5:$A$1112,0)+1,1))</f>
        <v>0.35790842</v>
      </c>
      <c r="Z65" s="14">
        <f t="shared" si="6"/>
        <v>6.4423515600000005</v>
      </c>
      <c r="AA65" s="14">
        <f t="shared" si="7"/>
        <v>1.07372526</v>
      </c>
      <c r="AB65" s="14">
        <f t="shared" si="8"/>
        <v>1.7895421</v>
      </c>
      <c r="AC65" s="14">
        <f t="shared" si="9"/>
        <v>4.6528094600000003</v>
      </c>
    </row>
    <row r="66" spans="1:30" ht="17.25" customHeight="1" x14ac:dyDescent="0.2">
      <c r="A66" s="22">
        <f t="shared" si="5"/>
        <v>42398</v>
      </c>
      <c r="B66" s="19" t="str">
        <f>IF(INDEX('ShLk BR Calc'!B$5:B$1112,MATCH($A66,'ShLk BR Calc'!$A$5:$A$1112,0)+1,1)=0,"0",INDEX('ShLk BR Calc'!B$5:B$1112,MATCH($A66,'ShLk BR Calc'!$A$5:$A$1112,0)+1,1))</f>
        <v>0</v>
      </c>
      <c r="C66" s="19" t="str">
        <f>IF(INDEX('ShLk BR Calc'!C$5:C$1112,MATCH($A66,'ShLk BR Calc'!$A$5:$A$1112,0)+1,1)=0,"0",INDEX('ShLk BR Calc'!C$5:C$1112,MATCH($A66,'ShLk BR Calc'!$A$5:$A$1112,0)+1,1))</f>
        <v>0</v>
      </c>
      <c r="D66" s="19" t="str">
        <f>IF(INDEX('ShLk BR Calc'!D$5:D$1112,MATCH($A66,'ShLk BR Calc'!$A$5:$A$1112,0)+1,1)=0,"0",INDEX('ShLk BR Calc'!D$5:D$1112,MATCH($A66,'ShLk BR Calc'!$A$5:$A$1112,0)+1,1))</f>
        <v>0</v>
      </c>
      <c r="E66" s="19" t="str">
        <f>IF(INDEX('ShLk BR Calc'!E$5:E$1112,MATCH($A66,'ShLk BR Calc'!$A$5:$A$1112,0)+1,1)=0,"0",INDEX('ShLk BR Calc'!E$5:E$1112,MATCH($A66,'ShLk BR Calc'!$A$5:$A$1112,0)+1,1))</f>
        <v>0</v>
      </c>
      <c r="F66" s="19" t="str">
        <f>IF(INDEX('ShLk BR Calc'!F$5:F$1112,MATCH($A66,'ShLk BR Calc'!$A$5:$A$1112,0)+1,1)=0,"0",INDEX('ShLk BR Calc'!F$5:F$1112,MATCH($A66,'ShLk BR Calc'!$A$5:$A$1112,0)+1,1))</f>
        <v>0</v>
      </c>
      <c r="G66" s="19">
        <f>IF(INDEX('ShLk BR Calc'!G$5:G$1112,MATCH($A66,'ShLk BR Calc'!$A$5:$A$1112,0)+1,1)=0,"0",INDEX('ShLk BR Calc'!G$5:G$1112,MATCH($A66,'ShLk BR Calc'!$A$5:$A$1112,0)+1,1))</f>
        <v>0.44738552500000001</v>
      </c>
      <c r="H66" s="19" t="str">
        <f>IF(INDEX('ShLk BR Calc'!H$5:H$1112,MATCH($A66,'ShLk BR Calc'!$A$5:$A$1112,0)+1,1)=0,"0",INDEX('ShLk BR Calc'!H$5:H$1112,MATCH($A66,'ShLk BR Calc'!$A$5:$A$1112,0)+1,1))</f>
        <v>0</v>
      </c>
      <c r="I66" s="19" t="str">
        <f>IF(INDEX('ShLk BR Calc'!I$5:I$1112,MATCH($A66,'ShLk BR Calc'!$A$5:$A$1112,0)+1,1)=0,"0",INDEX('ShLk BR Calc'!I$5:I$1112,MATCH($A66,'ShLk BR Calc'!$A$5:$A$1112,0)+1,1))</f>
        <v>0</v>
      </c>
      <c r="J66" s="19" t="str">
        <f>IF(INDEX('ShLk BR Calc'!J$5:J$1112,MATCH($A66,'ShLk BR Calc'!$A$5:$A$1112,0)+1,1)=0,"0",INDEX('ShLk BR Calc'!J$5:J$1112,MATCH($A66,'ShLk BR Calc'!$A$5:$A$1112,0)+1,1))</f>
        <v>0</v>
      </c>
      <c r="K66" s="19" t="str">
        <f>IF(INDEX('ShLk BR Calc'!K$5:K$1112,MATCH($A66,'ShLk BR Calc'!$A$5:$A$1112,0)+1,1)=0,"0",INDEX('ShLk BR Calc'!K$5:K$1112,MATCH($A66,'ShLk BR Calc'!$A$5:$A$1112,0)+1,1))</f>
        <v>0</v>
      </c>
      <c r="L66" s="19" t="str">
        <f>IF(INDEX('ShLk BR Calc'!L$5:L$1112,MATCH($A66,'ShLk BR Calc'!$A$5:$A$1112,0)+1,1)=0,"0",INDEX('ShLk BR Calc'!L$5:L$1112,MATCH($A66,'ShLk BR Calc'!$A$5:$A$1112,0)+1,1))</f>
        <v>0</v>
      </c>
      <c r="M66" s="19" t="str">
        <f>IF(INDEX('ShLk BR Calc'!M$5:M$1112,MATCH($A66,'ShLk BR Calc'!$A$5:$A$1112,0)+1,1)=0,"0",INDEX('ShLk BR Calc'!M$5:M$1112,MATCH($A66,'ShLk BR Calc'!$A$5:$A$1112,0)+1,1))</f>
        <v>0</v>
      </c>
      <c r="N66" s="19" t="str">
        <f>IF(INDEX('ShLk BR Calc'!N$5:N$1112,MATCH($A66,'ShLk BR Calc'!$A$5:$A$1112,0)+1,1)=0,"0",INDEX('ShLk BR Calc'!N$5:N$1112,MATCH($A66,'ShLk BR Calc'!$A$5:$A$1112,0)+1,1))</f>
        <v>0</v>
      </c>
      <c r="O66" s="19" t="str">
        <f>IF(INDEX('ShLk BR Calc'!O$5:O$1112,MATCH($A66,'ShLk BR Calc'!$A$5:$A$1112,0)+1,1)=0,"0",INDEX('ShLk BR Calc'!O$5:O$1112,MATCH($A66,'ShLk BR Calc'!$A$5:$A$1112,0)+1,1))</f>
        <v>0</v>
      </c>
      <c r="P66" s="19" t="str">
        <f>IF(INDEX('ShLk BR Calc'!P$5:P$1112,MATCH($A66,'ShLk BR Calc'!$A$5:$A$1112,0)+1,1)=0,"0",INDEX('ShLk BR Calc'!P$5:P$1112,MATCH($A66,'ShLk BR Calc'!$A$5:$A$1112,0)+1,1))</f>
        <v>0</v>
      </c>
      <c r="Q66" s="19" t="str">
        <f>IF(INDEX('ShLk BR Calc'!Q$5:Q$1112,MATCH($A66,'ShLk BR Calc'!$A$5:$A$1112,0)+1,1)=0,"0",INDEX('ShLk BR Calc'!Q$5:Q$1112,MATCH($A66,'ShLk BR Calc'!$A$5:$A$1112,0)+1,1))</f>
        <v>0</v>
      </c>
      <c r="R66" s="19" t="str">
        <f>IF(INDEX('ShLk BR Calc'!R$5:R$1112,MATCH($A66,'ShLk BR Calc'!$A$5:$A$1112,0)+1,1)=0,"0",INDEX('ShLk BR Calc'!R$5:R$1112,MATCH($A66,'ShLk BR Calc'!$A$5:$A$1112,0)+1,1))</f>
        <v>0</v>
      </c>
      <c r="S66" s="19">
        <f>IF(INDEX('ShLk BR Calc'!S$5:S$1112,MATCH($A66,'ShLk BR Calc'!$A$5:$A$1112,0)+1,1)=0,"0",INDEX('ShLk BR Calc'!S$5:S$1112,MATCH($A66,'ShLk BR Calc'!$A$5:$A$1112,0)+1,1))</f>
        <v>0.80529394500000007</v>
      </c>
      <c r="T66" s="19">
        <f>IF(INDEX('ShLk BR Calc'!T$5:T$1112,MATCH($A66,'ShLk BR Calc'!$A$5:$A$1112,0)+1,1)=0,"0",INDEX('ShLk BR Calc'!T$5:T$1112,MATCH($A66,'ShLk BR Calc'!$A$5:$A$1112,0)+1,1))</f>
        <v>0.89477105000000001</v>
      </c>
      <c r="U66" s="19">
        <f>IF(INDEX('ShLk BR Calc'!U$5:U$1112,MATCH($A66,'ShLk BR Calc'!$A$5:$A$1112,0)+1,1)=0,"0",INDEX('ShLk BR Calc'!U$5:U$1112,MATCH($A66,'ShLk BR Calc'!$A$5:$A$1112,0)+1,1))</f>
        <v>0.44738552500000001</v>
      </c>
      <c r="V66" s="19">
        <f>IF(INDEX('ShLk BR Calc'!V$5:V$1112,MATCH($A66,'ShLk BR Calc'!$A$5:$A$1112,0)+1,1)=0,"0",INDEX('ShLk BR Calc'!V$5:V$1112,MATCH($A66,'ShLk BR Calc'!$A$5:$A$1112,0)+1,1))</f>
        <v>0.268431315</v>
      </c>
      <c r="W66" s="19" t="str">
        <f>IF(INDEX('ShLk BR Calc'!W$5:W$1112,MATCH($A66,'ShLk BR Calc'!$A$5:$A$1112,0)+1,1)=0,"0",INDEX('ShLk BR Calc'!W$5:W$1112,MATCH($A66,'ShLk BR Calc'!$A$5:$A$1112,0)+1,1))</f>
        <v>0</v>
      </c>
      <c r="X66" s="19">
        <f>IF(INDEX('ShLk BR Calc'!X$5:X$1112,MATCH($A66,'ShLk BR Calc'!$A$5:$A$1112,0)+1,1)=0,"0",INDEX('ShLk BR Calc'!X$5:X$1112,MATCH($A66,'ShLk BR Calc'!$A$5:$A$1112,0)+1,1))</f>
        <v>1.2526794699999999</v>
      </c>
      <c r="Y66" s="19">
        <f>IF(INDEX('ShLk BR Calc'!Y$5:Y$1112,MATCH($A66,'ShLk BR Calc'!$A$5:$A$1112,0)+1,1)=0,"0",INDEX('ShLk BR Calc'!Y$5:Y$1112,MATCH($A66,'ShLk BR Calc'!$A$5:$A$1112,0)+1,1))</f>
        <v>0.44738552500000001</v>
      </c>
      <c r="Z66" s="14">
        <f t="shared" si="6"/>
        <v>4.563332355</v>
      </c>
      <c r="AA66" s="14">
        <f t="shared" si="7"/>
        <v>1.2526794699999999</v>
      </c>
      <c r="AB66" s="14">
        <f t="shared" si="8"/>
        <v>2.14745052</v>
      </c>
      <c r="AC66" s="14">
        <f t="shared" si="9"/>
        <v>2.415881835</v>
      </c>
    </row>
    <row r="67" spans="1:30" ht="17.25" customHeight="1" x14ac:dyDescent="0.2">
      <c r="A67" s="22">
        <f t="shared" si="5"/>
        <v>42399</v>
      </c>
      <c r="B67" s="19" t="str">
        <f>IF(INDEX('ShLk BR Calc'!B$5:B$1112,MATCH($A67,'ShLk BR Calc'!$A$5:$A$1112,0)+1,1)=0,"0",INDEX('ShLk BR Calc'!B$5:B$1112,MATCH($A67,'ShLk BR Calc'!$A$5:$A$1112,0)+1,1))</f>
        <v>0</v>
      </c>
      <c r="C67" s="19" t="str">
        <f>IF(INDEX('ShLk BR Calc'!C$5:C$1112,MATCH($A67,'ShLk BR Calc'!$A$5:$A$1112,0)+1,1)=0,"0",INDEX('ShLk BR Calc'!C$5:C$1112,MATCH($A67,'ShLk BR Calc'!$A$5:$A$1112,0)+1,1))</f>
        <v>0</v>
      </c>
      <c r="D67" s="19" t="str">
        <f>IF(INDEX('ShLk BR Calc'!D$5:D$1112,MATCH($A67,'ShLk BR Calc'!$A$5:$A$1112,0)+1,1)=0,"0",INDEX('ShLk BR Calc'!D$5:D$1112,MATCH($A67,'ShLk BR Calc'!$A$5:$A$1112,0)+1,1))</f>
        <v>0</v>
      </c>
      <c r="E67" s="19" t="str">
        <f>IF(INDEX('ShLk BR Calc'!E$5:E$1112,MATCH($A67,'ShLk BR Calc'!$A$5:$A$1112,0)+1,1)=0,"0",INDEX('ShLk BR Calc'!E$5:E$1112,MATCH($A67,'ShLk BR Calc'!$A$5:$A$1112,0)+1,1))</f>
        <v>0</v>
      </c>
      <c r="F67" s="19" t="str">
        <f>IF(INDEX('ShLk BR Calc'!F$5:F$1112,MATCH($A67,'ShLk BR Calc'!$A$5:$A$1112,0)+1,1)=0,"0",INDEX('ShLk BR Calc'!F$5:F$1112,MATCH($A67,'ShLk BR Calc'!$A$5:$A$1112,0)+1,1))</f>
        <v>0</v>
      </c>
      <c r="G67" s="19" t="str">
        <f>IF(INDEX('ShLk BR Calc'!G$5:G$1112,MATCH($A67,'ShLk BR Calc'!$A$5:$A$1112,0)+1,1)=0,"0",INDEX('ShLk BR Calc'!G$5:G$1112,MATCH($A67,'ShLk BR Calc'!$A$5:$A$1112,0)+1,1))</f>
        <v>0</v>
      </c>
      <c r="H67" s="19" t="str">
        <f>IF(INDEX('ShLk BR Calc'!H$5:H$1112,MATCH($A67,'ShLk BR Calc'!$A$5:$A$1112,0)+1,1)=0,"0",INDEX('ShLk BR Calc'!H$5:H$1112,MATCH($A67,'ShLk BR Calc'!$A$5:$A$1112,0)+1,1))</f>
        <v>0</v>
      </c>
      <c r="I67" s="19" t="str">
        <f>IF(INDEX('ShLk BR Calc'!I$5:I$1112,MATCH($A67,'ShLk BR Calc'!$A$5:$A$1112,0)+1,1)=0,"0",INDEX('ShLk BR Calc'!I$5:I$1112,MATCH($A67,'ShLk BR Calc'!$A$5:$A$1112,0)+1,1))</f>
        <v>0</v>
      </c>
      <c r="J67" s="19" t="str">
        <f>IF(INDEX('ShLk BR Calc'!J$5:J$1112,MATCH($A67,'ShLk BR Calc'!$A$5:$A$1112,0)+1,1)=0,"0",INDEX('ShLk BR Calc'!J$5:J$1112,MATCH($A67,'ShLk BR Calc'!$A$5:$A$1112,0)+1,1))</f>
        <v>0</v>
      </c>
      <c r="K67" s="19" t="str">
        <f>IF(INDEX('ShLk BR Calc'!K$5:K$1112,MATCH($A67,'ShLk BR Calc'!$A$5:$A$1112,0)+1,1)=0,"0",INDEX('ShLk BR Calc'!K$5:K$1112,MATCH($A67,'ShLk BR Calc'!$A$5:$A$1112,0)+1,1))</f>
        <v>0</v>
      </c>
      <c r="L67" s="19" t="str">
        <f>IF(INDEX('ShLk BR Calc'!L$5:L$1112,MATCH($A67,'ShLk BR Calc'!$A$5:$A$1112,0)+1,1)=0,"0",INDEX('ShLk BR Calc'!L$5:L$1112,MATCH($A67,'ShLk BR Calc'!$A$5:$A$1112,0)+1,1))</f>
        <v>0</v>
      </c>
      <c r="M67" s="19" t="str">
        <f>IF(INDEX('ShLk BR Calc'!M$5:M$1112,MATCH($A67,'ShLk BR Calc'!$A$5:$A$1112,0)+1,1)=0,"0",INDEX('ShLk BR Calc'!M$5:M$1112,MATCH($A67,'ShLk BR Calc'!$A$5:$A$1112,0)+1,1))</f>
        <v>0</v>
      </c>
      <c r="N67" s="19" t="str">
        <f>IF(INDEX('ShLk BR Calc'!N$5:N$1112,MATCH($A67,'ShLk BR Calc'!$A$5:$A$1112,0)+1,1)=0,"0",INDEX('ShLk BR Calc'!N$5:N$1112,MATCH($A67,'ShLk BR Calc'!$A$5:$A$1112,0)+1,1))</f>
        <v>0</v>
      </c>
      <c r="O67" s="19" t="str">
        <f>IF(INDEX('ShLk BR Calc'!O$5:O$1112,MATCH($A67,'ShLk BR Calc'!$A$5:$A$1112,0)+1,1)=0,"0",INDEX('ShLk BR Calc'!O$5:O$1112,MATCH($A67,'ShLk BR Calc'!$A$5:$A$1112,0)+1,1))</f>
        <v>0</v>
      </c>
      <c r="P67" s="19" t="str">
        <f>IF(INDEX('ShLk BR Calc'!P$5:P$1112,MATCH($A67,'ShLk BR Calc'!$A$5:$A$1112,0)+1,1)=0,"0",INDEX('ShLk BR Calc'!P$5:P$1112,MATCH($A67,'ShLk BR Calc'!$A$5:$A$1112,0)+1,1))</f>
        <v>0</v>
      </c>
      <c r="Q67" s="19" t="str">
        <f>IF(INDEX('ShLk BR Calc'!Q$5:Q$1112,MATCH($A67,'ShLk BR Calc'!$A$5:$A$1112,0)+1,1)=0,"0",INDEX('ShLk BR Calc'!Q$5:Q$1112,MATCH($A67,'ShLk BR Calc'!$A$5:$A$1112,0)+1,1))</f>
        <v>0</v>
      </c>
      <c r="R67" s="19" t="str">
        <f>IF(INDEX('ShLk BR Calc'!R$5:R$1112,MATCH($A67,'ShLk BR Calc'!$A$5:$A$1112,0)+1,1)=0,"0",INDEX('ShLk BR Calc'!R$5:R$1112,MATCH($A67,'ShLk BR Calc'!$A$5:$A$1112,0)+1,1))</f>
        <v>0</v>
      </c>
      <c r="S67" s="19" t="str">
        <f>IF(INDEX('ShLk BR Calc'!S$5:S$1112,MATCH($A67,'ShLk BR Calc'!$A$5:$A$1112,0)+1,1)=0,"0",INDEX('ShLk BR Calc'!S$5:S$1112,MATCH($A67,'ShLk BR Calc'!$A$5:$A$1112,0)+1,1))</f>
        <v>0</v>
      </c>
      <c r="T67" s="19" t="str">
        <f>IF(INDEX('ShLk BR Calc'!T$5:T$1112,MATCH($A67,'ShLk BR Calc'!$A$5:$A$1112,0)+1,1)=0,"0",INDEX('ShLk BR Calc'!T$5:T$1112,MATCH($A67,'ShLk BR Calc'!$A$5:$A$1112,0)+1,1))</f>
        <v>0</v>
      </c>
      <c r="U67" s="19" t="str">
        <f>IF(INDEX('ShLk BR Calc'!U$5:U$1112,MATCH($A67,'ShLk BR Calc'!$A$5:$A$1112,0)+1,1)=0,"0",INDEX('ShLk BR Calc'!U$5:U$1112,MATCH($A67,'ShLk BR Calc'!$A$5:$A$1112,0)+1,1))</f>
        <v>0</v>
      </c>
      <c r="V67" s="19" t="str">
        <f>IF(INDEX('ShLk BR Calc'!V$5:V$1112,MATCH($A67,'ShLk BR Calc'!$A$5:$A$1112,0)+1,1)=0,"0",INDEX('ShLk BR Calc'!V$5:V$1112,MATCH($A67,'ShLk BR Calc'!$A$5:$A$1112,0)+1,1))</f>
        <v>0</v>
      </c>
      <c r="W67" s="19" t="str">
        <f>IF(INDEX('ShLk BR Calc'!W$5:W$1112,MATCH($A67,'ShLk BR Calc'!$A$5:$A$1112,0)+1,1)=0,"0",INDEX('ShLk BR Calc'!W$5:W$1112,MATCH($A67,'ShLk BR Calc'!$A$5:$A$1112,0)+1,1))</f>
        <v>0</v>
      </c>
      <c r="X67" s="19" t="str">
        <f>IF(INDEX('ShLk BR Calc'!X$5:X$1112,MATCH($A67,'ShLk BR Calc'!$A$5:$A$1112,0)+1,1)=0,"0",INDEX('ShLk BR Calc'!X$5:X$1112,MATCH($A67,'ShLk BR Calc'!$A$5:$A$1112,0)+1,1))</f>
        <v>0</v>
      </c>
      <c r="Y67" s="19" t="str">
        <f>IF(INDEX('ShLk BR Calc'!Y$5:Y$1112,MATCH($A67,'ShLk BR Calc'!$A$5:$A$1112,0)+1,1)=0,"0",INDEX('ShLk BR Calc'!Y$5:Y$1112,MATCH($A67,'ShLk BR Calc'!$A$5:$A$1112,0)+1,1))</f>
        <v>0</v>
      </c>
      <c r="Z67" s="14">
        <f t="shared" si="6"/>
        <v>0</v>
      </c>
      <c r="AA67" s="14">
        <f t="shared" si="7"/>
        <v>0</v>
      </c>
      <c r="AB67" s="14">
        <f t="shared" si="8"/>
        <v>0</v>
      </c>
      <c r="AC67" s="14">
        <f t="shared" si="9"/>
        <v>0</v>
      </c>
    </row>
    <row r="68" spans="1:30" ht="17.25" customHeight="1" x14ac:dyDescent="0.2">
      <c r="A68" s="22">
        <f t="shared" si="5"/>
        <v>42400</v>
      </c>
      <c r="B68" s="19" t="str">
        <f>IF(INDEX('ShLk BR Calc'!B$5:B$1112,MATCH($A68,'ShLk BR Calc'!$A$5:$A$1112,0)+1,1)=0,"0",INDEX('ShLk BR Calc'!B$5:B$1112,MATCH($A68,'ShLk BR Calc'!$A$5:$A$1112,0)+1,1))</f>
        <v>0</v>
      </c>
      <c r="C68" s="19" t="str">
        <f>IF(INDEX('ShLk BR Calc'!C$5:C$1112,MATCH($A68,'ShLk BR Calc'!$A$5:$A$1112,0)+1,1)=0,"0",INDEX('ShLk BR Calc'!C$5:C$1112,MATCH($A68,'ShLk BR Calc'!$A$5:$A$1112,0)+1,1))</f>
        <v>0</v>
      </c>
      <c r="D68" s="19" t="str">
        <f>IF(INDEX('ShLk BR Calc'!D$5:D$1112,MATCH($A68,'ShLk BR Calc'!$A$5:$A$1112,0)+1,1)=0,"0",INDEX('ShLk BR Calc'!D$5:D$1112,MATCH($A68,'ShLk BR Calc'!$A$5:$A$1112,0)+1,1))</f>
        <v>0</v>
      </c>
      <c r="E68" s="19" t="str">
        <f>IF(INDEX('ShLk BR Calc'!E$5:E$1112,MATCH($A68,'ShLk BR Calc'!$A$5:$A$1112,0)+1,1)=0,"0",INDEX('ShLk BR Calc'!E$5:E$1112,MATCH($A68,'ShLk BR Calc'!$A$5:$A$1112,0)+1,1))</f>
        <v>0</v>
      </c>
      <c r="F68" s="19" t="str">
        <f>IF(INDEX('ShLk BR Calc'!F$5:F$1112,MATCH($A68,'ShLk BR Calc'!$A$5:$A$1112,0)+1,1)=0,"0",INDEX('ShLk BR Calc'!F$5:F$1112,MATCH($A68,'ShLk BR Calc'!$A$5:$A$1112,0)+1,1))</f>
        <v>0</v>
      </c>
      <c r="G68" s="19" t="str">
        <f>IF(INDEX('ShLk BR Calc'!G$5:G$1112,MATCH($A68,'ShLk BR Calc'!$A$5:$A$1112,0)+1,1)=0,"0",INDEX('ShLk BR Calc'!G$5:G$1112,MATCH($A68,'ShLk BR Calc'!$A$5:$A$1112,0)+1,1))</f>
        <v>0</v>
      </c>
      <c r="H68" s="19" t="str">
        <f>IF(INDEX('ShLk BR Calc'!H$5:H$1112,MATCH($A68,'ShLk BR Calc'!$A$5:$A$1112,0)+1,1)=0,"0",INDEX('ShLk BR Calc'!H$5:H$1112,MATCH($A68,'ShLk BR Calc'!$A$5:$A$1112,0)+1,1))</f>
        <v>0</v>
      </c>
      <c r="I68" s="19" t="str">
        <f>IF(INDEX('ShLk BR Calc'!I$5:I$1112,MATCH($A68,'ShLk BR Calc'!$A$5:$A$1112,0)+1,1)=0,"0",INDEX('ShLk BR Calc'!I$5:I$1112,MATCH($A68,'ShLk BR Calc'!$A$5:$A$1112,0)+1,1))</f>
        <v>0</v>
      </c>
      <c r="J68" s="19" t="str">
        <f>IF(INDEX('ShLk BR Calc'!J$5:J$1112,MATCH($A68,'ShLk BR Calc'!$A$5:$A$1112,0)+1,1)=0,"0",INDEX('ShLk BR Calc'!J$5:J$1112,MATCH($A68,'ShLk BR Calc'!$A$5:$A$1112,0)+1,1))</f>
        <v>0</v>
      </c>
      <c r="K68" s="19" t="str">
        <f>IF(INDEX('ShLk BR Calc'!K$5:K$1112,MATCH($A68,'ShLk BR Calc'!$A$5:$A$1112,0)+1,1)=0,"0",INDEX('ShLk BR Calc'!K$5:K$1112,MATCH($A68,'ShLk BR Calc'!$A$5:$A$1112,0)+1,1))</f>
        <v>0</v>
      </c>
      <c r="L68" s="19" t="str">
        <f>IF(INDEX('ShLk BR Calc'!L$5:L$1112,MATCH($A68,'ShLk BR Calc'!$A$5:$A$1112,0)+1,1)=0,"0",INDEX('ShLk BR Calc'!L$5:L$1112,MATCH($A68,'ShLk BR Calc'!$A$5:$A$1112,0)+1,1))</f>
        <v>0</v>
      </c>
      <c r="M68" s="19" t="str">
        <f>IF(INDEX('ShLk BR Calc'!M$5:M$1112,MATCH($A68,'ShLk BR Calc'!$A$5:$A$1112,0)+1,1)=0,"0",INDEX('ShLk BR Calc'!M$5:M$1112,MATCH($A68,'ShLk BR Calc'!$A$5:$A$1112,0)+1,1))</f>
        <v>0</v>
      </c>
      <c r="N68" s="19" t="str">
        <f>IF(INDEX('ShLk BR Calc'!N$5:N$1112,MATCH($A68,'ShLk BR Calc'!$A$5:$A$1112,0)+1,1)=0,"0",INDEX('ShLk BR Calc'!N$5:N$1112,MATCH($A68,'ShLk BR Calc'!$A$5:$A$1112,0)+1,1))</f>
        <v>0</v>
      </c>
      <c r="O68" s="19" t="str">
        <f>IF(INDEX('ShLk BR Calc'!O$5:O$1112,MATCH($A68,'ShLk BR Calc'!$A$5:$A$1112,0)+1,1)=0,"0",INDEX('ShLk BR Calc'!O$5:O$1112,MATCH($A68,'ShLk BR Calc'!$A$5:$A$1112,0)+1,1))</f>
        <v>0</v>
      </c>
      <c r="P68" s="19" t="str">
        <f>IF(INDEX('ShLk BR Calc'!P$5:P$1112,MATCH($A68,'ShLk BR Calc'!$A$5:$A$1112,0)+1,1)=0,"0",INDEX('ShLk BR Calc'!P$5:P$1112,MATCH($A68,'ShLk BR Calc'!$A$5:$A$1112,0)+1,1))</f>
        <v>0</v>
      </c>
      <c r="Q68" s="19" t="str">
        <f>IF(INDEX('ShLk BR Calc'!Q$5:Q$1112,MATCH($A68,'ShLk BR Calc'!$A$5:$A$1112,0)+1,1)=0,"0",INDEX('ShLk BR Calc'!Q$5:Q$1112,MATCH($A68,'ShLk BR Calc'!$A$5:$A$1112,0)+1,1))</f>
        <v>0</v>
      </c>
      <c r="R68" s="19" t="str">
        <f>IF(INDEX('ShLk BR Calc'!R$5:R$1112,MATCH($A68,'ShLk BR Calc'!$A$5:$A$1112,0)+1,1)=0,"0",INDEX('ShLk BR Calc'!R$5:R$1112,MATCH($A68,'ShLk BR Calc'!$A$5:$A$1112,0)+1,1))</f>
        <v>0</v>
      </c>
      <c r="S68" s="19" t="str">
        <f>IF(INDEX('ShLk BR Calc'!S$5:S$1112,MATCH($A68,'ShLk BR Calc'!$A$5:$A$1112,0)+1,1)=0,"0",INDEX('ShLk BR Calc'!S$5:S$1112,MATCH($A68,'ShLk BR Calc'!$A$5:$A$1112,0)+1,1))</f>
        <v>0</v>
      </c>
      <c r="T68" s="19" t="str">
        <f>IF(INDEX('ShLk BR Calc'!T$5:T$1112,MATCH($A68,'ShLk BR Calc'!$A$5:$A$1112,0)+1,1)=0,"0",INDEX('ShLk BR Calc'!T$5:T$1112,MATCH($A68,'ShLk BR Calc'!$A$5:$A$1112,0)+1,1))</f>
        <v>0</v>
      </c>
      <c r="U68" s="19" t="str">
        <f>IF(INDEX('ShLk BR Calc'!U$5:U$1112,MATCH($A68,'ShLk BR Calc'!$A$5:$A$1112,0)+1,1)=0,"0",INDEX('ShLk BR Calc'!U$5:U$1112,MATCH($A68,'ShLk BR Calc'!$A$5:$A$1112,0)+1,1))</f>
        <v>0</v>
      </c>
      <c r="V68" s="19" t="str">
        <f>IF(INDEX('ShLk BR Calc'!V$5:V$1112,MATCH($A68,'ShLk BR Calc'!$A$5:$A$1112,0)+1,1)=0,"0",INDEX('ShLk BR Calc'!V$5:V$1112,MATCH($A68,'ShLk BR Calc'!$A$5:$A$1112,0)+1,1))</f>
        <v>0</v>
      </c>
      <c r="W68" s="19" t="str">
        <f>IF(INDEX('ShLk BR Calc'!W$5:W$1112,MATCH($A68,'ShLk BR Calc'!$A$5:$A$1112,0)+1,1)=0,"0",INDEX('ShLk BR Calc'!W$5:W$1112,MATCH($A68,'ShLk BR Calc'!$A$5:$A$1112,0)+1,1))</f>
        <v>0</v>
      </c>
      <c r="X68" s="19" t="str">
        <f>IF(INDEX('ShLk BR Calc'!X$5:X$1112,MATCH($A68,'ShLk BR Calc'!$A$5:$A$1112,0)+1,1)=0,"0",INDEX('ShLk BR Calc'!X$5:X$1112,MATCH($A68,'ShLk BR Calc'!$A$5:$A$1112,0)+1,1))</f>
        <v>0</v>
      </c>
      <c r="Y68" s="19" t="str">
        <f>IF(INDEX('ShLk BR Calc'!Y$5:Y$1112,MATCH($A68,'ShLk BR Calc'!$A$5:$A$1112,0)+1,1)=0,"0",INDEX('ShLk BR Calc'!Y$5:Y$1112,MATCH($A68,'ShLk BR Calc'!$A$5:$A$1112,0)+1,1))</f>
        <v>0</v>
      </c>
      <c r="Z68" s="14">
        <f t="shared" si="6"/>
        <v>0</v>
      </c>
      <c r="AA68" s="14">
        <f t="shared" si="7"/>
        <v>0</v>
      </c>
      <c r="AB68" s="14">
        <f t="shared" si="8"/>
        <v>0</v>
      </c>
      <c r="AC68" s="14">
        <f t="shared" si="9"/>
        <v>0</v>
      </c>
      <c r="AD68" s="9" t="s">
        <v>32</v>
      </c>
    </row>
    <row r="69" spans="1:30" ht="17.25" customHeight="1" thickBot="1" x14ac:dyDescent="0.25">
      <c r="B69" s="15"/>
      <c r="C69" s="15"/>
      <c r="D69" s="15"/>
      <c r="E69" s="15"/>
      <c r="F69" s="15"/>
      <c r="G69" s="15"/>
      <c r="H69" s="15"/>
      <c r="I69" s="15"/>
      <c r="J69" s="15"/>
      <c r="K69" s="15"/>
      <c r="L69" s="15"/>
      <c r="M69" s="15"/>
      <c r="N69" s="15"/>
      <c r="O69" s="15"/>
      <c r="P69" s="15"/>
      <c r="Q69" s="15"/>
      <c r="R69" s="15"/>
      <c r="S69" s="15"/>
      <c r="T69" s="15"/>
      <c r="U69" s="15"/>
      <c r="V69" s="15"/>
      <c r="W69" s="15"/>
      <c r="X69" s="15"/>
      <c r="Y69" s="15"/>
      <c r="Z69" s="26">
        <f>SUM(Z38:Z68)</f>
        <v>53.238877474999995</v>
      </c>
      <c r="AA69" s="24">
        <f>MAX(AA38:AA68)</f>
        <v>1.6105878900000001</v>
      </c>
      <c r="AB69" s="26">
        <f>SUM(AB38:AB68)</f>
        <v>12.168886280000001</v>
      </c>
      <c r="AC69" s="26">
        <f>SUM(AC38:AC68)</f>
        <v>41.069991195</v>
      </c>
    </row>
    <row r="70" spans="1:30" ht="17.25" customHeight="1" thickTop="1" x14ac:dyDescent="0.2"/>
    <row r="71" spans="1:30" ht="17.25" customHeight="1" x14ac:dyDescent="0.2">
      <c r="A71" s="9" t="s">
        <v>36</v>
      </c>
      <c r="F71" s="10">
        <v>14</v>
      </c>
      <c r="G71" s="10" t="s">
        <v>44</v>
      </c>
    </row>
    <row r="72" spans="1:30" ht="17.25" customHeight="1" x14ac:dyDescent="0.2">
      <c r="A72" s="21"/>
      <c r="B72" s="11">
        <v>1</v>
      </c>
      <c r="C72" s="11">
        <v>2</v>
      </c>
      <c r="D72" s="11">
        <v>3</v>
      </c>
      <c r="E72" s="11">
        <v>4</v>
      </c>
      <c r="F72" s="11">
        <v>5</v>
      </c>
      <c r="G72" s="11">
        <v>6</v>
      </c>
      <c r="H72" s="11">
        <v>7</v>
      </c>
      <c r="I72" s="11">
        <v>8</v>
      </c>
      <c r="J72" s="11">
        <v>9</v>
      </c>
      <c r="K72" s="11">
        <v>10</v>
      </c>
      <c r="L72" s="11">
        <v>11</v>
      </c>
      <c r="M72" s="11">
        <v>12</v>
      </c>
      <c r="N72" s="11">
        <v>13</v>
      </c>
      <c r="O72" s="11">
        <v>14</v>
      </c>
      <c r="P72" s="11">
        <v>15</v>
      </c>
      <c r="Q72" s="11">
        <v>16</v>
      </c>
      <c r="R72" s="11">
        <v>17</v>
      </c>
      <c r="S72" s="11">
        <v>18</v>
      </c>
      <c r="T72" s="11">
        <v>19</v>
      </c>
      <c r="U72" s="11">
        <v>20</v>
      </c>
      <c r="V72" s="11">
        <v>21</v>
      </c>
      <c r="W72" s="11">
        <v>22</v>
      </c>
      <c r="X72" s="11">
        <v>23</v>
      </c>
      <c r="Y72" s="11">
        <v>24</v>
      </c>
      <c r="Z72" s="11" t="s">
        <v>0</v>
      </c>
      <c r="AA72" s="11" t="s">
        <v>1</v>
      </c>
      <c r="AB72" s="11" t="s">
        <v>30</v>
      </c>
      <c r="AC72" s="11" t="s">
        <v>31</v>
      </c>
      <c r="AD72" s="18"/>
    </row>
    <row r="73" spans="1:30" ht="17.25" customHeight="1" x14ac:dyDescent="0.2">
      <c r="A73" s="22">
        <f t="shared" ref="A73:A103" si="10">A3</f>
        <v>42370</v>
      </c>
      <c r="B73" s="27">
        <f ca="1">IF(($A73&lt;TODAY()),$F$71,"")</f>
        <v>14</v>
      </c>
      <c r="C73" s="27">
        <f t="shared" ref="C73:Y84" ca="1" si="11">IF(($A73&lt;TODAY()),$F$71,"")</f>
        <v>14</v>
      </c>
      <c r="D73" s="27">
        <f t="shared" ca="1" si="11"/>
        <v>14</v>
      </c>
      <c r="E73" s="27">
        <f t="shared" ca="1" si="11"/>
        <v>14</v>
      </c>
      <c r="F73" s="27">
        <f t="shared" ca="1" si="11"/>
        <v>14</v>
      </c>
      <c r="G73" s="27">
        <f t="shared" ca="1" si="11"/>
        <v>14</v>
      </c>
      <c r="H73" s="27">
        <f t="shared" ca="1" si="11"/>
        <v>14</v>
      </c>
      <c r="I73" s="27">
        <f t="shared" ca="1" si="11"/>
        <v>14</v>
      </c>
      <c r="J73" s="27">
        <f t="shared" ca="1" si="11"/>
        <v>14</v>
      </c>
      <c r="K73" s="27">
        <f t="shared" ca="1" si="11"/>
        <v>14</v>
      </c>
      <c r="L73" s="27">
        <f t="shared" ca="1" si="11"/>
        <v>14</v>
      </c>
      <c r="M73" s="27">
        <f t="shared" ca="1" si="11"/>
        <v>14</v>
      </c>
      <c r="N73" s="27">
        <f t="shared" ca="1" si="11"/>
        <v>14</v>
      </c>
      <c r="O73" s="27">
        <f t="shared" ca="1" si="11"/>
        <v>14</v>
      </c>
      <c r="P73" s="27">
        <f t="shared" ca="1" si="11"/>
        <v>14</v>
      </c>
      <c r="Q73" s="27">
        <f t="shared" ca="1" si="11"/>
        <v>14</v>
      </c>
      <c r="R73" s="27">
        <f t="shared" ca="1" si="11"/>
        <v>14</v>
      </c>
      <c r="S73" s="27">
        <f t="shared" ca="1" si="11"/>
        <v>14</v>
      </c>
      <c r="T73" s="27">
        <f t="shared" ca="1" si="11"/>
        <v>14</v>
      </c>
      <c r="U73" s="27">
        <f t="shared" ca="1" si="11"/>
        <v>14</v>
      </c>
      <c r="V73" s="27">
        <f t="shared" ca="1" si="11"/>
        <v>14</v>
      </c>
      <c r="W73" s="27">
        <f t="shared" ca="1" si="11"/>
        <v>14</v>
      </c>
      <c r="X73" s="27">
        <f t="shared" ca="1" si="11"/>
        <v>14</v>
      </c>
      <c r="Y73" s="27">
        <f t="shared" ca="1" si="11"/>
        <v>14</v>
      </c>
      <c r="Z73" s="13">
        <f ca="1">SUM(B73:Y73)</f>
        <v>336</v>
      </c>
      <c r="AA73" s="13">
        <f t="shared" ref="AA73:AA103" ca="1" si="12">MAX(B73:Y73)</f>
        <v>14</v>
      </c>
      <c r="AB73" s="14">
        <f t="shared" ref="AB73:AB103" ca="1" si="13">IF(AD73="",SUM(B73:G73,X73:Y73),SUM(B73:Y73))</f>
        <v>336</v>
      </c>
      <c r="AC73" s="14">
        <f t="shared" ref="AC73:AC103" si="14">IF(AD73="",SUM(H73:W73),0)</f>
        <v>0</v>
      </c>
      <c r="AD73" s="9" t="s">
        <v>33</v>
      </c>
    </row>
    <row r="74" spans="1:30" ht="17.25" customHeight="1" x14ac:dyDescent="0.2">
      <c r="A74" s="22">
        <f t="shared" si="10"/>
        <v>42371</v>
      </c>
      <c r="B74" s="27">
        <f t="shared" ref="B74:Q89" ca="1" si="15">IF(($A74&lt;TODAY()),$F$71,"")</f>
        <v>14</v>
      </c>
      <c r="C74" s="27">
        <f t="shared" ca="1" si="11"/>
        <v>14</v>
      </c>
      <c r="D74" s="27">
        <f t="shared" ca="1" si="11"/>
        <v>14</v>
      </c>
      <c r="E74" s="27">
        <f t="shared" ca="1" si="11"/>
        <v>14</v>
      </c>
      <c r="F74" s="27">
        <f t="shared" ca="1" si="11"/>
        <v>14</v>
      </c>
      <c r="G74" s="27">
        <f t="shared" ca="1" si="11"/>
        <v>14</v>
      </c>
      <c r="H74" s="27">
        <f t="shared" ca="1" si="11"/>
        <v>14</v>
      </c>
      <c r="I74" s="27">
        <f t="shared" ca="1" si="11"/>
        <v>14</v>
      </c>
      <c r="J74" s="27">
        <f t="shared" ca="1" si="11"/>
        <v>14</v>
      </c>
      <c r="K74" s="27">
        <f t="shared" ca="1" si="11"/>
        <v>14</v>
      </c>
      <c r="L74" s="27">
        <f t="shared" ca="1" si="11"/>
        <v>14</v>
      </c>
      <c r="M74" s="27">
        <f t="shared" ca="1" si="11"/>
        <v>14</v>
      </c>
      <c r="N74" s="27">
        <f t="shared" ca="1" si="11"/>
        <v>14</v>
      </c>
      <c r="O74" s="27">
        <f t="shared" ca="1" si="11"/>
        <v>14</v>
      </c>
      <c r="P74" s="27">
        <f t="shared" ca="1" si="11"/>
        <v>14</v>
      </c>
      <c r="Q74" s="27">
        <f t="shared" ca="1" si="11"/>
        <v>14</v>
      </c>
      <c r="R74" s="27">
        <f t="shared" ca="1" si="11"/>
        <v>14</v>
      </c>
      <c r="S74" s="27">
        <f t="shared" ca="1" si="11"/>
        <v>14</v>
      </c>
      <c r="T74" s="27">
        <f t="shared" ca="1" si="11"/>
        <v>14</v>
      </c>
      <c r="U74" s="27">
        <f t="shared" ca="1" si="11"/>
        <v>14</v>
      </c>
      <c r="V74" s="27">
        <f t="shared" ca="1" si="11"/>
        <v>14</v>
      </c>
      <c r="W74" s="27">
        <f t="shared" ca="1" si="11"/>
        <v>14</v>
      </c>
      <c r="X74" s="27">
        <f t="shared" ca="1" si="11"/>
        <v>14</v>
      </c>
      <c r="Y74" s="27">
        <f t="shared" ca="1" si="11"/>
        <v>14</v>
      </c>
      <c r="Z74" s="13">
        <f t="shared" ref="Z74:Z103" ca="1" si="16">SUM(B74:Y74)</f>
        <v>336</v>
      </c>
      <c r="AA74" s="13">
        <f t="shared" ca="1" si="12"/>
        <v>14</v>
      </c>
      <c r="AB74" s="14">
        <f t="shared" ca="1" si="13"/>
        <v>112</v>
      </c>
      <c r="AC74" s="14">
        <f t="shared" ca="1" si="14"/>
        <v>224</v>
      </c>
    </row>
    <row r="75" spans="1:30" ht="17.25" customHeight="1" x14ac:dyDescent="0.2">
      <c r="A75" s="22">
        <f t="shared" si="10"/>
        <v>42372</v>
      </c>
      <c r="B75" s="27">
        <f t="shared" ca="1" si="15"/>
        <v>14</v>
      </c>
      <c r="C75" s="27">
        <f t="shared" ca="1" si="11"/>
        <v>14</v>
      </c>
      <c r="D75" s="27">
        <f t="shared" ca="1" si="11"/>
        <v>14</v>
      </c>
      <c r="E75" s="27">
        <f t="shared" ca="1" si="11"/>
        <v>14</v>
      </c>
      <c r="F75" s="27">
        <f t="shared" ca="1" si="11"/>
        <v>14</v>
      </c>
      <c r="G75" s="27">
        <f t="shared" ca="1" si="11"/>
        <v>14</v>
      </c>
      <c r="H75" s="27">
        <f t="shared" ca="1" si="11"/>
        <v>14</v>
      </c>
      <c r="I75" s="27">
        <f t="shared" ca="1" si="11"/>
        <v>14</v>
      </c>
      <c r="J75" s="27">
        <f t="shared" ca="1" si="11"/>
        <v>14</v>
      </c>
      <c r="K75" s="27">
        <f t="shared" ca="1" si="11"/>
        <v>14</v>
      </c>
      <c r="L75" s="27">
        <f t="shared" ca="1" si="11"/>
        <v>14</v>
      </c>
      <c r="M75" s="27">
        <f t="shared" ca="1" si="11"/>
        <v>14</v>
      </c>
      <c r="N75" s="27">
        <f t="shared" ca="1" si="11"/>
        <v>14</v>
      </c>
      <c r="O75" s="27">
        <f t="shared" ca="1" si="11"/>
        <v>14</v>
      </c>
      <c r="P75" s="27">
        <f t="shared" ca="1" si="11"/>
        <v>14</v>
      </c>
      <c r="Q75" s="27">
        <f t="shared" ca="1" si="11"/>
        <v>14</v>
      </c>
      <c r="R75" s="27">
        <f t="shared" ca="1" si="11"/>
        <v>14</v>
      </c>
      <c r="S75" s="27">
        <f t="shared" ca="1" si="11"/>
        <v>14</v>
      </c>
      <c r="T75" s="27">
        <f t="shared" ca="1" si="11"/>
        <v>14</v>
      </c>
      <c r="U75" s="27">
        <f t="shared" ca="1" si="11"/>
        <v>14</v>
      </c>
      <c r="V75" s="27">
        <f t="shared" ca="1" si="11"/>
        <v>14</v>
      </c>
      <c r="W75" s="27">
        <f t="shared" ca="1" si="11"/>
        <v>14</v>
      </c>
      <c r="X75" s="27">
        <f t="shared" ca="1" si="11"/>
        <v>14</v>
      </c>
      <c r="Y75" s="27">
        <f t="shared" ca="1" si="11"/>
        <v>14</v>
      </c>
      <c r="Z75" s="13">
        <f t="shared" ca="1" si="16"/>
        <v>336</v>
      </c>
      <c r="AA75" s="13">
        <f t="shared" ca="1" si="12"/>
        <v>14</v>
      </c>
      <c r="AB75" s="14">
        <f t="shared" ca="1" si="13"/>
        <v>336</v>
      </c>
      <c r="AC75" s="14">
        <f t="shared" si="14"/>
        <v>0</v>
      </c>
      <c r="AD75" s="9" t="s">
        <v>32</v>
      </c>
    </row>
    <row r="76" spans="1:30" ht="17.25" customHeight="1" x14ac:dyDescent="0.2">
      <c r="A76" s="22">
        <f t="shared" si="10"/>
        <v>42373</v>
      </c>
      <c r="B76" s="27">
        <f t="shared" ca="1" si="15"/>
        <v>14</v>
      </c>
      <c r="C76" s="27">
        <f t="shared" ca="1" si="11"/>
        <v>14</v>
      </c>
      <c r="D76" s="27">
        <f t="shared" ca="1" si="11"/>
        <v>14</v>
      </c>
      <c r="E76" s="27">
        <f t="shared" ca="1" si="11"/>
        <v>14</v>
      </c>
      <c r="F76" s="27">
        <f t="shared" ca="1" si="11"/>
        <v>14</v>
      </c>
      <c r="G76" s="27">
        <f t="shared" ca="1" si="11"/>
        <v>14</v>
      </c>
      <c r="H76" s="27">
        <f t="shared" ca="1" si="11"/>
        <v>14</v>
      </c>
      <c r="I76" s="27">
        <f t="shared" ca="1" si="11"/>
        <v>14</v>
      </c>
      <c r="J76" s="27">
        <f t="shared" ca="1" si="11"/>
        <v>14</v>
      </c>
      <c r="K76" s="27">
        <f t="shared" ca="1" si="11"/>
        <v>14</v>
      </c>
      <c r="L76" s="27">
        <f t="shared" ca="1" si="11"/>
        <v>14</v>
      </c>
      <c r="M76" s="27">
        <f t="shared" ca="1" si="11"/>
        <v>14</v>
      </c>
      <c r="N76" s="27">
        <f t="shared" ca="1" si="11"/>
        <v>14</v>
      </c>
      <c r="O76" s="27">
        <f t="shared" ca="1" si="11"/>
        <v>14</v>
      </c>
      <c r="P76" s="27">
        <f t="shared" ca="1" si="11"/>
        <v>14</v>
      </c>
      <c r="Q76" s="27">
        <f t="shared" ca="1" si="11"/>
        <v>14</v>
      </c>
      <c r="R76" s="27">
        <f t="shared" ca="1" si="11"/>
        <v>14</v>
      </c>
      <c r="S76" s="27">
        <f t="shared" ca="1" si="11"/>
        <v>14</v>
      </c>
      <c r="T76" s="27">
        <f t="shared" ca="1" si="11"/>
        <v>14</v>
      </c>
      <c r="U76" s="27">
        <f t="shared" ca="1" si="11"/>
        <v>14</v>
      </c>
      <c r="V76" s="27">
        <f t="shared" ca="1" si="11"/>
        <v>14</v>
      </c>
      <c r="W76" s="27">
        <f t="shared" ca="1" si="11"/>
        <v>14</v>
      </c>
      <c r="X76" s="27">
        <f t="shared" ca="1" si="11"/>
        <v>14</v>
      </c>
      <c r="Y76" s="27">
        <f t="shared" ca="1" si="11"/>
        <v>14</v>
      </c>
      <c r="Z76" s="13">
        <f t="shared" ca="1" si="16"/>
        <v>336</v>
      </c>
      <c r="AA76" s="13">
        <f t="shared" ca="1" si="12"/>
        <v>14</v>
      </c>
      <c r="AB76" s="14">
        <f t="shared" ca="1" si="13"/>
        <v>112</v>
      </c>
      <c r="AC76" s="14">
        <f t="shared" ca="1" si="14"/>
        <v>224</v>
      </c>
    </row>
    <row r="77" spans="1:30" ht="17.25" customHeight="1" x14ac:dyDescent="0.2">
      <c r="A77" s="22">
        <f t="shared" si="10"/>
        <v>42374</v>
      </c>
      <c r="B77" s="27">
        <f t="shared" ca="1" si="15"/>
        <v>14</v>
      </c>
      <c r="C77" s="27">
        <f t="shared" ca="1" si="11"/>
        <v>14</v>
      </c>
      <c r="D77" s="27">
        <f t="shared" ca="1" si="11"/>
        <v>14</v>
      </c>
      <c r="E77" s="27">
        <f t="shared" ca="1" si="11"/>
        <v>14</v>
      </c>
      <c r="F77" s="27">
        <f t="shared" ca="1" si="11"/>
        <v>14</v>
      </c>
      <c r="G77" s="27">
        <f t="shared" ca="1" si="11"/>
        <v>14</v>
      </c>
      <c r="H77" s="27">
        <f t="shared" ca="1" si="11"/>
        <v>14</v>
      </c>
      <c r="I77" s="27">
        <f t="shared" ca="1" si="11"/>
        <v>14</v>
      </c>
      <c r="J77" s="27">
        <f t="shared" ca="1" si="11"/>
        <v>14</v>
      </c>
      <c r="K77" s="27">
        <f t="shared" ca="1" si="11"/>
        <v>14</v>
      </c>
      <c r="L77" s="27">
        <f t="shared" ca="1" si="11"/>
        <v>14</v>
      </c>
      <c r="M77" s="27">
        <f t="shared" ca="1" si="11"/>
        <v>14</v>
      </c>
      <c r="N77" s="27">
        <f t="shared" ca="1" si="11"/>
        <v>14</v>
      </c>
      <c r="O77" s="27">
        <f t="shared" ca="1" si="11"/>
        <v>14</v>
      </c>
      <c r="P77" s="27">
        <f t="shared" ca="1" si="11"/>
        <v>14</v>
      </c>
      <c r="Q77" s="27">
        <f t="shared" ca="1" si="11"/>
        <v>14</v>
      </c>
      <c r="R77" s="27">
        <f t="shared" ca="1" si="11"/>
        <v>14</v>
      </c>
      <c r="S77" s="27">
        <f t="shared" ca="1" si="11"/>
        <v>14</v>
      </c>
      <c r="T77" s="27">
        <f t="shared" ca="1" si="11"/>
        <v>14</v>
      </c>
      <c r="U77" s="27">
        <f t="shared" ca="1" si="11"/>
        <v>14</v>
      </c>
      <c r="V77" s="27">
        <f t="shared" ca="1" si="11"/>
        <v>14</v>
      </c>
      <c r="W77" s="27">
        <f t="shared" ca="1" si="11"/>
        <v>14</v>
      </c>
      <c r="X77" s="27">
        <f t="shared" ca="1" si="11"/>
        <v>14</v>
      </c>
      <c r="Y77" s="27">
        <f t="shared" ca="1" si="11"/>
        <v>14</v>
      </c>
      <c r="Z77" s="13">
        <f t="shared" ca="1" si="16"/>
        <v>336</v>
      </c>
      <c r="AA77" s="13">
        <f t="shared" ca="1" si="12"/>
        <v>14</v>
      </c>
      <c r="AB77" s="14">
        <f t="shared" ca="1" si="13"/>
        <v>112</v>
      </c>
      <c r="AC77" s="14">
        <f t="shared" ca="1" si="14"/>
        <v>224</v>
      </c>
    </row>
    <row r="78" spans="1:30" ht="17.25" customHeight="1" x14ac:dyDescent="0.2">
      <c r="A78" s="22">
        <f t="shared" si="10"/>
        <v>42375</v>
      </c>
      <c r="B78" s="27">
        <f t="shared" ca="1" si="15"/>
        <v>14</v>
      </c>
      <c r="C78" s="27">
        <f t="shared" ca="1" si="11"/>
        <v>14</v>
      </c>
      <c r="D78" s="27">
        <f t="shared" ca="1" si="11"/>
        <v>14</v>
      </c>
      <c r="E78" s="27">
        <f t="shared" ca="1" si="11"/>
        <v>14</v>
      </c>
      <c r="F78" s="27">
        <f t="shared" ca="1" si="11"/>
        <v>14</v>
      </c>
      <c r="G78" s="27">
        <f t="shared" ca="1" si="11"/>
        <v>14</v>
      </c>
      <c r="H78" s="27">
        <f t="shared" ca="1" si="11"/>
        <v>14</v>
      </c>
      <c r="I78" s="27">
        <f t="shared" ca="1" si="11"/>
        <v>14</v>
      </c>
      <c r="J78" s="27">
        <f t="shared" ca="1" si="11"/>
        <v>14</v>
      </c>
      <c r="K78" s="27">
        <f t="shared" ca="1" si="11"/>
        <v>14</v>
      </c>
      <c r="L78" s="27">
        <f t="shared" ca="1" si="11"/>
        <v>14</v>
      </c>
      <c r="M78" s="27">
        <f t="shared" ca="1" si="11"/>
        <v>14</v>
      </c>
      <c r="N78" s="27">
        <f t="shared" ca="1" si="11"/>
        <v>14</v>
      </c>
      <c r="O78" s="27">
        <f t="shared" ca="1" si="11"/>
        <v>14</v>
      </c>
      <c r="P78" s="27">
        <f t="shared" ca="1" si="11"/>
        <v>14</v>
      </c>
      <c r="Q78" s="27">
        <f t="shared" ca="1" si="11"/>
        <v>14</v>
      </c>
      <c r="R78" s="27">
        <f t="shared" ca="1" si="11"/>
        <v>14</v>
      </c>
      <c r="S78" s="27">
        <f t="shared" ca="1" si="11"/>
        <v>14</v>
      </c>
      <c r="T78" s="27">
        <f t="shared" ca="1" si="11"/>
        <v>14</v>
      </c>
      <c r="U78" s="27">
        <f t="shared" ca="1" si="11"/>
        <v>14</v>
      </c>
      <c r="V78" s="27">
        <f t="shared" ca="1" si="11"/>
        <v>14</v>
      </c>
      <c r="W78" s="27">
        <f t="shared" ca="1" si="11"/>
        <v>14</v>
      </c>
      <c r="X78" s="27">
        <f t="shared" ca="1" si="11"/>
        <v>14</v>
      </c>
      <c r="Y78" s="27">
        <f t="shared" ca="1" si="11"/>
        <v>14</v>
      </c>
      <c r="Z78" s="13">
        <f t="shared" ca="1" si="16"/>
        <v>336</v>
      </c>
      <c r="AA78" s="13">
        <f t="shared" ca="1" si="12"/>
        <v>14</v>
      </c>
      <c r="AB78" s="14">
        <f t="shared" ca="1" si="13"/>
        <v>112</v>
      </c>
      <c r="AC78" s="14">
        <f t="shared" ca="1" si="14"/>
        <v>224</v>
      </c>
    </row>
    <row r="79" spans="1:30" ht="17.25" customHeight="1" x14ac:dyDescent="0.2">
      <c r="A79" s="22">
        <f t="shared" si="10"/>
        <v>42376</v>
      </c>
      <c r="B79" s="27">
        <f t="shared" ca="1" si="15"/>
        <v>14</v>
      </c>
      <c r="C79" s="27">
        <f t="shared" ca="1" si="11"/>
        <v>14</v>
      </c>
      <c r="D79" s="27">
        <f t="shared" ca="1" si="11"/>
        <v>14</v>
      </c>
      <c r="E79" s="27">
        <f t="shared" ca="1" si="11"/>
        <v>14</v>
      </c>
      <c r="F79" s="27">
        <f t="shared" ca="1" si="11"/>
        <v>14</v>
      </c>
      <c r="G79" s="27">
        <f t="shared" ca="1" si="11"/>
        <v>14</v>
      </c>
      <c r="H79" s="27">
        <f t="shared" ca="1" si="11"/>
        <v>14</v>
      </c>
      <c r="I79" s="27">
        <f t="shared" ca="1" si="11"/>
        <v>14</v>
      </c>
      <c r="J79" s="27">
        <f t="shared" ca="1" si="11"/>
        <v>14</v>
      </c>
      <c r="K79" s="27">
        <f t="shared" ca="1" si="11"/>
        <v>14</v>
      </c>
      <c r="L79" s="27">
        <f t="shared" ca="1" si="11"/>
        <v>14</v>
      </c>
      <c r="M79" s="27">
        <f t="shared" ca="1" si="11"/>
        <v>14</v>
      </c>
      <c r="N79" s="27">
        <f t="shared" ca="1" si="11"/>
        <v>14</v>
      </c>
      <c r="O79" s="27">
        <f t="shared" ca="1" si="11"/>
        <v>14</v>
      </c>
      <c r="P79" s="27">
        <f t="shared" ca="1" si="11"/>
        <v>14</v>
      </c>
      <c r="Q79" s="27">
        <f t="shared" ca="1" si="11"/>
        <v>14</v>
      </c>
      <c r="R79" s="27">
        <f t="shared" ca="1" si="11"/>
        <v>14</v>
      </c>
      <c r="S79" s="27">
        <f t="shared" ca="1" si="11"/>
        <v>14</v>
      </c>
      <c r="T79" s="27">
        <f t="shared" ca="1" si="11"/>
        <v>14</v>
      </c>
      <c r="U79" s="27">
        <f t="shared" ca="1" si="11"/>
        <v>14</v>
      </c>
      <c r="V79" s="27">
        <f t="shared" ca="1" si="11"/>
        <v>14</v>
      </c>
      <c r="W79" s="27">
        <f t="shared" ca="1" si="11"/>
        <v>14</v>
      </c>
      <c r="X79" s="27">
        <f t="shared" ca="1" si="11"/>
        <v>14</v>
      </c>
      <c r="Y79" s="27">
        <f t="shared" ca="1" si="11"/>
        <v>14</v>
      </c>
      <c r="Z79" s="13">
        <f t="shared" ca="1" si="16"/>
        <v>336</v>
      </c>
      <c r="AA79" s="13">
        <f t="shared" ca="1" si="12"/>
        <v>14</v>
      </c>
      <c r="AB79" s="14">
        <f t="shared" ca="1" si="13"/>
        <v>112</v>
      </c>
      <c r="AC79" s="14">
        <f t="shared" ca="1" si="14"/>
        <v>224</v>
      </c>
    </row>
    <row r="80" spans="1:30" ht="17.25" customHeight="1" x14ac:dyDescent="0.2">
      <c r="A80" s="22">
        <f t="shared" si="10"/>
        <v>42377</v>
      </c>
      <c r="B80" s="27">
        <f t="shared" ca="1" si="15"/>
        <v>14</v>
      </c>
      <c r="C80" s="27">
        <f t="shared" ca="1" si="11"/>
        <v>14</v>
      </c>
      <c r="D80" s="27">
        <f t="shared" ca="1" si="11"/>
        <v>14</v>
      </c>
      <c r="E80" s="27">
        <f t="shared" ca="1" si="11"/>
        <v>14</v>
      </c>
      <c r="F80" s="27">
        <f t="shared" ca="1" si="11"/>
        <v>14</v>
      </c>
      <c r="G80" s="27">
        <f t="shared" ca="1" si="11"/>
        <v>14</v>
      </c>
      <c r="H80" s="27">
        <f t="shared" ca="1" si="11"/>
        <v>14</v>
      </c>
      <c r="I80" s="27">
        <f t="shared" ca="1" si="11"/>
        <v>14</v>
      </c>
      <c r="J80" s="27">
        <f t="shared" ca="1" si="11"/>
        <v>14</v>
      </c>
      <c r="K80" s="27">
        <f t="shared" ca="1" si="11"/>
        <v>14</v>
      </c>
      <c r="L80" s="27">
        <f t="shared" ca="1" si="11"/>
        <v>14</v>
      </c>
      <c r="M80" s="27">
        <f t="shared" ca="1" si="11"/>
        <v>14</v>
      </c>
      <c r="N80" s="27">
        <f t="shared" ca="1" si="11"/>
        <v>14</v>
      </c>
      <c r="O80" s="27">
        <f t="shared" ca="1" si="11"/>
        <v>14</v>
      </c>
      <c r="P80" s="27">
        <f t="shared" ca="1" si="11"/>
        <v>14</v>
      </c>
      <c r="Q80" s="27">
        <f t="shared" ca="1" si="11"/>
        <v>14</v>
      </c>
      <c r="R80" s="27">
        <f t="shared" ca="1" si="11"/>
        <v>14</v>
      </c>
      <c r="S80" s="27">
        <f t="shared" ca="1" si="11"/>
        <v>14</v>
      </c>
      <c r="T80" s="27">
        <f t="shared" ca="1" si="11"/>
        <v>14</v>
      </c>
      <c r="U80" s="27">
        <f t="shared" ca="1" si="11"/>
        <v>14</v>
      </c>
      <c r="V80" s="27">
        <f t="shared" ca="1" si="11"/>
        <v>14</v>
      </c>
      <c r="W80" s="27">
        <f t="shared" ca="1" si="11"/>
        <v>14</v>
      </c>
      <c r="X80" s="27">
        <f t="shared" ca="1" si="11"/>
        <v>14</v>
      </c>
      <c r="Y80" s="27">
        <f t="shared" ca="1" si="11"/>
        <v>14</v>
      </c>
      <c r="Z80" s="13">
        <f t="shared" ca="1" si="16"/>
        <v>336</v>
      </c>
      <c r="AA80" s="13">
        <f t="shared" ca="1" si="12"/>
        <v>14</v>
      </c>
      <c r="AB80" s="14">
        <f t="shared" ca="1" si="13"/>
        <v>112</v>
      </c>
      <c r="AC80" s="14">
        <f t="shared" ca="1" si="14"/>
        <v>224</v>
      </c>
    </row>
    <row r="81" spans="1:30" ht="17.25" customHeight="1" x14ac:dyDescent="0.2">
      <c r="A81" s="22">
        <f t="shared" si="10"/>
        <v>42378</v>
      </c>
      <c r="B81" s="27">
        <f t="shared" ca="1" si="15"/>
        <v>14</v>
      </c>
      <c r="C81" s="27">
        <f t="shared" ca="1" si="11"/>
        <v>14</v>
      </c>
      <c r="D81" s="27">
        <f t="shared" ca="1" si="11"/>
        <v>14</v>
      </c>
      <c r="E81" s="27">
        <f t="shared" ca="1" si="11"/>
        <v>14</v>
      </c>
      <c r="F81" s="27">
        <f t="shared" ca="1" si="11"/>
        <v>14</v>
      </c>
      <c r="G81" s="27">
        <f t="shared" ca="1" si="11"/>
        <v>14</v>
      </c>
      <c r="H81" s="27">
        <f t="shared" ca="1" si="11"/>
        <v>14</v>
      </c>
      <c r="I81" s="27">
        <f t="shared" ca="1" si="11"/>
        <v>14</v>
      </c>
      <c r="J81" s="27">
        <f t="shared" ca="1" si="11"/>
        <v>14</v>
      </c>
      <c r="K81" s="27">
        <f t="shared" ca="1" si="11"/>
        <v>14</v>
      </c>
      <c r="L81" s="27">
        <f t="shared" ca="1" si="11"/>
        <v>14</v>
      </c>
      <c r="M81" s="27">
        <f t="shared" ca="1" si="11"/>
        <v>14</v>
      </c>
      <c r="N81" s="27">
        <f t="shared" ca="1" si="11"/>
        <v>14</v>
      </c>
      <c r="O81" s="27">
        <f t="shared" ca="1" si="11"/>
        <v>14</v>
      </c>
      <c r="P81" s="27">
        <f t="shared" ca="1" si="11"/>
        <v>14</v>
      </c>
      <c r="Q81" s="27">
        <f t="shared" ca="1" si="11"/>
        <v>14</v>
      </c>
      <c r="R81" s="27">
        <f t="shared" ca="1" si="11"/>
        <v>14</v>
      </c>
      <c r="S81" s="27">
        <f t="shared" ca="1" si="11"/>
        <v>14</v>
      </c>
      <c r="T81" s="27">
        <f t="shared" ca="1" si="11"/>
        <v>14</v>
      </c>
      <c r="U81" s="27">
        <f t="shared" ca="1" si="11"/>
        <v>14</v>
      </c>
      <c r="V81" s="27">
        <f t="shared" ca="1" si="11"/>
        <v>14</v>
      </c>
      <c r="W81" s="27">
        <f t="shared" ca="1" si="11"/>
        <v>14</v>
      </c>
      <c r="X81" s="27">
        <f t="shared" ca="1" si="11"/>
        <v>14</v>
      </c>
      <c r="Y81" s="27">
        <f t="shared" ca="1" si="11"/>
        <v>14</v>
      </c>
      <c r="Z81" s="13">
        <f t="shared" ca="1" si="16"/>
        <v>336</v>
      </c>
      <c r="AA81" s="13">
        <f t="shared" ca="1" si="12"/>
        <v>14</v>
      </c>
      <c r="AB81" s="14">
        <f t="shared" ca="1" si="13"/>
        <v>112</v>
      </c>
      <c r="AC81" s="14">
        <f t="shared" ca="1" si="14"/>
        <v>224</v>
      </c>
    </row>
    <row r="82" spans="1:30" ht="17.25" customHeight="1" x14ac:dyDescent="0.2">
      <c r="A82" s="22">
        <f t="shared" si="10"/>
        <v>42379</v>
      </c>
      <c r="B82" s="27">
        <f t="shared" ca="1" si="15"/>
        <v>14</v>
      </c>
      <c r="C82" s="27">
        <f t="shared" ca="1" si="11"/>
        <v>14</v>
      </c>
      <c r="D82" s="27">
        <f t="shared" ca="1" si="11"/>
        <v>14</v>
      </c>
      <c r="E82" s="27">
        <f t="shared" ca="1" si="11"/>
        <v>14</v>
      </c>
      <c r="F82" s="27">
        <f t="shared" ca="1" si="11"/>
        <v>14</v>
      </c>
      <c r="G82" s="27">
        <f t="shared" ca="1" si="11"/>
        <v>14</v>
      </c>
      <c r="H82" s="27">
        <f t="shared" ca="1" si="11"/>
        <v>14</v>
      </c>
      <c r="I82" s="27">
        <f t="shared" ca="1" si="11"/>
        <v>14</v>
      </c>
      <c r="J82" s="27">
        <f t="shared" ca="1" si="11"/>
        <v>14</v>
      </c>
      <c r="K82" s="27">
        <f t="shared" ca="1" si="11"/>
        <v>14</v>
      </c>
      <c r="L82" s="27">
        <f t="shared" ca="1" si="11"/>
        <v>14</v>
      </c>
      <c r="M82" s="27">
        <f t="shared" ca="1" si="11"/>
        <v>14</v>
      </c>
      <c r="N82" s="27">
        <f t="shared" ca="1" si="11"/>
        <v>14</v>
      </c>
      <c r="O82" s="27">
        <f t="shared" ca="1" si="11"/>
        <v>14</v>
      </c>
      <c r="P82" s="27">
        <f t="shared" ca="1" si="11"/>
        <v>14</v>
      </c>
      <c r="Q82" s="27">
        <f t="shared" ca="1" si="11"/>
        <v>14</v>
      </c>
      <c r="R82" s="27">
        <f t="shared" ca="1" si="11"/>
        <v>14</v>
      </c>
      <c r="S82" s="27">
        <f t="shared" ca="1" si="11"/>
        <v>14</v>
      </c>
      <c r="T82" s="27">
        <f t="shared" ca="1" si="11"/>
        <v>14</v>
      </c>
      <c r="U82" s="27">
        <f t="shared" ca="1" si="11"/>
        <v>14</v>
      </c>
      <c r="V82" s="27">
        <f t="shared" ca="1" si="11"/>
        <v>14</v>
      </c>
      <c r="W82" s="27">
        <f t="shared" ca="1" si="11"/>
        <v>14</v>
      </c>
      <c r="X82" s="27">
        <f t="shared" ca="1" si="11"/>
        <v>14</v>
      </c>
      <c r="Y82" s="27">
        <f t="shared" ca="1" si="11"/>
        <v>14</v>
      </c>
      <c r="Z82" s="13">
        <f t="shared" ca="1" si="16"/>
        <v>336</v>
      </c>
      <c r="AA82" s="13">
        <f t="shared" ca="1" si="12"/>
        <v>14</v>
      </c>
      <c r="AB82" s="14">
        <f t="shared" ca="1" si="13"/>
        <v>336</v>
      </c>
      <c r="AC82" s="14">
        <f t="shared" si="14"/>
        <v>0</v>
      </c>
      <c r="AD82" s="9" t="s">
        <v>32</v>
      </c>
    </row>
    <row r="83" spans="1:30" ht="17.25" customHeight="1" x14ac:dyDescent="0.2">
      <c r="A83" s="22">
        <f t="shared" si="10"/>
        <v>42380</v>
      </c>
      <c r="B83" s="27">
        <f t="shared" ca="1" si="15"/>
        <v>14</v>
      </c>
      <c r="C83" s="27">
        <f t="shared" ca="1" si="11"/>
        <v>14</v>
      </c>
      <c r="D83" s="27">
        <f t="shared" ca="1" si="11"/>
        <v>14</v>
      </c>
      <c r="E83" s="27">
        <f t="shared" ca="1" si="11"/>
        <v>14</v>
      </c>
      <c r="F83" s="27">
        <f t="shared" ca="1" si="11"/>
        <v>14</v>
      </c>
      <c r="G83" s="27">
        <f t="shared" ca="1" si="11"/>
        <v>14</v>
      </c>
      <c r="H83" s="27">
        <f t="shared" ca="1" si="11"/>
        <v>14</v>
      </c>
      <c r="I83" s="27">
        <f t="shared" ca="1" si="11"/>
        <v>14</v>
      </c>
      <c r="J83" s="27">
        <f t="shared" ca="1" si="11"/>
        <v>14</v>
      </c>
      <c r="K83" s="27">
        <f t="shared" ca="1" si="11"/>
        <v>14</v>
      </c>
      <c r="L83" s="27">
        <f t="shared" ca="1" si="11"/>
        <v>14</v>
      </c>
      <c r="M83" s="27">
        <f t="shared" ca="1" si="11"/>
        <v>14</v>
      </c>
      <c r="N83" s="27">
        <f t="shared" ca="1" si="11"/>
        <v>14</v>
      </c>
      <c r="O83" s="27">
        <f t="shared" ca="1" si="11"/>
        <v>14</v>
      </c>
      <c r="P83" s="27">
        <f t="shared" ca="1" si="11"/>
        <v>14</v>
      </c>
      <c r="Q83" s="27">
        <f t="shared" ca="1" si="11"/>
        <v>14</v>
      </c>
      <c r="R83" s="27">
        <f t="shared" ca="1" si="11"/>
        <v>14</v>
      </c>
      <c r="S83" s="27">
        <f t="shared" ca="1" si="11"/>
        <v>14</v>
      </c>
      <c r="T83" s="27">
        <f t="shared" ca="1" si="11"/>
        <v>14</v>
      </c>
      <c r="U83" s="27">
        <f t="shared" ca="1" si="11"/>
        <v>14</v>
      </c>
      <c r="V83" s="27">
        <f t="shared" ca="1" si="11"/>
        <v>14</v>
      </c>
      <c r="W83" s="27">
        <f t="shared" ca="1" si="11"/>
        <v>14</v>
      </c>
      <c r="X83" s="27">
        <f t="shared" ca="1" si="11"/>
        <v>14</v>
      </c>
      <c r="Y83" s="27">
        <f t="shared" ca="1" si="11"/>
        <v>14</v>
      </c>
      <c r="Z83" s="13">
        <f t="shared" ca="1" si="16"/>
        <v>336</v>
      </c>
      <c r="AA83" s="13">
        <f t="shared" ca="1" si="12"/>
        <v>14</v>
      </c>
      <c r="AB83" s="14">
        <f t="shared" ca="1" si="13"/>
        <v>112</v>
      </c>
      <c r="AC83" s="14">
        <f t="shared" ca="1" si="14"/>
        <v>224</v>
      </c>
    </row>
    <row r="84" spans="1:30" ht="17.25" customHeight="1" x14ac:dyDescent="0.2">
      <c r="A84" s="22">
        <f t="shared" si="10"/>
        <v>42381</v>
      </c>
      <c r="B84" s="27">
        <f t="shared" ca="1" si="15"/>
        <v>14</v>
      </c>
      <c r="C84" s="27">
        <f t="shared" ca="1" si="11"/>
        <v>14</v>
      </c>
      <c r="D84" s="27">
        <f t="shared" ca="1" si="11"/>
        <v>14</v>
      </c>
      <c r="E84" s="27">
        <f t="shared" ref="E84:T99" ca="1" si="17">IF(($A84&lt;TODAY()),$F$71,"")</f>
        <v>14</v>
      </c>
      <c r="F84" s="27">
        <f t="shared" ca="1" si="17"/>
        <v>14</v>
      </c>
      <c r="G84" s="27">
        <f t="shared" ca="1" si="17"/>
        <v>14</v>
      </c>
      <c r="H84" s="27">
        <f t="shared" ca="1" si="17"/>
        <v>14</v>
      </c>
      <c r="I84" s="27">
        <f t="shared" ca="1" si="17"/>
        <v>14</v>
      </c>
      <c r="J84" s="27">
        <f t="shared" ca="1" si="17"/>
        <v>14</v>
      </c>
      <c r="K84" s="27">
        <f t="shared" ca="1" si="17"/>
        <v>14</v>
      </c>
      <c r="L84" s="27">
        <f t="shared" ca="1" si="17"/>
        <v>14</v>
      </c>
      <c r="M84" s="27">
        <f t="shared" ca="1" si="17"/>
        <v>14</v>
      </c>
      <c r="N84" s="27">
        <f t="shared" ca="1" si="17"/>
        <v>14</v>
      </c>
      <c r="O84" s="27">
        <f t="shared" ca="1" si="17"/>
        <v>14</v>
      </c>
      <c r="P84" s="27">
        <f t="shared" ca="1" si="17"/>
        <v>14</v>
      </c>
      <c r="Q84" s="27">
        <f t="shared" ca="1" si="17"/>
        <v>14</v>
      </c>
      <c r="R84" s="27">
        <f t="shared" ca="1" si="17"/>
        <v>14</v>
      </c>
      <c r="S84" s="27">
        <f t="shared" ca="1" si="17"/>
        <v>14</v>
      </c>
      <c r="T84" s="27">
        <f t="shared" ca="1" si="17"/>
        <v>14</v>
      </c>
      <c r="U84" s="27">
        <f t="shared" ref="U84:Y99" ca="1" si="18">IF(($A84&lt;TODAY()),$F$71,"")</f>
        <v>14</v>
      </c>
      <c r="V84" s="27">
        <f t="shared" ca="1" si="18"/>
        <v>14</v>
      </c>
      <c r="W84" s="27">
        <f t="shared" ca="1" si="18"/>
        <v>14</v>
      </c>
      <c r="X84" s="27">
        <f t="shared" ca="1" si="18"/>
        <v>14</v>
      </c>
      <c r="Y84" s="27">
        <f t="shared" ca="1" si="18"/>
        <v>14</v>
      </c>
      <c r="Z84" s="13">
        <f t="shared" ca="1" si="16"/>
        <v>336</v>
      </c>
      <c r="AA84" s="13">
        <f t="shared" ca="1" si="12"/>
        <v>14</v>
      </c>
      <c r="AB84" s="14">
        <f t="shared" ca="1" si="13"/>
        <v>112</v>
      </c>
      <c r="AC84" s="14">
        <f t="shared" ca="1" si="14"/>
        <v>224</v>
      </c>
    </row>
    <row r="85" spans="1:30" ht="17.25" customHeight="1" x14ac:dyDescent="0.2">
      <c r="A85" s="22">
        <f t="shared" si="10"/>
        <v>42382</v>
      </c>
      <c r="B85" s="27">
        <f t="shared" ca="1" si="15"/>
        <v>14</v>
      </c>
      <c r="C85" s="27">
        <f t="shared" ca="1" si="15"/>
        <v>14</v>
      </c>
      <c r="D85" s="27">
        <f t="shared" ca="1" si="15"/>
        <v>14</v>
      </c>
      <c r="E85" s="27">
        <f t="shared" ca="1" si="17"/>
        <v>14</v>
      </c>
      <c r="F85" s="27">
        <f t="shared" ca="1" si="17"/>
        <v>14</v>
      </c>
      <c r="G85" s="27">
        <f t="shared" ca="1" si="17"/>
        <v>14</v>
      </c>
      <c r="H85" s="27">
        <f t="shared" ca="1" si="17"/>
        <v>14</v>
      </c>
      <c r="I85" s="27">
        <f t="shared" ca="1" si="17"/>
        <v>14</v>
      </c>
      <c r="J85" s="27">
        <f t="shared" ca="1" si="17"/>
        <v>14</v>
      </c>
      <c r="K85" s="27">
        <f t="shared" ca="1" si="17"/>
        <v>14</v>
      </c>
      <c r="L85" s="27">
        <f t="shared" ca="1" si="17"/>
        <v>14</v>
      </c>
      <c r="M85" s="27">
        <f t="shared" ca="1" si="17"/>
        <v>14</v>
      </c>
      <c r="N85" s="27">
        <f t="shared" ca="1" si="17"/>
        <v>14</v>
      </c>
      <c r="O85" s="27">
        <f t="shared" ca="1" si="17"/>
        <v>14</v>
      </c>
      <c r="P85" s="27">
        <f t="shared" ca="1" si="17"/>
        <v>14</v>
      </c>
      <c r="Q85" s="27">
        <f t="shared" ca="1" si="17"/>
        <v>14</v>
      </c>
      <c r="R85" s="27">
        <f t="shared" ca="1" si="17"/>
        <v>14</v>
      </c>
      <c r="S85" s="27">
        <f t="shared" ca="1" si="17"/>
        <v>14</v>
      </c>
      <c r="T85" s="27">
        <f t="shared" ca="1" si="17"/>
        <v>14</v>
      </c>
      <c r="U85" s="27">
        <f t="shared" ca="1" si="18"/>
        <v>14</v>
      </c>
      <c r="V85" s="27">
        <f t="shared" ca="1" si="18"/>
        <v>14</v>
      </c>
      <c r="W85" s="27">
        <f t="shared" ca="1" si="18"/>
        <v>14</v>
      </c>
      <c r="X85" s="27">
        <f t="shared" ca="1" si="18"/>
        <v>14</v>
      </c>
      <c r="Y85" s="27">
        <f t="shared" ca="1" si="18"/>
        <v>14</v>
      </c>
      <c r="Z85" s="13">
        <f t="shared" ca="1" si="16"/>
        <v>336</v>
      </c>
      <c r="AA85" s="13">
        <f t="shared" ca="1" si="12"/>
        <v>14</v>
      </c>
      <c r="AB85" s="14">
        <f t="shared" ca="1" si="13"/>
        <v>112</v>
      </c>
      <c r="AC85" s="14">
        <f t="shared" ca="1" si="14"/>
        <v>224</v>
      </c>
    </row>
    <row r="86" spans="1:30" ht="17.25" customHeight="1" x14ac:dyDescent="0.2">
      <c r="A86" s="22">
        <f t="shared" si="10"/>
        <v>42383</v>
      </c>
      <c r="B86" s="27">
        <f t="shared" ca="1" si="15"/>
        <v>14</v>
      </c>
      <c r="C86" s="27">
        <f t="shared" ca="1" si="15"/>
        <v>14</v>
      </c>
      <c r="D86" s="27">
        <f t="shared" ca="1" si="15"/>
        <v>14</v>
      </c>
      <c r="E86" s="27">
        <f t="shared" ca="1" si="17"/>
        <v>14</v>
      </c>
      <c r="F86" s="27">
        <f t="shared" ca="1" si="17"/>
        <v>14</v>
      </c>
      <c r="G86" s="27">
        <f t="shared" ca="1" si="17"/>
        <v>14</v>
      </c>
      <c r="H86" s="27">
        <f t="shared" ca="1" si="17"/>
        <v>14</v>
      </c>
      <c r="I86" s="27">
        <f t="shared" ca="1" si="17"/>
        <v>14</v>
      </c>
      <c r="J86" s="27">
        <f t="shared" ca="1" si="17"/>
        <v>14</v>
      </c>
      <c r="K86" s="27">
        <f t="shared" ca="1" si="17"/>
        <v>14</v>
      </c>
      <c r="L86" s="27">
        <f t="shared" ca="1" si="17"/>
        <v>14</v>
      </c>
      <c r="M86" s="27">
        <f t="shared" ca="1" si="17"/>
        <v>14</v>
      </c>
      <c r="N86" s="27">
        <f t="shared" ca="1" si="17"/>
        <v>14</v>
      </c>
      <c r="O86" s="27">
        <f t="shared" ca="1" si="17"/>
        <v>14</v>
      </c>
      <c r="P86" s="27">
        <f t="shared" ca="1" si="17"/>
        <v>14</v>
      </c>
      <c r="Q86" s="27">
        <f t="shared" ca="1" si="17"/>
        <v>14</v>
      </c>
      <c r="R86" s="27">
        <f t="shared" ca="1" si="17"/>
        <v>14</v>
      </c>
      <c r="S86" s="27">
        <f t="shared" ca="1" si="17"/>
        <v>14</v>
      </c>
      <c r="T86" s="27">
        <f t="shared" ca="1" si="17"/>
        <v>14</v>
      </c>
      <c r="U86" s="27">
        <f t="shared" ca="1" si="18"/>
        <v>14</v>
      </c>
      <c r="V86" s="27">
        <f t="shared" ca="1" si="18"/>
        <v>14</v>
      </c>
      <c r="W86" s="27">
        <f t="shared" ca="1" si="18"/>
        <v>14</v>
      </c>
      <c r="X86" s="27">
        <f t="shared" ca="1" si="18"/>
        <v>14</v>
      </c>
      <c r="Y86" s="27">
        <f t="shared" ca="1" si="18"/>
        <v>14</v>
      </c>
      <c r="Z86" s="13">
        <f t="shared" ca="1" si="16"/>
        <v>336</v>
      </c>
      <c r="AA86" s="13">
        <f t="shared" ca="1" si="12"/>
        <v>14</v>
      </c>
      <c r="AB86" s="14">
        <f t="shared" ca="1" si="13"/>
        <v>112</v>
      </c>
      <c r="AC86" s="14">
        <f t="shared" ca="1" si="14"/>
        <v>224</v>
      </c>
    </row>
    <row r="87" spans="1:30" ht="17.25" customHeight="1" x14ac:dyDescent="0.2">
      <c r="A87" s="22">
        <f t="shared" si="10"/>
        <v>42384</v>
      </c>
      <c r="B87" s="27">
        <f t="shared" ca="1" si="15"/>
        <v>14</v>
      </c>
      <c r="C87" s="27">
        <f t="shared" ca="1" si="15"/>
        <v>14</v>
      </c>
      <c r="D87" s="27">
        <f t="shared" ca="1" si="15"/>
        <v>14</v>
      </c>
      <c r="E87" s="27">
        <f t="shared" ca="1" si="15"/>
        <v>14</v>
      </c>
      <c r="F87" s="27">
        <f t="shared" ca="1" si="15"/>
        <v>14</v>
      </c>
      <c r="G87" s="27">
        <f t="shared" ca="1" si="15"/>
        <v>14</v>
      </c>
      <c r="H87" s="27">
        <f t="shared" ca="1" si="15"/>
        <v>14</v>
      </c>
      <c r="I87" s="27">
        <f t="shared" ca="1" si="15"/>
        <v>14</v>
      </c>
      <c r="J87" s="27">
        <f t="shared" ca="1" si="15"/>
        <v>14</v>
      </c>
      <c r="K87" s="27">
        <f t="shared" ca="1" si="15"/>
        <v>14</v>
      </c>
      <c r="L87" s="27">
        <f t="shared" ca="1" si="15"/>
        <v>14</v>
      </c>
      <c r="M87" s="27">
        <f t="shared" ca="1" si="15"/>
        <v>14</v>
      </c>
      <c r="N87" s="27">
        <f t="shared" ca="1" si="15"/>
        <v>14</v>
      </c>
      <c r="O87" s="27">
        <f t="shared" ca="1" si="15"/>
        <v>14</v>
      </c>
      <c r="P87" s="27">
        <f t="shared" ca="1" si="15"/>
        <v>14</v>
      </c>
      <c r="Q87" s="27">
        <f t="shared" ca="1" si="15"/>
        <v>14</v>
      </c>
      <c r="R87" s="27">
        <f t="shared" ca="1" si="17"/>
        <v>14</v>
      </c>
      <c r="S87" s="27">
        <f t="shared" ca="1" si="17"/>
        <v>14</v>
      </c>
      <c r="T87" s="27">
        <f t="shared" ca="1" si="17"/>
        <v>14</v>
      </c>
      <c r="U87" s="27">
        <f t="shared" ca="1" si="18"/>
        <v>14</v>
      </c>
      <c r="V87" s="27">
        <f t="shared" ca="1" si="18"/>
        <v>14</v>
      </c>
      <c r="W87" s="27">
        <f t="shared" ca="1" si="18"/>
        <v>14</v>
      </c>
      <c r="X87" s="27">
        <f t="shared" ca="1" si="18"/>
        <v>14</v>
      </c>
      <c r="Y87" s="27">
        <f t="shared" ca="1" si="18"/>
        <v>14</v>
      </c>
      <c r="Z87" s="13">
        <f t="shared" ca="1" si="16"/>
        <v>336</v>
      </c>
      <c r="AA87" s="13">
        <f t="shared" ca="1" si="12"/>
        <v>14</v>
      </c>
      <c r="AB87" s="14">
        <f t="shared" ca="1" si="13"/>
        <v>112</v>
      </c>
      <c r="AC87" s="14">
        <f t="shared" ca="1" si="14"/>
        <v>224</v>
      </c>
    </row>
    <row r="88" spans="1:30" ht="17.25" customHeight="1" x14ac:dyDescent="0.2">
      <c r="A88" s="22">
        <f t="shared" si="10"/>
        <v>42385</v>
      </c>
      <c r="B88" s="27">
        <f t="shared" ca="1" si="15"/>
        <v>14</v>
      </c>
      <c r="C88" s="27">
        <f t="shared" ca="1" si="15"/>
        <v>14</v>
      </c>
      <c r="D88" s="27">
        <f t="shared" ca="1" si="15"/>
        <v>14</v>
      </c>
      <c r="E88" s="27">
        <f t="shared" ca="1" si="15"/>
        <v>14</v>
      </c>
      <c r="F88" s="27">
        <f t="shared" ca="1" si="15"/>
        <v>14</v>
      </c>
      <c r="G88" s="27">
        <f t="shared" ca="1" si="15"/>
        <v>14</v>
      </c>
      <c r="H88" s="27">
        <f t="shared" ca="1" si="15"/>
        <v>14</v>
      </c>
      <c r="I88" s="27">
        <f t="shared" ca="1" si="15"/>
        <v>14</v>
      </c>
      <c r="J88" s="27">
        <f t="shared" ca="1" si="15"/>
        <v>14</v>
      </c>
      <c r="K88" s="27">
        <f t="shared" ca="1" si="15"/>
        <v>14</v>
      </c>
      <c r="L88" s="27">
        <f t="shared" ca="1" si="15"/>
        <v>14</v>
      </c>
      <c r="M88" s="27">
        <f t="shared" ca="1" si="15"/>
        <v>14</v>
      </c>
      <c r="N88" s="27">
        <f t="shared" ca="1" si="15"/>
        <v>14</v>
      </c>
      <c r="O88" s="27">
        <f t="shared" ca="1" si="15"/>
        <v>14</v>
      </c>
      <c r="P88" s="27">
        <f t="shared" ca="1" si="15"/>
        <v>14</v>
      </c>
      <c r="Q88" s="27">
        <f t="shared" ca="1" si="15"/>
        <v>14</v>
      </c>
      <c r="R88" s="27">
        <f t="shared" ca="1" si="17"/>
        <v>14</v>
      </c>
      <c r="S88" s="27">
        <f t="shared" ca="1" si="17"/>
        <v>14</v>
      </c>
      <c r="T88" s="27">
        <f t="shared" ca="1" si="17"/>
        <v>14</v>
      </c>
      <c r="U88" s="27">
        <f t="shared" ca="1" si="18"/>
        <v>14</v>
      </c>
      <c r="V88" s="27">
        <f t="shared" ca="1" si="18"/>
        <v>14</v>
      </c>
      <c r="W88" s="27">
        <f t="shared" ca="1" si="18"/>
        <v>14</v>
      </c>
      <c r="X88" s="27">
        <f t="shared" ca="1" si="18"/>
        <v>14</v>
      </c>
      <c r="Y88" s="27">
        <f t="shared" ca="1" si="18"/>
        <v>14</v>
      </c>
      <c r="Z88" s="13">
        <f t="shared" ca="1" si="16"/>
        <v>336</v>
      </c>
      <c r="AA88" s="13">
        <f t="shared" ca="1" si="12"/>
        <v>14</v>
      </c>
      <c r="AB88" s="14">
        <f t="shared" ca="1" si="13"/>
        <v>112</v>
      </c>
      <c r="AC88" s="14">
        <f t="shared" ca="1" si="14"/>
        <v>224</v>
      </c>
    </row>
    <row r="89" spans="1:30" ht="17.25" customHeight="1" x14ac:dyDescent="0.2">
      <c r="A89" s="22">
        <f t="shared" si="10"/>
        <v>42386</v>
      </c>
      <c r="B89" s="27">
        <f t="shared" ca="1" si="15"/>
        <v>14</v>
      </c>
      <c r="C89" s="27">
        <f t="shared" ca="1" si="15"/>
        <v>14</v>
      </c>
      <c r="D89" s="27">
        <f t="shared" ca="1" si="15"/>
        <v>14</v>
      </c>
      <c r="E89" s="27">
        <f t="shared" ca="1" si="15"/>
        <v>14</v>
      </c>
      <c r="F89" s="27">
        <f t="shared" ca="1" si="15"/>
        <v>14</v>
      </c>
      <c r="G89" s="27">
        <f t="shared" ca="1" si="15"/>
        <v>14</v>
      </c>
      <c r="H89" s="27">
        <f t="shared" ca="1" si="15"/>
        <v>14</v>
      </c>
      <c r="I89" s="27">
        <f t="shared" ca="1" si="15"/>
        <v>14</v>
      </c>
      <c r="J89" s="27">
        <f t="shared" ca="1" si="15"/>
        <v>14</v>
      </c>
      <c r="K89" s="27">
        <f t="shared" ca="1" si="15"/>
        <v>14</v>
      </c>
      <c r="L89" s="27">
        <f t="shared" ca="1" si="15"/>
        <v>14</v>
      </c>
      <c r="M89" s="27">
        <f t="shared" ca="1" si="15"/>
        <v>14</v>
      </c>
      <c r="N89" s="27">
        <f t="shared" ca="1" si="15"/>
        <v>14</v>
      </c>
      <c r="O89" s="27">
        <f t="shared" ca="1" si="15"/>
        <v>14</v>
      </c>
      <c r="P89" s="27">
        <f t="shared" ca="1" si="15"/>
        <v>14</v>
      </c>
      <c r="Q89" s="27">
        <f t="shared" ca="1" si="15"/>
        <v>14</v>
      </c>
      <c r="R89" s="27">
        <f t="shared" ca="1" si="17"/>
        <v>14</v>
      </c>
      <c r="S89" s="27">
        <f t="shared" ca="1" si="17"/>
        <v>14</v>
      </c>
      <c r="T89" s="27">
        <f t="shared" ca="1" si="17"/>
        <v>14</v>
      </c>
      <c r="U89" s="27">
        <f t="shared" ca="1" si="18"/>
        <v>14</v>
      </c>
      <c r="V89" s="27">
        <f t="shared" ca="1" si="18"/>
        <v>14</v>
      </c>
      <c r="W89" s="27">
        <f t="shared" ca="1" si="18"/>
        <v>14</v>
      </c>
      <c r="X89" s="27">
        <f t="shared" ca="1" si="18"/>
        <v>14</v>
      </c>
      <c r="Y89" s="27">
        <f t="shared" ca="1" si="18"/>
        <v>14</v>
      </c>
      <c r="Z89" s="13">
        <f t="shared" ca="1" si="16"/>
        <v>336</v>
      </c>
      <c r="AA89" s="13">
        <f t="shared" ca="1" si="12"/>
        <v>14</v>
      </c>
      <c r="AB89" s="14">
        <f t="shared" ca="1" si="13"/>
        <v>336</v>
      </c>
      <c r="AC89" s="14">
        <f t="shared" si="14"/>
        <v>0</v>
      </c>
      <c r="AD89" s="9" t="s">
        <v>32</v>
      </c>
    </row>
    <row r="90" spans="1:30" ht="17.25" customHeight="1" x14ac:dyDescent="0.2">
      <c r="A90" s="22">
        <f t="shared" si="10"/>
        <v>42387</v>
      </c>
      <c r="B90" s="27">
        <f t="shared" ref="B90:Q103" ca="1" si="19">IF(($A90&lt;TODAY()),$F$71,"")</f>
        <v>14</v>
      </c>
      <c r="C90" s="27">
        <f t="shared" ca="1" si="19"/>
        <v>14</v>
      </c>
      <c r="D90" s="27">
        <f t="shared" ca="1" si="19"/>
        <v>14</v>
      </c>
      <c r="E90" s="27">
        <f t="shared" ca="1" si="17"/>
        <v>14</v>
      </c>
      <c r="F90" s="27">
        <f t="shared" ca="1" si="17"/>
        <v>14</v>
      </c>
      <c r="G90" s="27">
        <f t="shared" ca="1" si="17"/>
        <v>14</v>
      </c>
      <c r="H90" s="27">
        <f t="shared" ca="1" si="17"/>
        <v>14</v>
      </c>
      <c r="I90" s="27">
        <f t="shared" ca="1" si="17"/>
        <v>14</v>
      </c>
      <c r="J90" s="27">
        <f t="shared" ca="1" si="17"/>
        <v>14</v>
      </c>
      <c r="K90" s="27">
        <f t="shared" ca="1" si="17"/>
        <v>14</v>
      </c>
      <c r="L90" s="27">
        <f t="shared" ca="1" si="17"/>
        <v>14</v>
      </c>
      <c r="M90" s="27">
        <f t="shared" ca="1" si="17"/>
        <v>14</v>
      </c>
      <c r="N90" s="27">
        <f t="shared" ca="1" si="17"/>
        <v>14</v>
      </c>
      <c r="O90" s="27">
        <f t="shared" ca="1" si="17"/>
        <v>14</v>
      </c>
      <c r="P90" s="27">
        <f t="shared" ca="1" si="17"/>
        <v>14</v>
      </c>
      <c r="Q90" s="27">
        <f t="shared" ca="1" si="17"/>
        <v>14</v>
      </c>
      <c r="R90" s="27">
        <f t="shared" ca="1" si="17"/>
        <v>14</v>
      </c>
      <c r="S90" s="27">
        <f t="shared" ca="1" si="17"/>
        <v>14</v>
      </c>
      <c r="T90" s="27">
        <f t="shared" ca="1" si="17"/>
        <v>14</v>
      </c>
      <c r="U90" s="27">
        <f t="shared" ca="1" si="18"/>
        <v>14</v>
      </c>
      <c r="V90" s="27">
        <f t="shared" ca="1" si="18"/>
        <v>14</v>
      </c>
      <c r="W90" s="27">
        <f t="shared" ca="1" si="18"/>
        <v>14</v>
      </c>
      <c r="X90" s="27">
        <f t="shared" ca="1" si="18"/>
        <v>14</v>
      </c>
      <c r="Y90" s="27">
        <f t="shared" ca="1" si="18"/>
        <v>14</v>
      </c>
      <c r="Z90" s="13">
        <f t="shared" ca="1" si="16"/>
        <v>336</v>
      </c>
      <c r="AA90" s="13">
        <f t="shared" ca="1" si="12"/>
        <v>14</v>
      </c>
      <c r="AB90" s="14">
        <f t="shared" ca="1" si="13"/>
        <v>112</v>
      </c>
      <c r="AC90" s="14">
        <f t="shared" ca="1" si="14"/>
        <v>224</v>
      </c>
    </row>
    <row r="91" spans="1:30" ht="17.25" customHeight="1" x14ac:dyDescent="0.2">
      <c r="A91" s="22">
        <f t="shared" si="10"/>
        <v>42388</v>
      </c>
      <c r="B91" s="27">
        <f t="shared" ca="1" si="19"/>
        <v>14</v>
      </c>
      <c r="C91" s="27">
        <f t="shared" ca="1" si="19"/>
        <v>14</v>
      </c>
      <c r="D91" s="27">
        <f t="shared" ca="1" si="19"/>
        <v>14</v>
      </c>
      <c r="E91" s="27">
        <f t="shared" ca="1" si="17"/>
        <v>14</v>
      </c>
      <c r="F91" s="27">
        <f t="shared" ca="1" si="17"/>
        <v>14</v>
      </c>
      <c r="G91" s="27">
        <f t="shared" ca="1" si="17"/>
        <v>14</v>
      </c>
      <c r="H91" s="27">
        <f t="shared" ca="1" si="17"/>
        <v>14</v>
      </c>
      <c r="I91" s="27">
        <f t="shared" ca="1" si="17"/>
        <v>14</v>
      </c>
      <c r="J91" s="27">
        <f t="shared" ca="1" si="17"/>
        <v>14</v>
      </c>
      <c r="K91" s="27">
        <f t="shared" ca="1" si="17"/>
        <v>14</v>
      </c>
      <c r="L91" s="27">
        <f t="shared" ca="1" si="17"/>
        <v>14</v>
      </c>
      <c r="M91" s="27">
        <f t="shared" ca="1" si="17"/>
        <v>14</v>
      </c>
      <c r="N91" s="27">
        <f t="shared" ca="1" si="17"/>
        <v>14</v>
      </c>
      <c r="O91" s="27">
        <f t="shared" ca="1" si="17"/>
        <v>14</v>
      </c>
      <c r="P91" s="27">
        <f t="shared" ca="1" si="17"/>
        <v>14</v>
      </c>
      <c r="Q91" s="27">
        <f t="shared" ca="1" si="17"/>
        <v>14</v>
      </c>
      <c r="R91" s="27">
        <f t="shared" ca="1" si="17"/>
        <v>14</v>
      </c>
      <c r="S91" s="27">
        <f t="shared" ca="1" si="17"/>
        <v>14</v>
      </c>
      <c r="T91" s="27">
        <f t="shared" ca="1" si="17"/>
        <v>14</v>
      </c>
      <c r="U91" s="27">
        <f t="shared" ca="1" si="18"/>
        <v>14</v>
      </c>
      <c r="V91" s="27">
        <f t="shared" ca="1" si="18"/>
        <v>14</v>
      </c>
      <c r="W91" s="27">
        <f t="shared" ca="1" si="18"/>
        <v>14</v>
      </c>
      <c r="X91" s="27">
        <f t="shared" ca="1" si="18"/>
        <v>14</v>
      </c>
      <c r="Y91" s="27">
        <f t="shared" ca="1" si="18"/>
        <v>14</v>
      </c>
      <c r="Z91" s="13">
        <f ca="1">SUM(B91:Y91)</f>
        <v>336</v>
      </c>
      <c r="AA91" s="13">
        <f ca="1">MAX(B91:Y91)</f>
        <v>14</v>
      </c>
      <c r="AB91" s="14">
        <f t="shared" ca="1" si="13"/>
        <v>112</v>
      </c>
      <c r="AC91" s="14">
        <f t="shared" ca="1" si="14"/>
        <v>224</v>
      </c>
    </row>
    <row r="92" spans="1:30" ht="17.25" customHeight="1" x14ac:dyDescent="0.2">
      <c r="A92" s="22">
        <f t="shared" si="10"/>
        <v>42389</v>
      </c>
      <c r="B92" s="27">
        <f t="shared" ca="1" si="19"/>
        <v>14</v>
      </c>
      <c r="C92" s="27">
        <f t="shared" ca="1" si="19"/>
        <v>14</v>
      </c>
      <c r="D92" s="27">
        <f t="shared" ca="1" si="19"/>
        <v>14</v>
      </c>
      <c r="E92" s="27">
        <f t="shared" ca="1" si="17"/>
        <v>14</v>
      </c>
      <c r="F92" s="27">
        <f t="shared" ca="1" si="17"/>
        <v>14</v>
      </c>
      <c r="G92" s="27">
        <f t="shared" ca="1" si="17"/>
        <v>14</v>
      </c>
      <c r="H92" s="27">
        <f t="shared" ca="1" si="17"/>
        <v>14</v>
      </c>
      <c r="I92" s="27">
        <f t="shared" ca="1" si="17"/>
        <v>14</v>
      </c>
      <c r="J92" s="27">
        <f t="shared" ca="1" si="17"/>
        <v>14</v>
      </c>
      <c r="K92" s="27">
        <f t="shared" ca="1" si="17"/>
        <v>14</v>
      </c>
      <c r="L92" s="27">
        <f t="shared" ca="1" si="17"/>
        <v>14</v>
      </c>
      <c r="M92" s="27">
        <f t="shared" ca="1" si="17"/>
        <v>14</v>
      </c>
      <c r="N92" s="27">
        <f t="shared" ca="1" si="17"/>
        <v>14</v>
      </c>
      <c r="O92" s="27">
        <f t="shared" ca="1" si="17"/>
        <v>14</v>
      </c>
      <c r="P92" s="27">
        <f t="shared" ca="1" si="17"/>
        <v>14</v>
      </c>
      <c r="Q92" s="27">
        <f t="shared" ca="1" si="17"/>
        <v>14</v>
      </c>
      <c r="R92" s="27">
        <f t="shared" ca="1" si="17"/>
        <v>14</v>
      </c>
      <c r="S92" s="27">
        <f t="shared" ca="1" si="17"/>
        <v>14</v>
      </c>
      <c r="T92" s="27">
        <f t="shared" ca="1" si="17"/>
        <v>14</v>
      </c>
      <c r="U92" s="27">
        <f t="shared" ca="1" si="18"/>
        <v>14</v>
      </c>
      <c r="V92" s="27">
        <f t="shared" ca="1" si="18"/>
        <v>14</v>
      </c>
      <c r="W92" s="27">
        <f t="shared" ca="1" si="18"/>
        <v>14</v>
      </c>
      <c r="X92" s="27">
        <f t="shared" ca="1" si="18"/>
        <v>14</v>
      </c>
      <c r="Y92" s="27">
        <f t="shared" ca="1" si="18"/>
        <v>14</v>
      </c>
      <c r="Z92" s="13">
        <f ca="1">SUM(B92:Y92)</f>
        <v>336</v>
      </c>
      <c r="AA92" s="13">
        <f ca="1">MAX(B92:Y92)</f>
        <v>14</v>
      </c>
      <c r="AB92" s="14">
        <f t="shared" ca="1" si="13"/>
        <v>112</v>
      </c>
      <c r="AC92" s="14">
        <f t="shared" ca="1" si="14"/>
        <v>224</v>
      </c>
    </row>
    <row r="93" spans="1:30" ht="17.25" customHeight="1" x14ac:dyDescent="0.2">
      <c r="A93" s="22">
        <f t="shared" si="10"/>
        <v>42390</v>
      </c>
      <c r="B93" s="27">
        <f t="shared" ca="1" si="19"/>
        <v>14</v>
      </c>
      <c r="C93" s="27">
        <f t="shared" ca="1" si="19"/>
        <v>14</v>
      </c>
      <c r="D93" s="27">
        <f t="shared" ca="1" si="19"/>
        <v>14</v>
      </c>
      <c r="E93" s="27">
        <f t="shared" ca="1" si="17"/>
        <v>14</v>
      </c>
      <c r="F93" s="27">
        <f t="shared" ca="1" si="17"/>
        <v>14</v>
      </c>
      <c r="G93" s="27">
        <f t="shared" ca="1" si="17"/>
        <v>14</v>
      </c>
      <c r="H93" s="27">
        <f t="shared" ca="1" si="17"/>
        <v>14</v>
      </c>
      <c r="I93" s="27">
        <f t="shared" ca="1" si="17"/>
        <v>14</v>
      </c>
      <c r="J93" s="27">
        <f t="shared" ca="1" si="17"/>
        <v>14</v>
      </c>
      <c r="K93" s="27">
        <f t="shared" ca="1" si="17"/>
        <v>14</v>
      </c>
      <c r="L93" s="27">
        <f t="shared" ca="1" si="17"/>
        <v>14</v>
      </c>
      <c r="M93" s="27">
        <f t="shared" ca="1" si="17"/>
        <v>14</v>
      </c>
      <c r="N93" s="27">
        <f t="shared" ca="1" si="17"/>
        <v>14</v>
      </c>
      <c r="O93" s="27">
        <f t="shared" ca="1" si="17"/>
        <v>14</v>
      </c>
      <c r="P93" s="27">
        <f t="shared" ca="1" si="17"/>
        <v>14</v>
      </c>
      <c r="Q93" s="27">
        <f t="shared" ca="1" si="17"/>
        <v>14</v>
      </c>
      <c r="R93" s="27">
        <f t="shared" ca="1" si="17"/>
        <v>14</v>
      </c>
      <c r="S93" s="27">
        <f t="shared" ca="1" si="17"/>
        <v>14</v>
      </c>
      <c r="T93" s="27">
        <f t="shared" ca="1" si="17"/>
        <v>14</v>
      </c>
      <c r="U93" s="27">
        <f t="shared" ca="1" si="18"/>
        <v>14</v>
      </c>
      <c r="V93" s="27">
        <f t="shared" ca="1" si="18"/>
        <v>14</v>
      </c>
      <c r="W93" s="27">
        <f t="shared" ca="1" si="18"/>
        <v>14</v>
      </c>
      <c r="X93" s="27">
        <f t="shared" ca="1" si="18"/>
        <v>14</v>
      </c>
      <c r="Y93" s="27">
        <f t="shared" ca="1" si="18"/>
        <v>14</v>
      </c>
      <c r="Z93" s="13">
        <f t="shared" ca="1" si="16"/>
        <v>336</v>
      </c>
      <c r="AA93" s="13">
        <f t="shared" ca="1" si="12"/>
        <v>14</v>
      </c>
      <c r="AB93" s="14">
        <f t="shared" ca="1" si="13"/>
        <v>112</v>
      </c>
      <c r="AC93" s="14">
        <f t="shared" ca="1" si="14"/>
        <v>224</v>
      </c>
    </row>
    <row r="94" spans="1:30" ht="17.25" customHeight="1" x14ac:dyDescent="0.2">
      <c r="A94" s="22">
        <f t="shared" si="10"/>
        <v>42391</v>
      </c>
      <c r="B94" s="27">
        <f t="shared" ca="1" si="19"/>
        <v>14</v>
      </c>
      <c r="C94" s="27">
        <f t="shared" ca="1" si="19"/>
        <v>14</v>
      </c>
      <c r="D94" s="27">
        <f t="shared" ca="1" si="19"/>
        <v>14</v>
      </c>
      <c r="E94" s="27">
        <f t="shared" ca="1" si="17"/>
        <v>14</v>
      </c>
      <c r="F94" s="27">
        <f t="shared" ca="1" si="17"/>
        <v>14</v>
      </c>
      <c r="G94" s="27">
        <f t="shared" ca="1" si="17"/>
        <v>14</v>
      </c>
      <c r="H94" s="27">
        <f t="shared" ca="1" si="17"/>
        <v>14</v>
      </c>
      <c r="I94" s="27">
        <f t="shared" ca="1" si="17"/>
        <v>14</v>
      </c>
      <c r="J94" s="27">
        <f t="shared" ca="1" si="17"/>
        <v>14</v>
      </c>
      <c r="K94" s="27">
        <f t="shared" ca="1" si="17"/>
        <v>14</v>
      </c>
      <c r="L94" s="27">
        <f t="shared" ca="1" si="17"/>
        <v>14</v>
      </c>
      <c r="M94" s="27">
        <f t="shared" ca="1" si="17"/>
        <v>14</v>
      </c>
      <c r="N94" s="27">
        <f t="shared" ca="1" si="17"/>
        <v>14</v>
      </c>
      <c r="O94" s="27">
        <f t="shared" ca="1" si="17"/>
        <v>14</v>
      </c>
      <c r="P94" s="27">
        <f t="shared" ca="1" si="17"/>
        <v>14</v>
      </c>
      <c r="Q94" s="27">
        <f t="shared" ca="1" si="17"/>
        <v>14</v>
      </c>
      <c r="R94" s="27">
        <f t="shared" ca="1" si="17"/>
        <v>14</v>
      </c>
      <c r="S94" s="27">
        <f t="shared" ca="1" si="17"/>
        <v>14</v>
      </c>
      <c r="T94" s="27">
        <f t="shared" ca="1" si="17"/>
        <v>14</v>
      </c>
      <c r="U94" s="27">
        <f t="shared" ca="1" si="18"/>
        <v>14</v>
      </c>
      <c r="V94" s="27">
        <f t="shared" ca="1" si="18"/>
        <v>14</v>
      </c>
      <c r="W94" s="27">
        <f t="shared" ca="1" si="18"/>
        <v>14</v>
      </c>
      <c r="X94" s="27">
        <f t="shared" ca="1" si="18"/>
        <v>14</v>
      </c>
      <c r="Y94" s="27">
        <f t="shared" ca="1" si="18"/>
        <v>14</v>
      </c>
      <c r="Z94" s="13">
        <f t="shared" ca="1" si="16"/>
        <v>336</v>
      </c>
      <c r="AA94" s="13">
        <f t="shared" ca="1" si="12"/>
        <v>14</v>
      </c>
      <c r="AB94" s="14">
        <f t="shared" ca="1" si="13"/>
        <v>112</v>
      </c>
      <c r="AC94" s="14">
        <f t="shared" ca="1" si="14"/>
        <v>224</v>
      </c>
    </row>
    <row r="95" spans="1:30" ht="17.25" customHeight="1" x14ac:dyDescent="0.2">
      <c r="A95" s="22">
        <f t="shared" si="10"/>
        <v>42392</v>
      </c>
      <c r="B95" s="27">
        <f t="shared" ca="1" si="19"/>
        <v>14</v>
      </c>
      <c r="C95" s="27">
        <f t="shared" ca="1" si="19"/>
        <v>14</v>
      </c>
      <c r="D95" s="27">
        <f t="shared" ca="1" si="19"/>
        <v>14</v>
      </c>
      <c r="E95" s="27">
        <f t="shared" ca="1" si="17"/>
        <v>14</v>
      </c>
      <c r="F95" s="27">
        <f t="shared" ca="1" si="17"/>
        <v>14</v>
      </c>
      <c r="G95" s="27">
        <f t="shared" ca="1" si="17"/>
        <v>14</v>
      </c>
      <c r="H95" s="27">
        <f t="shared" ca="1" si="17"/>
        <v>14</v>
      </c>
      <c r="I95" s="27">
        <f t="shared" ca="1" si="17"/>
        <v>14</v>
      </c>
      <c r="J95" s="27">
        <f t="shared" ca="1" si="17"/>
        <v>14</v>
      </c>
      <c r="K95" s="27">
        <f t="shared" ca="1" si="17"/>
        <v>14</v>
      </c>
      <c r="L95" s="27">
        <f t="shared" ca="1" si="17"/>
        <v>14</v>
      </c>
      <c r="M95" s="27">
        <f t="shared" ca="1" si="17"/>
        <v>14</v>
      </c>
      <c r="N95" s="27">
        <f t="shared" ca="1" si="17"/>
        <v>14</v>
      </c>
      <c r="O95" s="27">
        <f t="shared" ca="1" si="17"/>
        <v>14</v>
      </c>
      <c r="P95" s="27">
        <f t="shared" ca="1" si="17"/>
        <v>14</v>
      </c>
      <c r="Q95" s="27">
        <f t="shared" ca="1" si="17"/>
        <v>14</v>
      </c>
      <c r="R95" s="27">
        <f t="shared" ca="1" si="17"/>
        <v>14</v>
      </c>
      <c r="S95" s="27">
        <f t="shared" ca="1" si="17"/>
        <v>14</v>
      </c>
      <c r="T95" s="27">
        <f t="shared" ca="1" si="17"/>
        <v>14</v>
      </c>
      <c r="U95" s="27">
        <f t="shared" ca="1" si="18"/>
        <v>14</v>
      </c>
      <c r="V95" s="27">
        <f t="shared" ca="1" si="18"/>
        <v>14</v>
      </c>
      <c r="W95" s="27">
        <f t="shared" ca="1" si="18"/>
        <v>14</v>
      </c>
      <c r="X95" s="27">
        <f t="shared" ca="1" si="18"/>
        <v>14</v>
      </c>
      <c r="Y95" s="27">
        <f t="shared" ca="1" si="18"/>
        <v>14</v>
      </c>
      <c r="Z95" s="13">
        <f t="shared" ca="1" si="16"/>
        <v>336</v>
      </c>
      <c r="AA95" s="13">
        <f t="shared" ca="1" si="12"/>
        <v>14</v>
      </c>
      <c r="AB95" s="14">
        <f t="shared" ca="1" si="13"/>
        <v>112</v>
      </c>
      <c r="AC95" s="14">
        <f t="shared" ca="1" si="14"/>
        <v>224</v>
      </c>
    </row>
    <row r="96" spans="1:30" ht="17.25" customHeight="1" x14ac:dyDescent="0.2">
      <c r="A96" s="22">
        <f t="shared" si="10"/>
        <v>42393</v>
      </c>
      <c r="B96" s="27">
        <f t="shared" ca="1" si="19"/>
        <v>14</v>
      </c>
      <c r="C96" s="27">
        <f t="shared" ca="1" si="19"/>
        <v>14</v>
      </c>
      <c r="D96" s="27">
        <f t="shared" ca="1" si="19"/>
        <v>14</v>
      </c>
      <c r="E96" s="27">
        <f t="shared" ca="1" si="17"/>
        <v>14</v>
      </c>
      <c r="F96" s="27">
        <f t="shared" ca="1" si="17"/>
        <v>14</v>
      </c>
      <c r="G96" s="27">
        <f t="shared" ca="1" si="17"/>
        <v>14</v>
      </c>
      <c r="H96" s="27">
        <f t="shared" ca="1" si="17"/>
        <v>14</v>
      </c>
      <c r="I96" s="27">
        <f t="shared" ca="1" si="17"/>
        <v>14</v>
      </c>
      <c r="J96" s="27">
        <f t="shared" ca="1" si="17"/>
        <v>14</v>
      </c>
      <c r="K96" s="27">
        <f t="shared" ca="1" si="17"/>
        <v>14</v>
      </c>
      <c r="L96" s="27">
        <f t="shared" ca="1" si="17"/>
        <v>14</v>
      </c>
      <c r="M96" s="27">
        <f t="shared" ca="1" si="17"/>
        <v>14</v>
      </c>
      <c r="N96" s="27">
        <f t="shared" ca="1" si="17"/>
        <v>14</v>
      </c>
      <c r="O96" s="27">
        <f t="shared" ca="1" si="17"/>
        <v>14</v>
      </c>
      <c r="P96" s="27">
        <f t="shared" ca="1" si="17"/>
        <v>14</v>
      </c>
      <c r="Q96" s="27">
        <f t="shared" ca="1" si="17"/>
        <v>14</v>
      </c>
      <c r="R96" s="27">
        <f t="shared" ca="1" si="17"/>
        <v>14</v>
      </c>
      <c r="S96" s="27">
        <f t="shared" ca="1" si="17"/>
        <v>14</v>
      </c>
      <c r="T96" s="27">
        <f t="shared" ca="1" si="17"/>
        <v>14</v>
      </c>
      <c r="U96" s="27">
        <f t="shared" ca="1" si="18"/>
        <v>14</v>
      </c>
      <c r="V96" s="27">
        <f t="shared" ca="1" si="18"/>
        <v>14</v>
      </c>
      <c r="W96" s="27">
        <f t="shared" ca="1" si="18"/>
        <v>14</v>
      </c>
      <c r="X96" s="27">
        <f t="shared" ca="1" si="18"/>
        <v>14</v>
      </c>
      <c r="Y96" s="27">
        <f t="shared" ca="1" si="18"/>
        <v>14</v>
      </c>
      <c r="Z96" s="13">
        <f t="shared" ca="1" si="16"/>
        <v>336</v>
      </c>
      <c r="AA96" s="13">
        <f t="shared" ca="1" si="12"/>
        <v>14</v>
      </c>
      <c r="AB96" s="14">
        <f t="shared" ca="1" si="13"/>
        <v>336</v>
      </c>
      <c r="AC96" s="14">
        <f t="shared" si="14"/>
        <v>0</v>
      </c>
      <c r="AD96" s="9" t="s">
        <v>32</v>
      </c>
    </row>
    <row r="97" spans="1:30" ht="17.25" customHeight="1" x14ac:dyDescent="0.2">
      <c r="A97" s="22">
        <f t="shared" si="10"/>
        <v>42394</v>
      </c>
      <c r="B97" s="27">
        <f t="shared" ca="1" si="19"/>
        <v>14</v>
      </c>
      <c r="C97" s="27">
        <f t="shared" ca="1" si="19"/>
        <v>14</v>
      </c>
      <c r="D97" s="27">
        <f t="shared" ca="1" si="19"/>
        <v>14</v>
      </c>
      <c r="E97" s="27">
        <f t="shared" ca="1" si="17"/>
        <v>14</v>
      </c>
      <c r="F97" s="27">
        <f t="shared" ca="1" si="17"/>
        <v>14</v>
      </c>
      <c r="G97" s="27">
        <f t="shared" ca="1" si="17"/>
        <v>14</v>
      </c>
      <c r="H97" s="27">
        <f t="shared" ca="1" si="17"/>
        <v>14</v>
      </c>
      <c r="I97" s="27">
        <f t="shared" ca="1" si="17"/>
        <v>14</v>
      </c>
      <c r="J97" s="27">
        <f t="shared" ca="1" si="17"/>
        <v>14</v>
      </c>
      <c r="K97" s="27">
        <f t="shared" ca="1" si="17"/>
        <v>14</v>
      </c>
      <c r="L97" s="27">
        <f t="shared" ca="1" si="17"/>
        <v>14</v>
      </c>
      <c r="M97" s="27">
        <f t="shared" ca="1" si="17"/>
        <v>14</v>
      </c>
      <c r="N97" s="27">
        <f t="shared" ca="1" si="17"/>
        <v>14</v>
      </c>
      <c r="O97" s="27">
        <f t="shared" ca="1" si="17"/>
        <v>14</v>
      </c>
      <c r="P97" s="27">
        <f t="shared" ca="1" si="17"/>
        <v>14</v>
      </c>
      <c r="Q97" s="27">
        <f t="shared" ca="1" si="17"/>
        <v>14</v>
      </c>
      <c r="R97" s="27">
        <f t="shared" ca="1" si="17"/>
        <v>14</v>
      </c>
      <c r="S97" s="27">
        <f t="shared" ca="1" si="17"/>
        <v>14</v>
      </c>
      <c r="T97" s="27">
        <f t="shared" ca="1" si="17"/>
        <v>14</v>
      </c>
      <c r="U97" s="27">
        <f t="shared" ca="1" si="18"/>
        <v>14</v>
      </c>
      <c r="V97" s="27">
        <f t="shared" ca="1" si="18"/>
        <v>14</v>
      </c>
      <c r="W97" s="27">
        <f t="shared" ca="1" si="18"/>
        <v>14</v>
      </c>
      <c r="X97" s="27">
        <f t="shared" ca="1" si="18"/>
        <v>14</v>
      </c>
      <c r="Y97" s="27">
        <f t="shared" ca="1" si="18"/>
        <v>14</v>
      </c>
      <c r="Z97" s="13">
        <f t="shared" ca="1" si="16"/>
        <v>336</v>
      </c>
      <c r="AA97" s="13">
        <f t="shared" ca="1" si="12"/>
        <v>14</v>
      </c>
      <c r="AB97" s="14">
        <f t="shared" ca="1" si="13"/>
        <v>112</v>
      </c>
      <c r="AC97" s="14">
        <f t="shared" ca="1" si="14"/>
        <v>224</v>
      </c>
    </row>
    <row r="98" spans="1:30" ht="17.25" customHeight="1" x14ac:dyDescent="0.2">
      <c r="A98" s="22">
        <f t="shared" si="10"/>
        <v>42395</v>
      </c>
      <c r="B98" s="27">
        <f t="shared" ca="1" si="19"/>
        <v>14</v>
      </c>
      <c r="C98" s="27">
        <f t="shared" ca="1" si="19"/>
        <v>14</v>
      </c>
      <c r="D98" s="27">
        <f t="shared" ca="1" si="19"/>
        <v>14</v>
      </c>
      <c r="E98" s="27">
        <f t="shared" ca="1" si="17"/>
        <v>14</v>
      </c>
      <c r="F98" s="27">
        <f t="shared" ca="1" si="17"/>
        <v>14</v>
      </c>
      <c r="G98" s="27">
        <f t="shared" ca="1" si="17"/>
        <v>14</v>
      </c>
      <c r="H98" s="27">
        <f t="shared" ca="1" si="17"/>
        <v>14</v>
      </c>
      <c r="I98" s="27">
        <f t="shared" ca="1" si="17"/>
        <v>14</v>
      </c>
      <c r="J98" s="27">
        <f t="shared" ca="1" si="17"/>
        <v>14</v>
      </c>
      <c r="K98" s="27">
        <f t="shared" ca="1" si="17"/>
        <v>14</v>
      </c>
      <c r="L98" s="27">
        <f t="shared" ca="1" si="17"/>
        <v>14</v>
      </c>
      <c r="M98" s="27">
        <f t="shared" ca="1" si="17"/>
        <v>14</v>
      </c>
      <c r="N98" s="27">
        <f t="shared" ca="1" si="17"/>
        <v>14</v>
      </c>
      <c r="O98" s="27">
        <f t="shared" ca="1" si="17"/>
        <v>14</v>
      </c>
      <c r="P98" s="27">
        <f t="shared" ca="1" si="17"/>
        <v>14</v>
      </c>
      <c r="Q98" s="27">
        <f t="shared" ca="1" si="17"/>
        <v>14</v>
      </c>
      <c r="R98" s="27">
        <f t="shared" ca="1" si="17"/>
        <v>14</v>
      </c>
      <c r="S98" s="27">
        <f t="shared" ca="1" si="17"/>
        <v>14</v>
      </c>
      <c r="T98" s="27">
        <f t="shared" ca="1" si="17"/>
        <v>14</v>
      </c>
      <c r="U98" s="27">
        <f t="shared" ca="1" si="18"/>
        <v>14</v>
      </c>
      <c r="V98" s="27">
        <f t="shared" ca="1" si="18"/>
        <v>14</v>
      </c>
      <c r="W98" s="27">
        <f t="shared" ca="1" si="18"/>
        <v>14</v>
      </c>
      <c r="X98" s="27">
        <f t="shared" ca="1" si="18"/>
        <v>14</v>
      </c>
      <c r="Y98" s="27">
        <f t="shared" ca="1" si="18"/>
        <v>14</v>
      </c>
      <c r="Z98" s="13">
        <f t="shared" ca="1" si="16"/>
        <v>336</v>
      </c>
      <c r="AA98" s="13">
        <f t="shared" ca="1" si="12"/>
        <v>14</v>
      </c>
      <c r="AB98" s="14">
        <f t="shared" ca="1" si="13"/>
        <v>112</v>
      </c>
      <c r="AC98" s="14">
        <f t="shared" ca="1" si="14"/>
        <v>224</v>
      </c>
    </row>
    <row r="99" spans="1:30" ht="17.25" customHeight="1" x14ac:dyDescent="0.2">
      <c r="A99" s="22">
        <f t="shared" si="10"/>
        <v>42396</v>
      </c>
      <c r="B99" s="27">
        <f t="shared" ca="1" si="19"/>
        <v>14</v>
      </c>
      <c r="C99" s="27">
        <f t="shared" ca="1" si="19"/>
        <v>14</v>
      </c>
      <c r="D99" s="27">
        <f t="shared" ca="1" si="19"/>
        <v>14</v>
      </c>
      <c r="E99" s="27">
        <f t="shared" ca="1" si="17"/>
        <v>14</v>
      </c>
      <c r="F99" s="27">
        <f t="shared" ca="1" si="17"/>
        <v>14</v>
      </c>
      <c r="G99" s="27">
        <f t="shared" ca="1" si="17"/>
        <v>14</v>
      </c>
      <c r="H99" s="27">
        <f t="shared" ca="1" si="17"/>
        <v>14</v>
      </c>
      <c r="I99" s="27">
        <f t="shared" ca="1" si="17"/>
        <v>14</v>
      </c>
      <c r="J99" s="27">
        <f t="shared" ca="1" si="17"/>
        <v>14</v>
      </c>
      <c r="K99" s="27">
        <f t="shared" ca="1" si="17"/>
        <v>14</v>
      </c>
      <c r="L99" s="27">
        <f t="shared" ca="1" si="17"/>
        <v>14</v>
      </c>
      <c r="M99" s="27">
        <f t="shared" ca="1" si="17"/>
        <v>14</v>
      </c>
      <c r="N99" s="27">
        <f t="shared" ca="1" si="17"/>
        <v>14</v>
      </c>
      <c r="O99" s="27">
        <f t="shared" ca="1" si="17"/>
        <v>14</v>
      </c>
      <c r="P99" s="27">
        <f t="shared" ca="1" si="17"/>
        <v>14</v>
      </c>
      <c r="Q99" s="27">
        <f t="shared" ca="1" si="17"/>
        <v>14</v>
      </c>
      <c r="R99" s="27">
        <f t="shared" ca="1" si="17"/>
        <v>14</v>
      </c>
      <c r="S99" s="27">
        <f t="shared" ca="1" si="17"/>
        <v>14</v>
      </c>
      <c r="T99" s="27">
        <f t="shared" ca="1" si="17"/>
        <v>14</v>
      </c>
      <c r="U99" s="27">
        <f t="shared" ca="1" si="18"/>
        <v>14</v>
      </c>
      <c r="V99" s="27">
        <f t="shared" ca="1" si="18"/>
        <v>14</v>
      </c>
      <c r="W99" s="27">
        <f t="shared" ca="1" si="18"/>
        <v>14</v>
      </c>
      <c r="X99" s="27">
        <f t="shared" ca="1" si="18"/>
        <v>14</v>
      </c>
      <c r="Y99" s="27">
        <f t="shared" ca="1" si="18"/>
        <v>14</v>
      </c>
      <c r="Z99" s="13">
        <f t="shared" ca="1" si="16"/>
        <v>336</v>
      </c>
      <c r="AA99" s="13">
        <f t="shared" ca="1" si="12"/>
        <v>14</v>
      </c>
      <c r="AB99" s="14">
        <f t="shared" ca="1" si="13"/>
        <v>112</v>
      </c>
      <c r="AC99" s="14">
        <f t="shared" ca="1" si="14"/>
        <v>224</v>
      </c>
    </row>
    <row r="100" spans="1:30" ht="17.25" customHeight="1" x14ac:dyDescent="0.2">
      <c r="A100" s="22">
        <f t="shared" si="10"/>
        <v>42397</v>
      </c>
      <c r="B100" s="27">
        <f t="shared" ca="1" si="19"/>
        <v>14</v>
      </c>
      <c r="C100" s="27">
        <f t="shared" ca="1" si="19"/>
        <v>14</v>
      </c>
      <c r="D100" s="27">
        <f t="shared" ca="1" si="19"/>
        <v>14</v>
      </c>
      <c r="E100" s="27">
        <f t="shared" ca="1" si="19"/>
        <v>14</v>
      </c>
      <c r="F100" s="27">
        <f t="shared" ca="1" si="19"/>
        <v>14</v>
      </c>
      <c r="G100" s="27">
        <f t="shared" ca="1" si="19"/>
        <v>14</v>
      </c>
      <c r="H100" s="27">
        <f t="shared" ca="1" si="19"/>
        <v>14</v>
      </c>
      <c r="I100" s="27">
        <f t="shared" ca="1" si="19"/>
        <v>14</v>
      </c>
      <c r="J100" s="27">
        <f t="shared" ca="1" si="19"/>
        <v>14</v>
      </c>
      <c r="K100" s="27">
        <f t="shared" ca="1" si="19"/>
        <v>14</v>
      </c>
      <c r="L100" s="27">
        <f t="shared" ca="1" si="19"/>
        <v>14</v>
      </c>
      <c r="M100" s="27">
        <f t="shared" ca="1" si="19"/>
        <v>14</v>
      </c>
      <c r="N100" s="27">
        <f t="shared" ca="1" si="19"/>
        <v>14</v>
      </c>
      <c r="O100" s="27">
        <f t="shared" ca="1" si="19"/>
        <v>14</v>
      </c>
      <c r="P100" s="27">
        <f t="shared" ca="1" si="19"/>
        <v>14</v>
      </c>
      <c r="Q100" s="27">
        <f t="shared" ca="1" si="19"/>
        <v>14</v>
      </c>
      <c r="R100" s="27">
        <f t="shared" ref="R100:Y103" ca="1" si="20">IF(($A100&lt;TODAY()),$F$71,"")</f>
        <v>14</v>
      </c>
      <c r="S100" s="27">
        <f t="shared" ca="1" si="20"/>
        <v>14</v>
      </c>
      <c r="T100" s="27">
        <f t="shared" ca="1" si="20"/>
        <v>14</v>
      </c>
      <c r="U100" s="27">
        <f t="shared" ca="1" si="20"/>
        <v>14</v>
      </c>
      <c r="V100" s="27">
        <f t="shared" ca="1" si="20"/>
        <v>14</v>
      </c>
      <c r="W100" s="27">
        <f t="shared" ca="1" si="20"/>
        <v>14</v>
      </c>
      <c r="X100" s="27">
        <f t="shared" ca="1" si="20"/>
        <v>14</v>
      </c>
      <c r="Y100" s="27">
        <f t="shared" ca="1" si="20"/>
        <v>14</v>
      </c>
      <c r="Z100" s="13">
        <f t="shared" ca="1" si="16"/>
        <v>336</v>
      </c>
      <c r="AA100" s="13">
        <f t="shared" ca="1" si="12"/>
        <v>14</v>
      </c>
      <c r="AB100" s="14">
        <f t="shared" ca="1" si="13"/>
        <v>112</v>
      </c>
      <c r="AC100" s="14">
        <f t="shared" ca="1" si="14"/>
        <v>224</v>
      </c>
    </row>
    <row r="101" spans="1:30" ht="17.25" customHeight="1" x14ac:dyDescent="0.2">
      <c r="A101" s="22">
        <f t="shared" si="10"/>
        <v>42398</v>
      </c>
      <c r="B101" s="27">
        <f t="shared" ca="1" si="19"/>
        <v>14</v>
      </c>
      <c r="C101" s="27">
        <f t="shared" ca="1" si="19"/>
        <v>14</v>
      </c>
      <c r="D101" s="27">
        <f t="shared" ca="1" si="19"/>
        <v>14</v>
      </c>
      <c r="E101" s="27">
        <f t="shared" ca="1" si="19"/>
        <v>14</v>
      </c>
      <c r="F101" s="27">
        <f t="shared" ca="1" si="19"/>
        <v>14</v>
      </c>
      <c r="G101" s="27">
        <f t="shared" ca="1" si="19"/>
        <v>14</v>
      </c>
      <c r="H101" s="27">
        <f t="shared" ca="1" si="19"/>
        <v>14</v>
      </c>
      <c r="I101" s="27">
        <f t="shared" ca="1" si="19"/>
        <v>14</v>
      </c>
      <c r="J101" s="27">
        <f t="shared" ca="1" si="19"/>
        <v>14</v>
      </c>
      <c r="K101" s="27">
        <f t="shared" ca="1" si="19"/>
        <v>14</v>
      </c>
      <c r="L101" s="27">
        <f t="shared" ca="1" si="19"/>
        <v>14</v>
      </c>
      <c r="M101" s="27">
        <f t="shared" ca="1" si="19"/>
        <v>14</v>
      </c>
      <c r="N101" s="27">
        <f t="shared" ca="1" si="19"/>
        <v>14</v>
      </c>
      <c r="O101" s="27">
        <f t="shared" ca="1" si="19"/>
        <v>14</v>
      </c>
      <c r="P101" s="27">
        <f t="shared" ca="1" si="19"/>
        <v>14</v>
      </c>
      <c r="Q101" s="27">
        <f t="shared" ca="1" si="19"/>
        <v>14</v>
      </c>
      <c r="R101" s="27">
        <f t="shared" ca="1" si="20"/>
        <v>14</v>
      </c>
      <c r="S101" s="27">
        <f t="shared" ca="1" si="20"/>
        <v>14</v>
      </c>
      <c r="T101" s="27">
        <f t="shared" ca="1" si="20"/>
        <v>14</v>
      </c>
      <c r="U101" s="27">
        <f t="shared" ca="1" si="20"/>
        <v>14</v>
      </c>
      <c r="V101" s="27">
        <f t="shared" ca="1" si="20"/>
        <v>14</v>
      </c>
      <c r="W101" s="27">
        <f t="shared" ca="1" si="20"/>
        <v>14</v>
      </c>
      <c r="X101" s="27">
        <f t="shared" ca="1" si="20"/>
        <v>14</v>
      </c>
      <c r="Y101" s="27">
        <f t="shared" ca="1" si="20"/>
        <v>14</v>
      </c>
      <c r="Z101" s="13">
        <f t="shared" ca="1" si="16"/>
        <v>336</v>
      </c>
      <c r="AA101" s="13">
        <f t="shared" ca="1" si="12"/>
        <v>14</v>
      </c>
      <c r="AB101" s="14">
        <f t="shared" ca="1" si="13"/>
        <v>112</v>
      </c>
      <c r="AC101" s="14">
        <f t="shared" ca="1" si="14"/>
        <v>224</v>
      </c>
    </row>
    <row r="102" spans="1:30" ht="17.25" customHeight="1" x14ac:dyDescent="0.2">
      <c r="A102" s="22">
        <f t="shared" si="10"/>
        <v>42399</v>
      </c>
      <c r="B102" s="27">
        <f t="shared" ca="1" si="19"/>
        <v>14</v>
      </c>
      <c r="C102" s="27">
        <f t="shared" ca="1" si="19"/>
        <v>14</v>
      </c>
      <c r="D102" s="27">
        <f t="shared" ca="1" si="19"/>
        <v>14</v>
      </c>
      <c r="E102" s="27">
        <f t="shared" ca="1" si="19"/>
        <v>14</v>
      </c>
      <c r="F102" s="27">
        <f t="shared" ca="1" si="19"/>
        <v>14</v>
      </c>
      <c r="G102" s="27">
        <f t="shared" ca="1" si="19"/>
        <v>14</v>
      </c>
      <c r="H102" s="27">
        <f t="shared" ca="1" si="19"/>
        <v>14</v>
      </c>
      <c r="I102" s="27">
        <f t="shared" ca="1" si="19"/>
        <v>14</v>
      </c>
      <c r="J102" s="27">
        <f t="shared" ca="1" si="19"/>
        <v>14</v>
      </c>
      <c r="K102" s="27">
        <f t="shared" ca="1" si="19"/>
        <v>14</v>
      </c>
      <c r="L102" s="27">
        <f t="shared" ca="1" si="19"/>
        <v>14</v>
      </c>
      <c r="M102" s="27">
        <f t="shared" ca="1" si="19"/>
        <v>14</v>
      </c>
      <c r="N102" s="27">
        <f t="shared" ca="1" si="19"/>
        <v>14</v>
      </c>
      <c r="O102" s="27">
        <f t="shared" ca="1" si="19"/>
        <v>14</v>
      </c>
      <c r="P102" s="27">
        <f t="shared" ca="1" si="19"/>
        <v>14</v>
      </c>
      <c r="Q102" s="27">
        <f t="shared" ca="1" si="19"/>
        <v>14</v>
      </c>
      <c r="R102" s="27">
        <f t="shared" ca="1" si="20"/>
        <v>14</v>
      </c>
      <c r="S102" s="27">
        <f t="shared" ca="1" si="20"/>
        <v>14</v>
      </c>
      <c r="T102" s="27">
        <f t="shared" ca="1" si="20"/>
        <v>14</v>
      </c>
      <c r="U102" s="27">
        <f t="shared" ca="1" si="20"/>
        <v>14</v>
      </c>
      <c r="V102" s="27">
        <f t="shared" ca="1" si="20"/>
        <v>14</v>
      </c>
      <c r="W102" s="27">
        <f t="shared" ca="1" si="20"/>
        <v>14</v>
      </c>
      <c r="X102" s="27">
        <f t="shared" ca="1" si="20"/>
        <v>14</v>
      </c>
      <c r="Y102" s="27">
        <f t="shared" ca="1" si="20"/>
        <v>14</v>
      </c>
      <c r="Z102" s="13">
        <f t="shared" ca="1" si="16"/>
        <v>336</v>
      </c>
      <c r="AA102" s="13">
        <f t="shared" ca="1" si="12"/>
        <v>14</v>
      </c>
      <c r="AB102" s="14">
        <f t="shared" ca="1" si="13"/>
        <v>112</v>
      </c>
      <c r="AC102" s="14">
        <f t="shared" ca="1" si="14"/>
        <v>224</v>
      </c>
    </row>
    <row r="103" spans="1:30" ht="17.25" customHeight="1" x14ac:dyDescent="0.2">
      <c r="A103" s="22">
        <f t="shared" si="10"/>
        <v>42400</v>
      </c>
      <c r="B103" s="27">
        <f t="shared" ca="1" si="19"/>
        <v>14</v>
      </c>
      <c r="C103" s="27">
        <f t="shared" ca="1" si="19"/>
        <v>14</v>
      </c>
      <c r="D103" s="27">
        <f t="shared" ca="1" si="19"/>
        <v>14</v>
      </c>
      <c r="E103" s="27">
        <f t="shared" ca="1" si="19"/>
        <v>14</v>
      </c>
      <c r="F103" s="27">
        <f t="shared" ca="1" si="19"/>
        <v>14</v>
      </c>
      <c r="G103" s="27">
        <f t="shared" ca="1" si="19"/>
        <v>14</v>
      </c>
      <c r="H103" s="27">
        <f t="shared" ca="1" si="19"/>
        <v>14</v>
      </c>
      <c r="I103" s="27">
        <f t="shared" ca="1" si="19"/>
        <v>14</v>
      </c>
      <c r="J103" s="27">
        <f t="shared" ca="1" si="19"/>
        <v>14</v>
      </c>
      <c r="K103" s="27">
        <f t="shared" ca="1" si="19"/>
        <v>14</v>
      </c>
      <c r="L103" s="27">
        <f t="shared" ca="1" si="19"/>
        <v>14</v>
      </c>
      <c r="M103" s="27">
        <f t="shared" ca="1" si="19"/>
        <v>14</v>
      </c>
      <c r="N103" s="27">
        <f t="shared" ca="1" si="19"/>
        <v>14</v>
      </c>
      <c r="O103" s="27">
        <f t="shared" ca="1" si="19"/>
        <v>14</v>
      </c>
      <c r="P103" s="27">
        <f t="shared" ca="1" si="19"/>
        <v>14</v>
      </c>
      <c r="Q103" s="27">
        <f t="shared" ca="1" si="19"/>
        <v>14</v>
      </c>
      <c r="R103" s="27">
        <f t="shared" ca="1" si="20"/>
        <v>14</v>
      </c>
      <c r="S103" s="27">
        <f t="shared" ca="1" si="20"/>
        <v>14</v>
      </c>
      <c r="T103" s="27">
        <f t="shared" ca="1" si="20"/>
        <v>14</v>
      </c>
      <c r="U103" s="27">
        <f t="shared" ca="1" si="20"/>
        <v>14</v>
      </c>
      <c r="V103" s="27">
        <f t="shared" ca="1" si="20"/>
        <v>14</v>
      </c>
      <c r="W103" s="27">
        <f t="shared" ca="1" si="20"/>
        <v>14</v>
      </c>
      <c r="X103" s="27">
        <f t="shared" ca="1" si="20"/>
        <v>14</v>
      </c>
      <c r="Y103" s="27">
        <f t="shared" ca="1" si="20"/>
        <v>14</v>
      </c>
      <c r="Z103" s="17">
        <f t="shared" ca="1" si="16"/>
        <v>336</v>
      </c>
      <c r="AA103" s="17">
        <f t="shared" ca="1" si="12"/>
        <v>14</v>
      </c>
      <c r="AB103" s="14">
        <f t="shared" ca="1" si="13"/>
        <v>336</v>
      </c>
      <c r="AC103" s="14">
        <f t="shared" si="14"/>
        <v>0</v>
      </c>
      <c r="AD103" s="9" t="s">
        <v>32</v>
      </c>
    </row>
    <row r="104" spans="1:30" ht="17.25" customHeight="1" thickBot="1" x14ac:dyDescent="0.2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24">
        <f ca="1">SUM(Z73:Z103)</f>
        <v>10416</v>
      </c>
      <c r="AA104" s="24">
        <f ca="1">MAX(AA73:AA103)</f>
        <v>14</v>
      </c>
      <c r="AB104" s="24">
        <f ca="1">SUM(AB73:AB103)</f>
        <v>4816</v>
      </c>
      <c r="AC104" s="25">
        <f ca="1">SUM(AC73:AC103)</f>
        <v>5600</v>
      </c>
    </row>
    <row r="105" spans="1:30" ht="17.25" customHeight="1" thickTop="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44"/>
      <c r="AA105" s="44"/>
      <c r="AB105" s="44"/>
      <c r="AC105" s="45"/>
    </row>
    <row r="106" spans="1:30" ht="17.25" customHeight="1" x14ac:dyDescent="0.2">
      <c r="A106" s="9" t="s">
        <v>37</v>
      </c>
      <c r="F106" s="10">
        <v>2</v>
      </c>
      <c r="G106" s="10" t="s">
        <v>44</v>
      </c>
    </row>
    <row r="107" spans="1:30" ht="17.25" customHeight="1" x14ac:dyDescent="0.2">
      <c r="A107" s="21"/>
      <c r="B107" s="11">
        <v>1</v>
      </c>
      <c r="C107" s="11">
        <v>2</v>
      </c>
      <c r="D107" s="11">
        <v>3</v>
      </c>
      <c r="E107" s="11">
        <v>4</v>
      </c>
      <c r="F107" s="11">
        <v>5</v>
      </c>
      <c r="G107" s="11">
        <v>6</v>
      </c>
      <c r="H107" s="11">
        <v>7</v>
      </c>
      <c r="I107" s="11">
        <v>8</v>
      </c>
      <c r="J107" s="11">
        <v>9</v>
      </c>
      <c r="K107" s="11">
        <v>10</v>
      </c>
      <c r="L107" s="11">
        <v>11</v>
      </c>
      <c r="M107" s="11">
        <v>12</v>
      </c>
      <c r="N107" s="11">
        <v>13</v>
      </c>
      <c r="O107" s="11">
        <v>14</v>
      </c>
      <c r="P107" s="11">
        <v>15</v>
      </c>
      <c r="Q107" s="11">
        <v>16</v>
      </c>
      <c r="R107" s="11">
        <v>17</v>
      </c>
      <c r="S107" s="11">
        <v>18</v>
      </c>
      <c r="T107" s="11">
        <v>19</v>
      </c>
      <c r="U107" s="11">
        <v>20</v>
      </c>
      <c r="V107" s="11">
        <v>21</v>
      </c>
      <c r="W107" s="11">
        <v>22</v>
      </c>
      <c r="X107" s="11">
        <v>23</v>
      </c>
      <c r="Y107" s="11">
        <v>24</v>
      </c>
      <c r="Z107" s="11" t="s">
        <v>0</v>
      </c>
      <c r="AA107" s="11" t="s">
        <v>1</v>
      </c>
      <c r="AB107" s="11" t="s">
        <v>30</v>
      </c>
      <c r="AC107" s="11" t="s">
        <v>31</v>
      </c>
      <c r="AD107" s="18"/>
    </row>
    <row r="108" spans="1:30" ht="17.25" customHeight="1" x14ac:dyDescent="0.2">
      <c r="A108" s="22">
        <f t="shared" ref="A108:A138" si="21">A38</f>
        <v>42370</v>
      </c>
      <c r="B108" s="27">
        <f ca="1">IF(($A108&lt;TODAY()),$F$106,"")</f>
        <v>2</v>
      </c>
      <c r="C108" s="27">
        <f t="shared" ref="C108:Y119" ca="1" si="22">IF(($A108&lt;TODAY()),$F$106,"")</f>
        <v>2</v>
      </c>
      <c r="D108" s="27">
        <f t="shared" ca="1" si="22"/>
        <v>2</v>
      </c>
      <c r="E108" s="27">
        <f t="shared" ca="1" si="22"/>
        <v>2</v>
      </c>
      <c r="F108" s="27">
        <f t="shared" ca="1" si="22"/>
        <v>2</v>
      </c>
      <c r="G108" s="27">
        <f t="shared" ca="1" si="22"/>
        <v>2</v>
      </c>
      <c r="H108" s="27">
        <f t="shared" ca="1" si="22"/>
        <v>2</v>
      </c>
      <c r="I108" s="27">
        <f t="shared" ca="1" si="22"/>
        <v>2</v>
      </c>
      <c r="J108" s="27">
        <f t="shared" ca="1" si="22"/>
        <v>2</v>
      </c>
      <c r="K108" s="27">
        <f t="shared" ca="1" si="22"/>
        <v>2</v>
      </c>
      <c r="L108" s="27">
        <f t="shared" ca="1" si="22"/>
        <v>2</v>
      </c>
      <c r="M108" s="27">
        <f t="shared" ca="1" si="22"/>
        <v>2</v>
      </c>
      <c r="N108" s="27">
        <f t="shared" ca="1" si="22"/>
        <v>2</v>
      </c>
      <c r="O108" s="27">
        <f t="shared" ca="1" si="22"/>
        <v>2</v>
      </c>
      <c r="P108" s="27">
        <f t="shared" ca="1" si="22"/>
        <v>2</v>
      </c>
      <c r="Q108" s="27">
        <f t="shared" ca="1" si="22"/>
        <v>2</v>
      </c>
      <c r="R108" s="27">
        <f t="shared" ca="1" si="22"/>
        <v>2</v>
      </c>
      <c r="S108" s="27">
        <f t="shared" ca="1" si="22"/>
        <v>2</v>
      </c>
      <c r="T108" s="27">
        <f t="shared" ca="1" si="22"/>
        <v>2</v>
      </c>
      <c r="U108" s="27">
        <f t="shared" ca="1" si="22"/>
        <v>2</v>
      </c>
      <c r="V108" s="27">
        <f t="shared" ca="1" si="22"/>
        <v>2</v>
      </c>
      <c r="W108" s="27">
        <f t="shared" ca="1" si="22"/>
        <v>2</v>
      </c>
      <c r="X108" s="27">
        <f t="shared" ca="1" si="22"/>
        <v>2</v>
      </c>
      <c r="Y108" s="27">
        <f t="shared" ca="1" si="22"/>
        <v>2</v>
      </c>
      <c r="Z108" s="13">
        <f ca="1">SUM(B108:Y108)</f>
        <v>48</v>
      </c>
      <c r="AA108" s="13">
        <f t="shared" ref="AA108:AA125" ca="1" si="23">MAX(B108:Y108)</f>
        <v>2</v>
      </c>
      <c r="AB108" s="14">
        <f t="shared" ref="AB108:AB138" ca="1" si="24">IF(AD108="",SUM(B108:G108,X108:Y108),SUM(B108:Y108))</f>
        <v>48</v>
      </c>
      <c r="AC108" s="14">
        <f t="shared" ref="AC108:AC138" si="25">IF(AD108="",SUM(H108:W108),0)</f>
        <v>0</v>
      </c>
      <c r="AD108" s="9" t="s">
        <v>33</v>
      </c>
    </row>
    <row r="109" spans="1:30" ht="17.25" customHeight="1" x14ac:dyDescent="0.2">
      <c r="A109" s="22">
        <f t="shared" si="21"/>
        <v>42371</v>
      </c>
      <c r="B109" s="27">
        <f t="shared" ref="B109:D124" ca="1" si="26">IF(($A109&lt;TODAY()),$F$106,"")</f>
        <v>2</v>
      </c>
      <c r="C109" s="27">
        <f t="shared" ca="1" si="22"/>
        <v>2</v>
      </c>
      <c r="D109" s="27">
        <f t="shared" ca="1" si="22"/>
        <v>2</v>
      </c>
      <c r="E109" s="27">
        <f t="shared" ca="1" si="22"/>
        <v>2</v>
      </c>
      <c r="F109" s="27">
        <f t="shared" ca="1" si="22"/>
        <v>2</v>
      </c>
      <c r="G109" s="27">
        <f t="shared" ca="1" si="22"/>
        <v>2</v>
      </c>
      <c r="H109" s="27">
        <f t="shared" ca="1" si="22"/>
        <v>2</v>
      </c>
      <c r="I109" s="27">
        <f t="shared" ca="1" si="22"/>
        <v>2</v>
      </c>
      <c r="J109" s="27">
        <f t="shared" ca="1" si="22"/>
        <v>2</v>
      </c>
      <c r="K109" s="27">
        <f t="shared" ca="1" si="22"/>
        <v>2</v>
      </c>
      <c r="L109" s="27">
        <f t="shared" ca="1" si="22"/>
        <v>2</v>
      </c>
      <c r="M109" s="27">
        <f t="shared" ca="1" si="22"/>
        <v>2</v>
      </c>
      <c r="N109" s="27">
        <f t="shared" ca="1" si="22"/>
        <v>2</v>
      </c>
      <c r="O109" s="27">
        <f t="shared" ca="1" si="22"/>
        <v>2</v>
      </c>
      <c r="P109" s="27">
        <f t="shared" ca="1" si="22"/>
        <v>2</v>
      </c>
      <c r="Q109" s="27">
        <f t="shared" ca="1" si="22"/>
        <v>2</v>
      </c>
      <c r="R109" s="27">
        <f t="shared" ca="1" si="22"/>
        <v>2</v>
      </c>
      <c r="S109" s="27">
        <f t="shared" ca="1" si="22"/>
        <v>2</v>
      </c>
      <c r="T109" s="27">
        <f t="shared" ca="1" si="22"/>
        <v>2</v>
      </c>
      <c r="U109" s="27">
        <f t="shared" ca="1" si="22"/>
        <v>2</v>
      </c>
      <c r="V109" s="27">
        <f t="shared" ca="1" si="22"/>
        <v>2</v>
      </c>
      <c r="W109" s="27">
        <f t="shared" ca="1" si="22"/>
        <v>2</v>
      </c>
      <c r="X109" s="27">
        <f t="shared" ca="1" si="22"/>
        <v>2</v>
      </c>
      <c r="Y109" s="27">
        <f t="shared" ca="1" si="22"/>
        <v>2</v>
      </c>
      <c r="Z109" s="13">
        <f t="shared" ref="Z109:Z125" ca="1" si="27">SUM(B109:Y109)</f>
        <v>48</v>
      </c>
      <c r="AA109" s="13">
        <f t="shared" ca="1" si="23"/>
        <v>2</v>
      </c>
      <c r="AB109" s="14">
        <f t="shared" ca="1" si="24"/>
        <v>16</v>
      </c>
      <c r="AC109" s="14">
        <f t="shared" ca="1" si="25"/>
        <v>32</v>
      </c>
    </row>
    <row r="110" spans="1:30" ht="17.25" customHeight="1" x14ac:dyDescent="0.2">
      <c r="A110" s="22">
        <f t="shared" si="21"/>
        <v>42372</v>
      </c>
      <c r="B110" s="27">
        <f t="shared" ca="1" si="26"/>
        <v>2</v>
      </c>
      <c r="C110" s="27">
        <f t="shared" ca="1" si="22"/>
        <v>2</v>
      </c>
      <c r="D110" s="27">
        <f t="shared" ca="1" si="22"/>
        <v>2</v>
      </c>
      <c r="E110" s="27">
        <f t="shared" ca="1" si="22"/>
        <v>2</v>
      </c>
      <c r="F110" s="27">
        <f t="shared" ca="1" si="22"/>
        <v>2</v>
      </c>
      <c r="G110" s="27">
        <f t="shared" ca="1" si="22"/>
        <v>2</v>
      </c>
      <c r="H110" s="27">
        <f t="shared" ca="1" si="22"/>
        <v>2</v>
      </c>
      <c r="I110" s="27">
        <f t="shared" ca="1" si="22"/>
        <v>2</v>
      </c>
      <c r="J110" s="27">
        <f t="shared" ca="1" si="22"/>
        <v>2</v>
      </c>
      <c r="K110" s="27">
        <f t="shared" ca="1" si="22"/>
        <v>2</v>
      </c>
      <c r="L110" s="27">
        <f t="shared" ca="1" si="22"/>
        <v>2</v>
      </c>
      <c r="M110" s="27">
        <f t="shared" ca="1" si="22"/>
        <v>2</v>
      </c>
      <c r="N110" s="27">
        <f t="shared" ca="1" si="22"/>
        <v>2</v>
      </c>
      <c r="O110" s="27">
        <f t="shared" ca="1" si="22"/>
        <v>2</v>
      </c>
      <c r="P110" s="27">
        <f t="shared" ca="1" si="22"/>
        <v>2</v>
      </c>
      <c r="Q110" s="27">
        <f t="shared" ca="1" si="22"/>
        <v>2</v>
      </c>
      <c r="R110" s="27">
        <f t="shared" ca="1" si="22"/>
        <v>2</v>
      </c>
      <c r="S110" s="27">
        <f t="shared" ca="1" si="22"/>
        <v>2</v>
      </c>
      <c r="T110" s="27">
        <f t="shared" ca="1" si="22"/>
        <v>2</v>
      </c>
      <c r="U110" s="27">
        <f t="shared" ca="1" si="22"/>
        <v>2</v>
      </c>
      <c r="V110" s="27">
        <f t="shared" ca="1" si="22"/>
        <v>2</v>
      </c>
      <c r="W110" s="27">
        <f t="shared" ca="1" si="22"/>
        <v>2</v>
      </c>
      <c r="X110" s="27">
        <f t="shared" ca="1" si="22"/>
        <v>2</v>
      </c>
      <c r="Y110" s="27">
        <f t="shared" ca="1" si="22"/>
        <v>2</v>
      </c>
      <c r="Z110" s="13">
        <f t="shared" ca="1" si="27"/>
        <v>48</v>
      </c>
      <c r="AA110" s="13">
        <f t="shared" ca="1" si="23"/>
        <v>2</v>
      </c>
      <c r="AB110" s="14">
        <f t="shared" ca="1" si="24"/>
        <v>48</v>
      </c>
      <c r="AC110" s="14">
        <f t="shared" si="25"/>
        <v>0</v>
      </c>
      <c r="AD110" s="9" t="s">
        <v>32</v>
      </c>
    </row>
    <row r="111" spans="1:30" ht="17.25" customHeight="1" x14ac:dyDescent="0.2">
      <c r="A111" s="22">
        <f t="shared" si="21"/>
        <v>42373</v>
      </c>
      <c r="B111" s="27">
        <f t="shared" ca="1" si="26"/>
        <v>2</v>
      </c>
      <c r="C111" s="27">
        <f t="shared" ca="1" si="22"/>
        <v>2</v>
      </c>
      <c r="D111" s="27">
        <f t="shared" ca="1" si="22"/>
        <v>2</v>
      </c>
      <c r="E111" s="27">
        <f t="shared" ca="1" si="22"/>
        <v>2</v>
      </c>
      <c r="F111" s="27">
        <f t="shared" ca="1" si="22"/>
        <v>2</v>
      </c>
      <c r="G111" s="27">
        <f t="shared" ca="1" si="22"/>
        <v>2</v>
      </c>
      <c r="H111" s="27">
        <f t="shared" ca="1" si="22"/>
        <v>2</v>
      </c>
      <c r="I111" s="27">
        <f t="shared" ca="1" si="22"/>
        <v>2</v>
      </c>
      <c r="J111" s="27">
        <f t="shared" ca="1" si="22"/>
        <v>2</v>
      </c>
      <c r="K111" s="27">
        <f t="shared" ca="1" si="22"/>
        <v>2</v>
      </c>
      <c r="L111" s="27">
        <f t="shared" ca="1" si="22"/>
        <v>2</v>
      </c>
      <c r="M111" s="27">
        <f t="shared" ca="1" si="22"/>
        <v>2</v>
      </c>
      <c r="N111" s="27">
        <f t="shared" ca="1" si="22"/>
        <v>2</v>
      </c>
      <c r="O111" s="27">
        <f t="shared" ca="1" si="22"/>
        <v>2</v>
      </c>
      <c r="P111" s="27">
        <f t="shared" ca="1" si="22"/>
        <v>2</v>
      </c>
      <c r="Q111" s="27">
        <f t="shared" ca="1" si="22"/>
        <v>2</v>
      </c>
      <c r="R111" s="27">
        <f t="shared" ca="1" si="22"/>
        <v>2</v>
      </c>
      <c r="S111" s="27">
        <f t="shared" ca="1" si="22"/>
        <v>2</v>
      </c>
      <c r="T111" s="27">
        <f t="shared" ca="1" si="22"/>
        <v>2</v>
      </c>
      <c r="U111" s="27">
        <f t="shared" ca="1" si="22"/>
        <v>2</v>
      </c>
      <c r="V111" s="27">
        <f t="shared" ca="1" si="22"/>
        <v>2</v>
      </c>
      <c r="W111" s="27">
        <f t="shared" ca="1" si="22"/>
        <v>2</v>
      </c>
      <c r="X111" s="27">
        <f t="shared" ca="1" si="22"/>
        <v>2</v>
      </c>
      <c r="Y111" s="27">
        <f t="shared" ca="1" si="22"/>
        <v>2</v>
      </c>
      <c r="Z111" s="13">
        <f t="shared" ca="1" si="27"/>
        <v>48</v>
      </c>
      <c r="AA111" s="13">
        <f t="shared" ca="1" si="23"/>
        <v>2</v>
      </c>
      <c r="AB111" s="14">
        <f t="shared" ca="1" si="24"/>
        <v>16</v>
      </c>
      <c r="AC111" s="14">
        <f t="shared" ca="1" si="25"/>
        <v>32</v>
      </c>
    </row>
    <row r="112" spans="1:30" ht="17.25" customHeight="1" x14ac:dyDescent="0.2">
      <c r="A112" s="22">
        <f t="shared" si="21"/>
        <v>42374</v>
      </c>
      <c r="B112" s="27">
        <f t="shared" ca="1" si="26"/>
        <v>2</v>
      </c>
      <c r="C112" s="27">
        <f t="shared" ca="1" si="22"/>
        <v>2</v>
      </c>
      <c r="D112" s="27">
        <f t="shared" ca="1" si="22"/>
        <v>2</v>
      </c>
      <c r="E112" s="27">
        <f t="shared" ca="1" si="22"/>
        <v>2</v>
      </c>
      <c r="F112" s="27">
        <f t="shared" ca="1" si="22"/>
        <v>2</v>
      </c>
      <c r="G112" s="27">
        <f t="shared" ca="1" si="22"/>
        <v>2</v>
      </c>
      <c r="H112" s="27">
        <f t="shared" ca="1" si="22"/>
        <v>2</v>
      </c>
      <c r="I112" s="27">
        <f t="shared" ca="1" si="22"/>
        <v>2</v>
      </c>
      <c r="J112" s="27">
        <f t="shared" ca="1" si="22"/>
        <v>2</v>
      </c>
      <c r="K112" s="27">
        <f t="shared" ca="1" si="22"/>
        <v>2</v>
      </c>
      <c r="L112" s="27">
        <f t="shared" ca="1" si="22"/>
        <v>2</v>
      </c>
      <c r="M112" s="27">
        <f t="shared" ca="1" si="22"/>
        <v>2</v>
      </c>
      <c r="N112" s="27">
        <f t="shared" ca="1" si="22"/>
        <v>2</v>
      </c>
      <c r="O112" s="27">
        <f t="shared" ca="1" si="22"/>
        <v>2</v>
      </c>
      <c r="P112" s="27">
        <f t="shared" ca="1" si="22"/>
        <v>2</v>
      </c>
      <c r="Q112" s="27">
        <f t="shared" ca="1" si="22"/>
        <v>2</v>
      </c>
      <c r="R112" s="27">
        <f t="shared" ca="1" si="22"/>
        <v>2</v>
      </c>
      <c r="S112" s="27">
        <f t="shared" ca="1" si="22"/>
        <v>2</v>
      </c>
      <c r="T112" s="27">
        <f t="shared" ca="1" si="22"/>
        <v>2</v>
      </c>
      <c r="U112" s="27">
        <f t="shared" ca="1" si="22"/>
        <v>2</v>
      </c>
      <c r="V112" s="27">
        <f t="shared" ca="1" si="22"/>
        <v>2</v>
      </c>
      <c r="W112" s="27">
        <f t="shared" ca="1" si="22"/>
        <v>2</v>
      </c>
      <c r="X112" s="27">
        <f t="shared" ca="1" si="22"/>
        <v>2</v>
      </c>
      <c r="Y112" s="27">
        <f t="shared" ca="1" si="22"/>
        <v>2</v>
      </c>
      <c r="Z112" s="13">
        <f t="shared" ca="1" si="27"/>
        <v>48</v>
      </c>
      <c r="AA112" s="13">
        <f t="shared" ca="1" si="23"/>
        <v>2</v>
      </c>
      <c r="AB112" s="14">
        <f t="shared" ca="1" si="24"/>
        <v>16</v>
      </c>
      <c r="AC112" s="14">
        <f t="shared" ca="1" si="25"/>
        <v>32</v>
      </c>
    </row>
    <row r="113" spans="1:30" ht="17.25" customHeight="1" x14ac:dyDescent="0.2">
      <c r="A113" s="22">
        <f t="shared" si="21"/>
        <v>42375</v>
      </c>
      <c r="B113" s="27">
        <f t="shared" ca="1" si="26"/>
        <v>2</v>
      </c>
      <c r="C113" s="27">
        <f t="shared" ca="1" si="22"/>
        <v>2</v>
      </c>
      <c r="D113" s="27">
        <f t="shared" ca="1" si="22"/>
        <v>2</v>
      </c>
      <c r="E113" s="27">
        <f t="shared" ca="1" si="22"/>
        <v>2</v>
      </c>
      <c r="F113" s="27">
        <f t="shared" ca="1" si="22"/>
        <v>2</v>
      </c>
      <c r="G113" s="27">
        <f t="shared" ca="1" si="22"/>
        <v>2</v>
      </c>
      <c r="H113" s="27">
        <f t="shared" ca="1" si="22"/>
        <v>2</v>
      </c>
      <c r="I113" s="27">
        <f t="shared" ca="1" si="22"/>
        <v>2</v>
      </c>
      <c r="J113" s="27">
        <f t="shared" ca="1" si="22"/>
        <v>2</v>
      </c>
      <c r="K113" s="27">
        <f t="shared" ca="1" si="22"/>
        <v>2</v>
      </c>
      <c r="L113" s="27">
        <f t="shared" ca="1" si="22"/>
        <v>2</v>
      </c>
      <c r="M113" s="27">
        <f t="shared" ca="1" si="22"/>
        <v>2</v>
      </c>
      <c r="N113" s="27">
        <f t="shared" ca="1" si="22"/>
        <v>2</v>
      </c>
      <c r="O113" s="27">
        <f t="shared" ca="1" si="22"/>
        <v>2</v>
      </c>
      <c r="P113" s="27">
        <f t="shared" ca="1" si="22"/>
        <v>2</v>
      </c>
      <c r="Q113" s="27">
        <f t="shared" ca="1" si="22"/>
        <v>2</v>
      </c>
      <c r="R113" s="27">
        <f t="shared" ca="1" si="22"/>
        <v>2</v>
      </c>
      <c r="S113" s="27">
        <f t="shared" ca="1" si="22"/>
        <v>2</v>
      </c>
      <c r="T113" s="27">
        <f t="shared" ca="1" si="22"/>
        <v>2</v>
      </c>
      <c r="U113" s="27">
        <f t="shared" ca="1" si="22"/>
        <v>2</v>
      </c>
      <c r="V113" s="27">
        <f t="shared" ca="1" si="22"/>
        <v>2</v>
      </c>
      <c r="W113" s="27">
        <f t="shared" ca="1" si="22"/>
        <v>2</v>
      </c>
      <c r="X113" s="27">
        <f t="shared" ca="1" si="22"/>
        <v>2</v>
      </c>
      <c r="Y113" s="27">
        <f t="shared" ca="1" si="22"/>
        <v>2</v>
      </c>
      <c r="Z113" s="13">
        <f t="shared" ca="1" si="27"/>
        <v>48</v>
      </c>
      <c r="AA113" s="13">
        <f t="shared" ca="1" si="23"/>
        <v>2</v>
      </c>
      <c r="AB113" s="14">
        <f t="shared" ca="1" si="24"/>
        <v>16</v>
      </c>
      <c r="AC113" s="14">
        <f t="shared" ca="1" si="25"/>
        <v>32</v>
      </c>
    </row>
    <row r="114" spans="1:30" ht="17.25" customHeight="1" x14ac:dyDescent="0.2">
      <c r="A114" s="22">
        <f t="shared" si="21"/>
        <v>42376</v>
      </c>
      <c r="B114" s="27">
        <f t="shared" ca="1" si="26"/>
        <v>2</v>
      </c>
      <c r="C114" s="27">
        <f t="shared" ca="1" si="22"/>
        <v>2</v>
      </c>
      <c r="D114" s="27">
        <f t="shared" ca="1" si="22"/>
        <v>2</v>
      </c>
      <c r="E114" s="27">
        <f t="shared" ca="1" si="22"/>
        <v>2</v>
      </c>
      <c r="F114" s="27">
        <f t="shared" ca="1" si="22"/>
        <v>2</v>
      </c>
      <c r="G114" s="27">
        <f t="shared" ca="1" si="22"/>
        <v>2</v>
      </c>
      <c r="H114" s="27">
        <f t="shared" ca="1" si="22"/>
        <v>2</v>
      </c>
      <c r="I114" s="27">
        <f t="shared" ca="1" si="22"/>
        <v>2</v>
      </c>
      <c r="J114" s="27">
        <f t="shared" ca="1" si="22"/>
        <v>2</v>
      </c>
      <c r="K114" s="27">
        <f t="shared" ca="1" si="22"/>
        <v>2</v>
      </c>
      <c r="L114" s="27">
        <f t="shared" ca="1" si="22"/>
        <v>2</v>
      </c>
      <c r="M114" s="27">
        <f t="shared" ca="1" si="22"/>
        <v>2</v>
      </c>
      <c r="N114" s="27">
        <f t="shared" ca="1" si="22"/>
        <v>2</v>
      </c>
      <c r="O114" s="27">
        <f t="shared" ca="1" si="22"/>
        <v>2</v>
      </c>
      <c r="P114" s="27">
        <f t="shared" ca="1" si="22"/>
        <v>2</v>
      </c>
      <c r="Q114" s="27">
        <f t="shared" ca="1" si="22"/>
        <v>2</v>
      </c>
      <c r="R114" s="27">
        <f t="shared" ca="1" si="22"/>
        <v>2</v>
      </c>
      <c r="S114" s="27">
        <f t="shared" ca="1" si="22"/>
        <v>2</v>
      </c>
      <c r="T114" s="27">
        <f t="shared" ca="1" si="22"/>
        <v>2</v>
      </c>
      <c r="U114" s="27">
        <f t="shared" ca="1" si="22"/>
        <v>2</v>
      </c>
      <c r="V114" s="27">
        <f t="shared" ca="1" si="22"/>
        <v>2</v>
      </c>
      <c r="W114" s="27">
        <f t="shared" ca="1" si="22"/>
        <v>2</v>
      </c>
      <c r="X114" s="27">
        <f t="shared" ca="1" si="22"/>
        <v>2</v>
      </c>
      <c r="Y114" s="27">
        <f t="shared" ca="1" si="22"/>
        <v>2</v>
      </c>
      <c r="Z114" s="13">
        <f t="shared" ca="1" si="27"/>
        <v>48</v>
      </c>
      <c r="AA114" s="13">
        <f t="shared" ca="1" si="23"/>
        <v>2</v>
      </c>
      <c r="AB114" s="14">
        <f t="shared" ca="1" si="24"/>
        <v>16</v>
      </c>
      <c r="AC114" s="14">
        <f t="shared" ca="1" si="25"/>
        <v>32</v>
      </c>
    </row>
    <row r="115" spans="1:30" ht="17.25" customHeight="1" x14ac:dyDescent="0.2">
      <c r="A115" s="22">
        <f t="shared" si="21"/>
        <v>42377</v>
      </c>
      <c r="B115" s="27">
        <f t="shared" ca="1" si="26"/>
        <v>2</v>
      </c>
      <c r="C115" s="27">
        <f t="shared" ca="1" si="22"/>
        <v>2</v>
      </c>
      <c r="D115" s="27">
        <f t="shared" ca="1" si="22"/>
        <v>2</v>
      </c>
      <c r="E115" s="27">
        <f t="shared" ca="1" si="22"/>
        <v>2</v>
      </c>
      <c r="F115" s="27">
        <f t="shared" ca="1" si="22"/>
        <v>2</v>
      </c>
      <c r="G115" s="27">
        <f t="shared" ca="1" si="22"/>
        <v>2</v>
      </c>
      <c r="H115" s="27">
        <f t="shared" ca="1" si="22"/>
        <v>2</v>
      </c>
      <c r="I115" s="27">
        <f t="shared" ca="1" si="22"/>
        <v>2</v>
      </c>
      <c r="J115" s="27">
        <f t="shared" ca="1" si="22"/>
        <v>2</v>
      </c>
      <c r="K115" s="27">
        <f t="shared" ca="1" si="22"/>
        <v>2</v>
      </c>
      <c r="L115" s="27">
        <f t="shared" ca="1" si="22"/>
        <v>2</v>
      </c>
      <c r="M115" s="27">
        <f t="shared" ca="1" si="22"/>
        <v>2</v>
      </c>
      <c r="N115" s="27">
        <f t="shared" ca="1" si="22"/>
        <v>2</v>
      </c>
      <c r="O115" s="27">
        <f t="shared" ca="1" si="22"/>
        <v>2</v>
      </c>
      <c r="P115" s="27">
        <f t="shared" ca="1" si="22"/>
        <v>2</v>
      </c>
      <c r="Q115" s="27">
        <f t="shared" ca="1" si="22"/>
        <v>2</v>
      </c>
      <c r="R115" s="27">
        <f t="shared" ca="1" si="22"/>
        <v>2</v>
      </c>
      <c r="S115" s="27">
        <f t="shared" ca="1" si="22"/>
        <v>2</v>
      </c>
      <c r="T115" s="27">
        <f t="shared" ca="1" si="22"/>
        <v>2</v>
      </c>
      <c r="U115" s="27">
        <f t="shared" ca="1" si="22"/>
        <v>2</v>
      </c>
      <c r="V115" s="27">
        <f t="shared" ca="1" si="22"/>
        <v>2</v>
      </c>
      <c r="W115" s="27">
        <f t="shared" ca="1" si="22"/>
        <v>2</v>
      </c>
      <c r="X115" s="27">
        <f t="shared" ca="1" si="22"/>
        <v>2</v>
      </c>
      <c r="Y115" s="27">
        <f t="shared" ca="1" si="22"/>
        <v>2</v>
      </c>
      <c r="Z115" s="13">
        <f t="shared" ca="1" si="27"/>
        <v>48</v>
      </c>
      <c r="AA115" s="13">
        <f t="shared" ca="1" si="23"/>
        <v>2</v>
      </c>
      <c r="AB115" s="14">
        <f t="shared" ca="1" si="24"/>
        <v>16</v>
      </c>
      <c r="AC115" s="14">
        <f t="shared" ca="1" si="25"/>
        <v>32</v>
      </c>
    </row>
    <row r="116" spans="1:30" ht="17.25" customHeight="1" x14ac:dyDescent="0.2">
      <c r="A116" s="22">
        <f t="shared" si="21"/>
        <v>42378</v>
      </c>
      <c r="B116" s="27">
        <f t="shared" ca="1" si="26"/>
        <v>2</v>
      </c>
      <c r="C116" s="27">
        <f t="shared" ca="1" si="22"/>
        <v>2</v>
      </c>
      <c r="D116" s="27">
        <f t="shared" ca="1" si="22"/>
        <v>2</v>
      </c>
      <c r="E116" s="27">
        <f t="shared" ca="1" si="22"/>
        <v>2</v>
      </c>
      <c r="F116" s="27">
        <f t="shared" ca="1" si="22"/>
        <v>2</v>
      </c>
      <c r="G116" s="27">
        <f t="shared" ca="1" si="22"/>
        <v>2</v>
      </c>
      <c r="H116" s="27">
        <f t="shared" ca="1" si="22"/>
        <v>2</v>
      </c>
      <c r="I116" s="27">
        <f t="shared" ca="1" si="22"/>
        <v>2</v>
      </c>
      <c r="J116" s="27">
        <f t="shared" ca="1" si="22"/>
        <v>2</v>
      </c>
      <c r="K116" s="27">
        <f t="shared" ca="1" si="22"/>
        <v>2</v>
      </c>
      <c r="L116" s="27">
        <f t="shared" ca="1" si="22"/>
        <v>2</v>
      </c>
      <c r="M116" s="27">
        <f t="shared" ca="1" si="22"/>
        <v>2</v>
      </c>
      <c r="N116" s="27">
        <f t="shared" ca="1" si="22"/>
        <v>2</v>
      </c>
      <c r="O116" s="27">
        <f t="shared" ca="1" si="22"/>
        <v>2</v>
      </c>
      <c r="P116" s="27">
        <f t="shared" ca="1" si="22"/>
        <v>2</v>
      </c>
      <c r="Q116" s="27">
        <f t="shared" ca="1" si="22"/>
        <v>2</v>
      </c>
      <c r="R116" s="27">
        <f t="shared" ca="1" si="22"/>
        <v>2</v>
      </c>
      <c r="S116" s="27">
        <f t="shared" ca="1" si="22"/>
        <v>2</v>
      </c>
      <c r="T116" s="27">
        <f t="shared" ca="1" si="22"/>
        <v>2</v>
      </c>
      <c r="U116" s="27">
        <f t="shared" ca="1" si="22"/>
        <v>2</v>
      </c>
      <c r="V116" s="27">
        <f t="shared" ca="1" si="22"/>
        <v>2</v>
      </c>
      <c r="W116" s="27">
        <f t="shared" ca="1" si="22"/>
        <v>2</v>
      </c>
      <c r="X116" s="27">
        <f t="shared" ca="1" si="22"/>
        <v>2</v>
      </c>
      <c r="Y116" s="27">
        <f t="shared" ca="1" si="22"/>
        <v>2</v>
      </c>
      <c r="Z116" s="13">
        <f t="shared" ca="1" si="27"/>
        <v>48</v>
      </c>
      <c r="AA116" s="13">
        <f t="shared" ca="1" si="23"/>
        <v>2</v>
      </c>
      <c r="AB116" s="14">
        <f t="shared" ca="1" si="24"/>
        <v>16</v>
      </c>
      <c r="AC116" s="14">
        <f t="shared" ca="1" si="25"/>
        <v>32</v>
      </c>
    </row>
    <row r="117" spans="1:30" ht="17.25" customHeight="1" x14ac:dyDescent="0.2">
      <c r="A117" s="22">
        <f t="shared" si="21"/>
        <v>42379</v>
      </c>
      <c r="B117" s="27">
        <f t="shared" ca="1" si="26"/>
        <v>2</v>
      </c>
      <c r="C117" s="27">
        <f t="shared" ca="1" si="22"/>
        <v>2</v>
      </c>
      <c r="D117" s="27">
        <f t="shared" ca="1" si="22"/>
        <v>2</v>
      </c>
      <c r="E117" s="27">
        <f t="shared" ca="1" si="22"/>
        <v>2</v>
      </c>
      <c r="F117" s="27">
        <f t="shared" ca="1" si="22"/>
        <v>2</v>
      </c>
      <c r="G117" s="27">
        <f t="shared" ca="1" si="22"/>
        <v>2</v>
      </c>
      <c r="H117" s="27">
        <f t="shared" ca="1" si="22"/>
        <v>2</v>
      </c>
      <c r="I117" s="27">
        <f t="shared" ca="1" si="22"/>
        <v>2</v>
      </c>
      <c r="J117" s="27">
        <f t="shared" ca="1" si="22"/>
        <v>2</v>
      </c>
      <c r="K117" s="27">
        <f t="shared" ca="1" si="22"/>
        <v>2</v>
      </c>
      <c r="L117" s="27">
        <f t="shared" ca="1" si="22"/>
        <v>2</v>
      </c>
      <c r="M117" s="27">
        <f t="shared" ca="1" si="22"/>
        <v>2</v>
      </c>
      <c r="N117" s="27">
        <f t="shared" ca="1" si="22"/>
        <v>2</v>
      </c>
      <c r="O117" s="27">
        <f t="shared" ca="1" si="22"/>
        <v>2</v>
      </c>
      <c r="P117" s="27">
        <f t="shared" ca="1" si="22"/>
        <v>2</v>
      </c>
      <c r="Q117" s="27">
        <f t="shared" ca="1" si="22"/>
        <v>2</v>
      </c>
      <c r="R117" s="27">
        <f t="shared" ca="1" si="22"/>
        <v>2</v>
      </c>
      <c r="S117" s="27">
        <f t="shared" ca="1" si="22"/>
        <v>2</v>
      </c>
      <c r="T117" s="27">
        <f t="shared" ca="1" si="22"/>
        <v>2</v>
      </c>
      <c r="U117" s="27">
        <f t="shared" ca="1" si="22"/>
        <v>2</v>
      </c>
      <c r="V117" s="27">
        <f t="shared" ca="1" si="22"/>
        <v>2</v>
      </c>
      <c r="W117" s="27">
        <f t="shared" ca="1" si="22"/>
        <v>2</v>
      </c>
      <c r="X117" s="27">
        <f t="shared" ca="1" si="22"/>
        <v>2</v>
      </c>
      <c r="Y117" s="27">
        <f t="shared" ca="1" si="22"/>
        <v>2</v>
      </c>
      <c r="Z117" s="13">
        <f t="shared" ca="1" si="27"/>
        <v>48</v>
      </c>
      <c r="AA117" s="13">
        <f t="shared" ca="1" si="23"/>
        <v>2</v>
      </c>
      <c r="AB117" s="14">
        <f t="shared" ca="1" si="24"/>
        <v>48</v>
      </c>
      <c r="AC117" s="14">
        <f t="shared" si="25"/>
        <v>0</v>
      </c>
      <c r="AD117" s="9" t="s">
        <v>32</v>
      </c>
    </row>
    <row r="118" spans="1:30" ht="17.25" customHeight="1" x14ac:dyDescent="0.2">
      <c r="A118" s="22">
        <f t="shared" si="21"/>
        <v>42380</v>
      </c>
      <c r="B118" s="27">
        <f t="shared" ca="1" si="26"/>
        <v>2</v>
      </c>
      <c r="C118" s="27">
        <f t="shared" ca="1" si="22"/>
        <v>2</v>
      </c>
      <c r="D118" s="27">
        <f t="shared" ca="1" si="22"/>
        <v>2</v>
      </c>
      <c r="E118" s="27">
        <f t="shared" ca="1" si="22"/>
        <v>2</v>
      </c>
      <c r="F118" s="27">
        <f t="shared" ca="1" si="22"/>
        <v>2</v>
      </c>
      <c r="G118" s="27">
        <f t="shared" ca="1" si="22"/>
        <v>2</v>
      </c>
      <c r="H118" s="27">
        <f t="shared" ca="1" si="22"/>
        <v>2</v>
      </c>
      <c r="I118" s="27">
        <f t="shared" ca="1" si="22"/>
        <v>2</v>
      </c>
      <c r="J118" s="27">
        <f t="shared" ca="1" si="22"/>
        <v>2</v>
      </c>
      <c r="K118" s="27">
        <f t="shared" ca="1" si="22"/>
        <v>2</v>
      </c>
      <c r="L118" s="27">
        <f t="shared" ca="1" si="22"/>
        <v>2</v>
      </c>
      <c r="M118" s="27">
        <f t="shared" ca="1" si="22"/>
        <v>2</v>
      </c>
      <c r="N118" s="27">
        <f t="shared" ca="1" si="22"/>
        <v>2</v>
      </c>
      <c r="O118" s="27">
        <f t="shared" ca="1" si="22"/>
        <v>2</v>
      </c>
      <c r="P118" s="27">
        <f t="shared" ca="1" si="22"/>
        <v>2</v>
      </c>
      <c r="Q118" s="27">
        <f t="shared" ca="1" si="22"/>
        <v>2</v>
      </c>
      <c r="R118" s="27">
        <f t="shared" ca="1" si="22"/>
        <v>2</v>
      </c>
      <c r="S118" s="27">
        <f t="shared" ca="1" si="22"/>
        <v>2</v>
      </c>
      <c r="T118" s="27">
        <f t="shared" ca="1" si="22"/>
        <v>2</v>
      </c>
      <c r="U118" s="27">
        <f t="shared" ca="1" si="22"/>
        <v>2</v>
      </c>
      <c r="V118" s="27">
        <f t="shared" ca="1" si="22"/>
        <v>2</v>
      </c>
      <c r="W118" s="27">
        <f t="shared" ca="1" si="22"/>
        <v>2</v>
      </c>
      <c r="X118" s="27">
        <f t="shared" ca="1" si="22"/>
        <v>2</v>
      </c>
      <c r="Y118" s="27">
        <f t="shared" ca="1" si="22"/>
        <v>2</v>
      </c>
      <c r="Z118" s="13">
        <f t="shared" ca="1" si="27"/>
        <v>48</v>
      </c>
      <c r="AA118" s="13">
        <f t="shared" ca="1" si="23"/>
        <v>2</v>
      </c>
      <c r="AB118" s="14">
        <f t="shared" ca="1" si="24"/>
        <v>16</v>
      </c>
      <c r="AC118" s="14">
        <f t="shared" ca="1" si="25"/>
        <v>32</v>
      </c>
    </row>
    <row r="119" spans="1:30" ht="17.25" customHeight="1" x14ac:dyDescent="0.2">
      <c r="A119" s="22">
        <f t="shared" si="21"/>
        <v>42381</v>
      </c>
      <c r="B119" s="27">
        <f t="shared" ca="1" si="26"/>
        <v>2</v>
      </c>
      <c r="C119" s="27">
        <f t="shared" ca="1" si="22"/>
        <v>2</v>
      </c>
      <c r="D119" s="27">
        <f t="shared" ca="1" si="22"/>
        <v>2</v>
      </c>
      <c r="E119" s="27">
        <f t="shared" ref="E119:T134" ca="1" si="28">IF(($A119&lt;TODAY()),$F$106,"")</f>
        <v>2</v>
      </c>
      <c r="F119" s="27">
        <f t="shared" ca="1" si="28"/>
        <v>2</v>
      </c>
      <c r="G119" s="27">
        <f t="shared" ca="1" si="28"/>
        <v>2</v>
      </c>
      <c r="H119" s="27">
        <f t="shared" ca="1" si="28"/>
        <v>2</v>
      </c>
      <c r="I119" s="27">
        <f t="shared" ca="1" si="28"/>
        <v>2</v>
      </c>
      <c r="J119" s="27">
        <f t="shared" ca="1" si="28"/>
        <v>2</v>
      </c>
      <c r="K119" s="27">
        <f t="shared" ca="1" si="28"/>
        <v>2</v>
      </c>
      <c r="L119" s="27">
        <f t="shared" ca="1" si="28"/>
        <v>2</v>
      </c>
      <c r="M119" s="27">
        <f t="shared" ca="1" si="28"/>
        <v>2</v>
      </c>
      <c r="N119" s="27">
        <f t="shared" ca="1" si="28"/>
        <v>2</v>
      </c>
      <c r="O119" s="27">
        <f t="shared" ca="1" si="28"/>
        <v>2</v>
      </c>
      <c r="P119" s="27">
        <f t="shared" ca="1" si="28"/>
        <v>2</v>
      </c>
      <c r="Q119" s="27">
        <f t="shared" ca="1" si="28"/>
        <v>2</v>
      </c>
      <c r="R119" s="27">
        <f t="shared" ca="1" si="28"/>
        <v>2</v>
      </c>
      <c r="S119" s="27">
        <f t="shared" ca="1" si="28"/>
        <v>2</v>
      </c>
      <c r="T119" s="27">
        <f t="shared" ca="1" si="28"/>
        <v>2</v>
      </c>
      <c r="U119" s="27">
        <f t="shared" ref="U119:Y134" ca="1" si="29">IF(($A119&lt;TODAY()),$F$106,"")</f>
        <v>2</v>
      </c>
      <c r="V119" s="27">
        <f t="shared" ca="1" si="29"/>
        <v>2</v>
      </c>
      <c r="W119" s="27">
        <f t="shared" ca="1" si="29"/>
        <v>2</v>
      </c>
      <c r="X119" s="27">
        <f t="shared" ca="1" si="29"/>
        <v>2</v>
      </c>
      <c r="Y119" s="27">
        <f t="shared" ca="1" si="29"/>
        <v>2</v>
      </c>
      <c r="Z119" s="13">
        <f t="shared" ca="1" si="27"/>
        <v>48</v>
      </c>
      <c r="AA119" s="13">
        <f t="shared" ca="1" si="23"/>
        <v>2</v>
      </c>
      <c r="AB119" s="14">
        <f t="shared" ca="1" si="24"/>
        <v>16</v>
      </c>
      <c r="AC119" s="14">
        <f t="shared" ca="1" si="25"/>
        <v>32</v>
      </c>
    </row>
    <row r="120" spans="1:30" ht="17.25" customHeight="1" x14ac:dyDescent="0.2">
      <c r="A120" s="22">
        <f t="shared" si="21"/>
        <v>42382</v>
      </c>
      <c r="B120" s="27">
        <f t="shared" ca="1" si="26"/>
        <v>2</v>
      </c>
      <c r="C120" s="27">
        <f t="shared" ca="1" si="26"/>
        <v>2</v>
      </c>
      <c r="D120" s="27">
        <f t="shared" ca="1" si="26"/>
        <v>2</v>
      </c>
      <c r="E120" s="27">
        <f t="shared" ca="1" si="28"/>
        <v>2</v>
      </c>
      <c r="F120" s="27">
        <f t="shared" ca="1" si="28"/>
        <v>2</v>
      </c>
      <c r="G120" s="27">
        <f t="shared" ca="1" si="28"/>
        <v>2</v>
      </c>
      <c r="H120" s="27">
        <f t="shared" ca="1" si="28"/>
        <v>2</v>
      </c>
      <c r="I120" s="27">
        <f t="shared" ca="1" si="28"/>
        <v>2</v>
      </c>
      <c r="J120" s="27">
        <f t="shared" ca="1" si="28"/>
        <v>2</v>
      </c>
      <c r="K120" s="27">
        <f t="shared" ca="1" si="28"/>
        <v>2</v>
      </c>
      <c r="L120" s="27">
        <f t="shared" ca="1" si="28"/>
        <v>2</v>
      </c>
      <c r="M120" s="27">
        <f t="shared" ca="1" si="28"/>
        <v>2</v>
      </c>
      <c r="N120" s="27">
        <f t="shared" ca="1" si="28"/>
        <v>2</v>
      </c>
      <c r="O120" s="27">
        <f t="shared" ca="1" si="28"/>
        <v>2</v>
      </c>
      <c r="P120" s="27">
        <f t="shared" ca="1" si="28"/>
        <v>2</v>
      </c>
      <c r="Q120" s="27">
        <f t="shared" ca="1" si="28"/>
        <v>2</v>
      </c>
      <c r="R120" s="27">
        <f t="shared" ca="1" si="28"/>
        <v>2</v>
      </c>
      <c r="S120" s="27">
        <f t="shared" ca="1" si="28"/>
        <v>2</v>
      </c>
      <c r="T120" s="27">
        <f t="shared" ca="1" si="28"/>
        <v>2</v>
      </c>
      <c r="U120" s="27">
        <f t="shared" ca="1" si="29"/>
        <v>2</v>
      </c>
      <c r="V120" s="27">
        <f t="shared" ca="1" si="29"/>
        <v>2</v>
      </c>
      <c r="W120" s="27">
        <f t="shared" ca="1" si="29"/>
        <v>2</v>
      </c>
      <c r="X120" s="27">
        <f t="shared" ca="1" si="29"/>
        <v>2</v>
      </c>
      <c r="Y120" s="27">
        <f t="shared" ca="1" si="29"/>
        <v>2</v>
      </c>
      <c r="Z120" s="13">
        <f t="shared" ca="1" si="27"/>
        <v>48</v>
      </c>
      <c r="AA120" s="13">
        <f t="shared" ca="1" si="23"/>
        <v>2</v>
      </c>
      <c r="AB120" s="14">
        <f t="shared" ca="1" si="24"/>
        <v>16</v>
      </c>
      <c r="AC120" s="14">
        <f t="shared" ca="1" si="25"/>
        <v>32</v>
      </c>
    </row>
    <row r="121" spans="1:30" ht="17.25" customHeight="1" x14ac:dyDescent="0.2">
      <c r="A121" s="22">
        <f t="shared" si="21"/>
        <v>42383</v>
      </c>
      <c r="B121" s="27">
        <f t="shared" ca="1" si="26"/>
        <v>2</v>
      </c>
      <c r="C121" s="27">
        <f t="shared" ca="1" si="26"/>
        <v>2</v>
      </c>
      <c r="D121" s="27">
        <f t="shared" ca="1" si="26"/>
        <v>2</v>
      </c>
      <c r="E121" s="27">
        <f t="shared" ca="1" si="28"/>
        <v>2</v>
      </c>
      <c r="F121" s="27">
        <f t="shared" ca="1" si="28"/>
        <v>2</v>
      </c>
      <c r="G121" s="27">
        <f t="shared" ca="1" si="28"/>
        <v>2</v>
      </c>
      <c r="H121" s="27">
        <f t="shared" ca="1" si="28"/>
        <v>2</v>
      </c>
      <c r="I121" s="27">
        <f t="shared" ca="1" si="28"/>
        <v>2</v>
      </c>
      <c r="J121" s="27">
        <f t="shared" ca="1" si="28"/>
        <v>2</v>
      </c>
      <c r="K121" s="27">
        <f t="shared" ca="1" si="28"/>
        <v>2</v>
      </c>
      <c r="L121" s="27">
        <f t="shared" ca="1" si="28"/>
        <v>2</v>
      </c>
      <c r="M121" s="27">
        <f t="shared" ca="1" si="28"/>
        <v>2</v>
      </c>
      <c r="N121" s="27">
        <f t="shared" ca="1" si="28"/>
        <v>2</v>
      </c>
      <c r="O121" s="27">
        <f t="shared" ca="1" si="28"/>
        <v>2</v>
      </c>
      <c r="P121" s="27">
        <f t="shared" ca="1" si="28"/>
        <v>2</v>
      </c>
      <c r="Q121" s="27">
        <f t="shared" ca="1" si="28"/>
        <v>2</v>
      </c>
      <c r="R121" s="27">
        <f t="shared" ca="1" si="28"/>
        <v>2</v>
      </c>
      <c r="S121" s="27">
        <f t="shared" ca="1" si="28"/>
        <v>2</v>
      </c>
      <c r="T121" s="27">
        <f t="shared" ca="1" si="28"/>
        <v>2</v>
      </c>
      <c r="U121" s="27">
        <f t="shared" ca="1" si="29"/>
        <v>2</v>
      </c>
      <c r="V121" s="27">
        <f t="shared" ca="1" si="29"/>
        <v>2</v>
      </c>
      <c r="W121" s="27">
        <f t="shared" ca="1" si="29"/>
        <v>2</v>
      </c>
      <c r="X121" s="27">
        <f t="shared" ca="1" si="29"/>
        <v>2</v>
      </c>
      <c r="Y121" s="27">
        <f t="shared" ca="1" si="29"/>
        <v>2</v>
      </c>
      <c r="Z121" s="13">
        <f t="shared" ca="1" si="27"/>
        <v>48</v>
      </c>
      <c r="AA121" s="13">
        <f t="shared" ca="1" si="23"/>
        <v>2</v>
      </c>
      <c r="AB121" s="14">
        <f t="shared" ca="1" si="24"/>
        <v>16</v>
      </c>
      <c r="AC121" s="14">
        <f t="shared" ca="1" si="25"/>
        <v>32</v>
      </c>
    </row>
    <row r="122" spans="1:30" ht="17.25" customHeight="1" x14ac:dyDescent="0.2">
      <c r="A122" s="22">
        <f t="shared" si="21"/>
        <v>42384</v>
      </c>
      <c r="B122" s="27">
        <f t="shared" ca="1" si="26"/>
        <v>2</v>
      </c>
      <c r="C122" s="27">
        <f t="shared" ca="1" si="26"/>
        <v>2</v>
      </c>
      <c r="D122" s="27">
        <f t="shared" ca="1" si="26"/>
        <v>2</v>
      </c>
      <c r="E122" s="27">
        <f t="shared" ca="1" si="28"/>
        <v>2</v>
      </c>
      <c r="F122" s="27">
        <f t="shared" ca="1" si="28"/>
        <v>2</v>
      </c>
      <c r="G122" s="27">
        <f t="shared" ca="1" si="28"/>
        <v>2</v>
      </c>
      <c r="H122" s="27">
        <f t="shared" ca="1" si="28"/>
        <v>2</v>
      </c>
      <c r="I122" s="27">
        <f t="shared" ca="1" si="28"/>
        <v>2</v>
      </c>
      <c r="J122" s="27">
        <f t="shared" ca="1" si="28"/>
        <v>2</v>
      </c>
      <c r="K122" s="27">
        <f t="shared" ca="1" si="28"/>
        <v>2</v>
      </c>
      <c r="L122" s="27">
        <f t="shared" ca="1" si="28"/>
        <v>2</v>
      </c>
      <c r="M122" s="27">
        <f t="shared" ca="1" si="28"/>
        <v>2</v>
      </c>
      <c r="N122" s="27">
        <f t="shared" ca="1" si="28"/>
        <v>2</v>
      </c>
      <c r="O122" s="27">
        <f t="shared" ca="1" si="28"/>
        <v>2</v>
      </c>
      <c r="P122" s="27">
        <f t="shared" ca="1" si="28"/>
        <v>2</v>
      </c>
      <c r="Q122" s="27">
        <f t="shared" ca="1" si="28"/>
        <v>2</v>
      </c>
      <c r="R122" s="27">
        <f t="shared" ca="1" si="28"/>
        <v>2</v>
      </c>
      <c r="S122" s="27">
        <f t="shared" ca="1" si="28"/>
        <v>2</v>
      </c>
      <c r="T122" s="27">
        <f t="shared" ca="1" si="28"/>
        <v>2</v>
      </c>
      <c r="U122" s="27">
        <f t="shared" ca="1" si="29"/>
        <v>2</v>
      </c>
      <c r="V122" s="27">
        <f t="shared" ca="1" si="29"/>
        <v>2</v>
      </c>
      <c r="W122" s="27">
        <f t="shared" ca="1" si="29"/>
        <v>2</v>
      </c>
      <c r="X122" s="27">
        <f t="shared" ca="1" si="29"/>
        <v>2</v>
      </c>
      <c r="Y122" s="27">
        <f t="shared" ca="1" si="29"/>
        <v>2</v>
      </c>
      <c r="Z122" s="13">
        <f t="shared" ca="1" si="27"/>
        <v>48</v>
      </c>
      <c r="AA122" s="13">
        <f t="shared" ca="1" si="23"/>
        <v>2</v>
      </c>
      <c r="AB122" s="14">
        <f t="shared" ca="1" si="24"/>
        <v>16</v>
      </c>
      <c r="AC122" s="14">
        <f t="shared" ca="1" si="25"/>
        <v>32</v>
      </c>
    </row>
    <row r="123" spans="1:30" ht="17.25" customHeight="1" x14ac:dyDescent="0.2">
      <c r="A123" s="22">
        <f t="shared" si="21"/>
        <v>42385</v>
      </c>
      <c r="B123" s="27">
        <f t="shared" ca="1" si="26"/>
        <v>2</v>
      </c>
      <c r="C123" s="27">
        <f t="shared" ca="1" si="26"/>
        <v>2</v>
      </c>
      <c r="D123" s="27">
        <f t="shared" ca="1" si="26"/>
        <v>2</v>
      </c>
      <c r="E123" s="27">
        <f t="shared" ca="1" si="28"/>
        <v>2</v>
      </c>
      <c r="F123" s="27">
        <f t="shared" ca="1" si="28"/>
        <v>2</v>
      </c>
      <c r="G123" s="27">
        <f t="shared" ca="1" si="28"/>
        <v>2</v>
      </c>
      <c r="H123" s="27">
        <f t="shared" ca="1" si="28"/>
        <v>2</v>
      </c>
      <c r="I123" s="27">
        <f t="shared" ca="1" si="28"/>
        <v>2</v>
      </c>
      <c r="J123" s="27">
        <f t="shared" ca="1" si="28"/>
        <v>2</v>
      </c>
      <c r="K123" s="27">
        <f t="shared" ca="1" si="28"/>
        <v>2</v>
      </c>
      <c r="L123" s="27">
        <f t="shared" ca="1" si="28"/>
        <v>2</v>
      </c>
      <c r="M123" s="27">
        <f t="shared" ca="1" si="28"/>
        <v>2</v>
      </c>
      <c r="N123" s="27">
        <f t="shared" ca="1" si="28"/>
        <v>2</v>
      </c>
      <c r="O123" s="27">
        <f t="shared" ca="1" si="28"/>
        <v>2</v>
      </c>
      <c r="P123" s="27">
        <f t="shared" ca="1" si="28"/>
        <v>2</v>
      </c>
      <c r="Q123" s="27">
        <f t="shared" ca="1" si="28"/>
        <v>2</v>
      </c>
      <c r="R123" s="27">
        <f t="shared" ca="1" si="28"/>
        <v>2</v>
      </c>
      <c r="S123" s="27">
        <f t="shared" ca="1" si="28"/>
        <v>2</v>
      </c>
      <c r="T123" s="27">
        <f t="shared" ca="1" si="28"/>
        <v>2</v>
      </c>
      <c r="U123" s="27">
        <f t="shared" ca="1" si="29"/>
        <v>2</v>
      </c>
      <c r="V123" s="27">
        <f t="shared" ca="1" si="29"/>
        <v>2</v>
      </c>
      <c r="W123" s="27">
        <f t="shared" ca="1" si="29"/>
        <v>2</v>
      </c>
      <c r="X123" s="27">
        <f t="shared" ca="1" si="29"/>
        <v>2</v>
      </c>
      <c r="Y123" s="27">
        <f t="shared" ca="1" si="29"/>
        <v>2</v>
      </c>
      <c r="Z123" s="13">
        <f t="shared" ca="1" si="27"/>
        <v>48</v>
      </c>
      <c r="AA123" s="13">
        <f t="shared" ca="1" si="23"/>
        <v>2</v>
      </c>
      <c r="AB123" s="14">
        <f t="shared" ca="1" si="24"/>
        <v>16</v>
      </c>
      <c r="AC123" s="14">
        <f t="shared" ca="1" si="25"/>
        <v>32</v>
      </c>
    </row>
    <row r="124" spans="1:30" ht="17.25" customHeight="1" x14ac:dyDescent="0.2">
      <c r="A124" s="22">
        <f t="shared" si="21"/>
        <v>42386</v>
      </c>
      <c r="B124" s="27">
        <f t="shared" ca="1" si="26"/>
        <v>2</v>
      </c>
      <c r="C124" s="27">
        <f t="shared" ca="1" si="26"/>
        <v>2</v>
      </c>
      <c r="D124" s="27">
        <f t="shared" ca="1" si="26"/>
        <v>2</v>
      </c>
      <c r="E124" s="27">
        <f t="shared" ca="1" si="28"/>
        <v>2</v>
      </c>
      <c r="F124" s="27">
        <f t="shared" ca="1" si="28"/>
        <v>2</v>
      </c>
      <c r="G124" s="27">
        <f t="shared" ca="1" si="28"/>
        <v>2</v>
      </c>
      <c r="H124" s="27">
        <f t="shared" ca="1" si="28"/>
        <v>2</v>
      </c>
      <c r="I124" s="27">
        <f t="shared" ca="1" si="28"/>
        <v>2</v>
      </c>
      <c r="J124" s="27">
        <f t="shared" ca="1" si="28"/>
        <v>2</v>
      </c>
      <c r="K124" s="27">
        <f t="shared" ca="1" si="28"/>
        <v>2</v>
      </c>
      <c r="L124" s="27">
        <f t="shared" ca="1" si="28"/>
        <v>2</v>
      </c>
      <c r="M124" s="27">
        <f t="shared" ca="1" si="28"/>
        <v>2</v>
      </c>
      <c r="N124" s="27">
        <f t="shared" ca="1" si="28"/>
        <v>2</v>
      </c>
      <c r="O124" s="27">
        <f t="shared" ca="1" si="28"/>
        <v>2</v>
      </c>
      <c r="P124" s="27">
        <f t="shared" ca="1" si="28"/>
        <v>2</v>
      </c>
      <c r="Q124" s="27">
        <f t="shared" ca="1" si="28"/>
        <v>2</v>
      </c>
      <c r="R124" s="27">
        <f t="shared" ca="1" si="28"/>
        <v>2</v>
      </c>
      <c r="S124" s="27">
        <f t="shared" ca="1" si="28"/>
        <v>2</v>
      </c>
      <c r="T124" s="27">
        <f t="shared" ca="1" si="28"/>
        <v>2</v>
      </c>
      <c r="U124" s="27">
        <f t="shared" ca="1" si="29"/>
        <v>2</v>
      </c>
      <c r="V124" s="27">
        <f t="shared" ca="1" si="29"/>
        <v>2</v>
      </c>
      <c r="W124" s="27">
        <f t="shared" ca="1" si="29"/>
        <v>2</v>
      </c>
      <c r="X124" s="27">
        <f t="shared" ca="1" si="29"/>
        <v>2</v>
      </c>
      <c r="Y124" s="27">
        <f t="shared" ca="1" si="29"/>
        <v>2</v>
      </c>
      <c r="Z124" s="13">
        <f t="shared" ca="1" si="27"/>
        <v>48</v>
      </c>
      <c r="AA124" s="13">
        <f t="shared" ca="1" si="23"/>
        <v>2</v>
      </c>
      <c r="AB124" s="14">
        <f t="shared" ca="1" si="24"/>
        <v>48</v>
      </c>
      <c r="AC124" s="14">
        <f t="shared" si="25"/>
        <v>0</v>
      </c>
      <c r="AD124" s="9" t="s">
        <v>32</v>
      </c>
    </row>
    <row r="125" spans="1:30" ht="17.25" customHeight="1" x14ac:dyDescent="0.2">
      <c r="A125" s="22">
        <f t="shared" si="21"/>
        <v>42387</v>
      </c>
      <c r="B125" s="27">
        <f t="shared" ref="B125:Q138" ca="1" si="30">IF(($A125&lt;TODAY()),$F$106,"")</f>
        <v>2</v>
      </c>
      <c r="C125" s="27">
        <f t="shared" ca="1" si="30"/>
        <v>2</v>
      </c>
      <c r="D125" s="27">
        <f t="shared" ca="1" si="30"/>
        <v>2</v>
      </c>
      <c r="E125" s="27">
        <f t="shared" ca="1" si="28"/>
        <v>2</v>
      </c>
      <c r="F125" s="27">
        <f t="shared" ca="1" si="28"/>
        <v>2</v>
      </c>
      <c r="G125" s="27">
        <f t="shared" ca="1" si="28"/>
        <v>2</v>
      </c>
      <c r="H125" s="27">
        <f t="shared" ca="1" si="28"/>
        <v>2</v>
      </c>
      <c r="I125" s="27">
        <f t="shared" ca="1" si="28"/>
        <v>2</v>
      </c>
      <c r="J125" s="27">
        <f t="shared" ca="1" si="28"/>
        <v>2</v>
      </c>
      <c r="K125" s="27">
        <f t="shared" ca="1" si="28"/>
        <v>2</v>
      </c>
      <c r="L125" s="27">
        <f t="shared" ca="1" si="28"/>
        <v>2</v>
      </c>
      <c r="M125" s="27">
        <f t="shared" ca="1" si="28"/>
        <v>2</v>
      </c>
      <c r="N125" s="27">
        <f t="shared" ca="1" si="28"/>
        <v>2</v>
      </c>
      <c r="O125" s="27">
        <f t="shared" ca="1" si="28"/>
        <v>2</v>
      </c>
      <c r="P125" s="27">
        <f t="shared" ca="1" si="28"/>
        <v>2</v>
      </c>
      <c r="Q125" s="27">
        <f t="shared" ca="1" si="28"/>
        <v>2</v>
      </c>
      <c r="R125" s="27">
        <f t="shared" ca="1" si="28"/>
        <v>2</v>
      </c>
      <c r="S125" s="27">
        <f t="shared" ca="1" si="28"/>
        <v>2</v>
      </c>
      <c r="T125" s="27">
        <f t="shared" ca="1" si="28"/>
        <v>2</v>
      </c>
      <c r="U125" s="27">
        <f t="shared" ca="1" si="29"/>
        <v>2</v>
      </c>
      <c r="V125" s="27">
        <f t="shared" ca="1" si="29"/>
        <v>2</v>
      </c>
      <c r="W125" s="27">
        <f t="shared" ca="1" si="29"/>
        <v>2</v>
      </c>
      <c r="X125" s="27">
        <f t="shared" ca="1" si="29"/>
        <v>2</v>
      </c>
      <c r="Y125" s="27">
        <f t="shared" ca="1" si="29"/>
        <v>2</v>
      </c>
      <c r="Z125" s="13">
        <f t="shared" ca="1" si="27"/>
        <v>48</v>
      </c>
      <c r="AA125" s="13">
        <f t="shared" ca="1" si="23"/>
        <v>2</v>
      </c>
      <c r="AB125" s="14">
        <f t="shared" ca="1" si="24"/>
        <v>16</v>
      </c>
      <c r="AC125" s="14">
        <f t="shared" ca="1" si="25"/>
        <v>32</v>
      </c>
    </row>
    <row r="126" spans="1:30" ht="17.25" customHeight="1" x14ac:dyDescent="0.2">
      <c r="A126" s="22">
        <f t="shared" si="21"/>
        <v>42388</v>
      </c>
      <c r="B126" s="27">
        <f t="shared" ca="1" si="30"/>
        <v>2</v>
      </c>
      <c r="C126" s="27">
        <f t="shared" ca="1" si="30"/>
        <v>2</v>
      </c>
      <c r="D126" s="27">
        <f t="shared" ca="1" si="30"/>
        <v>2</v>
      </c>
      <c r="E126" s="27">
        <f t="shared" ca="1" si="28"/>
        <v>2</v>
      </c>
      <c r="F126" s="27">
        <f t="shared" ca="1" si="28"/>
        <v>2</v>
      </c>
      <c r="G126" s="27">
        <f t="shared" ca="1" si="28"/>
        <v>2</v>
      </c>
      <c r="H126" s="27">
        <f t="shared" ca="1" si="28"/>
        <v>2</v>
      </c>
      <c r="I126" s="27">
        <f t="shared" ca="1" si="28"/>
        <v>2</v>
      </c>
      <c r="J126" s="27">
        <f t="shared" ca="1" si="28"/>
        <v>2</v>
      </c>
      <c r="K126" s="27">
        <f t="shared" ca="1" si="28"/>
        <v>2</v>
      </c>
      <c r="L126" s="27">
        <f t="shared" ca="1" si="28"/>
        <v>2</v>
      </c>
      <c r="M126" s="27">
        <f t="shared" ca="1" si="28"/>
        <v>2</v>
      </c>
      <c r="N126" s="27">
        <f t="shared" ca="1" si="28"/>
        <v>2</v>
      </c>
      <c r="O126" s="27">
        <f t="shared" ca="1" si="28"/>
        <v>2</v>
      </c>
      <c r="P126" s="27">
        <f t="shared" ca="1" si="28"/>
        <v>2</v>
      </c>
      <c r="Q126" s="27">
        <f t="shared" ca="1" si="28"/>
        <v>2</v>
      </c>
      <c r="R126" s="27">
        <f t="shared" ca="1" si="28"/>
        <v>2</v>
      </c>
      <c r="S126" s="27">
        <f t="shared" ca="1" si="28"/>
        <v>2</v>
      </c>
      <c r="T126" s="27">
        <f t="shared" ca="1" si="28"/>
        <v>2</v>
      </c>
      <c r="U126" s="27">
        <f t="shared" ca="1" si="29"/>
        <v>2</v>
      </c>
      <c r="V126" s="27">
        <f t="shared" ca="1" si="29"/>
        <v>2</v>
      </c>
      <c r="W126" s="27">
        <f t="shared" ca="1" si="29"/>
        <v>2</v>
      </c>
      <c r="X126" s="27">
        <f t="shared" ca="1" si="29"/>
        <v>2</v>
      </c>
      <c r="Y126" s="27">
        <f t="shared" ca="1" si="29"/>
        <v>2</v>
      </c>
      <c r="Z126" s="13">
        <f ca="1">SUM(B126:Y126)</f>
        <v>48</v>
      </c>
      <c r="AA126" s="13">
        <f ca="1">MAX(B126:Y126)</f>
        <v>2</v>
      </c>
      <c r="AB126" s="14">
        <f t="shared" ca="1" si="24"/>
        <v>16</v>
      </c>
      <c r="AC126" s="14">
        <f t="shared" ca="1" si="25"/>
        <v>32</v>
      </c>
    </row>
    <row r="127" spans="1:30" ht="17.25" customHeight="1" x14ac:dyDescent="0.2">
      <c r="A127" s="22">
        <f t="shared" si="21"/>
        <v>42389</v>
      </c>
      <c r="B127" s="27">
        <f t="shared" ca="1" si="30"/>
        <v>2</v>
      </c>
      <c r="C127" s="27">
        <f t="shared" ca="1" si="30"/>
        <v>2</v>
      </c>
      <c r="D127" s="27">
        <f t="shared" ca="1" si="30"/>
        <v>2</v>
      </c>
      <c r="E127" s="27">
        <f t="shared" ca="1" si="28"/>
        <v>2</v>
      </c>
      <c r="F127" s="27">
        <f t="shared" ca="1" si="28"/>
        <v>2</v>
      </c>
      <c r="G127" s="27">
        <f t="shared" ca="1" si="28"/>
        <v>2</v>
      </c>
      <c r="H127" s="27">
        <f t="shared" ca="1" si="28"/>
        <v>2</v>
      </c>
      <c r="I127" s="27">
        <f t="shared" ca="1" si="28"/>
        <v>2</v>
      </c>
      <c r="J127" s="27">
        <f t="shared" ca="1" si="28"/>
        <v>2</v>
      </c>
      <c r="K127" s="27">
        <f t="shared" ca="1" si="28"/>
        <v>2</v>
      </c>
      <c r="L127" s="27">
        <f t="shared" ca="1" si="28"/>
        <v>2</v>
      </c>
      <c r="M127" s="27">
        <f t="shared" ca="1" si="28"/>
        <v>2</v>
      </c>
      <c r="N127" s="27">
        <f t="shared" ca="1" si="28"/>
        <v>2</v>
      </c>
      <c r="O127" s="27">
        <f t="shared" ca="1" si="28"/>
        <v>2</v>
      </c>
      <c r="P127" s="27">
        <f t="shared" ca="1" si="28"/>
        <v>2</v>
      </c>
      <c r="Q127" s="27">
        <f t="shared" ca="1" si="28"/>
        <v>2</v>
      </c>
      <c r="R127" s="27">
        <f t="shared" ca="1" si="28"/>
        <v>2</v>
      </c>
      <c r="S127" s="27">
        <f t="shared" ca="1" si="28"/>
        <v>2</v>
      </c>
      <c r="T127" s="27">
        <f t="shared" ca="1" si="28"/>
        <v>2</v>
      </c>
      <c r="U127" s="27">
        <f t="shared" ca="1" si="29"/>
        <v>2</v>
      </c>
      <c r="V127" s="27">
        <f t="shared" ca="1" si="29"/>
        <v>2</v>
      </c>
      <c r="W127" s="27">
        <f t="shared" ca="1" si="29"/>
        <v>2</v>
      </c>
      <c r="X127" s="27">
        <f t="shared" ca="1" si="29"/>
        <v>2</v>
      </c>
      <c r="Y127" s="27">
        <f t="shared" ca="1" si="29"/>
        <v>2</v>
      </c>
      <c r="Z127" s="13">
        <f ca="1">SUM(B127:Y127)</f>
        <v>48</v>
      </c>
      <c r="AA127" s="13">
        <f ca="1">MAX(B127:Y127)</f>
        <v>2</v>
      </c>
      <c r="AB127" s="14">
        <f t="shared" ca="1" si="24"/>
        <v>16</v>
      </c>
      <c r="AC127" s="14">
        <f t="shared" ca="1" si="25"/>
        <v>32</v>
      </c>
    </row>
    <row r="128" spans="1:30" ht="17.25" customHeight="1" x14ac:dyDescent="0.2">
      <c r="A128" s="22">
        <f t="shared" si="21"/>
        <v>42390</v>
      </c>
      <c r="B128" s="27">
        <f t="shared" ca="1" si="30"/>
        <v>2</v>
      </c>
      <c r="C128" s="27">
        <f t="shared" ca="1" si="30"/>
        <v>2</v>
      </c>
      <c r="D128" s="27">
        <f t="shared" ca="1" si="30"/>
        <v>2</v>
      </c>
      <c r="E128" s="27">
        <f t="shared" ca="1" si="28"/>
        <v>2</v>
      </c>
      <c r="F128" s="27">
        <f t="shared" ca="1" si="28"/>
        <v>2</v>
      </c>
      <c r="G128" s="27">
        <f t="shared" ca="1" si="28"/>
        <v>2</v>
      </c>
      <c r="H128" s="27">
        <f t="shared" ca="1" si="28"/>
        <v>2</v>
      </c>
      <c r="I128" s="27">
        <f t="shared" ca="1" si="28"/>
        <v>2</v>
      </c>
      <c r="J128" s="27">
        <f t="shared" ca="1" si="28"/>
        <v>2</v>
      </c>
      <c r="K128" s="27">
        <f t="shared" ca="1" si="28"/>
        <v>2</v>
      </c>
      <c r="L128" s="27">
        <f t="shared" ca="1" si="28"/>
        <v>2</v>
      </c>
      <c r="M128" s="27">
        <f t="shared" ca="1" si="28"/>
        <v>2</v>
      </c>
      <c r="N128" s="27">
        <f t="shared" ca="1" si="28"/>
        <v>2</v>
      </c>
      <c r="O128" s="27">
        <f t="shared" ca="1" si="28"/>
        <v>2</v>
      </c>
      <c r="P128" s="27">
        <f t="shared" ca="1" si="28"/>
        <v>2</v>
      </c>
      <c r="Q128" s="27">
        <f t="shared" ca="1" si="28"/>
        <v>2</v>
      </c>
      <c r="R128" s="27">
        <f t="shared" ca="1" si="28"/>
        <v>2</v>
      </c>
      <c r="S128" s="27">
        <f t="shared" ca="1" si="28"/>
        <v>2</v>
      </c>
      <c r="T128" s="27">
        <f t="shared" ca="1" si="28"/>
        <v>2</v>
      </c>
      <c r="U128" s="27">
        <f t="shared" ca="1" si="29"/>
        <v>2</v>
      </c>
      <c r="V128" s="27">
        <f t="shared" ca="1" si="29"/>
        <v>2</v>
      </c>
      <c r="W128" s="27">
        <f t="shared" ca="1" si="29"/>
        <v>2</v>
      </c>
      <c r="X128" s="27">
        <f t="shared" ca="1" si="29"/>
        <v>2</v>
      </c>
      <c r="Y128" s="27">
        <f t="shared" ca="1" si="29"/>
        <v>2</v>
      </c>
      <c r="Z128" s="13">
        <f t="shared" ref="Z128:Z138" ca="1" si="31">SUM(B128:Y128)</f>
        <v>48</v>
      </c>
      <c r="AA128" s="13">
        <f t="shared" ref="AA128:AA138" ca="1" si="32">MAX(B128:Y128)</f>
        <v>2</v>
      </c>
      <c r="AB128" s="14">
        <f t="shared" ca="1" si="24"/>
        <v>16</v>
      </c>
      <c r="AC128" s="14">
        <f t="shared" ca="1" si="25"/>
        <v>32</v>
      </c>
    </row>
    <row r="129" spans="1:30" ht="17.25" customHeight="1" x14ac:dyDescent="0.2">
      <c r="A129" s="22">
        <f t="shared" si="21"/>
        <v>42391</v>
      </c>
      <c r="B129" s="27">
        <f t="shared" ca="1" si="30"/>
        <v>2</v>
      </c>
      <c r="C129" s="27">
        <f t="shared" ca="1" si="30"/>
        <v>2</v>
      </c>
      <c r="D129" s="27">
        <f t="shared" ca="1" si="30"/>
        <v>2</v>
      </c>
      <c r="E129" s="27">
        <f t="shared" ca="1" si="28"/>
        <v>2</v>
      </c>
      <c r="F129" s="27">
        <f t="shared" ca="1" si="28"/>
        <v>2</v>
      </c>
      <c r="G129" s="27">
        <f t="shared" ca="1" si="28"/>
        <v>2</v>
      </c>
      <c r="H129" s="27">
        <f t="shared" ca="1" si="28"/>
        <v>2</v>
      </c>
      <c r="I129" s="27">
        <f t="shared" ca="1" si="28"/>
        <v>2</v>
      </c>
      <c r="J129" s="27">
        <f t="shared" ca="1" si="28"/>
        <v>2</v>
      </c>
      <c r="K129" s="27">
        <f t="shared" ca="1" si="28"/>
        <v>2</v>
      </c>
      <c r="L129" s="27">
        <f t="shared" ca="1" si="28"/>
        <v>2</v>
      </c>
      <c r="M129" s="27">
        <f t="shared" ca="1" si="28"/>
        <v>2</v>
      </c>
      <c r="N129" s="27">
        <f t="shared" ca="1" si="28"/>
        <v>2</v>
      </c>
      <c r="O129" s="27">
        <f t="shared" ca="1" si="28"/>
        <v>2</v>
      </c>
      <c r="P129" s="27">
        <f t="shared" ca="1" si="28"/>
        <v>2</v>
      </c>
      <c r="Q129" s="27">
        <f t="shared" ca="1" si="28"/>
        <v>2</v>
      </c>
      <c r="R129" s="27">
        <f t="shared" ca="1" si="28"/>
        <v>2</v>
      </c>
      <c r="S129" s="27">
        <f t="shared" ca="1" si="28"/>
        <v>2</v>
      </c>
      <c r="T129" s="27">
        <f t="shared" ca="1" si="28"/>
        <v>2</v>
      </c>
      <c r="U129" s="27">
        <f t="shared" ca="1" si="29"/>
        <v>2</v>
      </c>
      <c r="V129" s="27">
        <f t="shared" ca="1" si="29"/>
        <v>2</v>
      </c>
      <c r="W129" s="27">
        <f t="shared" ca="1" si="29"/>
        <v>2</v>
      </c>
      <c r="X129" s="27">
        <f t="shared" ca="1" si="29"/>
        <v>2</v>
      </c>
      <c r="Y129" s="27">
        <f t="shared" ca="1" si="29"/>
        <v>2</v>
      </c>
      <c r="Z129" s="13">
        <f t="shared" ca="1" si="31"/>
        <v>48</v>
      </c>
      <c r="AA129" s="13">
        <f t="shared" ca="1" si="32"/>
        <v>2</v>
      </c>
      <c r="AB129" s="14">
        <f t="shared" ca="1" si="24"/>
        <v>16</v>
      </c>
      <c r="AC129" s="14">
        <f t="shared" ca="1" si="25"/>
        <v>32</v>
      </c>
    </row>
    <row r="130" spans="1:30" ht="17.25" customHeight="1" x14ac:dyDescent="0.2">
      <c r="A130" s="22">
        <f t="shared" si="21"/>
        <v>42392</v>
      </c>
      <c r="B130" s="27">
        <f t="shared" ca="1" si="30"/>
        <v>2</v>
      </c>
      <c r="C130" s="27">
        <f t="shared" ca="1" si="30"/>
        <v>2</v>
      </c>
      <c r="D130" s="27">
        <f t="shared" ca="1" si="30"/>
        <v>2</v>
      </c>
      <c r="E130" s="27">
        <f t="shared" ca="1" si="28"/>
        <v>2</v>
      </c>
      <c r="F130" s="27">
        <f t="shared" ca="1" si="28"/>
        <v>2</v>
      </c>
      <c r="G130" s="27">
        <f t="shared" ca="1" si="28"/>
        <v>2</v>
      </c>
      <c r="H130" s="27">
        <f t="shared" ca="1" si="28"/>
        <v>2</v>
      </c>
      <c r="I130" s="27">
        <f t="shared" ca="1" si="28"/>
        <v>2</v>
      </c>
      <c r="J130" s="27">
        <f t="shared" ca="1" si="28"/>
        <v>2</v>
      </c>
      <c r="K130" s="27">
        <f t="shared" ca="1" si="28"/>
        <v>2</v>
      </c>
      <c r="L130" s="27">
        <f t="shared" ca="1" si="28"/>
        <v>2</v>
      </c>
      <c r="M130" s="27">
        <f t="shared" ca="1" si="28"/>
        <v>2</v>
      </c>
      <c r="N130" s="27">
        <f t="shared" ca="1" si="28"/>
        <v>2</v>
      </c>
      <c r="O130" s="27">
        <f t="shared" ca="1" si="28"/>
        <v>2</v>
      </c>
      <c r="P130" s="27">
        <f t="shared" ca="1" si="28"/>
        <v>2</v>
      </c>
      <c r="Q130" s="27">
        <f t="shared" ca="1" si="28"/>
        <v>2</v>
      </c>
      <c r="R130" s="27">
        <f t="shared" ca="1" si="28"/>
        <v>2</v>
      </c>
      <c r="S130" s="27">
        <f t="shared" ca="1" si="28"/>
        <v>2</v>
      </c>
      <c r="T130" s="27">
        <f t="shared" ca="1" si="28"/>
        <v>2</v>
      </c>
      <c r="U130" s="27">
        <f t="shared" ca="1" si="29"/>
        <v>2</v>
      </c>
      <c r="V130" s="27">
        <f t="shared" ca="1" si="29"/>
        <v>2</v>
      </c>
      <c r="W130" s="27">
        <f t="shared" ca="1" si="29"/>
        <v>2</v>
      </c>
      <c r="X130" s="27">
        <f t="shared" ca="1" si="29"/>
        <v>2</v>
      </c>
      <c r="Y130" s="27">
        <f t="shared" ca="1" si="29"/>
        <v>2</v>
      </c>
      <c r="Z130" s="13">
        <f t="shared" ca="1" si="31"/>
        <v>48</v>
      </c>
      <c r="AA130" s="13">
        <f t="shared" ca="1" si="32"/>
        <v>2</v>
      </c>
      <c r="AB130" s="14">
        <f t="shared" ca="1" si="24"/>
        <v>16</v>
      </c>
      <c r="AC130" s="14">
        <f t="shared" ca="1" si="25"/>
        <v>32</v>
      </c>
    </row>
    <row r="131" spans="1:30" ht="17.25" customHeight="1" x14ac:dyDescent="0.2">
      <c r="A131" s="22">
        <f t="shared" si="21"/>
        <v>42393</v>
      </c>
      <c r="B131" s="27">
        <f t="shared" ca="1" si="30"/>
        <v>2</v>
      </c>
      <c r="C131" s="27">
        <f t="shared" ca="1" si="30"/>
        <v>2</v>
      </c>
      <c r="D131" s="27">
        <f t="shared" ca="1" si="30"/>
        <v>2</v>
      </c>
      <c r="E131" s="27">
        <f t="shared" ca="1" si="28"/>
        <v>2</v>
      </c>
      <c r="F131" s="27">
        <f t="shared" ca="1" si="28"/>
        <v>2</v>
      </c>
      <c r="G131" s="27">
        <f t="shared" ca="1" si="28"/>
        <v>2</v>
      </c>
      <c r="H131" s="27">
        <f t="shared" ca="1" si="28"/>
        <v>2</v>
      </c>
      <c r="I131" s="27">
        <f t="shared" ca="1" si="28"/>
        <v>2</v>
      </c>
      <c r="J131" s="27">
        <f t="shared" ca="1" si="28"/>
        <v>2</v>
      </c>
      <c r="K131" s="27">
        <f t="shared" ca="1" si="28"/>
        <v>2</v>
      </c>
      <c r="L131" s="27">
        <f t="shared" ca="1" si="28"/>
        <v>2</v>
      </c>
      <c r="M131" s="27">
        <f t="shared" ca="1" si="28"/>
        <v>2</v>
      </c>
      <c r="N131" s="27">
        <f t="shared" ca="1" si="28"/>
        <v>2</v>
      </c>
      <c r="O131" s="27">
        <f t="shared" ca="1" si="28"/>
        <v>2</v>
      </c>
      <c r="P131" s="27">
        <f t="shared" ca="1" si="28"/>
        <v>2</v>
      </c>
      <c r="Q131" s="27">
        <f t="shared" ca="1" si="28"/>
        <v>2</v>
      </c>
      <c r="R131" s="27">
        <f t="shared" ca="1" si="28"/>
        <v>2</v>
      </c>
      <c r="S131" s="27">
        <f t="shared" ca="1" si="28"/>
        <v>2</v>
      </c>
      <c r="T131" s="27">
        <f t="shared" ca="1" si="28"/>
        <v>2</v>
      </c>
      <c r="U131" s="27">
        <f t="shared" ca="1" si="29"/>
        <v>2</v>
      </c>
      <c r="V131" s="27">
        <f t="shared" ca="1" si="29"/>
        <v>2</v>
      </c>
      <c r="W131" s="27">
        <f t="shared" ca="1" si="29"/>
        <v>2</v>
      </c>
      <c r="X131" s="27">
        <f t="shared" ca="1" si="29"/>
        <v>2</v>
      </c>
      <c r="Y131" s="27">
        <f t="shared" ca="1" si="29"/>
        <v>2</v>
      </c>
      <c r="Z131" s="13">
        <f t="shared" ca="1" si="31"/>
        <v>48</v>
      </c>
      <c r="AA131" s="13">
        <f t="shared" ca="1" si="32"/>
        <v>2</v>
      </c>
      <c r="AB131" s="14">
        <f t="shared" ca="1" si="24"/>
        <v>48</v>
      </c>
      <c r="AC131" s="14">
        <f t="shared" si="25"/>
        <v>0</v>
      </c>
      <c r="AD131" s="9" t="s">
        <v>32</v>
      </c>
    </row>
    <row r="132" spans="1:30" ht="17.25" customHeight="1" x14ac:dyDescent="0.2">
      <c r="A132" s="22">
        <f t="shared" si="21"/>
        <v>42394</v>
      </c>
      <c r="B132" s="27">
        <f t="shared" ca="1" si="30"/>
        <v>2</v>
      </c>
      <c r="C132" s="27">
        <f t="shared" ca="1" si="30"/>
        <v>2</v>
      </c>
      <c r="D132" s="27">
        <f t="shared" ca="1" si="30"/>
        <v>2</v>
      </c>
      <c r="E132" s="27">
        <f t="shared" ca="1" si="28"/>
        <v>2</v>
      </c>
      <c r="F132" s="27">
        <f t="shared" ca="1" si="28"/>
        <v>2</v>
      </c>
      <c r="G132" s="27">
        <f t="shared" ca="1" si="28"/>
        <v>2</v>
      </c>
      <c r="H132" s="27">
        <f t="shared" ca="1" si="28"/>
        <v>2</v>
      </c>
      <c r="I132" s="27">
        <f t="shared" ca="1" si="28"/>
        <v>2</v>
      </c>
      <c r="J132" s="27">
        <f t="shared" ca="1" si="28"/>
        <v>2</v>
      </c>
      <c r="K132" s="27">
        <f t="shared" ca="1" si="28"/>
        <v>2</v>
      </c>
      <c r="L132" s="27">
        <f t="shared" ca="1" si="28"/>
        <v>2</v>
      </c>
      <c r="M132" s="27">
        <f t="shared" ca="1" si="28"/>
        <v>2</v>
      </c>
      <c r="N132" s="27">
        <f t="shared" ca="1" si="28"/>
        <v>2</v>
      </c>
      <c r="O132" s="27">
        <f t="shared" ca="1" si="28"/>
        <v>2</v>
      </c>
      <c r="P132" s="27">
        <f t="shared" ca="1" si="28"/>
        <v>2</v>
      </c>
      <c r="Q132" s="27">
        <f t="shared" ca="1" si="28"/>
        <v>2</v>
      </c>
      <c r="R132" s="27">
        <f t="shared" ca="1" si="28"/>
        <v>2</v>
      </c>
      <c r="S132" s="27">
        <f t="shared" ca="1" si="28"/>
        <v>2</v>
      </c>
      <c r="T132" s="27">
        <f t="shared" ca="1" si="28"/>
        <v>2</v>
      </c>
      <c r="U132" s="27">
        <f t="shared" ca="1" si="29"/>
        <v>2</v>
      </c>
      <c r="V132" s="27">
        <f t="shared" ca="1" si="29"/>
        <v>2</v>
      </c>
      <c r="W132" s="27">
        <f t="shared" ca="1" si="29"/>
        <v>2</v>
      </c>
      <c r="X132" s="27">
        <f t="shared" ca="1" si="29"/>
        <v>2</v>
      </c>
      <c r="Y132" s="27">
        <f t="shared" ca="1" si="29"/>
        <v>2</v>
      </c>
      <c r="Z132" s="13">
        <f t="shared" ca="1" si="31"/>
        <v>48</v>
      </c>
      <c r="AA132" s="13">
        <f t="shared" ca="1" si="32"/>
        <v>2</v>
      </c>
      <c r="AB132" s="14">
        <f t="shared" ca="1" si="24"/>
        <v>16</v>
      </c>
      <c r="AC132" s="14">
        <f t="shared" ca="1" si="25"/>
        <v>32</v>
      </c>
    </row>
    <row r="133" spans="1:30" ht="17.25" customHeight="1" x14ac:dyDescent="0.2">
      <c r="A133" s="22">
        <f t="shared" si="21"/>
        <v>42395</v>
      </c>
      <c r="B133" s="27">
        <f t="shared" ca="1" si="30"/>
        <v>2</v>
      </c>
      <c r="C133" s="27">
        <f t="shared" ca="1" si="30"/>
        <v>2</v>
      </c>
      <c r="D133" s="27">
        <f t="shared" ca="1" si="30"/>
        <v>2</v>
      </c>
      <c r="E133" s="27">
        <f t="shared" ca="1" si="28"/>
        <v>2</v>
      </c>
      <c r="F133" s="27">
        <f t="shared" ca="1" si="28"/>
        <v>2</v>
      </c>
      <c r="G133" s="27">
        <f t="shared" ca="1" si="28"/>
        <v>2</v>
      </c>
      <c r="H133" s="27">
        <f t="shared" ca="1" si="28"/>
        <v>2</v>
      </c>
      <c r="I133" s="27">
        <f t="shared" ca="1" si="28"/>
        <v>2</v>
      </c>
      <c r="J133" s="27">
        <f t="shared" ca="1" si="28"/>
        <v>2</v>
      </c>
      <c r="K133" s="27">
        <f t="shared" ca="1" si="28"/>
        <v>2</v>
      </c>
      <c r="L133" s="27">
        <f t="shared" ca="1" si="28"/>
        <v>2</v>
      </c>
      <c r="M133" s="27">
        <f t="shared" ca="1" si="28"/>
        <v>2</v>
      </c>
      <c r="N133" s="27">
        <f t="shared" ca="1" si="28"/>
        <v>2</v>
      </c>
      <c r="O133" s="27">
        <f t="shared" ca="1" si="28"/>
        <v>2</v>
      </c>
      <c r="P133" s="27">
        <f t="shared" ca="1" si="28"/>
        <v>2</v>
      </c>
      <c r="Q133" s="27">
        <f t="shared" ca="1" si="28"/>
        <v>2</v>
      </c>
      <c r="R133" s="27">
        <f t="shared" ca="1" si="28"/>
        <v>2</v>
      </c>
      <c r="S133" s="27">
        <f t="shared" ca="1" si="28"/>
        <v>2</v>
      </c>
      <c r="T133" s="27">
        <f t="shared" ca="1" si="28"/>
        <v>2</v>
      </c>
      <c r="U133" s="27">
        <f t="shared" ca="1" si="29"/>
        <v>2</v>
      </c>
      <c r="V133" s="27">
        <f t="shared" ca="1" si="29"/>
        <v>2</v>
      </c>
      <c r="W133" s="27">
        <f t="shared" ca="1" si="29"/>
        <v>2</v>
      </c>
      <c r="X133" s="27">
        <f t="shared" ca="1" si="29"/>
        <v>2</v>
      </c>
      <c r="Y133" s="27">
        <f t="shared" ca="1" si="29"/>
        <v>2</v>
      </c>
      <c r="Z133" s="13">
        <f t="shared" ca="1" si="31"/>
        <v>48</v>
      </c>
      <c r="AA133" s="13">
        <f t="shared" ca="1" si="32"/>
        <v>2</v>
      </c>
      <c r="AB133" s="14">
        <f t="shared" ca="1" si="24"/>
        <v>16</v>
      </c>
      <c r="AC133" s="14">
        <f t="shared" ca="1" si="25"/>
        <v>32</v>
      </c>
    </row>
    <row r="134" spans="1:30" ht="17.25" customHeight="1" x14ac:dyDescent="0.2">
      <c r="A134" s="22">
        <f t="shared" si="21"/>
        <v>42396</v>
      </c>
      <c r="B134" s="27">
        <f t="shared" ca="1" si="30"/>
        <v>2</v>
      </c>
      <c r="C134" s="27">
        <f t="shared" ca="1" si="30"/>
        <v>2</v>
      </c>
      <c r="D134" s="27">
        <f t="shared" ca="1" si="30"/>
        <v>2</v>
      </c>
      <c r="E134" s="27">
        <f t="shared" ca="1" si="28"/>
        <v>2</v>
      </c>
      <c r="F134" s="27">
        <f t="shared" ca="1" si="28"/>
        <v>2</v>
      </c>
      <c r="G134" s="27">
        <f t="shared" ca="1" si="28"/>
        <v>2</v>
      </c>
      <c r="H134" s="27">
        <f t="shared" ca="1" si="28"/>
        <v>2</v>
      </c>
      <c r="I134" s="27">
        <f t="shared" ca="1" si="28"/>
        <v>2</v>
      </c>
      <c r="J134" s="27">
        <f t="shared" ca="1" si="28"/>
        <v>2</v>
      </c>
      <c r="K134" s="27">
        <f t="shared" ca="1" si="28"/>
        <v>2</v>
      </c>
      <c r="L134" s="27">
        <f t="shared" ca="1" si="28"/>
        <v>2</v>
      </c>
      <c r="M134" s="27">
        <f t="shared" ca="1" si="28"/>
        <v>2</v>
      </c>
      <c r="N134" s="27">
        <f t="shared" ca="1" si="28"/>
        <v>2</v>
      </c>
      <c r="O134" s="27">
        <f t="shared" ca="1" si="28"/>
        <v>2</v>
      </c>
      <c r="P134" s="27">
        <f t="shared" ca="1" si="28"/>
        <v>2</v>
      </c>
      <c r="Q134" s="27">
        <f t="shared" ca="1" si="28"/>
        <v>2</v>
      </c>
      <c r="R134" s="27">
        <f t="shared" ca="1" si="28"/>
        <v>2</v>
      </c>
      <c r="S134" s="27">
        <f t="shared" ca="1" si="28"/>
        <v>2</v>
      </c>
      <c r="T134" s="27">
        <f t="shared" ref="T134:Y138" ca="1" si="33">IF(($A134&lt;TODAY()),$F$106,"")</f>
        <v>2</v>
      </c>
      <c r="U134" s="27">
        <f t="shared" ca="1" si="29"/>
        <v>2</v>
      </c>
      <c r="V134" s="27">
        <f t="shared" ca="1" si="29"/>
        <v>2</v>
      </c>
      <c r="W134" s="27">
        <f t="shared" ca="1" si="29"/>
        <v>2</v>
      </c>
      <c r="X134" s="27">
        <f t="shared" ca="1" si="29"/>
        <v>2</v>
      </c>
      <c r="Y134" s="27">
        <f t="shared" ca="1" si="29"/>
        <v>2</v>
      </c>
      <c r="Z134" s="13">
        <f t="shared" ca="1" si="31"/>
        <v>48</v>
      </c>
      <c r="AA134" s="13">
        <f t="shared" ca="1" si="32"/>
        <v>2</v>
      </c>
      <c r="AB134" s="14">
        <f t="shared" ca="1" si="24"/>
        <v>16</v>
      </c>
      <c r="AC134" s="14">
        <f t="shared" ca="1" si="25"/>
        <v>32</v>
      </c>
    </row>
    <row r="135" spans="1:30" ht="17.25" customHeight="1" x14ac:dyDescent="0.2">
      <c r="A135" s="22">
        <f t="shared" si="21"/>
        <v>42397</v>
      </c>
      <c r="B135" s="27">
        <f t="shared" ca="1" si="30"/>
        <v>2</v>
      </c>
      <c r="C135" s="27">
        <f t="shared" ca="1" si="30"/>
        <v>2</v>
      </c>
      <c r="D135" s="27">
        <f t="shared" ca="1" si="30"/>
        <v>2</v>
      </c>
      <c r="E135" s="27">
        <f t="shared" ca="1" si="30"/>
        <v>2</v>
      </c>
      <c r="F135" s="27">
        <f t="shared" ca="1" si="30"/>
        <v>2</v>
      </c>
      <c r="G135" s="27">
        <f t="shared" ca="1" si="30"/>
        <v>2</v>
      </c>
      <c r="H135" s="27">
        <f t="shared" ca="1" si="30"/>
        <v>2</v>
      </c>
      <c r="I135" s="27">
        <f t="shared" ca="1" si="30"/>
        <v>2</v>
      </c>
      <c r="J135" s="27">
        <f t="shared" ca="1" si="30"/>
        <v>2</v>
      </c>
      <c r="K135" s="27">
        <f t="shared" ca="1" si="30"/>
        <v>2</v>
      </c>
      <c r="L135" s="27">
        <f t="shared" ca="1" si="30"/>
        <v>2</v>
      </c>
      <c r="M135" s="27">
        <f t="shared" ca="1" si="30"/>
        <v>2</v>
      </c>
      <c r="N135" s="27">
        <f t="shared" ca="1" si="30"/>
        <v>2</v>
      </c>
      <c r="O135" s="27">
        <f t="shared" ca="1" si="30"/>
        <v>2</v>
      </c>
      <c r="P135" s="27">
        <f t="shared" ca="1" si="30"/>
        <v>2</v>
      </c>
      <c r="Q135" s="27">
        <f t="shared" ca="1" si="30"/>
        <v>2</v>
      </c>
      <c r="R135" s="27">
        <f t="shared" ref="R135:S138" ca="1" si="34">IF(($A135&lt;TODAY()),$F$106,"")</f>
        <v>2</v>
      </c>
      <c r="S135" s="27">
        <f t="shared" ca="1" si="34"/>
        <v>2</v>
      </c>
      <c r="T135" s="27">
        <f t="shared" ca="1" si="33"/>
        <v>2</v>
      </c>
      <c r="U135" s="27">
        <f t="shared" ca="1" si="33"/>
        <v>2</v>
      </c>
      <c r="V135" s="27">
        <f t="shared" ca="1" si="33"/>
        <v>2</v>
      </c>
      <c r="W135" s="27">
        <f t="shared" ca="1" si="33"/>
        <v>2</v>
      </c>
      <c r="X135" s="27">
        <f t="shared" ca="1" si="33"/>
        <v>2</v>
      </c>
      <c r="Y135" s="27">
        <f t="shared" ca="1" si="33"/>
        <v>2</v>
      </c>
      <c r="Z135" s="13">
        <f t="shared" ca="1" si="31"/>
        <v>48</v>
      </c>
      <c r="AA135" s="13">
        <f t="shared" ca="1" si="32"/>
        <v>2</v>
      </c>
      <c r="AB135" s="14">
        <f t="shared" ca="1" si="24"/>
        <v>16</v>
      </c>
      <c r="AC135" s="14">
        <f t="shared" ca="1" si="25"/>
        <v>32</v>
      </c>
    </row>
    <row r="136" spans="1:30" ht="17.25" customHeight="1" x14ac:dyDescent="0.2">
      <c r="A136" s="22">
        <f t="shared" si="21"/>
        <v>42398</v>
      </c>
      <c r="B136" s="27">
        <f t="shared" ca="1" si="30"/>
        <v>2</v>
      </c>
      <c r="C136" s="27">
        <f t="shared" ca="1" si="30"/>
        <v>2</v>
      </c>
      <c r="D136" s="27">
        <f t="shared" ca="1" si="30"/>
        <v>2</v>
      </c>
      <c r="E136" s="27">
        <f t="shared" ca="1" si="30"/>
        <v>2</v>
      </c>
      <c r="F136" s="27">
        <f t="shared" ca="1" si="30"/>
        <v>2</v>
      </c>
      <c r="G136" s="27">
        <f t="shared" ca="1" si="30"/>
        <v>2</v>
      </c>
      <c r="H136" s="27">
        <f t="shared" ca="1" si="30"/>
        <v>2</v>
      </c>
      <c r="I136" s="27">
        <f t="shared" ca="1" si="30"/>
        <v>2</v>
      </c>
      <c r="J136" s="27">
        <f t="shared" ca="1" si="30"/>
        <v>2</v>
      </c>
      <c r="K136" s="27">
        <f t="shared" ca="1" si="30"/>
        <v>2</v>
      </c>
      <c r="L136" s="27">
        <f t="shared" ca="1" si="30"/>
        <v>2</v>
      </c>
      <c r="M136" s="27">
        <f t="shared" ca="1" si="30"/>
        <v>2</v>
      </c>
      <c r="N136" s="27">
        <f t="shared" ca="1" si="30"/>
        <v>2</v>
      </c>
      <c r="O136" s="27">
        <f t="shared" ca="1" si="30"/>
        <v>2</v>
      </c>
      <c r="P136" s="27">
        <f t="shared" ca="1" si="30"/>
        <v>2</v>
      </c>
      <c r="Q136" s="27">
        <f t="shared" ca="1" si="30"/>
        <v>2</v>
      </c>
      <c r="R136" s="27">
        <f t="shared" ca="1" si="34"/>
        <v>2</v>
      </c>
      <c r="S136" s="27">
        <f t="shared" ca="1" si="34"/>
        <v>2</v>
      </c>
      <c r="T136" s="27">
        <f t="shared" ca="1" si="33"/>
        <v>2</v>
      </c>
      <c r="U136" s="27">
        <f t="shared" ca="1" si="33"/>
        <v>2</v>
      </c>
      <c r="V136" s="27">
        <f t="shared" ca="1" si="33"/>
        <v>2</v>
      </c>
      <c r="W136" s="27">
        <f t="shared" ca="1" si="33"/>
        <v>2</v>
      </c>
      <c r="X136" s="27">
        <f t="shared" ca="1" si="33"/>
        <v>2</v>
      </c>
      <c r="Y136" s="27">
        <f t="shared" ca="1" si="33"/>
        <v>2</v>
      </c>
      <c r="Z136" s="13">
        <f t="shared" ca="1" si="31"/>
        <v>48</v>
      </c>
      <c r="AA136" s="13">
        <f t="shared" ca="1" si="32"/>
        <v>2</v>
      </c>
      <c r="AB136" s="14">
        <f t="shared" ca="1" si="24"/>
        <v>16</v>
      </c>
      <c r="AC136" s="14">
        <f t="shared" ca="1" si="25"/>
        <v>32</v>
      </c>
    </row>
    <row r="137" spans="1:30" ht="17.25" customHeight="1" x14ac:dyDescent="0.2">
      <c r="A137" s="22">
        <f t="shared" si="21"/>
        <v>42399</v>
      </c>
      <c r="B137" s="27">
        <f t="shared" ca="1" si="30"/>
        <v>2</v>
      </c>
      <c r="C137" s="27">
        <f t="shared" ca="1" si="30"/>
        <v>2</v>
      </c>
      <c r="D137" s="27">
        <f t="shared" ca="1" si="30"/>
        <v>2</v>
      </c>
      <c r="E137" s="27">
        <f t="shared" ca="1" si="30"/>
        <v>2</v>
      </c>
      <c r="F137" s="27">
        <f t="shared" ca="1" si="30"/>
        <v>2</v>
      </c>
      <c r="G137" s="27">
        <f t="shared" ca="1" si="30"/>
        <v>2</v>
      </c>
      <c r="H137" s="27">
        <f t="shared" ca="1" si="30"/>
        <v>2</v>
      </c>
      <c r="I137" s="27">
        <f t="shared" ca="1" si="30"/>
        <v>2</v>
      </c>
      <c r="J137" s="27">
        <f t="shared" ca="1" si="30"/>
        <v>2</v>
      </c>
      <c r="K137" s="27">
        <f t="shared" ca="1" si="30"/>
        <v>2</v>
      </c>
      <c r="L137" s="27">
        <f t="shared" ca="1" si="30"/>
        <v>2</v>
      </c>
      <c r="M137" s="27">
        <f t="shared" ca="1" si="30"/>
        <v>2</v>
      </c>
      <c r="N137" s="27">
        <f t="shared" ca="1" si="30"/>
        <v>2</v>
      </c>
      <c r="O137" s="27">
        <f t="shared" ca="1" si="30"/>
        <v>2</v>
      </c>
      <c r="P137" s="27">
        <f t="shared" ca="1" si="30"/>
        <v>2</v>
      </c>
      <c r="Q137" s="27">
        <f t="shared" ca="1" si="30"/>
        <v>2</v>
      </c>
      <c r="R137" s="27">
        <f t="shared" ca="1" si="34"/>
        <v>2</v>
      </c>
      <c r="S137" s="27">
        <f t="shared" ca="1" si="34"/>
        <v>2</v>
      </c>
      <c r="T137" s="27">
        <f t="shared" ca="1" si="33"/>
        <v>2</v>
      </c>
      <c r="U137" s="27">
        <f t="shared" ca="1" si="33"/>
        <v>2</v>
      </c>
      <c r="V137" s="27">
        <f t="shared" ca="1" si="33"/>
        <v>2</v>
      </c>
      <c r="W137" s="27">
        <f t="shared" ca="1" si="33"/>
        <v>2</v>
      </c>
      <c r="X137" s="27">
        <f t="shared" ca="1" si="33"/>
        <v>2</v>
      </c>
      <c r="Y137" s="27">
        <f t="shared" ca="1" si="33"/>
        <v>2</v>
      </c>
      <c r="Z137" s="13">
        <f t="shared" ca="1" si="31"/>
        <v>48</v>
      </c>
      <c r="AA137" s="13">
        <f t="shared" ca="1" si="32"/>
        <v>2</v>
      </c>
      <c r="AB137" s="14">
        <f t="shared" ca="1" si="24"/>
        <v>16</v>
      </c>
      <c r="AC137" s="14">
        <f t="shared" ca="1" si="25"/>
        <v>32</v>
      </c>
    </row>
    <row r="138" spans="1:30" ht="17.25" customHeight="1" x14ac:dyDescent="0.2">
      <c r="A138" s="22">
        <f t="shared" si="21"/>
        <v>42400</v>
      </c>
      <c r="B138" s="27">
        <f t="shared" ca="1" si="30"/>
        <v>2</v>
      </c>
      <c r="C138" s="27">
        <f t="shared" ca="1" si="30"/>
        <v>2</v>
      </c>
      <c r="D138" s="27">
        <f t="shared" ca="1" si="30"/>
        <v>2</v>
      </c>
      <c r="E138" s="27">
        <f t="shared" ca="1" si="30"/>
        <v>2</v>
      </c>
      <c r="F138" s="27">
        <f t="shared" ca="1" si="30"/>
        <v>2</v>
      </c>
      <c r="G138" s="27">
        <f t="shared" ca="1" si="30"/>
        <v>2</v>
      </c>
      <c r="H138" s="27">
        <f t="shared" ca="1" si="30"/>
        <v>2</v>
      </c>
      <c r="I138" s="27">
        <f t="shared" ca="1" si="30"/>
        <v>2</v>
      </c>
      <c r="J138" s="27">
        <f t="shared" ca="1" si="30"/>
        <v>2</v>
      </c>
      <c r="K138" s="27">
        <f t="shared" ca="1" si="30"/>
        <v>2</v>
      </c>
      <c r="L138" s="27">
        <f t="shared" ca="1" si="30"/>
        <v>2</v>
      </c>
      <c r="M138" s="27">
        <f t="shared" ca="1" si="30"/>
        <v>2</v>
      </c>
      <c r="N138" s="27">
        <f t="shared" ca="1" si="30"/>
        <v>2</v>
      </c>
      <c r="O138" s="27">
        <f t="shared" ca="1" si="30"/>
        <v>2</v>
      </c>
      <c r="P138" s="27">
        <f t="shared" ca="1" si="30"/>
        <v>2</v>
      </c>
      <c r="Q138" s="27">
        <f t="shared" ca="1" si="30"/>
        <v>2</v>
      </c>
      <c r="R138" s="27">
        <f t="shared" ca="1" si="34"/>
        <v>2</v>
      </c>
      <c r="S138" s="27">
        <f t="shared" ca="1" si="34"/>
        <v>2</v>
      </c>
      <c r="T138" s="27">
        <f t="shared" ca="1" si="33"/>
        <v>2</v>
      </c>
      <c r="U138" s="27">
        <f t="shared" ca="1" si="33"/>
        <v>2</v>
      </c>
      <c r="V138" s="27">
        <f t="shared" ca="1" si="33"/>
        <v>2</v>
      </c>
      <c r="W138" s="27">
        <f t="shared" ca="1" si="33"/>
        <v>2</v>
      </c>
      <c r="X138" s="27">
        <f t="shared" ca="1" si="33"/>
        <v>2</v>
      </c>
      <c r="Y138" s="27">
        <f t="shared" ca="1" si="33"/>
        <v>2</v>
      </c>
      <c r="Z138" s="17">
        <f t="shared" ca="1" si="31"/>
        <v>48</v>
      </c>
      <c r="AA138" s="17">
        <f t="shared" ca="1" si="32"/>
        <v>2</v>
      </c>
      <c r="AB138" s="14">
        <f t="shared" ca="1" si="24"/>
        <v>48</v>
      </c>
      <c r="AC138" s="14">
        <f t="shared" si="25"/>
        <v>0</v>
      </c>
      <c r="AD138" s="9" t="s">
        <v>32</v>
      </c>
    </row>
    <row r="139" spans="1:30" ht="17.25" customHeight="1" thickBot="1"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24">
        <f ca="1">SUM(Z108:Z138)</f>
        <v>1488</v>
      </c>
      <c r="AA139" s="24">
        <f ca="1">MAX(AA108:AA138)</f>
        <v>2</v>
      </c>
      <c r="AB139" s="24">
        <f ca="1">SUM(AB108:AB138)</f>
        <v>688</v>
      </c>
      <c r="AC139" s="25">
        <f ca="1">SUM(AC108:AC138)</f>
        <v>800</v>
      </c>
    </row>
    <row r="140" spans="1:30" ht="17.25" customHeight="1" thickTop="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44"/>
      <c r="AA140" s="44"/>
      <c r="AB140" s="44"/>
      <c r="AC140" s="45"/>
    </row>
    <row r="141" spans="1:30" ht="17.25"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44"/>
      <c r="AA141" s="44"/>
      <c r="AB141" s="44"/>
      <c r="AC141" s="45"/>
    </row>
  </sheetData>
  <conditionalFormatting sqref="B109:Y138">
    <cfRule type="cellIs" dxfId="4" priority="1" stopIfTrue="1" operator="notEqual">
      <formula>2</formula>
    </cfRule>
  </conditionalFormatting>
  <conditionalFormatting sqref="B3:Y33">
    <cfRule type="top10" dxfId="3" priority="5" stopIfTrue="1" rank="1"/>
  </conditionalFormatting>
  <conditionalFormatting sqref="B73:Y103">
    <cfRule type="cellIs" dxfId="2" priority="4" stopIfTrue="1" operator="notEqual">
      <formula>14</formula>
    </cfRule>
  </conditionalFormatting>
  <conditionalFormatting sqref="B108">
    <cfRule type="cellIs" dxfId="1" priority="3" stopIfTrue="1" operator="notEqual">
      <formula>2</formula>
    </cfRule>
  </conditionalFormatting>
  <conditionalFormatting sqref="C108:Y108">
    <cfRule type="cellIs" dxfId="0" priority="2" stopIfTrue="1" operator="notEqual">
      <formula>2</formula>
    </cfRule>
  </conditionalFormatting>
  <printOptions horizontalCentered="1"/>
  <pageMargins left="0.25" right="0.25" top="0.75" bottom="0.75" header="0.3" footer="0.3"/>
  <pageSetup scale="70" fitToHeight="0" orientation="landscape" r:id="rId1"/>
  <headerFooter alignWithMargins="0"/>
  <rowBreaks count="3" manualBreakCount="3">
    <brk id="35" max="16383" man="1"/>
    <brk id="70" max="16383" man="1"/>
    <brk id="10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1"/>
  </sheetPr>
  <dimension ref="A2:AB1112"/>
  <sheetViews>
    <sheetView topLeftCell="A1057" zoomScale="85" zoomScaleNormal="85" workbookViewId="0">
      <selection activeCell="B1111" sqref="B1111"/>
    </sheetView>
  </sheetViews>
  <sheetFormatPr defaultRowHeight="12.75" x14ac:dyDescent="0.2"/>
  <cols>
    <col min="1" max="1" width="10.28515625" bestFit="1" customWidth="1"/>
    <col min="2" max="23" width="9" bestFit="1" customWidth="1"/>
  </cols>
  <sheetData>
    <row r="2" spans="1:26" x14ac:dyDescent="0.2">
      <c r="A2" s="1" t="s">
        <v>3</v>
      </c>
    </row>
    <row r="3" spans="1:26" x14ac:dyDescent="0.2">
      <c r="A3" s="2">
        <v>8.9477105000000001E-2</v>
      </c>
    </row>
    <row r="4" spans="1:26" s="6" customFormat="1" x14ac:dyDescent="0.2">
      <c r="A4" s="3" t="s">
        <v>4</v>
      </c>
      <c r="B4" s="4" t="s">
        <v>5</v>
      </c>
      <c r="C4" s="4" t="s">
        <v>6</v>
      </c>
      <c r="D4" s="4" t="s">
        <v>7</v>
      </c>
      <c r="E4" s="4" t="s">
        <v>8</v>
      </c>
      <c r="F4" s="4" t="s">
        <v>9</v>
      </c>
      <c r="G4" s="4" t="s">
        <v>10</v>
      </c>
      <c r="H4" s="4" t="s">
        <v>11</v>
      </c>
      <c r="I4" s="4" t="s">
        <v>12</v>
      </c>
      <c r="J4" s="4" t="s">
        <v>13</v>
      </c>
      <c r="K4" s="4" t="s">
        <v>14</v>
      </c>
      <c r="L4" s="4" t="s">
        <v>15</v>
      </c>
      <c r="M4" s="4" t="s">
        <v>16</v>
      </c>
      <c r="N4" s="4" t="s">
        <v>17</v>
      </c>
      <c r="O4" s="4" t="s">
        <v>18</v>
      </c>
      <c r="P4" s="4" t="s">
        <v>19</v>
      </c>
      <c r="Q4" s="4" t="s">
        <v>20</v>
      </c>
      <c r="R4" s="4" t="s">
        <v>21</v>
      </c>
      <c r="S4" s="4" t="s">
        <v>22</v>
      </c>
      <c r="T4" s="4" t="s">
        <v>23</v>
      </c>
      <c r="U4" s="4" t="s">
        <v>24</v>
      </c>
      <c r="V4" s="4" t="s">
        <v>25</v>
      </c>
      <c r="W4" s="4" t="s">
        <v>26</v>
      </c>
      <c r="X4" s="4" t="s">
        <v>27</v>
      </c>
      <c r="Y4" s="4" t="s">
        <v>28</v>
      </c>
      <c r="Z4" s="4" t="s">
        <v>0</v>
      </c>
    </row>
    <row r="5" spans="1:26" s="6" customFormat="1" x14ac:dyDescent="0.2">
      <c r="A5" s="40">
        <v>42370</v>
      </c>
      <c r="B5">
        <v>0</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f>SUM(B5:Y5)</f>
        <v>0</v>
      </c>
    </row>
    <row r="6" spans="1:26" s="6" customFormat="1" x14ac:dyDescent="0.2">
      <c r="A6" s="5" t="s">
        <v>29</v>
      </c>
      <c r="B6" s="5">
        <f t="shared" ref="B6:Y6" si="0">-B5*$A$3</f>
        <v>0</v>
      </c>
      <c r="C6" s="5">
        <f t="shared" si="0"/>
        <v>0</v>
      </c>
      <c r="D6" s="5">
        <f t="shared" si="0"/>
        <v>0</v>
      </c>
      <c r="E6" s="5">
        <f t="shared" si="0"/>
        <v>0</v>
      </c>
      <c r="F6" s="5">
        <f t="shared" si="0"/>
        <v>0</v>
      </c>
      <c r="G6" s="5">
        <f t="shared" si="0"/>
        <v>0</v>
      </c>
      <c r="H6" s="5">
        <f t="shared" si="0"/>
        <v>0</v>
      </c>
      <c r="I6" s="5">
        <f t="shared" si="0"/>
        <v>0</v>
      </c>
      <c r="J6" s="5">
        <f t="shared" si="0"/>
        <v>0</v>
      </c>
      <c r="K6" s="5">
        <f t="shared" si="0"/>
        <v>0</v>
      </c>
      <c r="L6" s="5">
        <f t="shared" si="0"/>
        <v>0</v>
      </c>
      <c r="M6" s="5">
        <f t="shared" si="0"/>
        <v>0</v>
      </c>
      <c r="N6" s="5">
        <f t="shared" si="0"/>
        <v>0</v>
      </c>
      <c r="O6" s="5">
        <f t="shared" si="0"/>
        <v>0</v>
      </c>
      <c r="P6" s="5">
        <f t="shared" si="0"/>
        <v>0</v>
      </c>
      <c r="Q6" s="5">
        <f t="shared" si="0"/>
        <v>0</v>
      </c>
      <c r="R6" s="5">
        <f t="shared" si="0"/>
        <v>0</v>
      </c>
      <c r="S6" s="5">
        <f t="shared" si="0"/>
        <v>0</v>
      </c>
      <c r="T6" s="5">
        <f t="shared" si="0"/>
        <v>0</v>
      </c>
      <c r="U6" s="5">
        <f t="shared" si="0"/>
        <v>0</v>
      </c>
      <c r="V6" s="5">
        <f t="shared" si="0"/>
        <v>0</v>
      </c>
      <c r="W6" s="5">
        <f t="shared" si="0"/>
        <v>0</v>
      </c>
      <c r="X6" s="5">
        <f t="shared" si="0"/>
        <v>0</v>
      </c>
      <c r="Y6" s="5">
        <f t="shared" si="0"/>
        <v>0</v>
      </c>
      <c r="Z6" s="5">
        <f>SUM(B6:Y6)</f>
        <v>0</v>
      </c>
    </row>
    <row r="7" spans="1:26" s="6" customFormat="1" x14ac:dyDescent="0.2">
      <c r="A7" s="39"/>
      <c r="B7" s="39"/>
      <c r="C7" s="39"/>
      <c r="D7" s="39"/>
      <c r="E7" s="39"/>
      <c r="F7" s="39"/>
      <c r="G7" s="39"/>
      <c r="H7" s="39"/>
      <c r="I7" s="39"/>
      <c r="J7" s="39"/>
      <c r="K7" s="39"/>
      <c r="L7" s="39"/>
      <c r="M7" s="39"/>
      <c r="N7" s="39"/>
      <c r="O7" s="39"/>
      <c r="P7" s="39"/>
      <c r="Q7" s="39"/>
      <c r="R7" s="39"/>
      <c r="S7" s="39"/>
      <c r="T7" s="39"/>
      <c r="U7" s="39"/>
      <c r="V7" s="39"/>
      <c r="W7" s="39"/>
      <c r="X7" s="39"/>
      <c r="Y7" s="39"/>
      <c r="Z7" s="39"/>
    </row>
    <row r="8" spans="1:26" s="6" customFormat="1" x14ac:dyDescent="0.2">
      <c r="A8" s="40">
        <f>A5+1</f>
        <v>42371</v>
      </c>
      <c r="B8">
        <v>0</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f>SUM(B8:Y8)</f>
        <v>0</v>
      </c>
    </row>
    <row r="9" spans="1:26" s="6" customFormat="1" x14ac:dyDescent="0.2">
      <c r="A9" s="5" t="s">
        <v>29</v>
      </c>
      <c r="B9" s="5">
        <f t="shared" ref="B9:Y9" si="1">-B8*$A$3</f>
        <v>0</v>
      </c>
      <c r="C9" s="5">
        <f t="shared" si="1"/>
        <v>0</v>
      </c>
      <c r="D9" s="5">
        <f t="shared" si="1"/>
        <v>0</v>
      </c>
      <c r="E9" s="5">
        <f t="shared" si="1"/>
        <v>0</v>
      </c>
      <c r="F9" s="5">
        <f t="shared" si="1"/>
        <v>0</v>
      </c>
      <c r="G9" s="5">
        <f t="shared" si="1"/>
        <v>0</v>
      </c>
      <c r="H9" s="5">
        <f t="shared" si="1"/>
        <v>0</v>
      </c>
      <c r="I9" s="5">
        <f t="shared" si="1"/>
        <v>0</v>
      </c>
      <c r="J9" s="5">
        <f t="shared" si="1"/>
        <v>0</v>
      </c>
      <c r="K9" s="5">
        <f t="shared" si="1"/>
        <v>0</v>
      </c>
      <c r="L9" s="5">
        <f t="shared" si="1"/>
        <v>0</v>
      </c>
      <c r="M9" s="5">
        <f t="shared" si="1"/>
        <v>0</v>
      </c>
      <c r="N9" s="5">
        <f t="shared" si="1"/>
        <v>0</v>
      </c>
      <c r="O9" s="5">
        <f t="shared" si="1"/>
        <v>0</v>
      </c>
      <c r="P9" s="5">
        <f t="shared" si="1"/>
        <v>0</v>
      </c>
      <c r="Q9" s="5">
        <f t="shared" si="1"/>
        <v>0</v>
      </c>
      <c r="R9" s="5">
        <f t="shared" si="1"/>
        <v>0</v>
      </c>
      <c r="S9" s="5">
        <f t="shared" si="1"/>
        <v>0</v>
      </c>
      <c r="T9" s="5">
        <f t="shared" si="1"/>
        <v>0</v>
      </c>
      <c r="U9" s="5">
        <f t="shared" si="1"/>
        <v>0</v>
      </c>
      <c r="V9" s="5">
        <f t="shared" si="1"/>
        <v>0</v>
      </c>
      <c r="W9" s="5">
        <f t="shared" si="1"/>
        <v>0</v>
      </c>
      <c r="X9" s="5">
        <f t="shared" si="1"/>
        <v>0</v>
      </c>
      <c r="Y9" s="5">
        <f t="shared" si="1"/>
        <v>0</v>
      </c>
      <c r="Z9" s="5">
        <f>SUM(B9:Y9)</f>
        <v>0</v>
      </c>
    </row>
    <row r="10" spans="1:26" s="6" customFormat="1" x14ac:dyDescent="0.2">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row>
    <row r="11" spans="1:26" s="6" customFormat="1" x14ac:dyDescent="0.2">
      <c r="A11" s="40">
        <f>A8+1</f>
        <v>42372</v>
      </c>
      <c r="B11">
        <v>0</v>
      </c>
      <c r="C11">
        <v>0</v>
      </c>
      <c r="D11">
        <v>0</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f>SUM(B11:Y11)</f>
        <v>0</v>
      </c>
    </row>
    <row r="12" spans="1:26" s="6" customFormat="1" x14ac:dyDescent="0.2">
      <c r="A12" s="5" t="s">
        <v>29</v>
      </c>
      <c r="B12" s="5">
        <f t="shared" ref="B12:Y12" si="2">-B11*$A$3</f>
        <v>0</v>
      </c>
      <c r="C12" s="5">
        <f t="shared" si="2"/>
        <v>0</v>
      </c>
      <c r="D12" s="5">
        <f t="shared" si="2"/>
        <v>0</v>
      </c>
      <c r="E12" s="5">
        <f t="shared" si="2"/>
        <v>0</v>
      </c>
      <c r="F12" s="5">
        <f t="shared" si="2"/>
        <v>0</v>
      </c>
      <c r="G12" s="5">
        <f t="shared" si="2"/>
        <v>0</v>
      </c>
      <c r="H12" s="5">
        <f t="shared" si="2"/>
        <v>0</v>
      </c>
      <c r="I12" s="5">
        <f t="shared" si="2"/>
        <v>0</v>
      </c>
      <c r="J12" s="5">
        <f t="shared" si="2"/>
        <v>0</v>
      </c>
      <c r="K12" s="5">
        <f t="shared" si="2"/>
        <v>0</v>
      </c>
      <c r="L12" s="5">
        <f t="shared" si="2"/>
        <v>0</v>
      </c>
      <c r="M12" s="5">
        <f t="shared" si="2"/>
        <v>0</v>
      </c>
      <c r="N12" s="5">
        <f t="shared" si="2"/>
        <v>0</v>
      </c>
      <c r="O12" s="5">
        <f t="shared" si="2"/>
        <v>0</v>
      </c>
      <c r="P12" s="5">
        <f t="shared" si="2"/>
        <v>0</v>
      </c>
      <c r="Q12" s="5">
        <f t="shared" si="2"/>
        <v>0</v>
      </c>
      <c r="R12" s="5">
        <f t="shared" si="2"/>
        <v>0</v>
      </c>
      <c r="S12" s="5">
        <f t="shared" si="2"/>
        <v>0</v>
      </c>
      <c r="T12" s="5">
        <f t="shared" si="2"/>
        <v>0</v>
      </c>
      <c r="U12" s="5">
        <f t="shared" si="2"/>
        <v>0</v>
      </c>
      <c r="V12" s="5">
        <f t="shared" si="2"/>
        <v>0</v>
      </c>
      <c r="W12" s="5">
        <f t="shared" si="2"/>
        <v>0</v>
      </c>
      <c r="X12" s="5">
        <f t="shared" si="2"/>
        <v>0</v>
      </c>
      <c r="Y12" s="5">
        <f t="shared" si="2"/>
        <v>0</v>
      </c>
      <c r="Z12" s="5">
        <f>SUM(B12:Y12)</f>
        <v>0</v>
      </c>
    </row>
    <row r="13" spans="1:26" s="6" customFormat="1" x14ac:dyDescent="0.2">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row>
    <row r="14" spans="1:26" s="6" customFormat="1" x14ac:dyDescent="0.2">
      <c r="A14" s="40">
        <f>A11+1</f>
        <v>42373</v>
      </c>
      <c r="B14">
        <v>0</v>
      </c>
      <c r="C14">
        <v>0</v>
      </c>
      <c r="D14">
        <v>0</v>
      </c>
      <c r="E14">
        <v>0</v>
      </c>
      <c r="F14">
        <v>0</v>
      </c>
      <c r="G14">
        <v>0</v>
      </c>
      <c r="H14">
        <v>-4</v>
      </c>
      <c r="I14">
        <v>-15</v>
      </c>
      <c r="J14">
        <v>-15</v>
      </c>
      <c r="K14">
        <v>-10</v>
      </c>
      <c r="L14">
        <v>-5</v>
      </c>
      <c r="M14">
        <v>-4</v>
      </c>
      <c r="N14">
        <v>0</v>
      </c>
      <c r="O14">
        <v>0</v>
      </c>
      <c r="P14">
        <v>0</v>
      </c>
      <c r="Q14">
        <v>0</v>
      </c>
      <c r="R14">
        <v>0</v>
      </c>
      <c r="S14">
        <v>-10</v>
      </c>
      <c r="T14">
        <v>-15</v>
      </c>
      <c r="U14">
        <v>-10</v>
      </c>
      <c r="V14">
        <v>-5</v>
      </c>
      <c r="W14">
        <v>0</v>
      </c>
      <c r="X14">
        <v>0</v>
      </c>
      <c r="Y14">
        <v>0</v>
      </c>
      <c r="Z14">
        <f>SUM(B14:Y14)</f>
        <v>-93</v>
      </c>
    </row>
    <row r="15" spans="1:26" s="6" customFormat="1" x14ac:dyDescent="0.2">
      <c r="A15" s="5" t="s">
        <v>29</v>
      </c>
      <c r="B15" s="5">
        <f t="shared" ref="B15:Y15" si="3">-B14*$A$3</f>
        <v>0</v>
      </c>
      <c r="C15" s="5">
        <f t="shared" si="3"/>
        <v>0</v>
      </c>
      <c r="D15" s="5">
        <f t="shared" si="3"/>
        <v>0</v>
      </c>
      <c r="E15" s="5">
        <f t="shared" si="3"/>
        <v>0</v>
      </c>
      <c r="F15" s="5">
        <f t="shared" si="3"/>
        <v>0</v>
      </c>
      <c r="G15" s="5">
        <f t="shared" si="3"/>
        <v>0</v>
      </c>
      <c r="H15" s="5">
        <f t="shared" si="3"/>
        <v>0.35790842</v>
      </c>
      <c r="I15" s="5">
        <f t="shared" si="3"/>
        <v>1.342156575</v>
      </c>
      <c r="J15" s="5">
        <f t="shared" si="3"/>
        <v>1.342156575</v>
      </c>
      <c r="K15" s="5">
        <f t="shared" si="3"/>
        <v>0.89477105000000001</v>
      </c>
      <c r="L15" s="5">
        <f t="shared" si="3"/>
        <v>0.44738552500000001</v>
      </c>
      <c r="M15" s="5">
        <f t="shared" si="3"/>
        <v>0.35790842</v>
      </c>
      <c r="N15" s="5">
        <f t="shared" si="3"/>
        <v>0</v>
      </c>
      <c r="O15" s="5">
        <f t="shared" si="3"/>
        <v>0</v>
      </c>
      <c r="P15" s="5">
        <f t="shared" si="3"/>
        <v>0</v>
      </c>
      <c r="Q15" s="5">
        <f t="shared" si="3"/>
        <v>0</v>
      </c>
      <c r="R15" s="5">
        <f t="shared" si="3"/>
        <v>0</v>
      </c>
      <c r="S15" s="5">
        <f t="shared" si="3"/>
        <v>0.89477105000000001</v>
      </c>
      <c r="T15" s="5">
        <f t="shared" si="3"/>
        <v>1.342156575</v>
      </c>
      <c r="U15" s="5">
        <f t="shared" si="3"/>
        <v>0.89477105000000001</v>
      </c>
      <c r="V15" s="5">
        <f t="shared" si="3"/>
        <v>0.44738552500000001</v>
      </c>
      <c r="W15" s="5">
        <f t="shared" si="3"/>
        <v>0</v>
      </c>
      <c r="X15" s="5">
        <f t="shared" si="3"/>
        <v>0</v>
      </c>
      <c r="Y15" s="5">
        <f t="shared" si="3"/>
        <v>0</v>
      </c>
      <c r="Z15" s="5">
        <f>SUM(B15:Y15)</f>
        <v>8.3213707649999993</v>
      </c>
    </row>
    <row r="16" spans="1:26" s="6" customFormat="1" x14ac:dyDescent="0.2">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s="6" customFormat="1" x14ac:dyDescent="0.2">
      <c r="A17" s="40">
        <f>A14+1</f>
        <v>42374</v>
      </c>
      <c r="B17">
        <v>0</v>
      </c>
      <c r="C17">
        <v>0</v>
      </c>
      <c r="D17">
        <v>0</v>
      </c>
      <c r="E17">
        <v>0</v>
      </c>
      <c r="F17">
        <v>0</v>
      </c>
      <c r="G17">
        <v>-5</v>
      </c>
      <c r="H17">
        <v>0</v>
      </c>
      <c r="I17">
        <v>-10</v>
      </c>
      <c r="J17">
        <v>-10</v>
      </c>
      <c r="K17">
        <v>-11</v>
      </c>
      <c r="L17">
        <v>-7</v>
      </c>
      <c r="M17">
        <v>-5</v>
      </c>
      <c r="N17">
        <v>-3</v>
      </c>
      <c r="O17">
        <v>0</v>
      </c>
      <c r="P17">
        <v>0</v>
      </c>
      <c r="Q17">
        <v>0</v>
      </c>
      <c r="R17">
        <v>0</v>
      </c>
      <c r="S17">
        <v>-11</v>
      </c>
      <c r="T17">
        <v>-13</v>
      </c>
      <c r="U17">
        <v>-11</v>
      </c>
      <c r="V17">
        <v>-7</v>
      </c>
      <c r="W17">
        <v>0</v>
      </c>
      <c r="X17">
        <v>-11</v>
      </c>
      <c r="Y17">
        <v>0</v>
      </c>
      <c r="Z17">
        <f>SUM(B17:Y17)</f>
        <v>-104</v>
      </c>
    </row>
    <row r="18" spans="1:26" s="6" customFormat="1" x14ac:dyDescent="0.2">
      <c r="A18" s="5" t="s">
        <v>29</v>
      </c>
      <c r="B18" s="5">
        <f t="shared" ref="B18:Y18" si="4">-B17*$A$3</f>
        <v>0</v>
      </c>
      <c r="C18" s="5">
        <f t="shared" si="4"/>
        <v>0</v>
      </c>
      <c r="D18" s="5">
        <f t="shared" si="4"/>
        <v>0</v>
      </c>
      <c r="E18" s="5">
        <f t="shared" si="4"/>
        <v>0</v>
      </c>
      <c r="F18" s="5">
        <f t="shared" si="4"/>
        <v>0</v>
      </c>
      <c r="G18" s="5">
        <f t="shared" si="4"/>
        <v>0.44738552500000001</v>
      </c>
      <c r="H18" s="5">
        <f t="shared" si="4"/>
        <v>0</v>
      </c>
      <c r="I18" s="5">
        <f t="shared" si="4"/>
        <v>0.89477105000000001</v>
      </c>
      <c r="J18" s="5">
        <f t="shared" si="4"/>
        <v>0.89477105000000001</v>
      </c>
      <c r="K18" s="5">
        <f t="shared" si="4"/>
        <v>0.98424815499999996</v>
      </c>
      <c r="L18" s="5">
        <f t="shared" si="4"/>
        <v>0.62633973499999995</v>
      </c>
      <c r="M18" s="5">
        <f t="shared" si="4"/>
        <v>0.44738552500000001</v>
      </c>
      <c r="N18" s="5">
        <f t="shared" si="4"/>
        <v>0.268431315</v>
      </c>
      <c r="O18" s="5">
        <f t="shared" si="4"/>
        <v>0</v>
      </c>
      <c r="P18" s="5">
        <f t="shared" si="4"/>
        <v>0</v>
      </c>
      <c r="Q18" s="5">
        <f t="shared" si="4"/>
        <v>0</v>
      </c>
      <c r="R18" s="5">
        <f t="shared" si="4"/>
        <v>0</v>
      </c>
      <c r="S18" s="5">
        <f t="shared" si="4"/>
        <v>0.98424815499999996</v>
      </c>
      <c r="T18" s="5">
        <f t="shared" si="4"/>
        <v>1.1632023650000001</v>
      </c>
      <c r="U18" s="5">
        <f t="shared" si="4"/>
        <v>0.98424815499999996</v>
      </c>
      <c r="V18" s="5">
        <f t="shared" si="4"/>
        <v>0.62633973499999995</v>
      </c>
      <c r="W18" s="5">
        <f t="shared" si="4"/>
        <v>0</v>
      </c>
      <c r="X18" s="5">
        <f t="shared" si="4"/>
        <v>0.98424815499999996</v>
      </c>
      <c r="Y18" s="5">
        <f t="shared" si="4"/>
        <v>0</v>
      </c>
      <c r="Z18" s="5">
        <f>SUM(B18:Y18)</f>
        <v>9.3056189199999988</v>
      </c>
    </row>
    <row r="19" spans="1:26" s="6" customFormat="1" x14ac:dyDescent="0.2">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6" s="6" customFormat="1" x14ac:dyDescent="0.2">
      <c r="A20" s="40">
        <f>A17+1</f>
        <v>42375</v>
      </c>
      <c r="B20">
        <v>-4</v>
      </c>
      <c r="C20">
        <v>0</v>
      </c>
      <c r="D20">
        <v>0</v>
      </c>
      <c r="E20">
        <v>0</v>
      </c>
      <c r="F20">
        <v>0</v>
      </c>
      <c r="G20">
        <v>-12</v>
      </c>
      <c r="H20">
        <v>0</v>
      </c>
      <c r="I20">
        <v>-10</v>
      </c>
      <c r="J20">
        <v>-10</v>
      </c>
      <c r="K20">
        <v>-10</v>
      </c>
      <c r="L20">
        <v>-9</v>
      </c>
      <c r="M20">
        <v>-10</v>
      </c>
      <c r="N20">
        <v>-8</v>
      </c>
      <c r="O20">
        <v>-5</v>
      </c>
      <c r="P20">
        <v>-5</v>
      </c>
      <c r="Q20">
        <v>-4</v>
      </c>
      <c r="R20">
        <v>-5</v>
      </c>
      <c r="S20">
        <v>-15</v>
      </c>
      <c r="T20">
        <v>-17</v>
      </c>
      <c r="U20">
        <v>-14</v>
      </c>
      <c r="V20">
        <v>-10</v>
      </c>
      <c r="W20">
        <v>-2</v>
      </c>
      <c r="X20">
        <v>-18</v>
      </c>
      <c r="Y20">
        <v>-8</v>
      </c>
      <c r="Z20">
        <f>SUM(B20:Y20)</f>
        <v>-176</v>
      </c>
    </row>
    <row r="21" spans="1:26" s="6" customFormat="1" x14ac:dyDescent="0.2">
      <c r="A21" s="5" t="s">
        <v>29</v>
      </c>
      <c r="B21" s="5">
        <f t="shared" ref="B21:Y21" si="5">-B20*$A$3</f>
        <v>0.35790842</v>
      </c>
      <c r="C21" s="5">
        <f t="shared" si="5"/>
        <v>0</v>
      </c>
      <c r="D21" s="5">
        <f t="shared" si="5"/>
        <v>0</v>
      </c>
      <c r="E21" s="5">
        <f t="shared" si="5"/>
        <v>0</v>
      </c>
      <c r="F21" s="5">
        <f t="shared" si="5"/>
        <v>0</v>
      </c>
      <c r="G21" s="5">
        <f t="shared" si="5"/>
        <v>1.07372526</v>
      </c>
      <c r="H21" s="5">
        <f t="shared" si="5"/>
        <v>0</v>
      </c>
      <c r="I21" s="5">
        <f t="shared" si="5"/>
        <v>0.89477105000000001</v>
      </c>
      <c r="J21" s="5">
        <f t="shared" si="5"/>
        <v>0.89477105000000001</v>
      </c>
      <c r="K21" s="5">
        <f t="shared" si="5"/>
        <v>0.89477105000000001</v>
      </c>
      <c r="L21" s="5">
        <f t="shared" si="5"/>
        <v>0.80529394500000007</v>
      </c>
      <c r="M21" s="5">
        <f t="shared" si="5"/>
        <v>0.89477105000000001</v>
      </c>
      <c r="N21" s="5">
        <f t="shared" si="5"/>
        <v>0.71581684000000001</v>
      </c>
      <c r="O21" s="5">
        <f t="shared" si="5"/>
        <v>0.44738552500000001</v>
      </c>
      <c r="P21" s="5">
        <f t="shared" si="5"/>
        <v>0.44738552500000001</v>
      </c>
      <c r="Q21" s="5">
        <f t="shared" si="5"/>
        <v>0.35790842</v>
      </c>
      <c r="R21" s="5">
        <f t="shared" si="5"/>
        <v>0.44738552500000001</v>
      </c>
      <c r="S21" s="5">
        <f t="shared" si="5"/>
        <v>1.342156575</v>
      </c>
      <c r="T21" s="5">
        <f t="shared" si="5"/>
        <v>1.5211107850000001</v>
      </c>
      <c r="U21" s="5">
        <f t="shared" si="5"/>
        <v>1.2526794699999999</v>
      </c>
      <c r="V21" s="5">
        <f t="shared" si="5"/>
        <v>0.89477105000000001</v>
      </c>
      <c r="W21" s="5">
        <f t="shared" si="5"/>
        <v>0.17895421</v>
      </c>
      <c r="X21" s="5">
        <f t="shared" si="5"/>
        <v>1.6105878900000001</v>
      </c>
      <c r="Y21" s="5">
        <f t="shared" si="5"/>
        <v>0.71581684000000001</v>
      </c>
      <c r="Z21" s="5">
        <f>SUM(B21:Y21)</f>
        <v>15.747970480000001</v>
      </c>
    </row>
    <row r="22" spans="1:26" s="6" customFormat="1" x14ac:dyDescent="0.2">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s="6" customFormat="1" x14ac:dyDescent="0.2">
      <c r="A23" s="40">
        <f>A20+1</f>
        <v>42376</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f>SUM(B23:Y23)</f>
        <v>0</v>
      </c>
    </row>
    <row r="24" spans="1:26" s="6" customFormat="1" x14ac:dyDescent="0.2">
      <c r="A24" s="5" t="s">
        <v>29</v>
      </c>
      <c r="B24" s="5">
        <f t="shared" ref="B24:Y24" si="6">-B23*$A$3</f>
        <v>0</v>
      </c>
      <c r="C24" s="5">
        <f t="shared" si="6"/>
        <v>0</v>
      </c>
      <c r="D24" s="5">
        <f t="shared" si="6"/>
        <v>0</v>
      </c>
      <c r="E24" s="5">
        <f t="shared" si="6"/>
        <v>0</v>
      </c>
      <c r="F24" s="5">
        <f t="shared" si="6"/>
        <v>0</v>
      </c>
      <c r="G24" s="5">
        <f t="shared" si="6"/>
        <v>0</v>
      </c>
      <c r="H24" s="5">
        <f t="shared" si="6"/>
        <v>0</v>
      </c>
      <c r="I24" s="5">
        <f t="shared" si="6"/>
        <v>0</v>
      </c>
      <c r="J24" s="5">
        <f t="shared" si="6"/>
        <v>0</v>
      </c>
      <c r="K24" s="5">
        <f t="shared" si="6"/>
        <v>0</v>
      </c>
      <c r="L24" s="5">
        <f t="shared" si="6"/>
        <v>0</v>
      </c>
      <c r="M24" s="5">
        <f t="shared" si="6"/>
        <v>0</v>
      </c>
      <c r="N24" s="5">
        <f t="shared" si="6"/>
        <v>0</v>
      </c>
      <c r="O24" s="5">
        <f t="shared" si="6"/>
        <v>0</v>
      </c>
      <c r="P24" s="5">
        <f t="shared" si="6"/>
        <v>0</v>
      </c>
      <c r="Q24" s="5">
        <f t="shared" si="6"/>
        <v>0</v>
      </c>
      <c r="R24" s="5">
        <f t="shared" si="6"/>
        <v>0</v>
      </c>
      <c r="S24" s="5">
        <f t="shared" si="6"/>
        <v>0</v>
      </c>
      <c r="T24" s="5">
        <f t="shared" si="6"/>
        <v>0</v>
      </c>
      <c r="U24" s="5">
        <f t="shared" si="6"/>
        <v>0</v>
      </c>
      <c r="V24" s="5">
        <f t="shared" si="6"/>
        <v>0</v>
      </c>
      <c r="W24" s="5">
        <f t="shared" si="6"/>
        <v>0</v>
      </c>
      <c r="X24" s="5">
        <f t="shared" si="6"/>
        <v>0</v>
      </c>
      <c r="Y24" s="5">
        <f t="shared" si="6"/>
        <v>0</v>
      </c>
      <c r="Z24" s="5">
        <f>SUM(B24:Y24)</f>
        <v>0</v>
      </c>
    </row>
    <row r="25" spans="1:26" s="6" customFormat="1" x14ac:dyDescent="0.2">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s="6" customFormat="1" x14ac:dyDescent="0.2">
      <c r="A26" s="40">
        <f>A23+1</f>
        <v>42377</v>
      </c>
      <c r="B26">
        <v>0</v>
      </c>
      <c r="C26">
        <v>0</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f>SUM(B26:Y26)</f>
        <v>0</v>
      </c>
    </row>
    <row r="27" spans="1:26" s="6" customFormat="1" x14ac:dyDescent="0.2">
      <c r="A27" s="5" t="s">
        <v>29</v>
      </c>
      <c r="B27" s="5">
        <f t="shared" ref="B27:Y27" si="7">-B26*$A$3</f>
        <v>0</v>
      </c>
      <c r="C27" s="5">
        <f t="shared" si="7"/>
        <v>0</v>
      </c>
      <c r="D27" s="5">
        <f t="shared" si="7"/>
        <v>0</v>
      </c>
      <c r="E27" s="5">
        <f t="shared" si="7"/>
        <v>0</v>
      </c>
      <c r="F27" s="5">
        <f t="shared" si="7"/>
        <v>0</v>
      </c>
      <c r="G27" s="5">
        <f t="shared" si="7"/>
        <v>0</v>
      </c>
      <c r="H27" s="5">
        <f t="shared" si="7"/>
        <v>0</v>
      </c>
      <c r="I27" s="5">
        <f t="shared" si="7"/>
        <v>0</v>
      </c>
      <c r="J27" s="5">
        <f t="shared" si="7"/>
        <v>0</v>
      </c>
      <c r="K27" s="5">
        <f t="shared" si="7"/>
        <v>0</v>
      </c>
      <c r="L27" s="5">
        <f t="shared" si="7"/>
        <v>0</v>
      </c>
      <c r="M27" s="5">
        <f t="shared" si="7"/>
        <v>0</v>
      </c>
      <c r="N27" s="5">
        <f t="shared" si="7"/>
        <v>0</v>
      </c>
      <c r="O27" s="5">
        <f t="shared" si="7"/>
        <v>0</v>
      </c>
      <c r="P27" s="5">
        <f t="shared" si="7"/>
        <v>0</v>
      </c>
      <c r="Q27" s="5">
        <f t="shared" si="7"/>
        <v>0</v>
      </c>
      <c r="R27" s="5">
        <f t="shared" si="7"/>
        <v>0</v>
      </c>
      <c r="S27" s="5">
        <f t="shared" si="7"/>
        <v>0</v>
      </c>
      <c r="T27" s="5">
        <f t="shared" si="7"/>
        <v>0</v>
      </c>
      <c r="U27" s="5">
        <f t="shared" si="7"/>
        <v>0</v>
      </c>
      <c r="V27" s="5">
        <f t="shared" si="7"/>
        <v>0</v>
      </c>
      <c r="W27" s="5">
        <f t="shared" si="7"/>
        <v>0</v>
      </c>
      <c r="X27" s="5">
        <f t="shared" si="7"/>
        <v>0</v>
      </c>
      <c r="Y27" s="5">
        <f t="shared" si="7"/>
        <v>0</v>
      </c>
      <c r="Z27" s="5">
        <f>SUM(B27:Y27)</f>
        <v>0</v>
      </c>
    </row>
    <row r="28" spans="1:26" s="6" customFormat="1" x14ac:dyDescent="0.2">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s="6" customFormat="1" x14ac:dyDescent="0.2">
      <c r="A29" s="40">
        <f>A26+1</f>
        <v>42378</v>
      </c>
      <c r="B29">
        <v>0</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f>SUM(B29:Y29)</f>
        <v>0</v>
      </c>
    </row>
    <row r="30" spans="1:26" s="6" customFormat="1" x14ac:dyDescent="0.2">
      <c r="A30" s="7" t="s">
        <v>29</v>
      </c>
      <c r="B30" s="5">
        <f t="shared" ref="B30:Y30" si="8">-B29*$A$3</f>
        <v>0</v>
      </c>
      <c r="C30" s="5">
        <f t="shared" si="8"/>
        <v>0</v>
      </c>
      <c r="D30" s="5">
        <f t="shared" si="8"/>
        <v>0</v>
      </c>
      <c r="E30" s="5">
        <f t="shared" si="8"/>
        <v>0</v>
      </c>
      <c r="F30" s="5">
        <f t="shared" si="8"/>
        <v>0</v>
      </c>
      <c r="G30" s="5">
        <f t="shared" si="8"/>
        <v>0</v>
      </c>
      <c r="H30" s="5">
        <f t="shared" si="8"/>
        <v>0</v>
      </c>
      <c r="I30" s="5">
        <f t="shared" si="8"/>
        <v>0</v>
      </c>
      <c r="J30" s="5">
        <f t="shared" si="8"/>
        <v>0</v>
      </c>
      <c r="K30" s="5">
        <f t="shared" si="8"/>
        <v>0</v>
      </c>
      <c r="L30" s="5">
        <f t="shared" si="8"/>
        <v>0</v>
      </c>
      <c r="M30" s="5">
        <f t="shared" si="8"/>
        <v>0</v>
      </c>
      <c r="N30" s="5">
        <f t="shared" si="8"/>
        <v>0</v>
      </c>
      <c r="O30" s="5">
        <f t="shared" si="8"/>
        <v>0</v>
      </c>
      <c r="P30" s="5">
        <f t="shared" si="8"/>
        <v>0</v>
      </c>
      <c r="Q30" s="5">
        <f t="shared" si="8"/>
        <v>0</v>
      </c>
      <c r="R30" s="5">
        <f t="shared" si="8"/>
        <v>0</v>
      </c>
      <c r="S30" s="5">
        <f t="shared" si="8"/>
        <v>0</v>
      </c>
      <c r="T30" s="5">
        <f t="shared" si="8"/>
        <v>0</v>
      </c>
      <c r="U30" s="5">
        <f t="shared" si="8"/>
        <v>0</v>
      </c>
      <c r="V30" s="5">
        <f t="shared" si="8"/>
        <v>0</v>
      </c>
      <c r="W30" s="5">
        <f t="shared" si="8"/>
        <v>0</v>
      </c>
      <c r="X30" s="5">
        <f t="shared" si="8"/>
        <v>0</v>
      </c>
      <c r="Y30" s="5">
        <f t="shared" si="8"/>
        <v>0</v>
      </c>
      <c r="Z30" s="5">
        <f>SUM(B30:Y30)</f>
        <v>0</v>
      </c>
    </row>
    <row r="31" spans="1:26" s="6" customFormat="1" x14ac:dyDescent="0.2">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s="6" customFormat="1" x14ac:dyDescent="0.2">
      <c r="A32" s="40">
        <f>A29+1</f>
        <v>42379</v>
      </c>
      <c r="B32">
        <v>0</v>
      </c>
      <c r="C32">
        <v>0</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0</v>
      </c>
      <c r="Z32">
        <f>SUM(B32:Y32)</f>
        <v>0</v>
      </c>
    </row>
    <row r="33" spans="1:26" s="6" customFormat="1" x14ac:dyDescent="0.2">
      <c r="A33" s="5" t="s">
        <v>29</v>
      </c>
      <c r="B33" s="5">
        <f t="shared" ref="B33:Y33" si="9">-B32*$A$3</f>
        <v>0</v>
      </c>
      <c r="C33" s="5">
        <f t="shared" si="9"/>
        <v>0</v>
      </c>
      <c r="D33" s="5">
        <f t="shared" si="9"/>
        <v>0</v>
      </c>
      <c r="E33" s="5">
        <f t="shared" si="9"/>
        <v>0</v>
      </c>
      <c r="F33" s="5">
        <f t="shared" si="9"/>
        <v>0</v>
      </c>
      <c r="G33" s="5">
        <f t="shared" si="9"/>
        <v>0</v>
      </c>
      <c r="H33" s="5">
        <f t="shared" si="9"/>
        <v>0</v>
      </c>
      <c r="I33" s="5">
        <f t="shared" si="9"/>
        <v>0</v>
      </c>
      <c r="J33" s="5">
        <f t="shared" si="9"/>
        <v>0</v>
      </c>
      <c r="K33" s="5">
        <f t="shared" si="9"/>
        <v>0</v>
      </c>
      <c r="L33" s="5">
        <f t="shared" si="9"/>
        <v>0</v>
      </c>
      <c r="M33" s="5">
        <f t="shared" si="9"/>
        <v>0</v>
      </c>
      <c r="N33" s="5">
        <f t="shared" si="9"/>
        <v>0</v>
      </c>
      <c r="O33" s="5">
        <f t="shared" si="9"/>
        <v>0</v>
      </c>
      <c r="P33" s="5">
        <f t="shared" si="9"/>
        <v>0</v>
      </c>
      <c r="Q33" s="5">
        <f t="shared" si="9"/>
        <v>0</v>
      </c>
      <c r="R33" s="5">
        <f t="shared" si="9"/>
        <v>0</v>
      </c>
      <c r="S33" s="5">
        <f t="shared" si="9"/>
        <v>0</v>
      </c>
      <c r="T33" s="5">
        <f t="shared" si="9"/>
        <v>0</v>
      </c>
      <c r="U33" s="5">
        <f t="shared" si="9"/>
        <v>0</v>
      </c>
      <c r="V33" s="5">
        <f t="shared" si="9"/>
        <v>0</v>
      </c>
      <c r="W33" s="5">
        <f t="shared" si="9"/>
        <v>0</v>
      </c>
      <c r="X33" s="5">
        <f t="shared" si="9"/>
        <v>0</v>
      </c>
      <c r="Y33" s="5">
        <f t="shared" si="9"/>
        <v>0</v>
      </c>
      <c r="Z33" s="5">
        <f>SUM(B33:Y33)</f>
        <v>0</v>
      </c>
    </row>
    <row r="34" spans="1:26" s="6" customFormat="1" x14ac:dyDescent="0.2">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s="6" customFormat="1" x14ac:dyDescent="0.2">
      <c r="A35" s="40">
        <f>A32+1</f>
        <v>42380</v>
      </c>
      <c r="B35">
        <v>0</v>
      </c>
      <c r="C35">
        <v>0</v>
      </c>
      <c r="D35">
        <v>0</v>
      </c>
      <c r="E35">
        <v>0</v>
      </c>
      <c r="F35">
        <v>0</v>
      </c>
      <c r="G35">
        <v>0</v>
      </c>
      <c r="H35">
        <v>0</v>
      </c>
      <c r="I35">
        <v>0</v>
      </c>
      <c r="J35">
        <v>0</v>
      </c>
      <c r="K35">
        <v>0</v>
      </c>
      <c r="L35">
        <v>0</v>
      </c>
      <c r="M35">
        <v>0</v>
      </c>
      <c r="N35">
        <v>0</v>
      </c>
      <c r="O35">
        <v>0</v>
      </c>
      <c r="P35">
        <v>0</v>
      </c>
      <c r="Q35">
        <v>0</v>
      </c>
      <c r="R35">
        <v>0</v>
      </c>
      <c r="S35">
        <v>0</v>
      </c>
      <c r="T35">
        <v>0</v>
      </c>
      <c r="U35">
        <v>0</v>
      </c>
      <c r="V35">
        <v>0</v>
      </c>
      <c r="W35">
        <v>0</v>
      </c>
      <c r="X35">
        <v>0</v>
      </c>
      <c r="Y35">
        <v>0</v>
      </c>
      <c r="Z35">
        <f>SUM(B35:Y35)</f>
        <v>0</v>
      </c>
    </row>
    <row r="36" spans="1:26" s="6" customFormat="1" x14ac:dyDescent="0.2">
      <c r="A36" s="5" t="s">
        <v>29</v>
      </c>
      <c r="B36" s="5">
        <f t="shared" ref="B36:Y36" si="10">-B35*$A$3</f>
        <v>0</v>
      </c>
      <c r="C36" s="5">
        <f t="shared" si="10"/>
        <v>0</v>
      </c>
      <c r="D36" s="5">
        <f t="shared" si="10"/>
        <v>0</v>
      </c>
      <c r="E36" s="5">
        <f t="shared" si="10"/>
        <v>0</v>
      </c>
      <c r="F36" s="5">
        <f t="shared" si="10"/>
        <v>0</v>
      </c>
      <c r="G36" s="5">
        <f t="shared" si="10"/>
        <v>0</v>
      </c>
      <c r="H36" s="5">
        <f t="shared" si="10"/>
        <v>0</v>
      </c>
      <c r="I36" s="5">
        <f t="shared" si="10"/>
        <v>0</v>
      </c>
      <c r="J36" s="5">
        <f t="shared" si="10"/>
        <v>0</v>
      </c>
      <c r="K36" s="5">
        <f t="shared" si="10"/>
        <v>0</v>
      </c>
      <c r="L36" s="5">
        <f t="shared" si="10"/>
        <v>0</v>
      </c>
      <c r="M36" s="5">
        <f t="shared" si="10"/>
        <v>0</v>
      </c>
      <c r="N36" s="5">
        <f t="shared" si="10"/>
        <v>0</v>
      </c>
      <c r="O36" s="5">
        <f t="shared" si="10"/>
        <v>0</v>
      </c>
      <c r="P36" s="5">
        <f t="shared" si="10"/>
        <v>0</v>
      </c>
      <c r="Q36" s="5">
        <f t="shared" si="10"/>
        <v>0</v>
      </c>
      <c r="R36" s="5">
        <f t="shared" si="10"/>
        <v>0</v>
      </c>
      <c r="S36" s="5">
        <f t="shared" si="10"/>
        <v>0</v>
      </c>
      <c r="T36" s="5">
        <f t="shared" si="10"/>
        <v>0</v>
      </c>
      <c r="U36" s="5">
        <f t="shared" si="10"/>
        <v>0</v>
      </c>
      <c r="V36" s="5">
        <f t="shared" si="10"/>
        <v>0</v>
      </c>
      <c r="W36" s="5">
        <f t="shared" si="10"/>
        <v>0</v>
      </c>
      <c r="X36" s="5">
        <f t="shared" si="10"/>
        <v>0</v>
      </c>
      <c r="Y36" s="5">
        <f t="shared" si="10"/>
        <v>0</v>
      </c>
      <c r="Z36" s="5">
        <f>SUM(B36:Y36)</f>
        <v>0</v>
      </c>
    </row>
    <row r="37" spans="1:26" s="6" customForma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s="6" customFormat="1" x14ac:dyDescent="0.2">
      <c r="A38" s="40">
        <f>A35+1</f>
        <v>42381</v>
      </c>
      <c r="B38">
        <v>0</v>
      </c>
      <c r="C38">
        <v>0</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f>SUM(B38:Y38)</f>
        <v>0</v>
      </c>
    </row>
    <row r="39" spans="1:26" s="6" customFormat="1" x14ac:dyDescent="0.2">
      <c r="A39" s="5" t="s">
        <v>29</v>
      </c>
      <c r="B39" s="5">
        <f t="shared" ref="B39:Y39" si="11">-B38*$A$3</f>
        <v>0</v>
      </c>
      <c r="C39" s="5">
        <f t="shared" si="11"/>
        <v>0</v>
      </c>
      <c r="D39" s="5">
        <f t="shared" si="11"/>
        <v>0</v>
      </c>
      <c r="E39" s="5">
        <f t="shared" si="11"/>
        <v>0</v>
      </c>
      <c r="F39" s="5">
        <f t="shared" si="11"/>
        <v>0</v>
      </c>
      <c r="G39" s="5">
        <f t="shared" si="11"/>
        <v>0</v>
      </c>
      <c r="H39" s="5">
        <f t="shared" si="11"/>
        <v>0</v>
      </c>
      <c r="I39" s="5">
        <f t="shared" si="11"/>
        <v>0</v>
      </c>
      <c r="J39" s="5">
        <f t="shared" si="11"/>
        <v>0</v>
      </c>
      <c r="K39" s="5">
        <f t="shared" si="11"/>
        <v>0</v>
      </c>
      <c r="L39" s="5">
        <f t="shared" si="11"/>
        <v>0</v>
      </c>
      <c r="M39" s="5">
        <f t="shared" si="11"/>
        <v>0</v>
      </c>
      <c r="N39" s="5">
        <f t="shared" si="11"/>
        <v>0</v>
      </c>
      <c r="O39" s="5">
        <f t="shared" si="11"/>
        <v>0</v>
      </c>
      <c r="P39" s="5">
        <f t="shared" si="11"/>
        <v>0</v>
      </c>
      <c r="Q39" s="5">
        <f t="shared" si="11"/>
        <v>0</v>
      </c>
      <c r="R39" s="5">
        <f t="shared" si="11"/>
        <v>0</v>
      </c>
      <c r="S39" s="5">
        <f t="shared" si="11"/>
        <v>0</v>
      </c>
      <c r="T39" s="5">
        <f t="shared" si="11"/>
        <v>0</v>
      </c>
      <c r="U39" s="5">
        <f t="shared" si="11"/>
        <v>0</v>
      </c>
      <c r="V39" s="5">
        <f t="shared" si="11"/>
        <v>0</v>
      </c>
      <c r="W39" s="5">
        <f t="shared" si="11"/>
        <v>0</v>
      </c>
      <c r="X39" s="5">
        <f t="shared" si="11"/>
        <v>0</v>
      </c>
      <c r="Y39" s="5">
        <f t="shared" si="11"/>
        <v>0</v>
      </c>
      <c r="Z39" s="5">
        <f>SUM(B39:Y39)</f>
        <v>0</v>
      </c>
    </row>
    <row r="40" spans="1:26" s="6" customFormat="1" x14ac:dyDescent="0.2">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s="6" customFormat="1" x14ac:dyDescent="0.2">
      <c r="A41" s="40">
        <f>A38+1</f>
        <v>42382</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f>SUM(B41:Y41)</f>
        <v>0</v>
      </c>
    </row>
    <row r="42" spans="1:26" s="6" customFormat="1" x14ac:dyDescent="0.2">
      <c r="A42" s="5" t="s">
        <v>29</v>
      </c>
      <c r="B42" s="5">
        <f t="shared" ref="B42:Y42" si="12">-B41*$A$3</f>
        <v>0</v>
      </c>
      <c r="C42" s="5">
        <f t="shared" si="12"/>
        <v>0</v>
      </c>
      <c r="D42" s="5">
        <f t="shared" si="12"/>
        <v>0</v>
      </c>
      <c r="E42" s="5">
        <f t="shared" si="12"/>
        <v>0</v>
      </c>
      <c r="F42" s="5">
        <f t="shared" si="12"/>
        <v>0</v>
      </c>
      <c r="G42" s="5">
        <f t="shared" si="12"/>
        <v>0</v>
      </c>
      <c r="H42" s="5">
        <f t="shared" si="12"/>
        <v>0</v>
      </c>
      <c r="I42" s="5">
        <f t="shared" si="12"/>
        <v>0</v>
      </c>
      <c r="J42" s="5">
        <f t="shared" si="12"/>
        <v>0</v>
      </c>
      <c r="K42" s="5">
        <f t="shared" si="12"/>
        <v>0</v>
      </c>
      <c r="L42" s="5">
        <f t="shared" si="12"/>
        <v>0</v>
      </c>
      <c r="M42" s="5">
        <f t="shared" si="12"/>
        <v>0</v>
      </c>
      <c r="N42" s="5">
        <f t="shared" si="12"/>
        <v>0</v>
      </c>
      <c r="O42" s="5">
        <f t="shared" si="12"/>
        <v>0</v>
      </c>
      <c r="P42" s="5">
        <f t="shared" si="12"/>
        <v>0</v>
      </c>
      <c r="Q42" s="5">
        <f t="shared" si="12"/>
        <v>0</v>
      </c>
      <c r="R42" s="5">
        <f t="shared" si="12"/>
        <v>0</v>
      </c>
      <c r="S42" s="5">
        <f t="shared" si="12"/>
        <v>0</v>
      </c>
      <c r="T42" s="5">
        <f t="shared" si="12"/>
        <v>0</v>
      </c>
      <c r="U42" s="5">
        <f t="shared" si="12"/>
        <v>0</v>
      </c>
      <c r="V42" s="5">
        <f t="shared" si="12"/>
        <v>0</v>
      </c>
      <c r="W42" s="5">
        <f t="shared" si="12"/>
        <v>0</v>
      </c>
      <c r="X42" s="5">
        <f t="shared" si="12"/>
        <v>0</v>
      </c>
      <c r="Y42" s="5">
        <f t="shared" si="12"/>
        <v>0</v>
      </c>
      <c r="Z42" s="5">
        <f>SUM(B42:Y42)</f>
        <v>0</v>
      </c>
    </row>
    <row r="43" spans="1:26" s="6" customFormat="1" x14ac:dyDescent="0.2">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s="6" customFormat="1" x14ac:dyDescent="0.2">
      <c r="A44" s="40">
        <f>A41+1</f>
        <v>42383</v>
      </c>
      <c r="B44">
        <v>0</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f>SUM(B44:Y44)</f>
        <v>0</v>
      </c>
    </row>
    <row r="45" spans="1:26" s="6" customFormat="1" x14ac:dyDescent="0.2">
      <c r="A45" s="5" t="s">
        <v>29</v>
      </c>
      <c r="B45" s="5">
        <f t="shared" ref="B45:Y45" si="13">-B44*$A$3</f>
        <v>0</v>
      </c>
      <c r="C45" s="5">
        <f t="shared" si="13"/>
        <v>0</v>
      </c>
      <c r="D45" s="5">
        <f t="shared" si="13"/>
        <v>0</v>
      </c>
      <c r="E45" s="5">
        <f t="shared" si="13"/>
        <v>0</v>
      </c>
      <c r="F45" s="5">
        <f t="shared" si="13"/>
        <v>0</v>
      </c>
      <c r="G45" s="5">
        <f t="shared" si="13"/>
        <v>0</v>
      </c>
      <c r="H45" s="5">
        <f t="shared" si="13"/>
        <v>0</v>
      </c>
      <c r="I45" s="5">
        <f t="shared" si="13"/>
        <v>0</v>
      </c>
      <c r="J45" s="5">
        <f t="shared" si="13"/>
        <v>0</v>
      </c>
      <c r="K45" s="5">
        <f t="shared" si="13"/>
        <v>0</v>
      </c>
      <c r="L45" s="5">
        <f t="shared" si="13"/>
        <v>0</v>
      </c>
      <c r="M45" s="5">
        <f t="shared" si="13"/>
        <v>0</v>
      </c>
      <c r="N45" s="5">
        <f t="shared" si="13"/>
        <v>0</v>
      </c>
      <c r="O45" s="5">
        <f t="shared" si="13"/>
        <v>0</v>
      </c>
      <c r="P45" s="5">
        <f t="shared" si="13"/>
        <v>0</v>
      </c>
      <c r="Q45" s="5">
        <f t="shared" si="13"/>
        <v>0</v>
      </c>
      <c r="R45" s="5">
        <f t="shared" si="13"/>
        <v>0</v>
      </c>
      <c r="S45" s="5">
        <f t="shared" si="13"/>
        <v>0</v>
      </c>
      <c r="T45" s="5">
        <f t="shared" si="13"/>
        <v>0</v>
      </c>
      <c r="U45" s="5">
        <f t="shared" si="13"/>
        <v>0</v>
      </c>
      <c r="V45" s="5">
        <f t="shared" si="13"/>
        <v>0</v>
      </c>
      <c r="W45" s="5">
        <f t="shared" si="13"/>
        <v>0</v>
      </c>
      <c r="X45" s="5">
        <f t="shared" si="13"/>
        <v>0</v>
      </c>
      <c r="Y45" s="5">
        <f t="shared" si="13"/>
        <v>0</v>
      </c>
      <c r="Z45" s="5">
        <f>SUM(B45:Y45)</f>
        <v>0</v>
      </c>
    </row>
    <row r="46" spans="1:26" s="6" customFormat="1" x14ac:dyDescent="0.2">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s="6" customFormat="1" x14ac:dyDescent="0.2">
      <c r="A47" s="40">
        <f>A44+1</f>
        <v>42384</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f>SUM(B47:Y47)</f>
        <v>0</v>
      </c>
    </row>
    <row r="48" spans="1:26" s="6" customFormat="1" x14ac:dyDescent="0.2">
      <c r="A48" s="5" t="s">
        <v>29</v>
      </c>
      <c r="B48" s="5">
        <f t="shared" ref="B48:Y48" si="14">-B47*$A$3</f>
        <v>0</v>
      </c>
      <c r="C48" s="5">
        <f t="shared" si="14"/>
        <v>0</v>
      </c>
      <c r="D48" s="5">
        <f t="shared" si="14"/>
        <v>0</v>
      </c>
      <c r="E48" s="5">
        <f t="shared" si="14"/>
        <v>0</v>
      </c>
      <c r="F48" s="5">
        <f t="shared" si="14"/>
        <v>0</v>
      </c>
      <c r="G48" s="5">
        <f t="shared" si="14"/>
        <v>0</v>
      </c>
      <c r="H48" s="5">
        <f t="shared" si="14"/>
        <v>0</v>
      </c>
      <c r="I48" s="5">
        <f t="shared" si="14"/>
        <v>0</v>
      </c>
      <c r="J48" s="5">
        <f t="shared" si="14"/>
        <v>0</v>
      </c>
      <c r="K48" s="5">
        <f t="shared" si="14"/>
        <v>0</v>
      </c>
      <c r="L48" s="5">
        <f t="shared" si="14"/>
        <v>0</v>
      </c>
      <c r="M48" s="5">
        <f t="shared" si="14"/>
        <v>0</v>
      </c>
      <c r="N48" s="5">
        <f t="shared" si="14"/>
        <v>0</v>
      </c>
      <c r="O48" s="5">
        <f t="shared" si="14"/>
        <v>0</v>
      </c>
      <c r="P48" s="5">
        <f t="shared" si="14"/>
        <v>0</v>
      </c>
      <c r="Q48" s="5">
        <f t="shared" si="14"/>
        <v>0</v>
      </c>
      <c r="R48" s="5">
        <f t="shared" si="14"/>
        <v>0</v>
      </c>
      <c r="S48" s="5">
        <f t="shared" si="14"/>
        <v>0</v>
      </c>
      <c r="T48" s="5">
        <f t="shared" si="14"/>
        <v>0</v>
      </c>
      <c r="U48" s="5">
        <f t="shared" si="14"/>
        <v>0</v>
      </c>
      <c r="V48" s="5">
        <f t="shared" si="14"/>
        <v>0</v>
      </c>
      <c r="W48" s="5">
        <f t="shared" si="14"/>
        <v>0</v>
      </c>
      <c r="X48" s="5">
        <f t="shared" si="14"/>
        <v>0</v>
      </c>
      <c r="Y48" s="5">
        <f t="shared" si="14"/>
        <v>0</v>
      </c>
      <c r="Z48" s="5">
        <f>SUM(B48:Y48)</f>
        <v>0</v>
      </c>
    </row>
    <row r="49" spans="1:26" s="6" customFormat="1" x14ac:dyDescent="0.2">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s="6" customFormat="1" x14ac:dyDescent="0.2">
      <c r="A50" s="40">
        <f>A47+1</f>
        <v>42385</v>
      </c>
      <c r="B50">
        <v>0</v>
      </c>
      <c r="C50">
        <v>0</v>
      </c>
      <c r="D50">
        <v>0</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f>SUM(B50:Y50)</f>
        <v>0</v>
      </c>
    </row>
    <row r="51" spans="1:26" s="6" customFormat="1" x14ac:dyDescent="0.2">
      <c r="A51" s="5" t="s">
        <v>29</v>
      </c>
      <c r="B51" s="5">
        <f t="shared" ref="B51:Y51" si="15">-B50*$A$3</f>
        <v>0</v>
      </c>
      <c r="C51" s="5">
        <f t="shared" si="15"/>
        <v>0</v>
      </c>
      <c r="D51" s="5">
        <f t="shared" si="15"/>
        <v>0</v>
      </c>
      <c r="E51" s="5">
        <f t="shared" si="15"/>
        <v>0</v>
      </c>
      <c r="F51" s="5">
        <f t="shared" si="15"/>
        <v>0</v>
      </c>
      <c r="G51" s="5">
        <f t="shared" si="15"/>
        <v>0</v>
      </c>
      <c r="H51" s="5">
        <f t="shared" si="15"/>
        <v>0</v>
      </c>
      <c r="I51" s="5">
        <f t="shared" si="15"/>
        <v>0</v>
      </c>
      <c r="J51" s="5">
        <f t="shared" si="15"/>
        <v>0</v>
      </c>
      <c r="K51" s="5">
        <f t="shared" si="15"/>
        <v>0</v>
      </c>
      <c r="L51" s="5">
        <f t="shared" si="15"/>
        <v>0</v>
      </c>
      <c r="M51" s="5">
        <f t="shared" si="15"/>
        <v>0</v>
      </c>
      <c r="N51" s="5">
        <f t="shared" si="15"/>
        <v>0</v>
      </c>
      <c r="O51" s="5">
        <f t="shared" si="15"/>
        <v>0</v>
      </c>
      <c r="P51" s="5">
        <f t="shared" si="15"/>
        <v>0</v>
      </c>
      <c r="Q51" s="5">
        <f t="shared" si="15"/>
        <v>0</v>
      </c>
      <c r="R51" s="5">
        <f t="shared" si="15"/>
        <v>0</v>
      </c>
      <c r="S51" s="5">
        <f t="shared" si="15"/>
        <v>0</v>
      </c>
      <c r="T51" s="5">
        <f t="shared" si="15"/>
        <v>0</v>
      </c>
      <c r="U51" s="5">
        <f t="shared" si="15"/>
        <v>0</v>
      </c>
      <c r="V51" s="5">
        <f t="shared" si="15"/>
        <v>0</v>
      </c>
      <c r="W51" s="5">
        <f t="shared" si="15"/>
        <v>0</v>
      </c>
      <c r="X51" s="5">
        <f t="shared" si="15"/>
        <v>0</v>
      </c>
      <c r="Y51" s="5">
        <f t="shared" si="15"/>
        <v>0</v>
      </c>
      <c r="Z51" s="5">
        <f>SUM(B51:Y51)</f>
        <v>0</v>
      </c>
    </row>
    <row r="52" spans="1:26" s="6" customFormat="1" x14ac:dyDescent="0.2">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s="6" customFormat="1" x14ac:dyDescent="0.2">
      <c r="A53" s="40">
        <f>A50+1</f>
        <v>42386</v>
      </c>
      <c r="B53">
        <v>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f>SUM(B53:Y53)</f>
        <v>0</v>
      </c>
    </row>
    <row r="54" spans="1:26" s="6" customFormat="1" x14ac:dyDescent="0.2">
      <c r="A54" s="5" t="s">
        <v>29</v>
      </c>
      <c r="B54" s="5">
        <f t="shared" ref="B54:Y54" si="16">-B53*$A$3</f>
        <v>0</v>
      </c>
      <c r="C54" s="5">
        <f t="shared" si="16"/>
        <v>0</v>
      </c>
      <c r="D54" s="5">
        <f t="shared" si="16"/>
        <v>0</v>
      </c>
      <c r="E54" s="5">
        <f t="shared" si="16"/>
        <v>0</v>
      </c>
      <c r="F54" s="5">
        <f t="shared" si="16"/>
        <v>0</v>
      </c>
      <c r="G54" s="5">
        <f t="shared" si="16"/>
        <v>0</v>
      </c>
      <c r="H54" s="5">
        <f t="shared" si="16"/>
        <v>0</v>
      </c>
      <c r="I54" s="5">
        <f t="shared" si="16"/>
        <v>0</v>
      </c>
      <c r="J54" s="5">
        <f t="shared" si="16"/>
        <v>0</v>
      </c>
      <c r="K54" s="5">
        <f t="shared" si="16"/>
        <v>0</v>
      </c>
      <c r="L54" s="5">
        <f t="shared" si="16"/>
        <v>0</v>
      </c>
      <c r="M54" s="5">
        <f t="shared" si="16"/>
        <v>0</v>
      </c>
      <c r="N54" s="5">
        <f t="shared" si="16"/>
        <v>0</v>
      </c>
      <c r="O54" s="5">
        <f t="shared" si="16"/>
        <v>0</v>
      </c>
      <c r="P54" s="5">
        <f t="shared" si="16"/>
        <v>0</v>
      </c>
      <c r="Q54" s="5">
        <f t="shared" si="16"/>
        <v>0</v>
      </c>
      <c r="R54" s="5">
        <f t="shared" si="16"/>
        <v>0</v>
      </c>
      <c r="S54" s="5">
        <f t="shared" si="16"/>
        <v>0</v>
      </c>
      <c r="T54" s="5">
        <f t="shared" si="16"/>
        <v>0</v>
      </c>
      <c r="U54" s="5">
        <f t="shared" si="16"/>
        <v>0</v>
      </c>
      <c r="V54" s="5">
        <f t="shared" si="16"/>
        <v>0</v>
      </c>
      <c r="W54" s="5">
        <f t="shared" si="16"/>
        <v>0</v>
      </c>
      <c r="X54" s="5">
        <f t="shared" si="16"/>
        <v>0</v>
      </c>
      <c r="Y54" s="5">
        <f t="shared" si="16"/>
        <v>0</v>
      </c>
      <c r="Z54" s="5">
        <f>SUM(B54:Y54)</f>
        <v>0</v>
      </c>
    </row>
    <row r="55" spans="1:26" s="6" customFormat="1" x14ac:dyDescent="0.2">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s="6" customFormat="1" x14ac:dyDescent="0.2">
      <c r="A56" s="40">
        <f>A53+1</f>
        <v>42387</v>
      </c>
      <c r="B56">
        <v>0</v>
      </c>
      <c r="C56">
        <v>0</v>
      </c>
      <c r="D56">
        <v>0</v>
      </c>
      <c r="E56">
        <v>0</v>
      </c>
      <c r="F56">
        <v>0</v>
      </c>
      <c r="G56">
        <v>0</v>
      </c>
      <c r="H56">
        <v>0</v>
      </c>
      <c r="I56">
        <v>0</v>
      </c>
      <c r="J56">
        <v>0</v>
      </c>
      <c r="K56">
        <v>0</v>
      </c>
      <c r="L56">
        <v>0</v>
      </c>
      <c r="M56">
        <v>0</v>
      </c>
      <c r="N56">
        <v>0</v>
      </c>
      <c r="O56">
        <v>0</v>
      </c>
      <c r="P56">
        <v>0</v>
      </c>
      <c r="Q56">
        <v>0</v>
      </c>
      <c r="R56">
        <v>0</v>
      </c>
      <c r="S56">
        <v>0</v>
      </c>
      <c r="T56">
        <v>0</v>
      </c>
      <c r="U56">
        <v>0</v>
      </c>
      <c r="V56">
        <v>0</v>
      </c>
      <c r="W56">
        <v>0</v>
      </c>
      <c r="X56">
        <v>0</v>
      </c>
      <c r="Y56">
        <v>0</v>
      </c>
      <c r="Z56">
        <f>SUM(B56:Y56)</f>
        <v>0</v>
      </c>
    </row>
    <row r="57" spans="1:26" s="6" customFormat="1" x14ac:dyDescent="0.2">
      <c r="A57" s="5" t="s">
        <v>29</v>
      </c>
      <c r="B57" s="5">
        <f t="shared" ref="B57:Y57" si="17">-B56*$A$3</f>
        <v>0</v>
      </c>
      <c r="C57" s="5">
        <f t="shared" si="17"/>
        <v>0</v>
      </c>
      <c r="D57" s="5">
        <f t="shared" si="17"/>
        <v>0</v>
      </c>
      <c r="E57" s="5">
        <f t="shared" si="17"/>
        <v>0</v>
      </c>
      <c r="F57" s="5">
        <f t="shared" si="17"/>
        <v>0</v>
      </c>
      <c r="G57" s="5">
        <f t="shared" si="17"/>
        <v>0</v>
      </c>
      <c r="H57" s="5">
        <f t="shared" si="17"/>
        <v>0</v>
      </c>
      <c r="I57" s="5">
        <f t="shared" si="17"/>
        <v>0</v>
      </c>
      <c r="J57" s="5">
        <f t="shared" si="17"/>
        <v>0</v>
      </c>
      <c r="K57" s="5">
        <f t="shared" si="17"/>
        <v>0</v>
      </c>
      <c r="L57" s="5">
        <f t="shared" si="17"/>
        <v>0</v>
      </c>
      <c r="M57" s="5">
        <f t="shared" si="17"/>
        <v>0</v>
      </c>
      <c r="N57" s="5">
        <f t="shared" si="17"/>
        <v>0</v>
      </c>
      <c r="O57" s="5">
        <f t="shared" si="17"/>
        <v>0</v>
      </c>
      <c r="P57" s="5">
        <f t="shared" si="17"/>
        <v>0</v>
      </c>
      <c r="Q57" s="5">
        <f t="shared" si="17"/>
        <v>0</v>
      </c>
      <c r="R57" s="5">
        <f t="shared" si="17"/>
        <v>0</v>
      </c>
      <c r="S57" s="5">
        <f t="shared" si="17"/>
        <v>0</v>
      </c>
      <c r="T57" s="5">
        <f t="shared" si="17"/>
        <v>0</v>
      </c>
      <c r="U57" s="5">
        <f t="shared" si="17"/>
        <v>0</v>
      </c>
      <c r="V57" s="5">
        <f t="shared" si="17"/>
        <v>0</v>
      </c>
      <c r="W57" s="5">
        <f t="shared" si="17"/>
        <v>0</v>
      </c>
      <c r="X57" s="5">
        <f t="shared" si="17"/>
        <v>0</v>
      </c>
      <c r="Y57" s="5">
        <f t="shared" si="17"/>
        <v>0</v>
      </c>
      <c r="Z57" s="5">
        <f>SUM(B57:Y57)</f>
        <v>0</v>
      </c>
    </row>
    <row r="58" spans="1:26" s="6" customFormat="1" x14ac:dyDescent="0.2">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s="6" customFormat="1" x14ac:dyDescent="0.2">
      <c r="A59" s="40">
        <f>A56+1</f>
        <v>42388</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f>SUM(B59:Y59)</f>
        <v>0</v>
      </c>
    </row>
    <row r="60" spans="1:26" s="6" customFormat="1" x14ac:dyDescent="0.2">
      <c r="A60" s="5" t="s">
        <v>29</v>
      </c>
      <c r="B60" s="5">
        <f t="shared" ref="B60:Y60" si="18">-B59*$A$3</f>
        <v>0</v>
      </c>
      <c r="C60" s="5">
        <f t="shared" si="18"/>
        <v>0</v>
      </c>
      <c r="D60" s="5">
        <f t="shared" si="18"/>
        <v>0</v>
      </c>
      <c r="E60" s="5">
        <f t="shared" si="18"/>
        <v>0</v>
      </c>
      <c r="F60" s="5">
        <f t="shared" si="18"/>
        <v>0</v>
      </c>
      <c r="G60" s="5">
        <f t="shared" si="18"/>
        <v>0</v>
      </c>
      <c r="H60" s="5">
        <f t="shared" si="18"/>
        <v>0</v>
      </c>
      <c r="I60" s="5">
        <f t="shared" si="18"/>
        <v>0</v>
      </c>
      <c r="J60" s="5">
        <f t="shared" si="18"/>
        <v>0</v>
      </c>
      <c r="K60" s="5">
        <f t="shared" si="18"/>
        <v>0</v>
      </c>
      <c r="L60" s="5">
        <f t="shared" si="18"/>
        <v>0</v>
      </c>
      <c r="M60" s="5">
        <f t="shared" si="18"/>
        <v>0</v>
      </c>
      <c r="N60" s="5">
        <f t="shared" si="18"/>
        <v>0</v>
      </c>
      <c r="O60" s="5">
        <f t="shared" si="18"/>
        <v>0</v>
      </c>
      <c r="P60" s="5">
        <f t="shared" si="18"/>
        <v>0</v>
      </c>
      <c r="Q60" s="5">
        <f t="shared" si="18"/>
        <v>0</v>
      </c>
      <c r="R60" s="5">
        <f t="shared" si="18"/>
        <v>0</v>
      </c>
      <c r="S60" s="5">
        <f t="shared" si="18"/>
        <v>0</v>
      </c>
      <c r="T60" s="5">
        <f t="shared" si="18"/>
        <v>0</v>
      </c>
      <c r="U60" s="5">
        <f t="shared" si="18"/>
        <v>0</v>
      </c>
      <c r="V60" s="5">
        <f t="shared" si="18"/>
        <v>0</v>
      </c>
      <c r="W60" s="5">
        <f t="shared" si="18"/>
        <v>0</v>
      </c>
      <c r="X60" s="5">
        <f t="shared" si="18"/>
        <v>0</v>
      </c>
      <c r="Y60" s="5">
        <f t="shared" si="18"/>
        <v>0</v>
      </c>
      <c r="Z60" s="5">
        <f>SUM(B60:Y60)</f>
        <v>0</v>
      </c>
    </row>
    <row r="61" spans="1:26" s="6" customFormat="1" x14ac:dyDescent="0.2">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s="6" customFormat="1" x14ac:dyDescent="0.2">
      <c r="A62" s="40">
        <f>A59+1</f>
        <v>42389</v>
      </c>
      <c r="B62">
        <v>0</v>
      </c>
      <c r="C62">
        <v>0</v>
      </c>
      <c r="D62">
        <v>0</v>
      </c>
      <c r="E62">
        <v>0</v>
      </c>
      <c r="F62">
        <v>0</v>
      </c>
      <c r="G62">
        <v>0</v>
      </c>
      <c r="H62">
        <v>0</v>
      </c>
      <c r="I62">
        <v>0</v>
      </c>
      <c r="J62">
        <v>0</v>
      </c>
      <c r="K62">
        <v>0</v>
      </c>
      <c r="L62">
        <v>0</v>
      </c>
      <c r="M62">
        <v>0</v>
      </c>
      <c r="N62">
        <v>0</v>
      </c>
      <c r="O62">
        <v>0</v>
      </c>
      <c r="P62">
        <v>0</v>
      </c>
      <c r="Q62">
        <v>0</v>
      </c>
      <c r="R62">
        <v>0</v>
      </c>
      <c r="S62">
        <v>0</v>
      </c>
      <c r="T62">
        <v>0</v>
      </c>
      <c r="U62">
        <v>0</v>
      </c>
      <c r="V62">
        <v>0</v>
      </c>
      <c r="W62">
        <v>0</v>
      </c>
      <c r="X62">
        <v>0</v>
      </c>
      <c r="Y62">
        <v>0</v>
      </c>
      <c r="Z62">
        <f>SUM(B62:Y62)</f>
        <v>0</v>
      </c>
    </row>
    <row r="63" spans="1:26" s="6" customFormat="1" x14ac:dyDescent="0.2">
      <c r="A63" s="5" t="s">
        <v>29</v>
      </c>
      <c r="B63" s="5">
        <f t="shared" ref="B63:Y63" si="19">-B62*$A$3</f>
        <v>0</v>
      </c>
      <c r="C63" s="5">
        <f t="shared" si="19"/>
        <v>0</v>
      </c>
      <c r="D63" s="5">
        <f t="shared" si="19"/>
        <v>0</v>
      </c>
      <c r="E63" s="5">
        <f t="shared" si="19"/>
        <v>0</v>
      </c>
      <c r="F63" s="5">
        <f t="shared" si="19"/>
        <v>0</v>
      </c>
      <c r="G63" s="5">
        <f t="shared" si="19"/>
        <v>0</v>
      </c>
      <c r="H63" s="5">
        <f t="shared" si="19"/>
        <v>0</v>
      </c>
      <c r="I63" s="5">
        <f t="shared" si="19"/>
        <v>0</v>
      </c>
      <c r="J63" s="5">
        <f t="shared" si="19"/>
        <v>0</v>
      </c>
      <c r="K63" s="5">
        <f t="shared" si="19"/>
        <v>0</v>
      </c>
      <c r="L63" s="5">
        <f t="shared" si="19"/>
        <v>0</v>
      </c>
      <c r="M63" s="5">
        <f t="shared" si="19"/>
        <v>0</v>
      </c>
      <c r="N63" s="5">
        <f t="shared" si="19"/>
        <v>0</v>
      </c>
      <c r="O63" s="5">
        <f t="shared" si="19"/>
        <v>0</v>
      </c>
      <c r="P63" s="5">
        <f t="shared" si="19"/>
        <v>0</v>
      </c>
      <c r="Q63" s="5">
        <f t="shared" si="19"/>
        <v>0</v>
      </c>
      <c r="R63" s="5">
        <f t="shared" si="19"/>
        <v>0</v>
      </c>
      <c r="S63" s="5">
        <f t="shared" si="19"/>
        <v>0</v>
      </c>
      <c r="T63" s="5">
        <f t="shared" si="19"/>
        <v>0</v>
      </c>
      <c r="U63" s="5">
        <f t="shared" si="19"/>
        <v>0</v>
      </c>
      <c r="V63" s="5">
        <f t="shared" si="19"/>
        <v>0</v>
      </c>
      <c r="W63" s="5">
        <f t="shared" si="19"/>
        <v>0</v>
      </c>
      <c r="X63" s="5">
        <f t="shared" si="19"/>
        <v>0</v>
      </c>
      <c r="Y63" s="5">
        <f t="shared" si="19"/>
        <v>0</v>
      </c>
      <c r="Z63" s="5">
        <f>SUM(B63:Y63)</f>
        <v>0</v>
      </c>
    </row>
    <row r="64" spans="1:26" s="6" customFormat="1" x14ac:dyDescent="0.2">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s="6" customFormat="1" x14ac:dyDescent="0.2">
      <c r="A65" s="40">
        <f>A62+1</f>
        <v>42390</v>
      </c>
      <c r="B65">
        <v>0</v>
      </c>
      <c r="C65">
        <v>0</v>
      </c>
      <c r="D65">
        <v>0</v>
      </c>
      <c r="E65">
        <v>0</v>
      </c>
      <c r="F65">
        <v>0</v>
      </c>
      <c r="G65">
        <v>0</v>
      </c>
      <c r="H65">
        <v>0</v>
      </c>
      <c r="I65">
        <v>0</v>
      </c>
      <c r="J65">
        <v>0</v>
      </c>
      <c r="K65">
        <v>0</v>
      </c>
      <c r="L65">
        <v>0</v>
      </c>
      <c r="M65">
        <v>0</v>
      </c>
      <c r="N65">
        <v>0</v>
      </c>
      <c r="O65">
        <v>0</v>
      </c>
      <c r="P65">
        <v>0</v>
      </c>
      <c r="Q65">
        <v>0</v>
      </c>
      <c r="R65">
        <v>0</v>
      </c>
      <c r="S65">
        <v>0</v>
      </c>
      <c r="T65">
        <v>0</v>
      </c>
      <c r="U65">
        <v>0</v>
      </c>
      <c r="V65">
        <v>0</v>
      </c>
      <c r="W65">
        <v>0</v>
      </c>
      <c r="X65">
        <v>0</v>
      </c>
      <c r="Y65">
        <v>0</v>
      </c>
      <c r="Z65">
        <f>SUM(B65:Y65)</f>
        <v>0</v>
      </c>
    </row>
    <row r="66" spans="1:26" s="6" customFormat="1" x14ac:dyDescent="0.2">
      <c r="A66" s="5" t="s">
        <v>29</v>
      </c>
      <c r="B66" s="5">
        <f t="shared" ref="B66:Y66" si="20">-B65*$A$3</f>
        <v>0</v>
      </c>
      <c r="C66" s="5">
        <f t="shared" si="20"/>
        <v>0</v>
      </c>
      <c r="D66" s="5">
        <f t="shared" si="20"/>
        <v>0</v>
      </c>
      <c r="E66" s="5">
        <f t="shared" si="20"/>
        <v>0</v>
      </c>
      <c r="F66" s="5">
        <f t="shared" si="20"/>
        <v>0</v>
      </c>
      <c r="G66" s="5">
        <f t="shared" si="20"/>
        <v>0</v>
      </c>
      <c r="H66" s="5">
        <f t="shared" si="20"/>
        <v>0</v>
      </c>
      <c r="I66" s="5">
        <f t="shared" si="20"/>
        <v>0</v>
      </c>
      <c r="J66" s="5">
        <f t="shared" si="20"/>
        <v>0</v>
      </c>
      <c r="K66" s="5">
        <f t="shared" si="20"/>
        <v>0</v>
      </c>
      <c r="L66" s="5">
        <f t="shared" si="20"/>
        <v>0</v>
      </c>
      <c r="M66" s="5">
        <f t="shared" si="20"/>
        <v>0</v>
      </c>
      <c r="N66" s="5">
        <f t="shared" si="20"/>
        <v>0</v>
      </c>
      <c r="O66" s="5">
        <f t="shared" si="20"/>
        <v>0</v>
      </c>
      <c r="P66" s="5">
        <f t="shared" si="20"/>
        <v>0</v>
      </c>
      <c r="Q66" s="5">
        <f t="shared" si="20"/>
        <v>0</v>
      </c>
      <c r="R66" s="5">
        <f t="shared" si="20"/>
        <v>0</v>
      </c>
      <c r="S66" s="5">
        <f t="shared" si="20"/>
        <v>0</v>
      </c>
      <c r="T66" s="5">
        <f t="shared" si="20"/>
        <v>0</v>
      </c>
      <c r="U66" s="5">
        <f t="shared" si="20"/>
        <v>0</v>
      </c>
      <c r="V66" s="5">
        <f t="shared" si="20"/>
        <v>0</v>
      </c>
      <c r="W66" s="5">
        <f t="shared" si="20"/>
        <v>0</v>
      </c>
      <c r="X66" s="5">
        <f t="shared" si="20"/>
        <v>0</v>
      </c>
      <c r="Y66" s="5">
        <f t="shared" si="20"/>
        <v>0</v>
      </c>
      <c r="Z66" s="5">
        <f>SUM(B66:Y66)</f>
        <v>0</v>
      </c>
    </row>
    <row r="67" spans="1:26" s="6" customFormat="1" x14ac:dyDescent="0.2">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s="6" customFormat="1" x14ac:dyDescent="0.2">
      <c r="A68" s="40">
        <f>A65+1</f>
        <v>42391</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f>SUM(B68:Y68)</f>
        <v>0</v>
      </c>
    </row>
    <row r="69" spans="1:26" s="6" customFormat="1" x14ac:dyDescent="0.2">
      <c r="A69" s="5" t="s">
        <v>29</v>
      </c>
      <c r="B69" s="5">
        <f t="shared" ref="B69:Y69" si="21">-B68*$A$3</f>
        <v>0</v>
      </c>
      <c r="C69" s="5">
        <f t="shared" si="21"/>
        <v>0</v>
      </c>
      <c r="D69" s="5">
        <f t="shared" si="21"/>
        <v>0</v>
      </c>
      <c r="E69" s="5">
        <f t="shared" si="21"/>
        <v>0</v>
      </c>
      <c r="F69" s="5">
        <f t="shared" si="21"/>
        <v>0</v>
      </c>
      <c r="G69" s="5">
        <f t="shared" si="21"/>
        <v>0</v>
      </c>
      <c r="H69" s="5">
        <f t="shared" si="21"/>
        <v>0</v>
      </c>
      <c r="I69" s="5">
        <f t="shared" si="21"/>
        <v>0</v>
      </c>
      <c r="J69" s="5">
        <f t="shared" si="21"/>
        <v>0</v>
      </c>
      <c r="K69" s="5">
        <f t="shared" si="21"/>
        <v>0</v>
      </c>
      <c r="L69" s="5">
        <f t="shared" si="21"/>
        <v>0</v>
      </c>
      <c r="M69" s="5">
        <f t="shared" si="21"/>
        <v>0</v>
      </c>
      <c r="N69" s="5">
        <f t="shared" si="21"/>
        <v>0</v>
      </c>
      <c r="O69" s="5">
        <f t="shared" si="21"/>
        <v>0</v>
      </c>
      <c r="P69" s="5">
        <f t="shared" si="21"/>
        <v>0</v>
      </c>
      <c r="Q69" s="5">
        <f t="shared" si="21"/>
        <v>0</v>
      </c>
      <c r="R69" s="5">
        <f t="shared" si="21"/>
        <v>0</v>
      </c>
      <c r="S69" s="5">
        <f t="shared" si="21"/>
        <v>0</v>
      </c>
      <c r="T69" s="5">
        <f t="shared" si="21"/>
        <v>0</v>
      </c>
      <c r="U69" s="5">
        <f t="shared" si="21"/>
        <v>0</v>
      </c>
      <c r="V69" s="5">
        <f t="shared" si="21"/>
        <v>0</v>
      </c>
      <c r="W69" s="5">
        <f t="shared" si="21"/>
        <v>0</v>
      </c>
      <c r="X69" s="5">
        <f t="shared" si="21"/>
        <v>0</v>
      </c>
      <c r="Y69" s="5">
        <f t="shared" si="21"/>
        <v>0</v>
      </c>
      <c r="Z69" s="5">
        <f>SUM(B69:Y69)</f>
        <v>0</v>
      </c>
    </row>
    <row r="70" spans="1:26" s="6" customFormat="1" x14ac:dyDescent="0.2">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s="6" customFormat="1" x14ac:dyDescent="0.2">
      <c r="A71" s="40">
        <f>A68+1</f>
        <v>42392</v>
      </c>
      <c r="B71">
        <v>0</v>
      </c>
      <c r="C71">
        <v>0</v>
      </c>
      <c r="D71">
        <v>0</v>
      </c>
      <c r="E71">
        <v>0</v>
      </c>
      <c r="F71">
        <v>0</v>
      </c>
      <c r="G71">
        <v>0</v>
      </c>
      <c r="H71">
        <v>0</v>
      </c>
      <c r="I71">
        <v>0</v>
      </c>
      <c r="J71">
        <v>0</v>
      </c>
      <c r="K71">
        <v>0</v>
      </c>
      <c r="L71">
        <v>0</v>
      </c>
      <c r="M71">
        <v>0</v>
      </c>
      <c r="N71">
        <v>0</v>
      </c>
      <c r="O71">
        <v>0</v>
      </c>
      <c r="P71">
        <v>0</v>
      </c>
      <c r="Q71">
        <v>0</v>
      </c>
      <c r="R71">
        <v>0</v>
      </c>
      <c r="S71">
        <v>0</v>
      </c>
      <c r="T71">
        <v>0</v>
      </c>
      <c r="U71">
        <v>0</v>
      </c>
      <c r="V71">
        <v>0</v>
      </c>
      <c r="W71">
        <v>0</v>
      </c>
      <c r="X71">
        <v>0</v>
      </c>
      <c r="Y71">
        <v>0</v>
      </c>
      <c r="Z71">
        <f>SUM(B71:Y71)</f>
        <v>0</v>
      </c>
    </row>
    <row r="72" spans="1:26" s="6" customFormat="1" x14ac:dyDescent="0.2">
      <c r="A72" s="5" t="s">
        <v>29</v>
      </c>
      <c r="B72" s="5">
        <f t="shared" ref="B72:Y72" si="22">-B71*$A$3</f>
        <v>0</v>
      </c>
      <c r="C72" s="5">
        <f t="shared" si="22"/>
        <v>0</v>
      </c>
      <c r="D72" s="5">
        <f t="shared" si="22"/>
        <v>0</v>
      </c>
      <c r="E72" s="5">
        <f t="shared" si="22"/>
        <v>0</v>
      </c>
      <c r="F72" s="5">
        <f t="shared" si="22"/>
        <v>0</v>
      </c>
      <c r="G72" s="5">
        <f t="shared" si="22"/>
        <v>0</v>
      </c>
      <c r="H72" s="5">
        <f t="shared" si="22"/>
        <v>0</v>
      </c>
      <c r="I72" s="5">
        <f t="shared" si="22"/>
        <v>0</v>
      </c>
      <c r="J72" s="5">
        <f t="shared" si="22"/>
        <v>0</v>
      </c>
      <c r="K72" s="5">
        <f t="shared" si="22"/>
        <v>0</v>
      </c>
      <c r="L72" s="5">
        <f t="shared" si="22"/>
        <v>0</v>
      </c>
      <c r="M72" s="5">
        <f t="shared" si="22"/>
        <v>0</v>
      </c>
      <c r="N72" s="5">
        <f t="shared" si="22"/>
        <v>0</v>
      </c>
      <c r="O72" s="5">
        <f t="shared" si="22"/>
        <v>0</v>
      </c>
      <c r="P72" s="5">
        <f t="shared" si="22"/>
        <v>0</v>
      </c>
      <c r="Q72" s="5">
        <f t="shared" si="22"/>
        <v>0</v>
      </c>
      <c r="R72" s="5">
        <f t="shared" si="22"/>
        <v>0</v>
      </c>
      <c r="S72" s="5">
        <f t="shared" si="22"/>
        <v>0</v>
      </c>
      <c r="T72" s="5">
        <f t="shared" si="22"/>
        <v>0</v>
      </c>
      <c r="U72" s="5">
        <f t="shared" si="22"/>
        <v>0</v>
      </c>
      <c r="V72" s="5">
        <f t="shared" si="22"/>
        <v>0</v>
      </c>
      <c r="W72" s="5">
        <f t="shared" si="22"/>
        <v>0</v>
      </c>
      <c r="X72" s="5">
        <f t="shared" si="22"/>
        <v>0</v>
      </c>
      <c r="Y72" s="5">
        <f t="shared" si="22"/>
        <v>0</v>
      </c>
      <c r="Z72" s="5">
        <f>SUM(B72:Y72)</f>
        <v>0</v>
      </c>
    </row>
    <row r="73" spans="1:26" s="6" customFormat="1" x14ac:dyDescent="0.2">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s="6" customFormat="1" x14ac:dyDescent="0.2">
      <c r="A74" s="40">
        <f>A71+1</f>
        <v>42393</v>
      </c>
      <c r="B74">
        <v>0</v>
      </c>
      <c r="C74">
        <v>0</v>
      </c>
      <c r="D74">
        <v>0</v>
      </c>
      <c r="E74">
        <v>0</v>
      </c>
      <c r="F74">
        <v>0</v>
      </c>
      <c r="G74">
        <v>0</v>
      </c>
      <c r="H74">
        <v>0</v>
      </c>
      <c r="I74">
        <v>0</v>
      </c>
      <c r="J74">
        <v>0</v>
      </c>
      <c r="K74">
        <v>0</v>
      </c>
      <c r="L74">
        <v>0</v>
      </c>
      <c r="M74">
        <v>0</v>
      </c>
      <c r="N74">
        <v>0</v>
      </c>
      <c r="O74">
        <v>0</v>
      </c>
      <c r="P74">
        <v>0</v>
      </c>
      <c r="Q74">
        <v>0</v>
      </c>
      <c r="R74">
        <v>0</v>
      </c>
      <c r="S74">
        <v>0</v>
      </c>
      <c r="T74">
        <v>0</v>
      </c>
      <c r="U74">
        <v>0</v>
      </c>
      <c r="V74">
        <v>0</v>
      </c>
      <c r="W74">
        <v>0</v>
      </c>
      <c r="X74">
        <v>0</v>
      </c>
      <c r="Y74">
        <v>0</v>
      </c>
      <c r="Z74">
        <f>SUM(B74:Y74)</f>
        <v>0</v>
      </c>
    </row>
    <row r="75" spans="1:26" s="6" customFormat="1" x14ac:dyDescent="0.2">
      <c r="A75" s="5" t="s">
        <v>29</v>
      </c>
      <c r="B75" s="5">
        <f t="shared" ref="B75:Y75" si="23">-B74*$A$3</f>
        <v>0</v>
      </c>
      <c r="C75" s="5">
        <f t="shared" si="23"/>
        <v>0</v>
      </c>
      <c r="D75" s="5">
        <f t="shared" si="23"/>
        <v>0</v>
      </c>
      <c r="E75" s="5">
        <f t="shared" si="23"/>
        <v>0</v>
      </c>
      <c r="F75" s="5">
        <f t="shared" si="23"/>
        <v>0</v>
      </c>
      <c r="G75" s="5">
        <f t="shared" si="23"/>
        <v>0</v>
      </c>
      <c r="H75" s="5">
        <f t="shared" si="23"/>
        <v>0</v>
      </c>
      <c r="I75" s="5">
        <f t="shared" si="23"/>
        <v>0</v>
      </c>
      <c r="J75" s="5">
        <f t="shared" si="23"/>
        <v>0</v>
      </c>
      <c r="K75" s="5">
        <f t="shared" si="23"/>
        <v>0</v>
      </c>
      <c r="L75" s="5">
        <f t="shared" si="23"/>
        <v>0</v>
      </c>
      <c r="M75" s="5">
        <f t="shared" si="23"/>
        <v>0</v>
      </c>
      <c r="N75" s="5">
        <f t="shared" si="23"/>
        <v>0</v>
      </c>
      <c r="O75" s="5">
        <f t="shared" si="23"/>
        <v>0</v>
      </c>
      <c r="P75" s="5">
        <f t="shared" si="23"/>
        <v>0</v>
      </c>
      <c r="Q75" s="5">
        <f t="shared" si="23"/>
        <v>0</v>
      </c>
      <c r="R75" s="5">
        <f t="shared" si="23"/>
        <v>0</v>
      </c>
      <c r="S75" s="5">
        <f t="shared" si="23"/>
        <v>0</v>
      </c>
      <c r="T75" s="5">
        <f t="shared" si="23"/>
        <v>0</v>
      </c>
      <c r="U75" s="5">
        <f t="shared" si="23"/>
        <v>0</v>
      </c>
      <c r="V75" s="5">
        <f t="shared" si="23"/>
        <v>0</v>
      </c>
      <c r="W75" s="5">
        <f t="shared" si="23"/>
        <v>0</v>
      </c>
      <c r="X75" s="5">
        <f t="shared" si="23"/>
        <v>0</v>
      </c>
      <c r="Y75" s="5">
        <f t="shared" si="23"/>
        <v>0</v>
      </c>
      <c r="Z75" s="5">
        <f>SUM(B75:Y75)</f>
        <v>0</v>
      </c>
    </row>
    <row r="76" spans="1:26" s="6" customFormat="1" x14ac:dyDescent="0.2">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s="6" customFormat="1" x14ac:dyDescent="0.2">
      <c r="A77" s="40">
        <f>A74+1</f>
        <v>42394</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f>SUM(B77:Y77)</f>
        <v>0</v>
      </c>
    </row>
    <row r="78" spans="1:26" s="6" customFormat="1" x14ac:dyDescent="0.2">
      <c r="A78" s="5" t="s">
        <v>29</v>
      </c>
      <c r="B78" s="5">
        <f t="shared" ref="B78:Y78" si="24">-B77*$A$3</f>
        <v>0</v>
      </c>
      <c r="C78" s="5">
        <f t="shared" si="24"/>
        <v>0</v>
      </c>
      <c r="D78" s="5">
        <f t="shared" si="24"/>
        <v>0</v>
      </c>
      <c r="E78" s="5">
        <f t="shared" si="24"/>
        <v>0</v>
      </c>
      <c r="F78" s="5">
        <f t="shared" si="24"/>
        <v>0</v>
      </c>
      <c r="G78" s="5">
        <f t="shared" si="24"/>
        <v>0</v>
      </c>
      <c r="H78" s="5">
        <f t="shared" si="24"/>
        <v>0</v>
      </c>
      <c r="I78" s="5">
        <f t="shared" si="24"/>
        <v>0</v>
      </c>
      <c r="J78" s="5">
        <f t="shared" si="24"/>
        <v>0</v>
      </c>
      <c r="K78" s="5">
        <f t="shared" si="24"/>
        <v>0</v>
      </c>
      <c r="L78" s="5">
        <f t="shared" si="24"/>
        <v>0</v>
      </c>
      <c r="M78" s="5">
        <f t="shared" si="24"/>
        <v>0</v>
      </c>
      <c r="N78" s="5">
        <f t="shared" si="24"/>
        <v>0</v>
      </c>
      <c r="O78" s="5">
        <f t="shared" si="24"/>
        <v>0</v>
      </c>
      <c r="P78" s="5">
        <f t="shared" si="24"/>
        <v>0</v>
      </c>
      <c r="Q78" s="5">
        <f t="shared" si="24"/>
        <v>0</v>
      </c>
      <c r="R78" s="5">
        <f t="shared" si="24"/>
        <v>0</v>
      </c>
      <c r="S78" s="5">
        <f t="shared" si="24"/>
        <v>0</v>
      </c>
      <c r="T78" s="5">
        <f t="shared" si="24"/>
        <v>0</v>
      </c>
      <c r="U78" s="5">
        <f t="shared" si="24"/>
        <v>0</v>
      </c>
      <c r="V78" s="5">
        <f t="shared" si="24"/>
        <v>0</v>
      </c>
      <c r="W78" s="5">
        <f t="shared" si="24"/>
        <v>0</v>
      </c>
      <c r="X78" s="5">
        <f t="shared" si="24"/>
        <v>0</v>
      </c>
      <c r="Y78" s="5">
        <f t="shared" si="24"/>
        <v>0</v>
      </c>
      <c r="Z78" s="5">
        <f>SUM(B78:Y78)</f>
        <v>0</v>
      </c>
    </row>
    <row r="79" spans="1:26" s="6" customFormat="1" x14ac:dyDescent="0.2">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s="6" customFormat="1" x14ac:dyDescent="0.2">
      <c r="A80" s="40">
        <f>A77+1</f>
        <v>42395</v>
      </c>
      <c r="B80">
        <v>0</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f>SUM(B80:Y80)</f>
        <v>0</v>
      </c>
    </row>
    <row r="81" spans="1:26" s="6" customFormat="1" x14ac:dyDescent="0.2">
      <c r="A81" s="5" t="s">
        <v>29</v>
      </c>
      <c r="B81" s="5">
        <f t="shared" ref="B81:Y81" si="25">-B80*$A$3</f>
        <v>0</v>
      </c>
      <c r="C81" s="5">
        <f t="shared" si="25"/>
        <v>0</v>
      </c>
      <c r="D81" s="5">
        <f t="shared" si="25"/>
        <v>0</v>
      </c>
      <c r="E81" s="5">
        <f t="shared" si="25"/>
        <v>0</v>
      </c>
      <c r="F81" s="5">
        <f t="shared" si="25"/>
        <v>0</v>
      </c>
      <c r="G81" s="5">
        <f t="shared" si="25"/>
        <v>0</v>
      </c>
      <c r="H81" s="5">
        <f t="shared" si="25"/>
        <v>0</v>
      </c>
      <c r="I81" s="5">
        <f t="shared" si="25"/>
        <v>0</v>
      </c>
      <c r="J81" s="5">
        <f t="shared" si="25"/>
        <v>0</v>
      </c>
      <c r="K81" s="5">
        <f t="shared" si="25"/>
        <v>0</v>
      </c>
      <c r="L81" s="5">
        <f t="shared" si="25"/>
        <v>0</v>
      </c>
      <c r="M81" s="5">
        <f t="shared" si="25"/>
        <v>0</v>
      </c>
      <c r="N81" s="5">
        <f t="shared" si="25"/>
        <v>0</v>
      </c>
      <c r="O81" s="5">
        <f t="shared" si="25"/>
        <v>0</v>
      </c>
      <c r="P81" s="5">
        <f t="shared" si="25"/>
        <v>0</v>
      </c>
      <c r="Q81" s="5">
        <f t="shared" si="25"/>
        <v>0</v>
      </c>
      <c r="R81" s="5">
        <f t="shared" si="25"/>
        <v>0</v>
      </c>
      <c r="S81" s="5">
        <f t="shared" si="25"/>
        <v>0</v>
      </c>
      <c r="T81" s="5">
        <f t="shared" si="25"/>
        <v>0</v>
      </c>
      <c r="U81" s="5">
        <f t="shared" si="25"/>
        <v>0</v>
      </c>
      <c r="V81" s="5">
        <f t="shared" si="25"/>
        <v>0</v>
      </c>
      <c r="W81" s="5">
        <f t="shared" si="25"/>
        <v>0</v>
      </c>
      <c r="X81" s="5">
        <f t="shared" si="25"/>
        <v>0</v>
      </c>
      <c r="Y81" s="5">
        <f t="shared" si="25"/>
        <v>0</v>
      </c>
      <c r="Z81" s="5">
        <f>SUM(B81:Y81)</f>
        <v>0</v>
      </c>
    </row>
    <row r="82" spans="1:26" s="6" customFormat="1" x14ac:dyDescent="0.2">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s="6" customFormat="1" x14ac:dyDescent="0.2">
      <c r="A83" s="40">
        <f>A80+1</f>
        <v>42396</v>
      </c>
      <c r="B83">
        <v>-6</v>
      </c>
      <c r="C83">
        <v>0</v>
      </c>
      <c r="D83">
        <v>0</v>
      </c>
      <c r="E83">
        <v>0</v>
      </c>
      <c r="F83">
        <v>0</v>
      </c>
      <c r="G83">
        <v>-10</v>
      </c>
      <c r="H83">
        <v>0</v>
      </c>
      <c r="I83">
        <v>-8</v>
      </c>
      <c r="J83">
        <v>-8</v>
      </c>
      <c r="K83">
        <v>-6</v>
      </c>
      <c r="L83">
        <v>-3</v>
      </c>
      <c r="M83">
        <v>0</v>
      </c>
      <c r="N83">
        <v>0</v>
      </c>
      <c r="O83">
        <v>0</v>
      </c>
      <c r="P83">
        <v>0</v>
      </c>
      <c r="Q83">
        <v>0</v>
      </c>
      <c r="R83">
        <v>-1</v>
      </c>
      <c r="S83">
        <v>-10</v>
      </c>
      <c r="T83">
        <v>-14</v>
      </c>
      <c r="U83">
        <v>-10</v>
      </c>
      <c r="V83">
        <v>-5</v>
      </c>
      <c r="W83">
        <v>0</v>
      </c>
      <c r="X83">
        <v>-13</v>
      </c>
      <c r="Y83">
        <v>-5</v>
      </c>
      <c r="Z83">
        <f>SUM(B83:Y83)</f>
        <v>-99</v>
      </c>
    </row>
    <row r="84" spans="1:26" s="6" customFormat="1" x14ac:dyDescent="0.2">
      <c r="A84" s="5" t="s">
        <v>29</v>
      </c>
      <c r="B84" s="5">
        <f t="shared" ref="B84:Y84" si="26">-B83*$A$3</f>
        <v>0.53686263000000001</v>
      </c>
      <c r="C84" s="5">
        <f t="shared" si="26"/>
        <v>0</v>
      </c>
      <c r="D84" s="5">
        <f t="shared" si="26"/>
        <v>0</v>
      </c>
      <c r="E84" s="5">
        <f t="shared" si="26"/>
        <v>0</v>
      </c>
      <c r="F84" s="5">
        <f t="shared" si="26"/>
        <v>0</v>
      </c>
      <c r="G84" s="5">
        <f t="shared" si="26"/>
        <v>0.89477105000000001</v>
      </c>
      <c r="H84" s="5">
        <f t="shared" si="26"/>
        <v>0</v>
      </c>
      <c r="I84" s="5">
        <f t="shared" si="26"/>
        <v>0.71581684000000001</v>
      </c>
      <c r="J84" s="5">
        <f t="shared" si="26"/>
        <v>0.71581684000000001</v>
      </c>
      <c r="K84" s="5">
        <f t="shared" si="26"/>
        <v>0.53686263000000001</v>
      </c>
      <c r="L84" s="5">
        <f t="shared" si="26"/>
        <v>0.268431315</v>
      </c>
      <c r="M84" s="5">
        <f t="shared" si="26"/>
        <v>0</v>
      </c>
      <c r="N84" s="5">
        <f t="shared" si="26"/>
        <v>0</v>
      </c>
      <c r="O84" s="5">
        <f t="shared" si="26"/>
        <v>0</v>
      </c>
      <c r="P84" s="5">
        <f t="shared" si="26"/>
        <v>0</v>
      </c>
      <c r="Q84" s="5">
        <f t="shared" si="26"/>
        <v>0</v>
      </c>
      <c r="R84" s="5">
        <f t="shared" si="26"/>
        <v>8.9477105000000001E-2</v>
      </c>
      <c r="S84" s="5">
        <f t="shared" si="26"/>
        <v>0.89477105000000001</v>
      </c>
      <c r="T84" s="5">
        <f t="shared" si="26"/>
        <v>1.2526794699999999</v>
      </c>
      <c r="U84" s="5">
        <f t="shared" si="26"/>
        <v>0.89477105000000001</v>
      </c>
      <c r="V84" s="5">
        <f t="shared" si="26"/>
        <v>0.44738552500000001</v>
      </c>
      <c r="W84" s="5">
        <f t="shared" si="26"/>
        <v>0</v>
      </c>
      <c r="X84" s="5">
        <f t="shared" si="26"/>
        <v>1.1632023650000001</v>
      </c>
      <c r="Y84" s="5">
        <f t="shared" si="26"/>
        <v>0.44738552500000001</v>
      </c>
      <c r="Z84" s="5">
        <f>SUM(B84:Y84)</f>
        <v>8.8582333949999974</v>
      </c>
    </row>
    <row r="85" spans="1:26" s="6" customFormat="1" x14ac:dyDescent="0.2">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s="6" customFormat="1" x14ac:dyDescent="0.2">
      <c r="A86" s="40">
        <f>A83+1</f>
        <v>42397</v>
      </c>
      <c r="B86">
        <v>0</v>
      </c>
      <c r="C86">
        <v>0</v>
      </c>
      <c r="D86">
        <v>0</v>
      </c>
      <c r="E86">
        <v>0</v>
      </c>
      <c r="F86">
        <v>0</v>
      </c>
      <c r="G86">
        <v>-6</v>
      </c>
      <c r="H86">
        <v>0</v>
      </c>
      <c r="I86">
        <v>-6</v>
      </c>
      <c r="J86">
        <v>-6</v>
      </c>
      <c r="K86">
        <v>-3</v>
      </c>
      <c r="L86">
        <v>0</v>
      </c>
      <c r="M86">
        <v>0</v>
      </c>
      <c r="N86">
        <v>0</v>
      </c>
      <c r="O86">
        <v>0</v>
      </c>
      <c r="P86">
        <v>0</v>
      </c>
      <c r="Q86">
        <v>0</v>
      </c>
      <c r="R86">
        <v>0</v>
      </c>
      <c r="S86">
        <v>-11</v>
      </c>
      <c r="T86">
        <v>-12</v>
      </c>
      <c r="U86">
        <v>-10</v>
      </c>
      <c r="V86">
        <v>-4</v>
      </c>
      <c r="W86">
        <v>0</v>
      </c>
      <c r="X86">
        <v>-10</v>
      </c>
      <c r="Y86">
        <v>-4</v>
      </c>
      <c r="Z86">
        <f>SUM(B86:Y86)</f>
        <v>-72</v>
      </c>
    </row>
    <row r="87" spans="1:26" s="6" customFormat="1" x14ac:dyDescent="0.2">
      <c r="A87" s="5" t="s">
        <v>29</v>
      </c>
      <c r="B87" s="5">
        <f t="shared" ref="B87:Y87" si="27">-B86*$A$3</f>
        <v>0</v>
      </c>
      <c r="C87" s="5">
        <f t="shared" si="27"/>
        <v>0</v>
      </c>
      <c r="D87" s="5">
        <f t="shared" si="27"/>
        <v>0</v>
      </c>
      <c r="E87" s="5">
        <f t="shared" si="27"/>
        <v>0</v>
      </c>
      <c r="F87" s="5">
        <f t="shared" si="27"/>
        <v>0</v>
      </c>
      <c r="G87" s="5">
        <f t="shared" si="27"/>
        <v>0.53686263000000001</v>
      </c>
      <c r="H87" s="5">
        <f t="shared" si="27"/>
        <v>0</v>
      </c>
      <c r="I87" s="5">
        <f t="shared" si="27"/>
        <v>0.53686263000000001</v>
      </c>
      <c r="J87" s="5">
        <f t="shared" si="27"/>
        <v>0.53686263000000001</v>
      </c>
      <c r="K87" s="5">
        <f t="shared" si="27"/>
        <v>0.268431315</v>
      </c>
      <c r="L87" s="5">
        <f t="shared" si="27"/>
        <v>0</v>
      </c>
      <c r="M87" s="5">
        <f t="shared" si="27"/>
        <v>0</v>
      </c>
      <c r="N87" s="5">
        <f t="shared" si="27"/>
        <v>0</v>
      </c>
      <c r="O87" s="5">
        <f t="shared" si="27"/>
        <v>0</v>
      </c>
      <c r="P87" s="5">
        <f t="shared" si="27"/>
        <v>0</v>
      </c>
      <c r="Q87" s="5">
        <f t="shared" si="27"/>
        <v>0</v>
      </c>
      <c r="R87" s="5">
        <f t="shared" si="27"/>
        <v>0</v>
      </c>
      <c r="S87" s="5">
        <f t="shared" si="27"/>
        <v>0.98424815499999996</v>
      </c>
      <c r="T87" s="5">
        <f t="shared" si="27"/>
        <v>1.07372526</v>
      </c>
      <c r="U87" s="5">
        <f t="shared" si="27"/>
        <v>0.89477105000000001</v>
      </c>
      <c r="V87" s="5">
        <f t="shared" si="27"/>
        <v>0.35790842</v>
      </c>
      <c r="W87" s="5">
        <f t="shared" si="27"/>
        <v>0</v>
      </c>
      <c r="X87" s="5">
        <f t="shared" si="27"/>
        <v>0.89477105000000001</v>
      </c>
      <c r="Y87" s="5">
        <f t="shared" si="27"/>
        <v>0.35790842</v>
      </c>
      <c r="Z87" s="5">
        <f>SUM(B87:Y87)</f>
        <v>6.4423515600000005</v>
      </c>
    </row>
    <row r="88" spans="1:26" s="6" customFormat="1" x14ac:dyDescent="0.2">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s="6" customFormat="1" x14ac:dyDescent="0.2">
      <c r="A89" s="40">
        <f>A86+1</f>
        <v>42398</v>
      </c>
      <c r="B89">
        <v>0</v>
      </c>
      <c r="C89">
        <v>0</v>
      </c>
      <c r="D89">
        <v>0</v>
      </c>
      <c r="E89">
        <v>0</v>
      </c>
      <c r="F89">
        <v>0</v>
      </c>
      <c r="G89">
        <v>-5</v>
      </c>
      <c r="H89">
        <v>0</v>
      </c>
      <c r="I89">
        <v>0</v>
      </c>
      <c r="J89">
        <v>0</v>
      </c>
      <c r="K89">
        <v>0</v>
      </c>
      <c r="L89">
        <v>0</v>
      </c>
      <c r="M89">
        <v>0</v>
      </c>
      <c r="N89">
        <v>0</v>
      </c>
      <c r="O89">
        <v>0</v>
      </c>
      <c r="P89">
        <v>0</v>
      </c>
      <c r="Q89">
        <v>0</v>
      </c>
      <c r="R89">
        <v>0</v>
      </c>
      <c r="S89">
        <v>-9</v>
      </c>
      <c r="T89">
        <v>-10</v>
      </c>
      <c r="U89">
        <v>-5</v>
      </c>
      <c r="V89">
        <v>-3</v>
      </c>
      <c r="W89">
        <v>0</v>
      </c>
      <c r="X89">
        <v>-14</v>
      </c>
      <c r="Y89">
        <v>-5</v>
      </c>
      <c r="Z89">
        <f>SUM(B89:Y89)</f>
        <v>-51</v>
      </c>
    </row>
    <row r="90" spans="1:26" s="6" customFormat="1" x14ac:dyDescent="0.2">
      <c r="A90" s="5" t="s">
        <v>29</v>
      </c>
      <c r="B90" s="5">
        <f t="shared" ref="B90:Y90" si="28">-B89*$A$3</f>
        <v>0</v>
      </c>
      <c r="C90" s="5">
        <f t="shared" si="28"/>
        <v>0</v>
      </c>
      <c r="D90" s="5">
        <f t="shared" si="28"/>
        <v>0</v>
      </c>
      <c r="E90" s="5">
        <f t="shared" si="28"/>
        <v>0</v>
      </c>
      <c r="F90" s="5">
        <f t="shared" si="28"/>
        <v>0</v>
      </c>
      <c r="G90" s="5">
        <f t="shared" si="28"/>
        <v>0.44738552500000001</v>
      </c>
      <c r="H90" s="5">
        <f t="shared" si="28"/>
        <v>0</v>
      </c>
      <c r="I90" s="5">
        <f t="shared" si="28"/>
        <v>0</v>
      </c>
      <c r="J90" s="5">
        <f t="shared" si="28"/>
        <v>0</v>
      </c>
      <c r="K90" s="5">
        <f t="shared" si="28"/>
        <v>0</v>
      </c>
      <c r="L90" s="5">
        <f t="shared" si="28"/>
        <v>0</v>
      </c>
      <c r="M90" s="5">
        <f t="shared" si="28"/>
        <v>0</v>
      </c>
      <c r="N90" s="5">
        <f t="shared" si="28"/>
        <v>0</v>
      </c>
      <c r="O90" s="5">
        <f t="shared" si="28"/>
        <v>0</v>
      </c>
      <c r="P90" s="5">
        <f t="shared" si="28"/>
        <v>0</v>
      </c>
      <c r="Q90" s="5">
        <f t="shared" si="28"/>
        <v>0</v>
      </c>
      <c r="R90" s="5">
        <f t="shared" si="28"/>
        <v>0</v>
      </c>
      <c r="S90" s="5">
        <f t="shared" si="28"/>
        <v>0.80529394500000007</v>
      </c>
      <c r="T90" s="5">
        <f t="shared" si="28"/>
        <v>0.89477105000000001</v>
      </c>
      <c r="U90" s="5">
        <f t="shared" si="28"/>
        <v>0.44738552500000001</v>
      </c>
      <c r="V90" s="5">
        <f t="shared" si="28"/>
        <v>0.268431315</v>
      </c>
      <c r="W90" s="5">
        <f t="shared" si="28"/>
        <v>0</v>
      </c>
      <c r="X90" s="5">
        <f t="shared" si="28"/>
        <v>1.2526794699999999</v>
      </c>
      <c r="Y90" s="5">
        <f t="shared" si="28"/>
        <v>0.44738552500000001</v>
      </c>
      <c r="Z90" s="5">
        <f>SUM(B90:Y90)</f>
        <v>4.563332355</v>
      </c>
    </row>
    <row r="91" spans="1:26" s="6" customFormat="1" x14ac:dyDescent="0.2">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s="6" customFormat="1" x14ac:dyDescent="0.2">
      <c r="A92" s="40">
        <f>A89+1</f>
        <v>42399</v>
      </c>
      <c r="B92">
        <v>0</v>
      </c>
      <c r="C92">
        <v>0</v>
      </c>
      <c r="D92">
        <v>0</v>
      </c>
      <c r="E92">
        <v>0</v>
      </c>
      <c r="F92">
        <v>0</v>
      </c>
      <c r="G92">
        <v>0</v>
      </c>
      <c r="H92">
        <v>0</v>
      </c>
      <c r="I92">
        <v>0</v>
      </c>
      <c r="J92">
        <v>0</v>
      </c>
      <c r="K92">
        <v>0</v>
      </c>
      <c r="L92">
        <v>0</v>
      </c>
      <c r="M92">
        <v>0</v>
      </c>
      <c r="N92">
        <v>0</v>
      </c>
      <c r="O92">
        <v>0</v>
      </c>
      <c r="P92">
        <v>0</v>
      </c>
      <c r="Q92">
        <v>0</v>
      </c>
      <c r="R92">
        <v>0</v>
      </c>
      <c r="S92">
        <v>0</v>
      </c>
      <c r="T92">
        <v>0</v>
      </c>
      <c r="U92">
        <v>0</v>
      </c>
      <c r="V92">
        <v>0</v>
      </c>
      <c r="W92">
        <v>0</v>
      </c>
      <c r="X92">
        <v>0</v>
      </c>
      <c r="Y92">
        <v>0</v>
      </c>
      <c r="Z92">
        <f>SUM(B92:Y92)</f>
        <v>0</v>
      </c>
    </row>
    <row r="93" spans="1:26" s="6" customFormat="1" x14ac:dyDescent="0.2">
      <c r="A93" s="5" t="s">
        <v>29</v>
      </c>
      <c r="B93" s="5">
        <f t="shared" ref="B93:Y93" si="29">-B92*$A$3</f>
        <v>0</v>
      </c>
      <c r="C93" s="5">
        <f t="shared" si="29"/>
        <v>0</v>
      </c>
      <c r="D93" s="5">
        <f t="shared" si="29"/>
        <v>0</v>
      </c>
      <c r="E93" s="5">
        <f t="shared" si="29"/>
        <v>0</v>
      </c>
      <c r="F93" s="5">
        <f t="shared" si="29"/>
        <v>0</v>
      </c>
      <c r="G93" s="5">
        <f t="shared" si="29"/>
        <v>0</v>
      </c>
      <c r="H93" s="5">
        <f t="shared" si="29"/>
        <v>0</v>
      </c>
      <c r="I93" s="5">
        <f t="shared" si="29"/>
        <v>0</v>
      </c>
      <c r="J93" s="5">
        <f t="shared" si="29"/>
        <v>0</v>
      </c>
      <c r="K93" s="5">
        <f t="shared" si="29"/>
        <v>0</v>
      </c>
      <c r="L93" s="5">
        <f t="shared" si="29"/>
        <v>0</v>
      </c>
      <c r="M93" s="5">
        <f t="shared" si="29"/>
        <v>0</v>
      </c>
      <c r="N93" s="5">
        <f t="shared" si="29"/>
        <v>0</v>
      </c>
      <c r="O93" s="5">
        <f t="shared" si="29"/>
        <v>0</v>
      </c>
      <c r="P93" s="5">
        <f t="shared" si="29"/>
        <v>0</v>
      </c>
      <c r="Q93" s="5">
        <f t="shared" si="29"/>
        <v>0</v>
      </c>
      <c r="R93" s="5">
        <f t="shared" si="29"/>
        <v>0</v>
      </c>
      <c r="S93" s="5">
        <f t="shared" si="29"/>
        <v>0</v>
      </c>
      <c r="T93" s="5">
        <f t="shared" si="29"/>
        <v>0</v>
      </c>
      <c r="U93" s="5">
        <f t="shared" si="29"/>
        <v>0</v>
      </c>
      <c r="V93" s="5">
        <f t="shared" si="29"/>
        <v>0</v>
      </c>
      <c r="W93" s="5">
        <f t="shared" si="29"/>
        <v>0</v>
      </c>
      <c r="X93" s="5">
        <f t="shared" si="29"/>
        <v>0</v>
      </c>
      <c r="Y93" s="5">
        <f t="shared" si="29"/>
        <v>0</v>
      </c>
      <c r="Z93" s="5">
        <f>SUM(B93:Y93)</f>
        <v>0</v>
      </c>
    </row>
    <row r="94" spans="1:26" s="6" customFormat="1" x14ac:dyDescent="0.2">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s="6" customFormat="1" x14ac:dyDescent="0.2">
      <c r="A95" s="40">
        <f>A92+1</f>
        <v>42400</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f>SUM(B95:Y95)</f>
        <v>0</v>
      </c>
    </row>
    <row r="96" spans="1:26" s="6" customFormat="1" x14ac:dyDescent="0.2">
      <c r="A96" s="5" t="s">
        <v>29</v>
      </c>
      <c r="B96" s="5">
        <f t="shared" ref="B96:Y96" si="30">-B95*$A$3</f>
        <v>0</v>
      </c>
      <c r="C96" s="5">
        <f t="shared" si="30"/>
        <v>0</v>
      </c>
      <c r="D96" s="5">
        <f t="shared" si="30"/>
        <v>0</v>
      </c>
      <c r="E96" s="5">
        <f t="shared" si="30"/>
        <v>0</v>
      </c>
      <c r="F96" s="5">
        <f t="shared" si="30"/>
        <v>0</v>
      </c>
      <c r="G96" s="5">
        <f t="shared" si="30"/>
        <v>0</v>
      </c>
      <c r="H96" s="5">
        <f t="shared" si="30"/>
        <v>0</v>
      </c>
      <c r="I96" s="5">
        <f t="shared" si="30"/>
        <v>0</v>
      </c>
      <c r="J96" s="5">
        <f t="shared" si="30"/>
        <v>0</v>
      </c>
      <c r="K96" s="5">
        <f t="shared" si="30"/>
        <v>0</v>
      </c>
      <c r="L96" s="5">
        <f t="shared" si="30"/>
        <v>0</v>
      </c>
      <c r="M96" s="5">
        <f t="shared" si="30"/>
        <v>0</v>
      </c>
      <c r="N96" s="5">
        <f t="shared" si="30"/>
        <v>0</v>
      </c>
      <c r="O96" s="5">
        <f t="shared" si="30"/>
        <v>0</v>
      </c>
      <c r="P96" s="5">
        <f t="shared" si="30"/>
        <v>0</v>
      </c>
      <c r="Q96" s="5">
        <f t="shared" si="30"/>
        <v>0</v>
      </c>
      <c r="R96" s="5">
        <f t="shared" si="30"/>
        <v>0</v>
      </c>
      <c r="S96" s="5">
        <f t="shared" si="30"/>
        <v>0</v>
      </c>
      <c r="T96" s="5">
        <f t="shared" si="30"/>
        <v>0</v>
      </c>
      <c r="U96" s="5">
        <f t="shared" si="30"/>
        <v>0</v>
      </c>
      <c r="V96" s="5">
        <f t="shared" si="30"/>
        <v>0</v>
      </c>
      <c r="W96" s="5">
        <f t="shared" si="30"/>
        <v>0</v>
      </c>
      <c r="X96" s="5">
        <f t="shared" si="30"/>
        <v>0</v>
      </c>
      <c r="Y96" s="5">
        <f t="shared" si="30"/>
        <v>0</v>
      </c>
      <c r="Z96" s="5">
        <f>SUM(B96:Y96)</f>
        <v>0</v>
      </c>
    </row>
    <row r="97" spans="1:26" s="6" customFormat="1" x14ac:dyDescent="0.2">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s="6" customFormat="1" x14ac:dyDescent="0.2">
      <c r="A98" s="3" t="s">
        <v>4</v>
      </c>
      <c r="B98" s="4" t="s">
        <v>5</v>
      </c>
      <c r="C98" s="4" t="s">
        <v>6</v>
      </c>
      <c r="D98" s="4" t="s">
        <v>7</v>
      </c>
      <c r="E98" s="4" t="s">
        <v>8</v>
      </c>
      <c r="F98" s="4" t="s">
        <v>9</v>
      </c>
      <c r="G98" s="4" t="s">
        <v>10</v>
      </c>
      <c r="H98" s="4" t="s">
        <v>11</v>
      </c>
      <c r="I98" s="4" t="s">
        <v>12</v>
      </c>
      <c r="J98" s="4" t="s">
        <v>13</v>
      </c>
      <c r="K98" s="4" t="s">
        <v>14</v>
      </c>
      <c r="L98" s="4" t="s">
        <v>15</v>
      </c>
      <c r="M98" s="4" t="s">
        <v>16</v>
      </c>
      <c r="N98" s="4" t="s">
        <v>17</v>
      </c>
      <c r="O98" s="4" t="s">
        <v>18</v>
      </c>
      <c r="P98" s="4" t="s">
        <v>19</v>
      </c>
      <c r="Q98" s="4" t="s">
        <v>20</v>
      </c>
      <c r="R98" s="4" t="s">
        <v>21</v>
      </c>
      <c r="S98" s="4" t="s">
        <v>22</v>
      </c>
      <c r="T98" s="4" t="s">
        <v>23</v>
      </c>
      <c r="U98" s="4" t="s">
        <v>24</v>
      </c>
      <c r="V98" s="4" t="s">
        <v>25</v>
      </c>
      <c r="W98" s="4" t="s">
        <v>26</v>
      </c>
      <c r="X98" s="4" t="s">
        <v>27</v>
      </c>
      <c r="Y98" s="4" t="s">
        <v>28</v>
      </c>
      <c r="Z98" s="4" t="s">
        <v>0</v>
      </c>
    </row>
    <row r="99" spans="1:26" s="6" customFormat="1" x14ac:dyDescent="0.2">
      <c r="A99" s="40">
        <f>A95+1</f>
        <v>42401</v>
      </c>
      <c r="B99">
        <v>0</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f>SUM(B99:Y99)</f>
        <v>0</v>
      </c>
    </row>
    <row r="100" spans="1:26" s="6" customFormat="1" x14ac:dyDescent="0.2">
      <c r="A100" s="5" t="s">
        <v>29</v>
      </c>
      <c r="B100" s="5">
        <f t="shared" ref="B100:Y100" si="31">-B99*$A$3</f>
        <v>0</v>
      </c>
      <c r="C100" s="5">
        <f t="shared" si="31"/>
        <v>0</v>
      </c>
      <c r="D100" s="5">
        <f t="shared" si="31"/>
        <v>0</v>
      </c>
      <c r="E100" s="5">
        <f t="shared" si="31"/>
        <v>0</v>
      </c>
      <c r="F100" s="5">
        <f t="shared" si="31"/>
        <v>0</v>
      </c>
      <c r="G100" s="5">
        <f t="shared" si="31"/>
        <v>0</v>
      </c>
      <c r="H100" s="5">
        <f t="shared" si="31"/>
        <v>0</v>
      </c>
      <c r="I100" s="5">
        <f t="shared" si="31"/>
        <v>0</v>
      </c>
      <c r="J100" s="5">
        <f t="shared" si="31"/>
        <v>0</v>
      </c>
      <c r="K100" s="5">
        <f t="shared" si="31"/>
        <v>0</v>
      </c>
      <c r="L100" s="5">
        <f t="shared" si="31"/>
        <v>0</v>
      </c>
      <c r="M100" s="5">
        <f t="shared" si="31"/>
        <v>0</v>
      </c>
      <c r="N100" s="5">
        <f t="shared" si="31"/>
        <v>0</v>
      </c>
      <c r="O100" s="5">
        <f t="shared" si="31"/>
        <v>0</v>
      </c>
      <c r="P100" s="5">
        <f t="shared" si="31"/>
        <v>0</v>
      </c>
      <c r="Q100" s="5">
        <f t="shared" si="31"/>
        <v>0</v>
      </c>
      <c r="R100" s="5">
        <f t="shared" si="31"/>
        <v>0</v>
      </c>
      <c r="S100" s="5">
        <f t="shared" si="31"/>
        <v>0</v>
      </c>
      <c r="T100" s="5">
        <f t="shared" si="31"/>
        <v>0</v>
      </c>
      <c r="U100" s="5">
        <f t="shared" si="31"/>
        <v>0</v>
      </c>
      <c r="V100" s="5">
        <f t="shared" si="31"/>
        <v>0</v>
      </c>
      <c r="W100" s="5">
        <f t="shared" si="31"/>
        <v>0</v>
      </c>
      <c r="X100" s="5">
        <f t="shared" si="31"/>
        <v>0</v>
      </c>
      <c r="Y100" s="5">
        <f t="shared" si="31"/>
        <v>0</v>
      </c>
      <c r="Z100" s="5">
        <f>SUM(B100:Y100)</f>
        <v>0</v>
      </c>
    </row>
    <row r="101" spans="1:26" s="6" customFormat="1" x14ac:dyDescent="0.2">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s="6" customFormat="1" x14ac:dyDescent="0.2">
      <c r="A102" s="40">
        <f>A99+1</f>
        <v>42402</v>
      </c>
      <c r="B102">
        <v>0</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f>SUM(B102:Y102)</f>
        <v>0</v>
      </c>
    </row>
    <row r="103" spans="1:26" s="6" customFormat="1" x14ac:dyDescent="0.2">
      <c r="A103" s="5" t="s">
        <v>29</v>
      </c>
      <c r="B103" s="5">
        <f t="shared" ref="B103:Y103" si="32">-B102*$A$3</f>
        <v>0</v>
      </c>
      <c r="C103" s="5">
        <f t="shared" si="32"/>
        <v>0</v>
      </c>
      <c r="D103" s="5">
        <f t="shared" si="32"/>
        <v>0</v>
      </c>
      <c r="E103" s="5">
        <f t="shared" si="32"/>
        <v>0</v>
      </c>
      <c r="F103" s="5">
        <f t="shared" si="32"/>
        <v>0</v>
      </c>
      <c r="G103" s="5">
        <f t="shared" si="32"/>
        <v>0</v>
      </c>
      <c r="H103" s="5">
        <f t="shared" si="32"/>
        <v>0</v>
      </c>
      <c r="I103" s="5">
        <f t="shared" si="32"/>
        <v>0</v>
      </c>
      <c r="J103" s="5">
        <f t="shared" si="32"/>
        <v>0</v>
      </c>
      <c r="K103" s="5">
        <f t="shared" si="32"/>
        <v>0</v>
      </c>
      <c r="L103" s="5">
        <f t="shared" si="32"/>
        <v>0</v>
      </c>
      <c r="M103" s="5">
        <f t="shared" si="32"/>
        <v>0</v>
      </c>
      <c r="N103" s="5">
        <f t="shared" si="32"/>
        <v>0</v>
      </c>
      <c r="O103" s="5">
        <f t="shared" si="32"/>
        <v>0</v>
      </c>
      <c r="P103" s="5">
        <f t="shared" si="32"/>
        <v>0</v>
      </c>
      <c r="Q103" s="5">
        <f t="shared" si="32"/>
        <v>0</v>
      </c>
      <c r="R103" s="5">
        <f t="shared" si="32"/>
        <v>0</v>
      </c>
      <c r="S103" s="5">
        <f t="shared" si="32"/>
        <v>0</v>
      </c>
      <c r="T103" s="5">
        <f t="shared" si="32"/>
        <v>0</v>
      </c>
      <c r="U103" s="5">
        <f t="shared" si="32"/>
        <v>0</v>
      </c>
      <c r="V103" s="5">
        <f t="shared" si="32"/>
        <v>0</v>
      </c>
      <c r="W103" s="5">
        <f t="shared" si="32"/>
        <v>0</v>
      </c>
      <c r="X103" s="5">
        <f t="shared" si="32"/>
        <v>0</v>
      </c>
      <c r="Y103" s="5">
        <f t="shared" si="32"/>
        <v>0</v>
      </c>
      <c r="Z103" s="5">
        <f>SUM(B103:Y103)</f>
        <v>0</v>
      </c>
    </row>
    <row r="104" spans="1:26" s="6" customFormat="1" x14ac:dyDescent="0.2">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s="6" customFormat="1" x14ac:dyDescent="0.2">
      <c r="A105" s="40">
        <f>A102+1</f>
        <v>42403</v>
      </c>
      <c r="B105">
        <v>0</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f>SUM(B105:Y105)</f>
        <v>0</v>
      </c>
    </row>
    <row r="106" spans="1:26" s="6" customFormat="1" x14ac:dyDescent="0.2">
      <c r="A106" s="5" t="s">
        <v>29</v>
      </c>
      <c r="B106" s="5">
        <f t="shared" ref="B106:Y106" si="33">-B105*$A$3</f>
        <v>0</v>
      </c>
      <c r="C106" s="5">
        <f t="shared" si="33"/>
        <v>0</v>
      </c>
      <c r="D106" s="5">
        <f t="shared" si="33"/>
        <v>0</v>
      </c>
      <c r="E106" s="5">
        <f t="shared" si="33"/>
        <v>0</v>
      </c>
      <c r="F106" s="5">
        <f t="shared" si="33"/>
        <v>0</v>
      </c>
      <c r="G106" s="5">
        <f t="shared" si="33"/>
        <v>0</v>
      </c>
      <c r="H106" s="5">
        <f t="shared" si="33"/>
        <v>0</v>
      </c>
      <c r="I106" s="5">
        <f t="shared" si="33"/>
        <v>0</v>
      </c>
      <c r="J106" s="5">
        <f t="shared" si="33"/>
        <v>0</v>
      </c>
      <c r="K106" s="5">
        <f t="shared" si="33"/>
        <v>0</v>
      </c>
      <c r="L106" s="5">
        <f t="shared" si="33"/>
        <v>0</v>
      </c>
      <c r="M106" s="5">
        <f t="shared" si="33"/>
        <v>0</v>
      </c>
      <c r="N106" s="5">
        <f t="shared" si="33"/>
        <v>0</v>
      </c>
      <c r="O106" s="5">
        <f t="shared" si="33"/>
        <v>0</v>
      </c>
      <c r="P106" s="5">
        <f t="shared" si="33"/>
        <v>0</v>
      </c>
      <c r="Q106" s="5">
        <f t="shared" si="33"/>
        <v>0</v>
      </c>
      <c r="R106" s="5">
        <f t="shared" si="33"/>
        <v>0</v>
      </c>
      <c r="S106" s="5">
        <f t="shared" si="33"/>
        <v>0</v>
      </c>
      <c r="T106" s="5">
        <f t="shared" si="33"/>
        <v>0</v>
      </c>
      <c r="U106" s="5">
        <f t="shared" si="33"/>
        <v>0</v>
      </c>
      <c r="V106" s="5">
        <f t="shared" si="33"/>
        <v>0</v>
      </c>
      <c r="W106" s="5">
        <f t="shared" si="33"/>
        <v>0</v>
      </c>
      <c r="X106" s="5">
        <f t="shared" si="33"/>
        <v>0</v>
      </c>
      <c r="Y106" s="5">
        <f t="shared" si="33"/>
        <v>0</v>
      </c>
      <c r="Z106" s="5">
        <f>SUM(B106:Y106)</f>
        <v>0</v>
      </c>
    </row>
    <row r="107" spans="1:26" s="6" customFormat="1" x14ac:dyDescent="0.2">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s="6" customFormat="1" x14ac:dyDescent="0.2">
      <c r="A108" s="40">
        <f>A105+1</f>
        <v>42404</v>
      </c>
      <c r="B108">
        <v>0</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f>SUM(B108:Y108)</f>
        <v>0</v>
      </c>
    </row>
    <row r="109" spans="1:26" s="6" customFormat="1" x14ac:dyDescent="0.2">
      <c r="A109" s="5" t="s">
        <v>29</v>
      </c>
      <c r="B109" s="5">
        <f t="shared" ref="B109:Y109" si="34">-B108*$A$3</f>
        <v>0</v>
      </c>
      <c r="C109" s="5">
        <f t="shared" si="34"/>
        <v>0</v>
      </c>
      <c r="D109" s="5">
        <f t="shared" si="34"/>
        <v>0</v>
      </c>
      <c r="E109" s="5">
        <f t="shared" si="34"/>
        <v>0</v>
      </c>
      <c r="F109" s="5">
        <f t="shared" si="34"/>
        <v>0</v>
      </c>
      <c r="G109" s="5">
        <f t="shared" si="34"/>
        <v>0</v>
      </c>
      <c r="H109" s="5">
        <f t="shared" si="34"/>
        <v>0</v>
      </c>
      <c r="I109" s="5">
        <f t="shared" si="34"/>
        <v>0</v>
      </c>
      <c r="J109" s="5">
        <f t="shared" si="34"/>
        <v>0</v>
      </c>
      <c r="K109" s="5">
        <f t="shared" si="34"/>
        <v>0</v>
      </c>
      <c r="L109" s="5">
        <f t="shared" si="34"/>
        <v>0</v>
      </c>
      <c r="M109" s="5">
        <f t="shared" si="34"/>
        <v>0</v>
      </c>
      <c r="N109" s="5">
        <f t="shared" si="34"/>
        <v>0</v>
      </c>
      <c r="O109" s="5">
        <f t="shared" si="34"/>
        <v>0</v>
      </c>
      <c r="P109" s="5">
        <f t="shared" si="34"/>
        <v>0</v>
      </c>
      <c r="Q109" s="5">
        <f t="shared" si="34"/>
        <v>0</v>
      </c>
      <c r="R109" s="5">
        <f t="shared" si="34"/>
        <v>0</v>
      </c>
      <c r="S109" s="5">
        <f t="shared" si="34"/>
        <v>0</v>
      </c>
      <c r="T109" s="5">
        <f t="shared" si="34"/>
        <v>0</v>
      </c>
      <c r="U109" s="5">
        <f t="shared" si="34"/>
        <v>0</v>
      </c>
      <c r="V109" s="5">
        <f t="shared" si="34"/>
        <v>0</v>
      </c>
      <c r="W109" s="5">
        <f t="shared" si="34"/>
        <v>0</v>
      </c>
      <c r="X109" s="5">
        <f t="shared" si="34"/>
        <v>0</v>
      </c>
      <c r="Y109" s="5">
        <f t="shared" si="34"/>
        <v>0</v>
      </c>
      <c r="Z109" s="5">
        <f>SUM(B109:Y109)</f>
        <v>0</v>
      </c>
    </row>
    <row r="110" spans="1:26" s="6" customFormat="1" x14ac:dyDescent="0.2">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s="6" customFormat="1" x14ac:dyDescent="0.2">
      <c r="A111" s="40">
        <f>A108+1</f>
        <v>42405</v>
      </c>
      <c r="B111">
        <v>0</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f>SUM(B111:Y111)</f>
        <v>0</v>
      </c>
    </row>
    <row r="112" spans="1:26" s="6" customFormat="1" x14ac:dyDescent="0.2">
      <c r="A112" s="5" t="s">
        <v>29</v>
      </c>
      <c r="B112" s="5">
        <f t="shared" ref="B112:Y112" si="35">-B111*$A$3</f>
        <v>0</v>
      </c>
      <c r="C112" s="5">
        <f t="shared" si="35"/>
        <v>0</v>
      </c>
      <c r="D112" s="5">
        <f t="shared" si="35"/>
        <v>0</v>
      </c>
      <c r="E112" s="5">
        <f t="shared" si="35"/>
        <v>0</v>
      </c>
      <c r="F112" s="5">
        <f t="shared" si="35"/>
        <v>0</v>
      </c>
      <c r="G112" s="5">
        <f t="shared" si="35"/>
        <v>0</v>
      </c>
      <c r="H112" s="5">
        <f t="shared" si="35"/>
        <v>0</v>
      </c>
      <c r="I112" s="5">
        <f t="shared" si="35"/>
        <v>0</v>
      </c>
      <c r="J112" s="5">
        <f t="shared" si="35"/>
        <v>0</v>
      </c>
      <c r="K112" s="5">
        <f t="shared" si="35"/>
        <v>0</v>
      </c>
      <c r="L112" s="5">
        <f t="shared" si="35"/>
        <v>0</v>
      </c>
      <c r="M112" s="5">
        <f t="shared" si="35"/>
        <v>0</v>
      </c>
      <c r="N112" s="5">
        <f t="shared" si="35"/>
        <v>0</v>
      </c>
      <c r="O112" s="5">
        <f t="shared" si="35"/>
        <v>0</v>
      </c>
      <c r="P112" s="5">
        <f t="shared" si="35"/>
        <v>0</v>
      </c>
      <c r="Q112" s="5">
        <f t="shared" si="35"/>
        <v>0</v>
      </c>
      <c r="R112" s="5">
        <f t="shared" si="35"/>
        <v>0</v>
      </c>
      <c r="S112" s="5">
        <f t="shared" si="35"/>
        <v>0</v>
      </c>
      <c r="T112" s="5">
        <f t="shared" si="35"/>
        <v>0</v>
      </c>
      <c r="U112" s="5">
        <f t="shared" si="35"/>
        <v>0</v>
      </c>
      <c r="V112" s="5">
        <f t="shared" si="35"/>
        <v>0</v>
      </c>
      <c r="W112" s="5">
        <f t="shared" si="35"/>
        <v>0</v>
      </c>
      <c r="X112" s="5">
        <f t="shared" si="35"/>
        <v>0</v>
      </c>
      <c r="Y112" s="5">
        <f t="shared" si="35"/>
        <v>0</v>
      </c>
      <c r="Z112" s="5">
        <f>SUM(B112:Y112)</f>
        <v>0</v>
      </c>
    </row>
    <row r="113" spans="1:26" s="6" customFormat="1" x14ac:dyDescent="0.2">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s="6" customFormat="1" x14ac:dyDescent="0.2">
      <c r="A114" s="40">
        <f>A111+1</f>
        <v>42406</v>
      </c>
      <c r="B114">
        <v>0</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f>SUM(B114:Y114)</f>
        <v>0</v>
      </c>
    </row>
    <row r="115" spans="1:26" s="6" customFormat="1" x14ac:dyDescent="0.2">
      <c r="A115" s="5" t="s">
        <v>29</v>
      </c>
      <c r="B115" s="5">
        <f t="shared" ref="B115:Y115" si="36">-B114*$A$3</f>
        <v>0</v>
      </c>
      <c r="C115" s="5">
        <f t="shared" si="36"/>
        <v>0</v>
      </c>
      <c r="D115" s="5">
        <f t="shared" si="36"/>
        <v>0</v>
      </c>
      <c r="E115" s="5">
        <f t="shared" si="36"/>
        <v>0</v>
      </c>
      <c r="F115" s="5">
        <f t="shared" si="36"/>
        <v>0</v>
      </c>
      <c r="G115" s="5">
        <f t="shared" si="36"/>
        <v>0</v>
      </c>
      <c r="H115" s="5">
        <f t="shared" si="36"/>
        <v>0</v>
      </c>
      <c r="I115" s="5">
        <f t="shared" si="36"/>
        <v>0</v>
      </c>
      <c r="J115" s="5">
        <f t="shared" si="36"/>
        <v>0</v>
      </c>
      <c r="K115" s="5">
        <f t="shared" si="36"/>
        <v>0</v>
      </c>
      <c r="L115" s="5">
        <f t="shared" si="36"/>
        <v>0</v>
      </c>
      <c r="M115" s="5">
        <f t="shared" si="36"/>
        <v>0</v>
      </c>
      <c r="N115" s="5">
        <f t="shared" si="36"/>
        <v>0</v>
      </c>
      <c r="O115" s="5">
        <f t="shared" si="36"/>
        <v>0</v>
      </c>
      <c r="P115" s="5">
        <f t="shared" si="36"/>
        <v>0</v>
      </c>
      <c r="Q115" s="5">
        <f t="shared" si="36"/>
        <v>0</v>
      </c>
      <c r="R115" s="5">
        <f t="shared" si="36"/>
        <v>0</v>
      </c>
      <c r="S115" s="5">
        <f t="shared" si="36"/>
        <v>0</v>
      </c>
      <c r="T115" s="5">
        <f t="shared" si="36"/>
        <v>0</v>
      </c>
      <c r="U115" s="5">
        <f t="shared" si="36"/>
        <v>0</v>
      </c>
      <c r="V115" s="5">
        <f t="shared" si="36"/>
        <v>0</v>
      </c>
      <c r="W115" s="5">
        <f t="shared" si="36"/>
        <v>0</v>
      </c>
      <c r="X115" s="5">
        <f t="shared" si="36"/>
        <v>0</v>
      </c>
      <c r="Y115" s="5">
        <f t="shared" si="36"/>
        <v>0</v>
      </c>
      <c r="Z115" s="5">
        <f>SUM(B115:Y115)</f>
        <v>0</v>
      </c>
    </row>
    <row r="116" spans="1:26" s="6" customFormat="1" x14ac:dyDescent="0.2">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s="6" customFormat="1" x14ac:dyDescent="0.2">
      <c r="A117" s="40">
        <f>A114+1</f>
        <v>42407</v>
      </c>
      <c r="B117">
        <v>0</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row>
    <row r="118" spans="1:26" s="6" customFormat="1" x14ac:dyDescent="0.2">
      <c r="A118" s="5" t="s">
        <v>29</v>
      </c>
      <c r="B118" s="5">
        <f t="shared" ref="B118:Y118" si="37">-B117*$A$3</f>
        <v>0</v>
      </c>
      <c r="C118" s="5">
        <f t="shared" si="37"/>
        <v>0</v>
      </c>
      <c r="D118" s="5">
        <f t="shared" si="37"/>
        <v>0</v>
      </c>
      <c r="E118" s="5">
        <f t="shared" si="37"/>
        <v>0</v>
      </c>
      <c r="F118" s="5">
        <f t="shared" si="37"/>
        <v>0</v>
      </c>
      <c r="G118" s="5">
        <f t="shared" si="37"/>
        <v>0</v>
      </c>
      <c r="H118" s="5">
        <f t="shared" si="37"/>
        <v>0</v>
      </c>
      <c r="I118" s="5">
        <f t="shared" si="37"/>
        <v>0</v>
      </c>
      <c r="J118" s="5">
        <f t="shared" si="37"/>
        <v>0</v>
      </c>
      <c r="K118" s="5">
        <f t="shared" si="37"/>
        <v>0</v>
      </c>
      <c r="L118" s="5">
        <f t="shared" si="37"/>
        <v>0</v>
      </c>
      <c r="M118" s="5">
        <f t="shared" si="37"/>
        <v>0</v>
      </c>
      <c r="N118" s="5">
        <f t="shared" si="37"/>
        <v>0</v>
      </c>
      <c r="O118" s="5">
        <f t="shared" si="37"/>
        <v>0</v>
      </c>
      <c r="P118" s="5">
        <f t="shared" si="37"/>
        <v>0</v>
      </c>
      <c r="Q118" s="5">
        <f t="shared" si="37"/>
        <v>0</v>
      </c>
      <c r="R118" s="5">
        <f t="shared" si="37"/>
        <v>0</v>
      </c>
      <c r="S118" s="5">
        <f t="shared" si="37"/>
        <v>0</v>
      </c>
      <c r="T118" s="5">
        <f t="shared" si="37"/>
        <v>0</v>
      </c>
      <c r="U118" s="5">
        <f t="shared" si="37"/>
        <v>0</v>
      </c>
      <c r="V118" s="5">
        <f t="shared" si="37"/>
        <v>0</v>
      </c>
      <c r="W118" s="5">
        <f t="shared" si="37"/>
        <v>0</v>
      </c>
      <c r="X118" s="5">
        <f t="shared" si="37"/>
        <v>0</v>
      </c>
      <c r="Y118" s="5">
        <f t="shared" si="37"/>
        <v>0</v>
      </c>
      <c r="Z118" s="5">
        <f>SUM(B118:Y118)</f>
        <v>0</v>
      </c>
    </row>
    <row r="119" spans="1:26" s="6" customFormat="1" x14ac:dyDescent="0.2">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s="6" customFormat="1" x14ac:dyDescent="0.2">
      <c r="A120" s="40">
        <f>A117+1</f>
        <v>42408</v>
      </c>
      <c r="B120">
        <v>0</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f>SUM(B120:Y120)</f>
        <v>0</v>
      </c>
    </row>
    <row r="121" spans="1:26" s="6" customFormat="1" x14ac:dyDescent="0.2">
      <c r="A121" s="5" t="s">
        <v>29</v>
      </c>
      <c r="B121" s="5">
        <f t="shared" ref="B121:Y121" si="38">-B120*$A$3</f>
        <v>0</v>
      </c>
      <c r="C121" s="5">
        <f t="shared" si="38"/>
        <v>0</v>
      </c>
      <c r="D121" s="5">
        <f t="shared" si="38"/>
        <v>0</v>
      </c>
      <c r="E121" s="5">
        <f t="shared" si="38"/>
        <v>0</v>
      </c>
      <c r="F121" s="5">
        <f t="shared" si="38"/>
        <v>0</v>
      </c>
      <c r="G121" s="5">
        <f t="shared" si="38"/>
        <v>0</v>
      </c>
      <c r="H121" s="5">
        <f t="shared" si="38"/>
        <v>0</v>
      </c>
      <c r="I121" s="5">
        <f t="shared" si="38"/>
        <v>0</v>
      </c>
      <c r="J121" s="5">
        <f t="shared" si="38"/>
        <v>0</v>
      </c>
      <c r="K121" s="5">
        <f t="shared" si="38"/>
        <v>0</v>
      </c>
      <c r="L121" s="5">
        <f t="shared" si="38"/>
        <v>0</v>
      </c>
      <c r="M121" s="5">
        <f t="shared" si="38"/>
        <v>0</v>
      </c>
      <c r="N121" s="5">
        <f t="shared" si="38"/>
        <v>0</v>
      </c>
      <c r="O121" s="5">
        <f t="shared" si="38"/>
        <v>0</v>
      </c>
      <c r="P121" s="5">
        <f t="shared" si="38"/>
        <v>0</v>
      </c>
      <c r="Q121" s="5">
        <f t="shared" si="38"/>
        <v>0</v>
      </c>
      <c r="R121" s="5">
        <f t="shared" si="38"/>
        <v>0</v>
      </c>
      <c r="S121" s="5">
        <f t="shared" si="38"/>
        <v>0</v>
      </c>
      <c r="T121" s="5">
        <f t="shared" si="38"/>
        <v>0</v>
      </c>
      <c r="U121" s="5">
        <f t="shared" si="38"/>
        <v>0</v>
      </c>
      <c r="V121" s="5">
        <f t="shared" si="38"/>
        <v>0</v>
      </c>
      <c r="W121" s="5">
        <f t="shared" si="38"/>
        <v>0</v>
      </c>
      <c r="X121" s="5">
        <f t="shared" si="38"/>
        <v>0</v>
      </c>
      <c r="Y121" s="5">
        <f t="shared" si="38"/>
        <v>0</v>
      </c>
      <c r="Z121" s="5">
        <f>SUM(B121:Y121)</f>
        <v>0</v>
      </c>
    </row>
    <row r="122" spans="1:26" s="6" customFormat="1" x14ac:dyDescent="0.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s="6" customFormat="1" x14ac:dyDescent="0.2">
      <c r="A123" s="40">
        <f>A120+1</f>
        <v>42409</v>
      </c>
      <c r="B123">
        <v>0</v>
      </c>
      <c r="C123">
        <v>0</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f>SUM(B123:Y123)</f>
        <v>0</v>
      </c>
    </row>
    <row r="124" spans="1:26" s="6" customFormat="1" x14ac:dyDescent="0.2">
      <c r="A124" s="5" t="s">
        <v>29</v>
      </c>
      <c r="B124" s="5">
        <f t="shared" ref="B124:Y124" si="39">-B123*$A$3</f>
        <v>0</v>
      </c>
      <c r="C124" s="5">
        <f t="shared" si="39"/>
        <v>0</v>
      </c>
      <c r="D124" s="5">
        <f t="shared" si="39"/>
        <v>0</v>
      </c>
      <c r="E124" s="5">
        <f t="shared" si="39"/>
        <v>0</v>
      </c>
      <c r="F124" s="5">
        <f t="shared" si="39"/>
        <v>0</v>
      </c>
      <c r="G124" s="5">
        <f t="shared" si="39"/>
        <v>0</v>
      </c>
      <c r="H124" s="5">
        <f t="shared" si="39"/>
        <v>0</v>
      </c>
      <c r="I124" s="5">
        <f t="shared" si="39"/>
        <v>0</v>
      </c>
      <c r="J124" s="5">
        <f t="shared" si="39"/>
        <v>0</v>
      </c>
      <c r="K124" s="5">
        <f t="shared" si="39"/>
        <v>0</v>
      </c>
      <c r="L124" s="5">
        <f t="shared" si="39"/>
        <v>0</v>
      </c>
      <c r="M124" s="5">
        <f t="shared" si="39"/>
        <v>0</v>
      </c>
      <c r="N124" s="5">
        <f t="shared" si="39"/>
        <v>0</v>
      </c>
      <c r="O124" s="5">
        <f t="shared" si="39"/>
        <v>0</v>
      </c>
      <c r="P124" s="5">
        <f t="shared" si="39"/>
        <v>0</v>
      </c>
      <c r="Q124" s="5">
        <f t="shared" si="39"/>
        <v>0</v>
      </c>
      <c r="R124" s="5">
        <f t="shared" si="39"/>
        <v>0</v>
      </c>
      <c r="S124" s="5">
        <f t="shared" si="39"/>
        <v>0</v>
      </c>
      <c r="T124" s="5">
        <f t="shared" si="39"/>
        <v>0</v>
      </c>
      <c r="U124" s="5">
        <f t="shared" si="39"/>
        <v>0</v>
      </c>
      <c r="V124" s="5">
        <f t="shared" si="39"/>
        <v>0</v>
      </c>
      <c r="W124" s="5">
        <f t="shared" si="39"/>
        <v>0</v>
      </c>
      <c r="X124" s="5">
        <f t="shared" si="39"/>
        <v>0</v>
      </c>
      <c r="Y124" s="5">
        <f t="shared" si="39"/>
        <v>0</v>
      </c>
      <c r="Z124" s="5">
        <f>SUM(B124:Y124)</f>
        <v>0</v>
      </c>
    </row>
    <row r="125" spans="1:26" s="6" customFormat="1" x14ac:dyDescent="0.2">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s="6" customFormat="1" x14ac:dyDescent="0.2">
      <c r="A126" s="40">
        <f>A123+1</f>
        <v>42410</v>
      </c>
      <c r="B126">
        <v>0</v>
      </c>
      <c r="C126">
        <v>0</v>
      </c>
      <c r="D126">
        <v>0</v>
      </c>
      <c r="E126">
        <v>0</v>
      </c>
      <c r="F126">
        <v>0</v>
      </c>
      <c r="G126">
        <v>-10</v>
      </c>
      <c r="H126">
        <v>-4</v>
      </c>
      <c r="I126">
        <v>0</v>
      </c>
      <c r="J126">
        <v>-4</v>
      </c>
      <c r="K126">
        <v>-5</v>
      </c>
      <c r="L126">
        <v>-3</v>
      </c>
      <c r="M126">
        <v>0</v>
      </c>
      <c r="N126">
        <v>0</v>
      </c>
      <c r="O126">
        <v>0</v>
      </c>
      <c r="P126">
        <v>0</v>
      </c>
      <c r="Q126">
        <v>0</v>
      </c>
      <c r="R126">
        <v>0</v>
      </c>
      <c r="S126">
        <v>-13</v>
      </c>
      <c r="T126">
        <v>-23</v>
      </c>
      <c r="U126">
        <v>-20</v>
      </c>
      <c r="V126">
        <v>-14</v>
      </c>
      <c r="W126">
        <v>-4</v>
      </c>
      <c r="X126">
        <v>-14</v>
      </c>
      <c r="Y126">
        <v>-5</v>
      </c>
      <c r="Z126">
        <f>SUM(G126:Y126)</f>
        <v>-119</v>
      </c>
    </row>
    <row r="127" spans="1:26" s="6" customFormat="1" x14ac:dyDescent="0.2">
      <c r="A127" s="5" t="s">
        <v>29</v>
      </c>
      <c r="B127" s="5">
        <f t="shared" ref="B127:Y127" si="40">-B126*$A$3</f>
        <v>0</v>
      </c>
      <c r="C127" s="5">
        <f t="shared" si="40"/>
        <v>0</v>
      </c>
      <c r="D127" s="5">
        <f t="shared" si="40"/>
        <v>0</v>
      </c>
      <c r="E127" s="5">
        <f t="shared" si="40"/>
        <v>0</v>
      </c>
      <c r="F127" s="5">
        <f t="shared" si="40"/>
        <v>0</v>
      </c>
      <c r="G127" s="5">
        <f t="shared" si="40"/>
        <v>0.89477105000000001</v>
      </c>
      <c r="H127" s="5">
        <f t="shared" si="40"/>
        <v>0.35790842</v>
      </c>
      <c r="I127" s="5">
        <f t="shared" si="40"/>
        <v>0</v>
      </c>
      <c r="J127" s="5">
        <f t="shared" si="40"/>
        <v>0.35790842</v>
      </c>
      <c r="K127" s="5">
        <f t="shared" si="40"/>
        <v>0.44738552500000001</v>
      </c>
      <c r="L127" s="5">
        <f t="shared" si="40"/>
        <v>0.268431315</v>
      </c>
      <c r="M127" s="5">
        <f t="shared" si="40"/>
        <v>0</v>
      </c>
      <c r="N127" s="5">
        <f t="shared" si="40"/>
        <v>0</v>
      </c>
      <c r="O127" s="5">
        <f t="shared" si="40"/>
        <v>0</v>
      </c>
      <c r="P127" s="5">
        <f t="shared" si="40"/>
        <v>0</v>
      </c>
      <c r="Q127" s="5">
        <f t="shared" si="40"/>
        <v>0</v>
      </c>
      <c r="R127" s="5">
        <f t="shared" si="40"/>
        <v>0</v>
      </c>
      <c r="S127" s="5">
        <f t="shared" si="40"/>
        <v>1.1632023650000001</v>
      </c>
      <c r="T127" s="5">
        <f t="shared" si="40"/>
        <v>2.0579734150000002</v>
      </c>
      <c r="U127" s="5">
        <f t="shared" si="40"/>
        <v>1.7895421</v>
      </c>
      <c r="V127" s="5">
        <f t="shared" si="40"/>
        <v>1.2526794699999999</v>
      </c>
      <c r="W127" s="5">
        <f t="shared" si="40"/>
        <v>0.35790842</v>
      </c>
      <c r="X127" s="5">
        <f t="shared" si="40"/>
        <v>1.2526794699999999</v>
      </c>
      <c r="Y127" s="5">
        <f t="shared" si="40"/>
        <v>0.44738552500000001</v>
      </c>
      <c r="Z127" s="5">
        <f>SUM(B127:Y127)</f>
        <v>10.647775494999999</v>
      </c>
    </row>
    <row r="128" spans="1:26" s="6" customFormat="1" x14ac:dyDescent="0.2">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s="6" customFormat="1" x14ac:dyDescent="0.2">
      <c r="A129" s="40">
        <f>A126+1</f>
        <v>42411</v>
      </c>
      <c r="B129">
        <v>0</v>
      </c>
      <c r="C129">
        <v>0</v>
      </c>
      <c r="D129">
        <v>0</v>
      </c>
      <c r="E129">
        <v>0</v>
      </c>
      <c r="F129">
        <v>0</v>
      </c>
      <c r="G129">
        <v>-10</v>
      </c>
      <c r="H129">
        <v>-5</v>
      </c>
      <c r="I129">
        <v>-11</v>
      </c>
      <c r="J129">
        <v>-10</v>
      </c>
      <c r="K129">
        <v>-9</v>
      </c>
      <c r="L129">
        <v>-7</v>
      </c>
      <c r="M129">
        <v>-4</v>
      </c>
      <c r="N129">
        <v>-4</v>
      </c>
      <c r="O129">
        <v>-1</v>
      </c>
      <c r="P129">
        <v>0</v>
      </c>
      <c r="Q129">
        <v>0</v>
      </c>
      <c r="R129">
        <v>0</v>
      </c>
      <c r="S129">
        <v>-5</v>
      </c>
      <c r="T129">
        <v>-15</v>
      </c>
      <c r="U129">
        <v>-13</v>
      </c>
      <c r="V129">
        <v>-8</v>
      </c>
      <c r="W129">
        <v>0</v>
      </c>
      <c r="X129">
        <v>-11</v>
      </c>
      <c r="Y129">
        <v>0</v>
      </c>
      <c r="Z129">
        <f>SUM(B129:Y129)</f>
        <v>-113</v>
      </c>
    </row>
    <row r="130" spans="1:26" s="6" customFormat="1" x14ac:dyDescent="0.2">
      <c r="A130" s="5" t="s">
        <v>29</v>
      </c>
      <c r="B130" s="5">
        <f t="shared" ref="B130:Y130" si="41">-B129*$A$3</f>
        <v>0</v>
      </c>
      <c r="C130" s="5">
        <f t="shared" si="41"/>
        <v>0</v>
      </c>
      <c r="D130" s="5">
        <f t="shared" si="41"/>
        <v>0</v>
      </c>
      <c r="E130" s="5">
        <f t="shared" si="41"/>
        <v>0</v>
      </c>
      <c r="F130" s="5">
        <f t="shared" si="41"/>
        <v>0</v>
      </c>
      <c r="G130" s="5">
        <f t="shared" si="41"/>
        <v>0.89477105000000001</v>
      </c>
      <c r="H130" s="5">
        <f t="shared" si="41"/>
        <v>0.44738552500000001</v>
      </c>
      <c r="I130" s="5">
        <f t="shared" si="41"/>
        <v>0.98424815499999996</v>
      </c>
      <c r="J130" s="5">
        <f t="shared" si="41"/>
        <v>0.89477105000000001</v>
      </c>
      <c r="K130" s="5">
        <f t="shared" si="41"/>
        <v>0.80529394500000007</v>
      </c>
      <c r="L130" s="5">
        <f t="shared" si="41"/>
        <v>0.62633973499999995</v>
      </c>
      <c r="M130" s="5">
        <f t="shared" si="41"/>
        <v>0.35790842</v>
      </c>
      <c r="N130" s="5">
        <f t="shared" si="41"/>
        <v>0.35790842</v>
      </c>
      <c r="O130" s="5">
        <f t="shared" si="41"/>
        <v>8.9477105000000001E-2</v>
      </c>
      <c r="P130" s="5">
        <f t="shared" si="41"/>
        <v>0</v>
      </c>
      <c r="Q130" s="5">
        <f t="shared" si="41"/>
        <v>0</v>
      </c>
      <c r="R130" s="5">
        <f t="shared" si="41"/>
        <v>0</v>
      </c>
      <c r="S130" s="5">
        <f t="shared" si="41"/>
        <v>0.44738552500000001</v>
      </c>
      <c r="T130" s="5">
        <f t="shared" si="41"/>
        <v>1.342156575</v>
      </c>
      <c r="U130" s="5">
        <f t="shared" si="41"/>
        <v>1.1632023650000001</v>
      </c>
      <c r="V130" s="5">
        <f t="shared" si="41"/>
        <v>0.71581684000000001</v>
      </c>
      <c r="W130" s="5">
        <f t="shared" si="41"/>
        <v>0</v>
      </c>
      <c r="X130" s="5">
        <f t="shared" si="41"/>
        <v>0.98424815499999996</v>
      </c>
      <c r="Y130" s="5">
        <f t="shared" si="41"/>
        <v>0</v>
      </c>
      <c r="Z130" s="5">
        <f>SUM(B130:Y130)</f>
        <v>10.110912865000001</v>
      </c>
    </row>
    <row r="131" spans="1:26" s="6" customFormat="1" x14ac:dyDescent="0.2">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s="6" customFormat="1" x14ac:dyDescent="0.2">
      <c r="A132" s="40">
        <f>A129+1</f>
        <v>42412</v>
      </c>
      <c r="B132">
        <v>0</v>
      </c>
      <c r="C132">
        <v>0</v>
      </c>
      <c r="D132">
        <v>0</v>
      </c>
      <c r="E132">
        <v>0</v>
      </c>
      <c r="F132">
        <v>0</v>
      </c>
      <c r="G132">
        <v>-10</v>
      </c>
      <c r="H132">
        <v>-5</v>
      </c>
      <c r="I132">
        <v>-11</v>
      </c>
      <c r="J132">
        <v>-10</v>
      </c>
      <c r="K132">
        <v>-9</v>
      </c>
      <c r="L132">
        <v>-7</v>
      </c>
      <c r="M132">
        <v>-4</v>
      </c>
      <c r="N132">
        <v>-4</v>
      </c>
      <c r="O132">
        <v>-3</v>
      </c>
      <c r="P132">
        <v>-2</v>
      </c>
      <c r="Q132">
        <v>-1</v>
      </c>
      <c r="R132">
        <v>-1</v>
      </c>
      <c r="S132">
        <v>-5</v>
      </c>
      <c r="T132">
        <v>-15</v>
      </c>
      <c r="U132">
        <v>-13</v>
      </c>
      <c r="V132">
        <v>-8</v>
      </c>
      <c r="W132">
        <v>0</v>
      </c>
      <c r="X132">
        <v>-11</v>
      </c>
      <c r="Y132">
        <v>0</v>
      </c>
      <c r="Z132">
        <f>SUM(B132:Y132)</f>
        <v>-119</v>
      </c>
    </row>
    <row r="133" spans="1:26" s="6" customFormat="1" x14ac:dyDescent="0.2">
      <c r="A133" s="5" t="s">
        <v>29</v>
      </c>
      <c r="B133" s="5">
        <f t="shared" ref="B133:Y133" si="42">-B132*$A$3</f>
        <v>0</v>
      </c>
      <c r="C133" s="5">
        <f t="shared" si="42"/>
        <v>0</v>
      </c>
      <c r="D133" s="5">
        <f t="shared" si="42"/>
        <v>0</v>
      </c>
      <c r="E133" s="5">
        <f t="shared" si="42"/>
        <v>0</v>
      </c>
      <c r="F133" s="5">
        <f t="shared" si="42"/>
        <v>0</v>
      </c>
      <c r="G133" s="5">
        <f t="shared" si="42"/>
        <v>0.89477105000000001</v>
      </c>
      <c r="H133" s="5">
        <f t="shared" si="42"/>
        <v>0.44738552500000001</v>
      </c>
      <c r="I133" s="5">
        <f t="shared" si="42"/>
        <v>0.98424815499999996</v>
      </c>
      <c r="J133" s="5">
        <f t="shared" si="42"/>
        <v>0.89477105000000001</v>
      </c>
      <c r="K133" s="5">
        <f t="shared" si="42"/>
        <v>0.80529394500000007</v>
      </c>
      <c r="L133" s="5">
        <f t="shared" si="42"/>
        <v>0.62633973499999995</v>
      </c>
      <c r="M133" s="5">
        <f t="shared" si="42"/>
        <v>0.35790842</v>
      </c>
      <c r="N133" s="5">
        <f t="shared" si="42"/>
        <v>0.35790842</v>
      </c>
      <c r="O133" s="5">
        <f t="shared" si="42"/>
        <v>0.268431315</v>
      </c>
      <c r="P133" s="5">
        <f t="shared" si="42"/>
        <v>0.17895421</v>
      </c>
      <c r="Q133" s="5">
        <f t="shared" si="42"/>
        <v>8.9477105000000001E-2</v>
      </c>
      <c r="R133" s="5">
        <f t="shared" si="42"/>
        <v>8.9477105000000001E-2</v>
      </c>
      <c r="S133" s="5">
        <f t="shared" si="42"/>
        <v>0.44738552500000001</v>
      </c>
      <c r="T133" s="5">
        <f t="shared" si="42"/>
        <v>1.342156575</v>
      </c>
      <c r="U133" s="5">
        <f t="shared" si="42"/>
        <v>1.1632023650000001</v>
      </c>
      <c r="V133" s="5">
        <f t="shared" si="42"/>
        <v>0.71581684000000001</v>
      </c>
      <c r="W133" s="5">
        <f t="shared" si="42"/>
        <v>0</v>
      </c>
      <c r="X133" s="5">
        <f t="shared" si="42"/>
        <v>0.98424815499999996</v>
      </c>
      <c r="Y133" s="5">
        <f t="shared" si="42"/>
        <v>0</v>
      </c>
      <c r="Z133" s="5">
        <f>SUM(B133:Y133)</f>
        <v>10.647775494999999</v>
      </c>
    </row>
    <row r="134" spans="1:26" s="6" customFormat="1" x14ac:dyDescent="0.2">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s="6" customFormat="1" x14ac:dyDescent="0.2">
      <c r="A135" s="40">
        <f>A132+1</f>
        <v>42413</v>
      </c>
      <c r="B135">
        <v>0</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f>SUM(B135:Y135)</f>
        <v>0</v>
      </c>
    </row>
    <row r="136" spans="1:26" s="6" customFormat="1" x14ac:dyDescent="0.2">
      <c r="A136" s="5" t="s">
        <v>29</v>
      </c>
      <c r="B136" s="5">
        <f t="shared" ref="B136:Y136" si="43">-B135*$A$3</f>
        <v>0</v>
      </c>
      <c r="C136" s="5">
        <f t="shared" si="43"/>
        <v>0</v>
      </c>
      <c r="D136" s="5">
        <f t="shared" si="43"/>
        <v>0</v>
      </c>
      <c r="E136" s="5">
        <f t="shared" si="43"/>
        <v>0</v>
      </c>
      <c r="F136" s="5">
        <f t="shared" si="43"/>
        <v>0</v>
      </c>
      <c r="G136" s="5">
        <f t="shared" si="43"/>
        <v>0</v>
      </c>
      <c r="H136" s="5">
        <f t="shared" si="43"/>
        <v>0</v>
      </c>
      <c r="I136" s="5">
        <f t="shared" si="43"/>
        <v>0</v>
      </c>
      <c r="J136" s="5">
        <f t="shared" si="43"/>
        <v>0</v>
      </c>
      <c r="K136" s="5">
        <f t="shared" si="43"/>
        <v>0</v>
      </c>
      <c r="L136" s="5">
        <f t="shared" si="43"/>
        <v>0</v>
      </c>
      <c r="M136" s="5">
        <f t="shared" si="43"/>
        <v>0</v>
      </c>
      <c r="N136" s="5">
        <f t="shared" si="43"/>
        <v>0</v>
      </c>
      <c r="O136" s="5">
        <f t="shared" si="43"/>
        <v>0</v>
      </c>
      <c r="P136" s="5">
        <f t="shared" si="43"/>
        <v>0</v>
      </c>
      <c r="Q136" s="5">
        <f t="shared" si="43"/>
        <v>0</v>
      </c>
      <c r="R136" s="5">
        <f t="shared" si="43"/>
        <v>0</v>
      </c>
      <c r="S136" s="5">
        <f t="shared" si="43"/>
        <v>0</v>
      </c>
      <c r="T136" s="5">
        <f t="shared" si="43"/>
        <v>0</v>
      </c>
      <c r="U136" s="5">
        <f t="shared" si="43"/>
        <v>0</v>
      </c>
      <c r="V136" s="5">
        <f t="shared" si="43"/>
        <v>0</v>
      </c>
      <c r="W136" s="5">
        <f t="shared" si="43"/>
        <v>0</v>
      </c>
      <c r="X136" s="5">
        <f t="shared" si="43"/>
        <v>0</v>
      </c>
      <c r="Y136" s="5">
        <f t="shared" si="43"/>
        <v>0</v>
      </c>
      <c r="Z136" s="5">
        <f>SUM(B136:Y136)</f>
        <v>0</v>
      </c>
    </row>
    <row r="137" spans="1:26" s="6" customFormat="1" x14ac:dyDescent="0.2">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s="6" customFormat="1" x14ac:dyDescent="0.2">
      <c r="A138" s="40">
        <f>A135+1</f>
        <v>42414</v>
      </c>
      <c r="B138">
        <v>0</v>
      </c>
      <c r="C138">
        <v>0</v>
      </c>
      <c r="D138">
        <v>0</v>
      </c>
      <c r="E138">
        <v>0</v>
      </c>
      <c r="F138">
        <v>0</v>
      </c>
      <c r="G138">
        <v>0</v>
      </c>
      <c r="H138">
        <v>0</v>
      </c>
      <c r="I138">
        <v>0</v>
      </c>
      <c r="J138">
        <v>0</v>
      </c>
      <c r="K138">
        <v>0</v>
      </c>
      <c r="L138">
        <v>0</v>
      </c>
      <c r="M138">
        <v>0</v>
      </c>
      <c r="N138">
        <v>0</v>
      </c>
      <c r="O138">
        <v>0</v>
      </c>
      <c r="P138">
        <v>0</v>
      </c>
      <c r="Q138">
        <v>0</v>
      </c>
      <c r="R138">
        <v>0</v>
      </c>
      <c r="S138">
        <v>0</v>
      </c>
      <c r="T138">
        <v>0</v>
      </c>
      <c r="U138">
        <v>0</v>
      </c>
      <c r="V138">
        <v>0</v>
      </c>
      <c r="W138">
        <v>0</v>
      </c>
      <c r="X138">
        <v>0</v>
      </c>
      <c r="Y138">
        <v>0</v>
      </c>
      <c r="Z138">
        <f>SUM(B138:Y138)</f>
        <v>0</v>
      </c>
    </row>
    <row r="139" spans="1:26" s="6" customFormat="1" x14ac:dyDescent="0.2">
      <c r="A139" s="5" t="s">
        <v>29</v>
      </c>
      <c r="B139" s="5">
        <f t="shared" ref="B139:Y139" si="44">-B138*$A$3</f>
        <v>0</v>
      </c>
      <c r="C139" s="5">
        <f t="shared" si="44"/>
        <v>0</v>
      </c>
      <c r="D139" s="5">
        <f t="shared" si="44"/>
        <v>0</v>
      </c>
      <c r="E139" s="5">
        <f t="shared" si="44"/>
        <v>0</v>
      </c>
      <c r="F139" s="5">
        <f t="shared" si="44"/>
        <v>0</v>
      </c>
      <c r="G139" s="5">
        <f t="shared" si="44"/>
        <v>0</v>
      </c>
      <c r="H139" s="5">
        <f t="shared" si="44"/>
        <v>0</v>
      </c>
      <c r="I139" s="5">
        <f t="shared" si="44"/>
        <v>0</v>
      </c>
      <c r="J139" s="5">
        <f t="shared" si="44"/>
        <v>0</v>
      </c>
      <c r="K139" s="5">
        <f t="shared" si="44"/>
        <v>0</v>
      </c>
      <c r="L139" s="5">
        <f t="shared" si="44"/>
        <v>0</v>
      </c>
      <c r="M139" s="5">
        <f t="shared" si="44"/>
        <v>0</v>
      </c>
      <c r="N139" s="5">
        <f t="shared" si="44"/>
        <v>0</v>
      </c>
      <c r="O139" s="5">
        <f t="shared" si="44"/>
        <v>0</v>
      </c>
      <c r="P139" s="5">
        <f t="shared" si="44"/>
        <v>0</v>
      </c>
      <c r="Q139" s="5">
        <f t="shared" si="44"/>
        <v>0</v>
      </c>
      <c r="R139" s="5">
        <f t="shared" si="44"/>
        <v>0</v>
      </c>
      <c r="S139" s="5">
        <f t="shared" si="44"/>
        <v>0</v>
      </c>
      <c r="T139" s="5">
        <f t="shared" si="44"/>
        <v>0</v>
      </c>
      <c r="U139" s="5">
        <f t="shared" si="44"/>
        <v>0</v>
      </c>
      <c r="V139" s="5">
        <f t="shared" si="44"/>
        <v>0</v>
      </c>
      <c r="W139" s="5">
        <f t="shared" si="44"/>
        <v>0</v>
      </c>
      <c r="X139" s="5">
        <f t="shared" si="44"/>
        <v>0</v>
      </c>
      <c r="Y139" s="5">
        <f t="shared" si="44"/>
        <v>0</v>
      </c>
      <c r="Z139" s="5">
        <f>SUM(B139:Y139)</f>
        <v>0</v>
      </c>
    </row>
    <row r="140" spans="1:26" s="6" customFormat="1" x14ac:dyDescent="0.2">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s="6" customFormat="1" x14ac:dyDescent="0.2">
      <c r="A141" s="40">
        <f>A138+1</f>
        <v>42415</v>
      </c>
      <c r="B141">
        <v>0</v>
      </c>
      <c r="C141">
        <v>0</v>
      </c>
      <c r="D141">
        <v>0</v>
      </c>
      <c r="E141">
        <v>0</v>
      </c>
      <c r="F141">
        <v>0</v>
      </c>
      <c r="G141">
        <v>0</v>
      </c>
      <c r="H141">
        <v>0</v>
      </c>
      <c r="I141">
        <v>0</v>
      </c>
      <c r="J141">
        <v>0</v>
      </c>
      <c r="K141">
        <v>-2</v>
      </c>
      <c r="L141">
        <v>-3</v>
      </c>
      <c r="M141">
        <v>-2</v>
      </c>
      <c r="N141">
        <v>-3</v>
      </c>
      <c r="O141">
        <v>-3</v>
      </c>
      <c r="P141">
        <v>-4</v>
      </c>
      <c r="Q141">
        <v>-4</v>
      </c>
      <c r="R141">
        <v>-6</v>
      </c>
      <c r="S141">
        <v>-10</v>
      </c>
      <c r="T141">
        <v>-17</v>
      </c>
      <c r="U141">
        <v>-13</v>
      </c>
      <c r="V141">
        <v>-6</v>
      </c>
      <c r="W141">
        <v>0</v>
      </c>
      <c r="X141">
        <v>-2</v>
      </c>
      <c r="Y141">
        <v>0</v>
      </c>
      <c r="Z141">
        <f>SUM(B141:Y141)</f>
        <v>-75</v>
      </c>
    </row>
    <row r="142" spans="1:26" s="6" customFormat="1" x14ac:dyDescent="0.2">
      <c r="A142" s="5" t="s">
        <v>29</v>
      </c>
      <c r="B142" s="5">
        <f t="shared" ref="B142:Y142" si="45">-B141*$A$3</f>
        <v>0</v>
      </c>
      <c r="C142" s="5">
        <f t="shared" si="45"/>
        <v>0</v>
      </c>
      <c r="D142" s="5">
        <f t="shared" si="45"/>
        <v>0</v>
      </c>
      <c r="E142" s="5">
        <f t="shared" si="45"/>
        <v>0</v>
      </c>
      <c r="F142" s="5">
        <f t="shared" si="45"/>
        <v>0</v>
      </c>
      <c r="G142" s="5">
        <f t="shared" si="45"/>
        <v>0</v>
      </c>
      <c r="H142" s="5">
        <f t="shared" si="45"/>
        <v>0</v>
      </c>
      <c r="I142" s="5">
        <f t="shared" si="45"/>
        <v>0</v>
      </c>
      <c r="J142" s="5">
        <f t="shared" si="45"/>
        <v>0</v>
      </c>
      <c r="K142" s="5">
        <f t="shared" si="45"/>
        <v>0.17895421</v>
      </c>
      <c r="L142" s="5">
        <f t="shared" si="45"/>
        <v>0.268431315</v>
      </c>
      <c r="M142" s="5">
        <f t="shared" si="45"/>
        <v>0.17895421</v>
      </c>
      <c r="N142" s="5">
        <f t="shared" si="45"/>
        <v>0.268431315</v>
      </c>
      <c r="O142" s="5">
        <f t="shared" si="45"/>
        <v>0.268431315</v>
      </c>
      <c r="P142" s="5">
        <f t="shared" si="45"/>
        <v>0.35790842</v>
      </c>
      <c r="Q142" s="5">
        <f t="shared" si="45"/>
        <v>0.35790842</v>
      </c>
      <c r="R142" s="5">
        <f t="shared" si="45"/>
        <v>0.53686263000000001</v>
      </c>
      <c r="S142" s="5">
        <f t="shared" si="45"/>
        <v>0.89477105000000001</v>
      </c>
      <c r="T142" s="5">
        <f t="shared" si="45"/>
        <v>1.5211107850000001</v>
      </c>
      <c r="U142" s="5">
        <f t="shared" si="45"/>
        <v>1.1632023650000001</v>
      </c>
      <c r="V142" s="5">
        <f t="shared" si="45"/>
        <v>0.53686263000000001</v>
      </c>
      <c r="W142" s="5">
        <f t="shared" si="45"/>
        <v>0</v>
      </c>
      <c r="X142" s="5">
        <f t="shared" si="45"/>
        <v>0.17895421</v>
      </c>
      <c r="Y142" s="5">
        <f t="shared" si="45"/>
        <v>0</v>
      </c>
      <c r="Z142" s="5">
        <f>SUM(B142:Y142)</f>
        <v>6.7107828749999996</v>
      </c>
    </row>
    <row r="143" spans="1:26" s="6" customFormat="1" x14ac:dyDescent="0.2">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s="6" customFormat="1" x14ac:dyDescent="0.2">
      <c r="A144" s="40">
        <f>A141+1</f>
        <v>42416</v>
      </c>
      <c r="B144">
        <v>0</v>
      </c>
      <c r="C144">
        <v>0</v>
      </c>
      <c r="D144">
        <v>0</v>
      </c>
      <c r="E144">
        <v>0</v>
      </c>
      <c r="F144">
        <v>0</v>
      </c>
      <c r="G144">
        <v>0</v>
      </c>
      <c r="H144">
        <v>-1</v>
      </c>
      <c r="I144">
        <v>-8</v>
      </c>
      <c r="J144">
        <v>-9</v>
      </c>
      <c r="K144">
        <v>-8</v>
      </c>
      <c r="L144">
        <v>-5</v>
      </c>
      <c r="M144">
        <v>-4</v>
      </c>
      <c r="N144">
        <v>-3</v>
      </c>
      <c r="O144">
        <v>-2</v>
      </c>
      <c r="P144">
        <v>0</v>
      </c>
      <c r="Q144">
        <v>0</v>
      </c>
      <c r="R144">
        <v>0</v>
      </c>
      <c r="S144">
        <v>-5</v>
      </c>
      <c r="T144">
        <v>-11</v>
      </c>
      <c r="U144">
        <v>-7</v>
      </c>
      <c r="V144">
        <v>-3</v>
      </c>
      <c r="W144">
        <v>0</v>
      </c>
      <c r="X144">
        <v>-2</v>
      </c>
      <c r="Y144">
        <v>0</v>
      </c>
      <c r="Z144">
        <f>SUM(B144:Y144)</f>
        <v>-68</v>
      </c>
    </row>
    <row r="145" spans="1:26" s="6" customFormat="1" x14ac:dyDescent="0.2">
      <c r="A145" s="5" t="s">
        <v>29</v>
      </c>
      <c r="B145" s="5">
        <f t="shared" ref="B145:Y145" si="46">-B144*$A$3</f>
        <v>0</v>
      </c>
      <c r="C145" s="5">
        <f t="shared" si="46"/>
        <v>0</v>
      </c>
      <c r="D145" s="5">
        <f t="shared" si="46"/>
        <v>0</v>
      </c>
      <c r="E145" s="5">
        <f t="shared" si="46"/>
        <v>0</v>
      </c>
      <c r="F145" s="5">
        <f t="shared" si="46"/>
        <v>0</v>
      </c>
      <c r="G145" s="5">
        <f t="shared" si="46"/>
        <v>0</v>
      </c>
      <c r="H145" s="5">
        <f t="shared" si="46"/>
        <v>8.9477105000000001E-2</v>
      </c>
      <c r="I145" s="5">
        <f t="shared" si="46"/>
        <v>0.71581684000000001</v>
      </c>
      <c r="J145" s="5">
        <f t="shared" si="46"/>
        <v>0.80529394500000007</v>
      </c>
      <c r="K145" s="5">
        <f t="shared" si="46"/>
        <v>0.71581684000000001</v>
      </c>
      <c r="L145" s="5">
        <f t="shared" si="46"/>
        <v>0.44738552500000001</v>
      </c>
      <c r="M145" s="5">
        <f t="shared" si="46"/>
        <v>0.35790842</v>
      </c>
      <c r="N145" s="5">
        <f t="shared" si="46"/>
        <v>0.268431315</v>
      </c>
      <c r="O145" s="5">
        <f t="shared" si="46"/>
        <v>0.17895421</v>
      </c>
      <c r="P145" s="5">
        <f t="shared" si="46"/>
        <v>0</v>
      </c>
      <c r="Q145" s="5">
        <f t="shared" si="46"/>
        <v>0</v>
      </c>
      <c r="R145" s="5">
        <f t="shared" si="46"/>
        <v>0</v>
      </c>
      <c r="S145" s="5">
        <f t="shared" si="46"/>
        <v>0.44738552500000001</v>
      </c>
      <c r="T145" s="5">
        <f t="shared" si="46"/>
        <v>0.98424815499999996</v>
      </c>
      <c r="U145" s="5">
        <f t="shared" si="46"/>
        <v>0.62633973499999995</v>
      </c>
      <c r="V145" s="5">
        <f t="shared" si="46"/>
        <v>0.268431315</v>
      </c>
      <c r="W145" s="5">
        <f t="shared" si="46"/>
        <v>0</v>
      </c>
      <c r="X145" s="5">
        <f t="shared" si="46"/>
        <v>0.17895421</v>
      </c>
      <c r="Y145" s="5">
        <f t="shared" si="46"/>
        <v>0</v>
      </c>
      <c r="Z145" s="5">
        <f>SUM(B145:Y145)</f>
        <v>6.0844431399999994</v>
      </c>
    </row>
    <row r="146" spans="1:26" s="6" customFormat="1" x14ac:dyDescent="0.2">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s="6" customFormat="1" x14ac:dyDescent="0.2">
      <c r="A147" s="40">
        <f>A144+1</f>
        <v>42417</v>
      </c>
      <c r="B147">
        <v>0</v>
      </c>
      <c r="C147">
        <v>0</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c r="X147">
        <v>0</v>
      </c>
      <c r="Y147">
        <v>0</v>
      </c>
      <c r="Z147">
        <f>SUM(B147:Y147)</f>
        <v>0</v>
      </c>
    </row>
    <row r="148" spans="1:26" s="6" customFormat="1" x14ac:dyDescent="0.2">
      <c r="A148" s="5" t="s">
        <v>29</v>
      </c>
      <c r="B148" s="5">
        <f t="shared" ref="B148:Y148" si="47">-B147*$A$3</f>
        <v>0</v>
      </c>
      <c r="C148" s="5">
        <f t="shared" si="47"/>
        <v>0</v>
      </c>
      <c r="D148" s="5">
        <f t="shared" si="47"/>
        <v>0</v>
      </c>
      <c r="E148" s="5">
        <f t="shared" si="47"/>
        <v>0</v>
      </c>
      <c r="F148" s="5">
        <f t="shared" si="47"/>
        <v>0</v>
      </c>
      <c r="G148" s="5">
        <f t="shared" si="47"/>
        <v>0</v>
      </c>
      <c r="H148" s="5">
        <f t="shared" si="47"/>
        <v>0</v>
      </c>
      <c r="I148" s="5">
        <f t="shared" si="47"/>
        <v>0</v>
      </c>
      <c r="J148" s="5">
        <f t="shared" si="47"/>
        <v>0</v>
      </c>
      <c r="K148" s="5">
        <f t="shared" si="47"/>
        <v>0</v>
      </c>
      <c r="L148" s="5">
        <f t="shared" si="47"/>
        <v>0</v>
      </c>
      <c r="M148" s="5">
        <f t="shared" si="47"/>
        <v>0</v>
      </c>
      <c r="N148" s="5">
        <f t="shared" si="47"/>
        <v>0</v>
      </c>
      <c r="O148" s="5">
        <f t="shared" si="47"/>
        <v>0</v>
      </c>
      <c r="P148" s="5">
        <f t="shared" si="47"/>
        <v>0</v>
      </c>
      <c r="Q148" s="5">
        <f t="shared" si="47"/>
        <v>0</v>
      </c>
      <c r="R148" s="5">
        <f t="shared" si="47"/>
        <v>0</v>
      </c>
      <c r="S148" s="5">
        <f t="shared" si="47"/>
        <v>0</v>
      </c>
      <c r="T148" s="5">
        <f t="shared" si="47"/>
        <v>0</v>
      </c>
      <c r="U148" s="5">
        <f t="shared" si="47"/>
        <v>0</v>
      </c>
      <c r="V148" s="5">
        <f t="shared" si="47"/>
        <v>0</v>
      </c>
      <c r="W148" s="5">
        <f t="shared" si="47"/>
        <v>0</v>
      </c>
      <c r="X148" s="5">
        <f t="shared" si="47"/>
        <v>0</v>
      </c>
      <c r="Y148" s="5">
        <f t="shared" si="47"/>
        <v>0</v>
      </c>
      <c r="Z148" s="5">
        <f>SUM(B148:Y148)</f>
        <v>0</v>
      </c>
    </row>
    <row r="149" spans="1:26" s="6" customFormat="1" x14ac:dyDescent="0.2">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s="6" customFormat="1" x14ac:dyDescent="0.2">
      <c r="A150" s="40">
        <f>A147+1</f>
        <v>42418</v>
      </c>
      <c r="B150">
        <v>0</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f>SUM(B150:Y150)</f>
        <v>0</v>
      </c>
    </row>
    <row r="151" spans="1:26" s="6" customFormat="1" x14ac:dyDescent="0.2">
      <c r="A151" s="5" t="s">
        <v>29</v>
      </c>
      <c r="B151" s="5">
        <f t="shared" ref="B151:Y151" si="48">-B150*$A$3</f>
        <v>0</v>
      </c>
      <c r="C151" s="5">
        <f t="shared" si="48"/>
        <v>0</v>
      </c>
      <c r="D151" s="5">
        <f t="shared" si="48"/>
        <v>0</v>
      </c>
      <c r="E151" s="5">
        <f t="shared" si="48"/>
        <v>0</v>
      </c>
      <c r="F151" s="5">
        <f t="shared" si="48"/>
        <v>0</v>
      </c>
      <c r="G151" s="5">
        <f t="shared" si="48"/>
        <v>0</v>
      </c>
      <c r="H151" s="5">
        <f t="shared" si="48"/>
        <v>0</v>
      </c>
      <c r="I151" s="5">
        <f t="shared" si="48"/>
        <v>0</v>
      </c>
      <c r="J151" s="5">
        <f t="shared" si="48"/>
        <v>0</v>
      </c>
      <c r="K151" s="5">
        <f t="shared" si="48"/>
        <v>0</v>
      </c>
      <c r="L151" s="5">
        <f t="shared" si="48"/>
        <v>0</v>
      </c>
      <c r="M151" s="5">
        <f t="shared" si="48"/>
        <v>0</v>
      </c>
      <c r="N151" s="5">
        <f t="shared" si="48"/>
        <v>0</v>
      </c>
      <c r="O151" s="5">
        <f t="shared" si="48"/>
        <v>0</v>
      </c>
      <c r="P151" s="5">
        <f t="shared" si="48"/>
        <v>0</v>
      </c>
      <c r="Q151" s="5">
        <f t="shared" si="48"/>
        <v>0</v>
      </c>
      <c r="R151" s="5">
        <f t="shared" si="48"/>
        <v>0</v>
      </c>
      <c r="S151" s="5">
        <f t="shared" si="48"/>
        <v>0</v>
      </c>
      <c r="T151" s="5">
        <f t="shared" si="48"/>
        <v>0</v>
      </c>
      <c r="U151" s="5">
        <f t="shared" si="48"/>
        <v>0</v>
      </c>
      <c r="V151" s="5">
        <f t="shared" si="48"/>
        <v>0</v>
      </c>
      <c r="W151" s="5">
        <f t="shared" si="48"/>
        <v>0</v>
      </c>
      <c r="X151" s="5">
        <f t="shared" si="48"/>
        <v>0</v>
      </c>
      <c r="Y151" s="5">
        <f t="shared" si="48"/>
        <v>0</v>
      </c>
      <c r="Z151" s="5">
        <f>SUM(B151:Y151)</f>
        <v>0</v>
      </c>
    </row>
    <row r="152" spans="1:26" s="6" customFormat="1" x14ac:dyDescent="0.2">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s="6" customFormat="1" x14ac:dyDescent="0.2">
      <c r="A153" s="40">
        <f>A150+1</f>
        <v>42419</v>
      </c>
      <c r="B153">
        <v>0</v>
      </c>
      <c r="C153">
        <v>0</v>
      </c>
      <c r="D153">
        <v>0</v>
      </c>
      <c r="E153">
        <v>0</v>
      </c>
      <c r="F153">
        <v>0</v>
      </c>
      <c r="G153">
        <v>-5</v>
      </c>
      <c r="H153">
        <v>0</v>
      </c>
      <c r="I153">
        <v>-11</v>
      </c>
      <c r="J153">
        <v>-12</v>
      </c>
      <c r="K153">
        <v>-10</v>
      </c>
      <c r="L153">
        <v>-7</v>
      </c>
      <c r="M153">
        <v>0</v>
      </c>
      <c r="N153">
        <v>0</v>
      </c>
      <c r="O153">
        <v>0</v>
      </c>
      <c r="P153">
        <v>0</v>
      </c>
      <c r="Q153">
        <v>0</v>
      </c>
      <c r="R153">
        <v>0</v>
      </c>
      <c r="S153">
        <v>-5</v>
      </c>
      <c r="T153">
        <v>-12</v>
      </c>
      <c r="U153">
        <v>-12</v>
      </c>
      <c r="V153">
        <v>-6</v>
      </c>
      <c r="W153">
        <v>0</v>
      </c>
      <c r="X153">
        <v>-7</v>
      </c>
      <c r="Y153">
        <v>0</v>
      </c>
      <c r="Z153">
        <f>SUM(B153:Y153)</f>
        <v>-87</v>
      </c>
    </row>
    <row r="154" spans="1:26" s="6" customFormat="1" x14ac:dyDescent="0.2">
      <c r="A154" s="5" t="s">
        <v>29</v>
      </c>
      <c r="B154" s="5">
        <f t="shared" ref="B154:Y154" si="49">-B153*$A$3</f>
        <v>0</v>
      </c>
      <c r="C154" s="5">
        <f t="shared" si="49"/>
        <v>0</v>
      </c>
      <c r="D154" s="5">
        <f t="shared" si="49"/>
        <v>0</v>
      </c>
      <c r="E154" s="5">
        <f t="shared" si="49"/>
        <v>0</v>
      </c>
      <c r="F154" s="5">
        <f t="shared" si="49"/>
        <v>0</v>
      </c>
      <c r="G154" s="5">
        <f t="shared" si="49"/>
        <v>0.44738552500000001</v>
      </c>
      <c r="H154" s="5">
        <f t="shared" si="49"/>
        <v>0</v>
      </c>
      <c r="I154" s="5">
        <f t="shared" si="49"/>
        <v>0.98424815499999996</v>
      </c>
      <c r="J154" s="5">
        <f t="shared" si="49"/>
        <v>1.07372526</v>
      </c>
      <c r="K154" s="5">
        <f t="shared" si="49"/>
        <v>0.89477105000000001</v>
      </c>
      <c r="L154" s="5">
        <f t="shared" si="49"/>
        <v>0.62633973499999995</v>
      </c>
      <c r="M154" s="5">
        <f t="shared" si="49"/>
        <v>0</v>
      </c>
      <c r="N154" s="5">
        <f t="shared" si="49"/>
        <v>0</v>
      </c>
      <c r="O154" s="5">
        <f t="shared" si="49"/>
        <v>0</v>
      </c>
      <c r="P154" s="5">
        <f t="shared" si="49"/>
        <v>0</v>
      </c>
      <c r="Q154" s="5">
        <f t="shared" si="49"/>
        <v>0</v>
      </c>
      <c r="R154" s="5">
        <f t="shared" si="49"/>
        <v>0</v>
      </c>
      <c r="S154" s="5">
        <f t="shared" si="49"/>
        <v>0.44738552500000001</v>
      </c>
      <c r="T154" s="5">
        <f t="shared" si="49"/>
        <v>1.07372526</v>
      </c>
      <c r="U154" s="5">
        <f t="shared" si="49"/>
        <v>1.07372526</v>
      </c>
      <c r="V154" s="5">
        <f t="shared" si="49"/>
        <v>0.53686263000000001</v>
      </c>
      <c r="W154" s="5">
        <f t="shared" si="49"/>
        <v>0</v>
      </c>
      <c r="X154" s="5">
        <f t="shared" si="49"/>
        <v>0.62633973499999995</v>
      </c>
      <c r="Y154" s="5">
        <f t="shared" si="49"/>
        <v>0</v>
      </c>
      <c r="Z154" s="5">
        <f>SUM(B154:Y154)</f>
        <v>7.7845081349999994</v>
      </c>
    </row>
    <row r="155" spans="1:26" s="6" customFormat="1" x14ac:dyDescent="0.2">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s="6" customFormat="1" x14ac:dyDescent="0.2">
      <c r="A156" s="40">
        <f>A153+1</f>
        <v>42420</v>
      </c>
      <c r="B156">
        <v>0</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f>SUM(B156:Y156)</f>
        <v>0</v>
      </c>
    </row>
    <row r="157" spans="1:26" s="6" customFormat="1" x14ac:dyDescent="0.2">
      <c r="A157" s="5" t="s">
        <v>29</v>
      </c>
      <c r="B157" s="5">
        <f t="shared" ref="B157:Y157" si="50">-B156*$A$3</f>
        <v>0</v>
      </c>
      <c r="C157" s="5">
        <f t="shared" si="50"/>
        <v>0</v>
      </c>
      <c r="D157" s="5">
        <f t="shared" si="50"/>
        <v>0</v>
      </c>
      <c r="E157" s="5">
        <f t="shared" si="50"/>
        <v>0</v>
      </c>
      <c r="F157" s="5">
        <f t="shared" si="50"/>
        <v>0</v>
      </c>
      <c r="G157" s="5">
        <f t="shared" si="50"/>
        <v>0</v>
      </c>
      <c r="H157" s="5">
        <f t="shared" si="50"/>
        <v>0</v>
      </c>
      <c r="I157" s="5">
        <f t="shared" si="50"/>
        <v>0</v>
      </c>
      <c r="J157" s="5">
        <f t="shared" si="50"/>
        <v>0</v>
      </c>
      <c r="K157" s="5">
        <f t="shared" si="50"/>
        <v>0</v>
      </c>
      <c r="L157" s="5">
        <f t="shared" si="50"/>
        <v>0</v>
      </c>
      <c r="M157" s="5">
        <f t="shared" si="50"/>
        <v>0</v>
      </c>
      <c r="N157" s="5">
        <f t="shared" si="50"/>
        <v>0</v>
      </c>
      <c r="O157" s="5">
        <f t="shared" si="50"/>
        <v>0</v>
      </c>
      <c r="P157" s="5">
        <f t="shared" si="50"/>
        <v>0</v>
      </c>
      <c r="Q157" s="5">
        <f t="shared" si="50"/>
        <v>0</v>
      </c>
      <c r="R157" s="5">
        <f t="shared" si="50"/>
        <v>0</v>
      </c>
      <c r="S157" s="5">
        <f t="shared" si="50"/>
        <v>0</v>
      </c>
      <c r="T157" s="5">
        <f t="shared" si="50"/>
        <v>0</v>
      </c>
      <c r="U157" s="5">
        <f t="shared" si="50"/>
        <v>0</v>
      </c>
      <c r="V157" s="5">
        <f t="shared" si="50"/>
        <v>0</v>
      </c>
      <c r="W157" s="5">
        <f t="shared" si="50"/>
        <v>0</v>
      </c>
      <c r="X157" s="5">
        <f t="shared" si="50"/>
        <v>0</v>
      </c>
      <c r="Y157" s="5">
        <f t="shared" si="50"/>
        <v>0</v>
      </c>
      <c r="Z157" s="5">
        <f>SUM(B157:Y157)</f>
        <v>0</v>
      </c>
    </row>
    <row r="158" spans="1:26" s="6" customFormat="1" x14ac:dyDescent="0.2">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s="6" customFormat="1" x14ac:dyDescent="0.2">
      <c r="A159" s="40">
        <f>A156+1</f>
        <v>42421</v>
      </c>
      <c r="B159">
        <v>0</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f>SUM(B159:Y159)</f>
        <v>0</v>
      </c>
    </row>
    <row r="160" spans="1:26" s="6" customFormat="1" x14ac:dyDescent="0.2">
      <c r="A160" s="5" t="s">
        <v>29</v>
      </c>
      <c r="B160" s="5">
        <f t="shared" ref="B160:Y160" si="51">-B159*$A$3</f>
        <v>0</v>
      </c>
      <c r="C160" s="5">
        <f t="shared" si="51"/>
        <v>0</v>
      </c>
      <c r="D160" s="5">
        <f t="shared" si="51"/>
        <v>0</v>
      </c>
      <c r="E160" s="5">
        <f t="shared" si="51"/>
        <v>0</v>
      </c>
      <c r="F160" s="5">
        <f t="shared" si="51"/>
        <v>0</v>
      </c>
      <c r="G160" s="5">
        <f t="shared" si="51"/>
        <v>0</v>
      </c>
      <c r="H160" s="5">
        <f t="shared" si="51"/>
        <v>0</v>
      </c>
      <c r="I160" s="5">
        <f t="shared" si="51"/>
        <v>0</v>
      </c>
      <c r="J160" s="5">
        <f t="shared" si="51"/>
        <v>0</v>
      </c>
      <c r="K160" s="5">
        <f t="shared" si="51"/>
        <v>0</v>
      </c>
      <c r="L160" s="5">
        <f t="shared" si="51"/>
        <v>0</v>
      </c>
      <c r="M160" s="5">
        <f t="shared" si="51"/>
        <v>0</v>
      </c>
      <c r="N160" s="5">
        <f t="shared" si="51"/>
        <v>0</v>
      </c>
      <c r="O160" s="5">
        <f t="shared" si="51"/>
        <v>0</v>
      </c>
      <c r="P160" s="5">
        <f t="shared" si="51"/>
        <v>0</v>
      </c>
      <c r="Q160" s="5">
        <f t="shared" si="51"/>
        <v>0</v>
      </c>
      <c r="R160" s="5">
        <f t="shared" si="51"/>
        <v>0</v>
      </c>
      <c r="S160" s="5">
        <f t="shared" si="51"/>
        <v>0</v>
      </c>
      <c r="T160" s="5">
        <f t="shared" si="51"/>
        <v>0</v>
      </c>
      <c r="U160" s="5">
        <f t="shared" si="51"/>
        <v>0</v>
      </c>
      <c r="V160" s="5">
        <f t="shared" si="51"/>
        <v>0</v>
      </c>
      <c r="W160" s="5">
        <f t="shared" si="51"/>
        <v>0</v>
      </c>
      <c r="X160" s="5">
        <f t="shared" si="51"/>
        <v>0</v>
      </c>
      <c r="Y160" s="5">
        <f t="shared" si="51"/>
        <v>0</v>
      </c>
      <c r="Z160" s="5">
        <f>SUM(B160:Y160)</f>
        <v>0</v>
      </c>
    </row>
    <row r="161" spans="1:26" s="6" customFormat="1" x14ac:dyDescent="0.2">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s="6" customFormat="1" x14ac:dyDescent="0.2">
      <c r="A162" s="40">
        <f>A159+1</f>
        <v>42422</v>
      </c>
      <c r="B162">
        <v>0</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f>SUM(B162:Y162)</f>
        <v>0</v>
      </c>
    </row>
    <row r="163" spans="1:26" s="6" customFormat="1" x14ac:dyDescent="0.2">
      <c r="A163" s="5" t="s">
        <v>29</v>
      </c>
      <c r="B163" s="5">
        <f t="shared" ref="B163:Y163" si="52">-B162*$A$3</f>
        <v>0</v>
      </c>
      <c r="C163" s="5">
        <f t="shared" si="52"/>
        <v>0</v>
      </c>
      <c r="D163" s="5">
        <f t="shared" si="52"/>
        <v>0</v>
      </c>
      <c r="E163" s="5">
        <f t="shared" si="52"/>
        <v>0</v>
      </c>
      <c r="F163" s="5">
        <f t="shared" si="52"/>
        <v>0</v>
      </c>
      <c r="G163" s="5">
        <f t="shared" si="52"/>
        <v>0</v>
      </c>
      <c r="H163" s="5">
        <f t="shared" si="52"/>
        <v>0</v>
      </c>
      <c r="I163" s="5">
        <f t="shared" si="52"/>
        <v>0</v>
      </c>
      <c r="J163" s="5">
        <f t="shared" si="52"/>
        <v>0</v>
      </c>
      <c r="K163" s="5">
        <f t="shared" si="52"/>
        <v>0</v>
      </c>
      <c r="L163" s="5">
        <f t="shared" si="52"/>
        <v>0</v>
      </c>
      <c r="M163" s="5">
        <f t="shared" si="52"/>
        <v>0</v>
      </c>
      <c r="N163" s="5">
        <f t="shared" si="52"/>
        <v>0</v>
      </c>
      <c r="O163" s="5">
        <f t="shared" si="52"/>
        <v>0</v>
      </c>
      <c r="P163" s="5">
        <f t="shared" si="52"/>
        <v>0</v>
      </c>
      <c r="Q163" s="5">
        <f t="shared" si="52"/>
        <v>0</v>
      </c>
      <c r="R163" s="5">
        <f t="shared" si="52"/>
        <v>0</v>
      </c>
      <c r="S163" s="5">
        <f t="shared" si="52"/>
        <v>0</v>
      </c>
      <c r="T163" s="5">
        <f t="shared" si="52"/>
        <v>0</v>
      </c>
      <c r="U163" s="5">
        <f t="shared" si="52"/>
        <v>0</v>
      </c>
      <c r="V163" s="5">
        <f t="shared" si="52"/>
        <v>0</v>
      </c>
      <c r="W163" s="5">
        <f t="shared" si="52"/>
        <v>0</v>
      </c>
      <c r="X163" s="5">
        <f t="shared" si="52"/>
        <v>0</v>
      </c>
      <c r="Y163" s="5">
        <f t="shared" si="52"/>
        <v>0</v>
      </c>
      <c r="Z163" s="5">
        <f>SUM(B163:Y163)</f>
        <v>0</v>
      </c>
    </row>
    <row r="164" spans="1:26" s="6" customFormat="1" x14ac:dyDescent="0.2">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s="6" customFormat="1" x14ac:dyDescent="0.2">
      <c r="A165" s="40">
        <f>A162+1</f>
        <v>42423</v>
      </c>
      <c r="B165">
        <v>0</v>
      </c>
      <c r="C165">
        <v>0</v>
      </c>
      <c r="D165">
        <v>0</v>
      </c>
      <c r="E165">
        <v>-1</v>
      </c>
      <c r="F165">
        <v>0</v>
      </c>
      <c r="G165">
        <v>-2</v>
      </c>
      <c r="H165">
        <v>-11</v>
      </c>
      <c r="I165">
        <v>-18</v>
      </c>
      <c r="J165">
        <v>-18</v>
      </c>
      <c r="K165">
        <v>-16</v>
      </c>
      <c r="L165">
        <v>-15</v>
      </c>
      <c r="M165">
        <v>-13</v>
      </c>
      <c r="N165">
        <v>-12</v>
      </c>
      <c r="O165">
        <v>-12</v>
      </c>
      <c r="P165">
        <v>-12</v>
      </c>
      <c r="Q165">
        <v>-14</v>
      </c>
      <c r="R165">
        <v>-15</v>
      </c>
      <c r="S165">
        <v>-20</v>
      </c>
      <c r="T165">
        <v>-26</v>
      </c>
      <c r="U165">
        <v>-23</v>
      </c>
      <c r="V165">
        <v>-18</v>
      </c>
      <c r="W165">
        <v>-10</v>
      </c>
      <c r="X165">
        <v>-8</v>
      </c>
      <c r="Y165">
        <v>0</v>
      </c>
      <c r="Z165">
        <f>SUM(B165:Y165)</f>
        <v>-264</v>
      </c>
    </row>
    <row r="166" spans="1:26" s="6" customFormat="1" x14ac:dyDescent="0.2">
      <c r="A166" s="5" t="s">
        <v>29</v>
      </c>
      <c r="B166" s="5">
        <f t="shared" ref="B166:Y166" si="53">-B165*$A$3</f>
        <v>0</v>
      </c>
      <c r="C166" s="5">
        <f t="shared" si="53"/>
        <v>0</v>
      </c>
      <c r="D166" s="5">
        <f t="shared" si="53"/>
        <v>0</v>
      </c>
      <c r="E166" s="5">
        <f t="shared" si="53"/>
        <v>8.9477105000000001E-2</v>
      </c>
      <c r="F166" s="5">
        <f t="shared" si="53"/>
        <v>0</v>
      </c>
      <c r="G166" s="5">
        <f t="shared" si="53"/>
        <v>0.17895421</v>
      </c>
      <c r="H166" s="5">
        <f t="shared" si="53"/>
        <v>0.98424815499999996</v>
      </c>
      <c r="I166" s="5">
        <f t="shared" si="53"/>
        <v>1.6105878900000001</v>
      </c>
      <c r="J166" s="5">
        <f t="shared" si="53"/>
        <v>1.6105878900000001</v>
      </c>
      <c r="K166" s="5">
        <f t="shared" si="53"/>
        <v>1.43163368</v>
      </c>
      <c r="L166" s="5">
        <f t="shared" si="53"/>
        <v>1.342156575</v>
      </c>
      <c r="M166" s="5">
        <f t="shared" si="53"/>
        <v>1.1632023650000001</v>
      </c>
      <c r="N166" s="5">
        <f t="shared" si="53"/>
        <v>1.07372526</v>
      </c>
      <c r="O166" s="5">
        <f t="shared" si="53"/>
        <v>1.07372526</v>
      </c>
      <c r="P166" s="5">
        <f t="shared" si="53"/>
        <v>1.07372526</v>
      </c>
      <c r="Q166" s="5">
        <f t="shared" si="53"/>
        <v>1.2526794699999999</v>
      </c>
      <c r="R166" s="5">
        <f t="shared" si="53"/>
        <v>1.342156575</v>
      </c>
      <c r="S166" s="5">
        <f t="shared" si="53"/>
        <v>1.7895421</v>
      </c>
      <c r="T166" s="5">
        <f t="shared" si="53"/>
        <v>2.3264047300000001</v>
      </c>
      <c r="U166" s="5">
        <f t="shared" si="53"/>
        <v>2.0579734150000002</v>
      </c>
      <c r="V166" s="5">
        <f t="shared" si="53"/>
        <v>1.6105878900000001</v>
      </c>
      <c r="W166" s="5">
        <f t="shared" si="53"/>
        <v>0.89477105000000001</v>
      </c>
      <c r="X166" s="5">
        <f t="shared" si="53"/>
        <v>0.71581684000000001</v>
      </c>
      <c r="Y166" s="5">
        <f t="shared" si="53"/>
        <v>0</v>
      </c>
      <c r="Z166" s="5">
        <f>SUM(B166:Y166)</f>
        <v>23.621955719999999</v>
      </c>
    </row>
    <row r="167" spans="1:26" s="6" customFormat="1" x14ac:dyDescent="0.2">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s="6" customFormat="1" x14ac:dyDescent="0.2">
      <c r="A168" s="40">
        <f>A165+1</f>
        <v>42424</v>
      </c>
      <c r="B168">
        <v>0</v>
      </c>
      <c r="C168">
        <v>0</v>
      </c>
      <c r="D168">
        <v>0</v>
      </c>
      <c r="E168">
        <v>0</v>
      </c>
      <c r="F168">
        <v>0</v>
      </c>
      <c r="G168">
        <v>-5</v>
      </c>
      <c r="H168">
        <v>-5</v>
      </c>
      <c r="I168">
        <v>-11</v>
      </c>
      <c r="J168">
        <v>-9</v>
      </c>
      <c r="K168">
        <v>-8</v>
      </c>
      <c r="L168">
        <v>-6</v>
      </c>
      <c r="M168">
        <v>-5</v>
      </c>
      <c r="N168">
        <v>-4</v>
      </c>
      <c r="O168">
        <v>-5</v>
      </c>
      <c r="P168">
        <v>-5</v>
      </c>
      <c r="Q168">
        <v>-5</v>
      </c>
      <c r="R168">
        <v>-4</v>
      </c>
      <c r="S168">
        <v>-7</v>
      </c>
      <c r="T168">
        <v>-16</v>
      </c>
      <c r="U168">
        <v>-15</v>
      </c>
      <c r="V168">
        <v>-9</v>
      </c>
      <c r="W168">
        <v>-3</v>
      </c>
      <c r="X168">
        <v>-5</v>
      </c>
      <c r="Y168">
        <v>0</v>
      </c>
      <c r="Z168">
        <f>SUM(B168:Y168)</f>
        <v>-127</v>
      </c>
    </row>
    <row r="169" spans="1:26" s="6" customFormat="1" x14ac:dyDescent="0.2">
      <c r="A169" s="5" t="s">
        <v>29</v>
      </c>
      <c r="B169" s="5">
        <f t="shared" ref="B169:Y169" si="54">-B168*$A$3</f>
        <v>0</v>
      </c>
      <c r="C169" s="5">
        <f t="shared" si="54"/>
        <v>0</v>
      </c>
      <c r="D169" s="5">
        <f t="shared" si="54"/>
        <v>0</v>
      </c>
      <c r="E169" s="5">
        <f t="shared" si="54"/>
        <v>0</v>
      </c>
      <c r="F169" s="5">
        <f t="shared" si="54"/>
        <v>0</v>
      </c>
      <c r="G169" s="5">
        <f t="shared" si="54"/>
        <v>0.44738552500000001</v>
      </c>
      <c r="H169" s="5">
        <f t="shared" si="54"/>
        <v>0.44738552500000001</v>
      </c>
      <c r="I169" s="5">
        <f t="shared" si="54"/>
        <v>0.98424815499999996</v>
      </c>
      <c r="J169" s="5">
        <f t="shared" si="54"/>
        <v>0.80529394500000007</v>
      </c>
      <c r="K169" s="5">
        <f t="shared" si="54"/>
        <v>0.71581684000000001</v>
      </c>
      <c r="L169" s="5">
        <f t="shared" si="54"/>
        <v>0.53686263000000001</v>
      </c>
      <c r="M169" s="5">
        <f t="shared" si="54"/>
        <v>0.44738552500000001</v>
      </c>
      <c r="N169" s="5">
        <f t="shared" si="54"/>
        <v>0.35790842</v>
      </c>
      <c r="O169" s="5">
        <f t="shared" si="54"/>
        <v>0.44738552500000001</v>
      </c>
      <c r="P169" s="5">
        <f t="shared" si="54"/>
        <v>0.44738552500000001</v>
      </c>
      <c r="Q169" s="5">
        <f t="shared" si="54"/>
        <v>0.44738552500000001</v>
      </c>
      <c r="R169" s="5">
        <f t="shared" si="54"/>
        <v>0.35790842</v>
      </c>
      <c r="S169" s="5">
        <f t="shared" si="54"/>
        <v>0.62633973499999995</v>
      </c>
      <c r="T169" s="5">
        <f t="shared" si="54"/>
        <v>1.43163368</v>
      </c>
      <c r="U169" s="5">
        <f t="shared" si="54"/>
        <v>1.342156575</v>
      </c>
      <c r="V169" s="5">
        <f t="shared" si="54"/>
        <v>0.80529394500000007</v>
      </c>
      <c r="W169" s="5">
        <f t="shared" si="54"/>
        <v>0.268431315</v>
      </c>
      <c r="X169" s="5">
        <f t="shared" si="54"/>
        <v>0.44738552500000001</v>
      </c>
      <c r="Y169" s="5">
        <f t="shared" si="54"/>
        <v>0</v>
      </c>
      <c r="Z169" s="5">
        <f>SUM(B169:Y169)</f>
        <v>11.363592335000002</v>
      </c>
    </row>
    <row r="170" spans="1:26" s="6" customFormat="1" x14ac:dyDescent="0.2">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s="6" customFormat="1" x14ac:dyDescent="0.2">
      <c r="A171" s="40">
        <f>A168+1</f>
        <v>42425</v>
      </c>
      <c r="B171">
        <v>0</v>
      </c>
      <c r="C171">
        <v>0</v>
      </c>
      <c r="D171">
        <v>0</v>
      </c>
      <c r="E171">
        <v>0</v>
      </c>
      <c r="F171">
        <v>0</v>
      </c>
      <c r="G171">
        <v>-4</v>
      </c>
      <c r="H171">
        <v>-10</v>
      </c>
      <c r="I171">
        <v>-16</v>
      </c>
      <c r="J171">
        <v>-19</v>
      </c>
      <c r="K171">
        <v>-17</v>
      </c>
      <c r="L171">
        <v>-14</v>
      </c>
      <c r="M171">
        <v>-13</v>
      </c>
      <c r="N171">
        <v>-11</v>
      </c>
      <c r="O171">
        <v>-11</v>
      </c>
      <c r="P171">
        <v>-10</v>
      </c>
      <c r="Q171">
        <v>-10</v>
      </c>
      <c r="R171">
        <v>-10</v>
      </c>
      <c r="S171">
        <v>-13</v>
      </c>
      <c r="T171">
        <v>-20</v>
      </c>
      <c r="U171">
        <v>-17</v>
      </c>
      <c r="V171">
        <v>-12</v>
      </c>
      <c r="W171">
        <v>-10</v>
      </c>
      <c r="X171">
        <v>-11</v>
      </c>
      <c r="Y171">
        <v>-4</v>
      </c>
      <c r="Z171">
        <f>SUM(B171:Y171)</f>
        <v>-232</v>
      </c>
    </row>
    <row r="172" spans="1:26" s="6" customFormat="1" x14ac:dyDescent="0.2">
      <c r="A172" s="5" t="s">
        <v>29</v>
      </c>
      <c r="B172" s="5">
        <f t="shared" ref="B172:Y172" si="55">-B171*$A$3</f>
        <v>0</v>
      </c>
      <c r="C172" s="5">
        <f t="shared" si="55"/>
        <v>0</v>
      </c>
      <c r="D172" s="5">
        <f t="shared" si="55"/>
        <v>0</v>
      </c>
      <c r="E172" s="5">
        <f t="shared" si="55"/>
        <v>0</v>
      </c>
      <c r="F172" s="5">
        <f t="shared" si="55"/>
        <v>0</v>
      </c>
      <c r="G172" s="5">
        <f t="shared" si="55"/>
        <v>0.35790842</v>
      </c>
      <c r="H172" s="5">
        <f t="shared" si="55"/>
        <v>0.89477105000000001</v>
      </c>
      <c r="I172" s="5">
        <f t="shared" si="55"/>
        <v>1.43163368</v>
      </c>
      <c r="J172" s="5">
        <f t="shared" si="55"/>
        <v>1.700064995</v>
      </c>
      <c r="K172" s="5">
        <f t="shared" si="55"/>
        <v>1.5211107850000001</v>
      </c>
      <c r="L172" s="5">
        <f t="shared" si="55"/>
        <v>1.2526794699999999</v>
      </c>
      <c r="M172" s="5">
        <f t="shared" si="55"/>
        <v>1.1632023650000001</v>
      </c>
      <c r="N172" s="5">
        <f t="shared" si="55"/>
        <v>0.98424815499999996</v>
      </c>
      <c r="O172" s="5">
        <f t="shared" si="55"/>
        <v>0.98424815499999996</v>
      </c>
      <c r="P172" s="5">
        <f t="shared" si="55"/>
        <v>0.89477105000000001</v>
      </c>
      <c r="Q172" s="5">
        <f t="shared" si="55"/>
        <v>0.89477105000000001</v>
      </c>
      <c r="R172" s="5">
        <f t="shared" si="55"/>
        <v>0.89477105000000001</v>
      </c>
      <c r="S172" s="5">
        <f t="shared" si="55"/>
        <v>1.1632023650000001</v>
      </c>
      <c r="T172" s="5">
        <f t="shared" si="55"/>
        <v>1.7895421</v>
      </c>
      <c r="U172" s="5">
        <f t="shared" si="55"/>
        <v>1.5211107850000001</v>
      </c>
      <c r="V172" s="5">
        <f t="shared" si="55"/>
        <v>1.07372526</v>
      </c>
      <c r="W172" s="5">
        <f t="shared" si="55"/>
        <v>0.89477105000000001</v>
      </c>
      <c r="X172" s="5">
        <f t="shared" si="55"/>
        <v>0.98424815499999996</v>
      </c>
      <c r="Y172" s="5">
        <f t="shared" si="55"/>
        <v>0.35790842</v>
      </c>
      <c r="Z172" s="5">
        <f>SUM(B172:Y172)</f>
        <v>20.758688359999997</v>
      </c>
    </row>
    <row r="173" spans="1:26" s="6" customFormat="1" x14ac:dyDescent="0.2">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s="6" customFormat="1" x14ac:dyDescent="0.2">
      <c r="A174" s="40">
        <f>A171+1</f>
        <v>42426</v>
      </c>
      <c r="B174">
        <v>0</v>
      </c>
      <c r="C174">
        <v>0</v>
      </c>
      <c r="D174">
        <v>0</v>
      </c>
      <c r="E174">
        <v>0</v>
      </c>
      <c r="F174">
        <v>0</v>
      </c>
      <c r="G174">
        <v>0</v>
      </c>
      <c r="H174">
        <v>-10</v>
      </c>
      <c r="I174">
        <v>-12</v>
      </c>
      <c r="J174">
        <v>-11</v>
      </c>
      <c r="K174">
        <v>-10</v>
      </c>
      <c r="L174">
        <v>-10</v>
      </c>
      <c r="M174">
        <v>-10</v>
      </c>
      <c r="N174">
        <v>-10</v>
      </c>
      <c r="O174">
        <v>-10</v>
      </c>
      <c r="P174">
        <v>-10</v>
      </c>
      <c r="Q174">
        <v>-10</v>
      </c>
      <c r="R174">
        <v>-12</v>
      </c>
      <c r="S174">
        <v>-18</v>
      </c>
      <c r="T174">
        <v>-23</v>
      </c>
      <c r="U174">
        <v>-19</v>
      </c>
      <c r="V174">
        <v>-14</v>
      </c>
      <c r="W174">
        <v>-10</v>
      </c>
      <c r="X174">
        <v>-6</v>
      </c>
      <c r="Y174">
        <v>0</v>
      </c>
      <c r="Z174">
        <f>SUM(B174:Y174)</f>
        <v>-205</v>
      </c>
    </row>
    <row r="175" spans="1:26" s="6" customFormat="1" x14ac:dyDescent="0.2">
      <c r="A175" s="5" t="s">
        <v>29</v>
      </c>
      <c r="B175" s="5">
        <f t="shared" ref="B175:Y175" si="56">-B174*$A$3</f>
        <v>0</v>
      </c>
      <c r="C175" s="5">
        <f t="shared" si="56"/>
        <v>0</v>
      </c>
      <c r="D175" s="5">
        <f t="shared" si="56"/>
        <v>0</v>
      </c>
      <c r="E175" s="5">
        <f t="shared" si="56"/>
        <v>0</v>
      </c>
      <c r="F175" s="5">
        <f t="shared" si="56"/>
        <v>0</v>
      </c>
      <c r="G175" s="5">
        <f t="shared" si="56"/>
        <v>0</v>
      </c>
      <c r="H175" s="5">
        <f t="shared" si="56"/>
        <v>0.89477105000000001</v>
      </c>
      <c r="I175" s="5">
        <f t="shared" si="56"/>
        <v>1.07372526</v>
      </c>
      <c r="J175" s="5">
        <f t="shared" si="56"/>
        <v>0.98424815499999996</v>
      </c>
      <c r="K175" s="5">
        <f t="shared" si="56"/>
        <v>0.89477105000000001</v>
      </c>
      <c r="L175" s="5">
        <f t="shared" si="56"/>
        <v>0.89477105000000001</v>
      </c>
      <c r="M175" s="5">
        <f t="shared" si="56"/>
        <v>0.89477105000000001</v>
      </c>
      <c r="N175" s="5">
        <f t="shared" si="56"/>
        <v>0.89477105000000001</v>
      </c>
      <c r="O175" s="5">
        <f t="shared" si="56"/>
        <v>0.89477105000000001</v>
      </c>
      <c r="P175" s="5">
        <f t="shared" si="56"/>
        <v>0.89477105000000001</v>
      </c>
      <c r="Q175" s="5">
        <f t="shared" si="56"/>
        <v>0.89477105000000001</v>
      </c>
      <c r="R175" s="5">
        <f t="shared" si="56"/>
        <v>1.07372526</v>
      </c>
      <c r="S175" s="5">
        <f t="shared" si="56"/>
        <v>1.6105878900000001</v>
      </c>
      <c r="T175" s="5">
        <f t="shared" si="56"/>
        <v>2.0579734150000002</v>
      </c>
      <c r="U175" s="5">
        <f t="shared" si="56"/>
        <v>1.700064995</v>
      </c>
      <c r="V175" s="5">
        <f t="shared" si="56"/>
        <v>1.2526794699999999</v>
      </c>
      <c r="W175" s="5">
        <f t="shared" si="56"/>
        <v>0.89477105000000001</v>
      </c>
      <c r="X175" s="5">
        <f t="shared" si="56"/>
        <v>0.53686263000000001</v>
      </c>
      <c r="Y175" s="5">
        <f t="shared" si="56"/>
        <v>0</v>
      </c>
      <c r="Z175" s="5">
        <f>SUM(B175:Y175)</f>
        <v>18.342806524999997</v>
      </c>
    </row>
    <row r="176" spans="1:26" s="6" customFormat="1" x14ac:dyDescent="0.2">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s="6" customFormat="1" x14ac:dyDescent="0.2">
      <c r="A177" s="40">
        <f>A174+1</f>
        <v>42427</v>
      </c>
      <c r="B177">
        <v>0</v>
      </c>
      <c r="C177">
        <v>0</v>
      </c>
      <c r="D177">
        <v>0</v>
      </c>
      <c r="E177">
        <v>0</v>
      </c>
      <c r="F177">
        <v>0</v>
      </c>
      <c r="G177">
        <v>0</v>
      </c>
      <c r="H177">
        <v>-7</v>
      </c>
      <c r="I177">
        <v>-7</v>
      </c>
      <c r="J177">
        <v>-10</v>
      </c>
      <c r="K177">
        <v>-13</v>
      </c>
      <c r="L177">
        <v>-12</v>
      </c>
      <c r="M177">
        <v>-11</v>
      </c>
      <c r="N177">
        <v>-9</v>
      </c>
      <c r="O177">
        <v>-7</v>
      </c>
      <c r="P177">
        <v>-8</v>
      </c>
      <c r="Q177">
        <v>-7</v>
      </c>
      <c r="R177">
        <v>-9</v>
      </c>
      <c r="S177">
        <v>-12</v>
      </c>
      <c r="T177">
        <v>-21</v>
      </c>
      <c r="U177">
        <v>-19</v>
      </c>
      <c r="V177">
        <v>-14</v>
      </c>
      <c r="W177">
        <v>-8</v>
      </c>
      <c r="X177">
        <v>-4</v>
      </c>
      <c r="Y177">
        <v>0</v>
      </c>
      <c r="Z177">
        <f>SUM(B177:Y177)</f>
        <v>-178</v>
      </c>
    </row>
    <row r="178" spans="1:26" s="6" customFormat="1" x14ac:dyDescent="0.2">
      <c r="A178" s="5" t="s">
        <v>29</v>
      </c>
      <c r="B178" s="5">
        <f t="shared" ref="B178:Y178" si="57">-B177*$A$3</f>
        <v>0</v>
      </c>
      <c r="C178" s="5">
        <f t="shared" si="57"/>
        <v>0</v>
      </c>
      <c r="D178" s="5">
        <f t="shared" si="57"/>
        <v>0</v>
      </c>
      <c r="E178" s="5">
        <f t="shared" si="57"/>
        <v>0</v>
      </c>
      <c r="F178" s="5">
        <f t="shared" si="57"/>
        <v>0</v>
      </c>
      <c r="G178" s="5">
        <f t="shared" si="57"/>
        <v>0</v>
      </c>
      <c r="H178" s="5">
        <f t="shared" si="57"/>
        <v>0.62633973499999995</v>
      </c>
      <c r="I178" s="5">
        <f t="shared" si="57"/>
        <v>0.62633973499999995</v>
      </c>
      <c r="J178" s="5">
        <f t="shared" si="57"/>
        <v>0.89477105000000001</v>
      </c>
      <c r="K178" s="5">
        <f t="shared" si="57"/>
        <v>1.1632023650000001</v>
      </c>
      <c r="L178" s="5">
        <f t="shared" si="57"/>
        <v>1.07372526</v>
      </c>
      <c r="M178" s="5">
        <f t="shared" si="57"/>
        <v>0.98424815499999996</v>
      </c>
      <c r="N178" s="5">
        <f t="shared" si="57"/>
        <v>0.80529394500000007</v>
      </c>
      <c r="O178" s="5">
        <f t="shared" si="57"/>
        <v>0.62633973499999995</v>
      </c>
      <c r="P178" s="5">
        <f t="shared" si="57"/>
        <v>0.71581684000000001</v>
      </c>
      <c r="Q178" s="5">
        <f t="shared" si="57"/>
        <v>0.62633973499999995</v>
      </c>
      <c r="R178" s="5">
        <f t="shared" si="57"/>
        <v>0.80529394500000007</v>
      </c>
      <c r="S178" s="5">
        <f t="shared" si="57"/>
        <v>1.07372526</v>
      </c>
      <c r="T178" s="5">
        <f t="shared" si="57"/>
        <v>1.8790192050000001</v>
      </c>
      <c r="U178" s="5">
        <f t="shared" si="57"/>
        <v>1.700064995</v>
      </c>
      <c r="V178" s="5">
        <f t="shared" si="57"/>
        <v>1.2526794699999999</v>
      </c>
      <c r="W178" s="5">
        <f t="shared" si="57"/>
        <v>0.71581684000000001</v>
      </c>
      <c r="X178" s="5">
        <f t="shared" si="57"/>
        <v>0.35790842</v>
      </c>
      <c r="Y178" s="5">
        <f t="shared" si="57"/>
        <v>0</v>
      </c>
      <c r="Z178" s="5">
        <f>SUM(B178:Y178)</f>
        <v>15.926924690000002</v>
      </c>
    </row>
    <row r="179" spans="1:26" s="6" customFormat="1" x14ac:dyDescent="0.2">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s="6" customFormat="1" x14ac:dyDescent="0.2">
      <c r="A180" s="40">
        <f>A177+1</f>
        <v>42428</v>
      </c>
      <c r="B180">
        <v>0</v>
      </c>
      <c r="C180">
        <v>0</v>
      </c>
      <c r="D180">
        <v>0</v>
      </c>
      <c r="E180">
        <v>0</v>
      </c>
      <c r="F180">
        <v>0</v>
      </c>
      <c r="G180">
        <v>0</v>
      </c>
      <c r="H180">
        <v>0</v>
      </c>
      <c r="I180">
        <v>-6</v>
      </c>
      <c r="J180">
        <v>-10</v>
      </c>
      <c r="K180">
        <v>-10</v>
      </c>
      <c r="L180">
        <v>-8</v>
      </c>
      <c r="M180">
        <v>-5</v>
      </c>
      <c r="N180">
        <v>0</v>
      </c>
      <c r="O180">
        <v>0</v>
      </c>
      <c r="P180">
        <v>0</v>
      </c>
      <c r="Q180">
        <v>0</v>
      </c>
      <c r="R180">
        <v>0</v>
      </c>
      <c r="S180">
        <v>-7</v>
      </c>
      <c r="T180">
        <v>-15</v>
      </c>
      <c r="U180">
        <v>-12</v>
      </c>
      <c r="V180">
        <v>-8</v>
      </c>
      <c r="W180">
        <v>-3</v>
      </c>
      <c r="X180">
        <v>-5</v>
      </c>
      <c r="Y180">
        <v>0</v>
      </c>
      <c r="Z180">
        <f>SUM(B180:Y180)</f>
        <v>-89</v>
      </c>
    </row>
    <row r="181" spans="1:26" s="6" customFormat="1" x14ac:dyDescent="0.2">
      <c r="A181" s="5" t="s">
        <v>29</v>
      </c>
      <c r="B181" s="5">
        <f t="shared" ref="B181:Y181" si="58">-B180*$A$3</f>
        <v>0</v>
      </c>
      <c r="C181" s="5">
        <f t="shared" si="58"/>
        <v>0</v>
      </c>
      <c r="D181" s="5">
        <f t="shared" si="58"/>
        <v>0</v>
      </c>
      <c r="E181" s="5">
        <f t="shared" si="58"/>
        <v>0</v>
      </c>
      <c r="F181" s="5">
        <f t="shared" si="58"/>
        <v>0</v>
      </c>
      <c r="G181" s="5">
        <f t="shared" si="58"/>
        <v>0</v>
      </c>
      <c r="H181" s="5">
        <f t="shared" si="58"/>
        <v>0</v>
      </c>
      <c r="I181" s="5">
        <f t="shared" si="58"/>
        <v>0.53686263000000001</v>
      </c>
      <c r="J181" s="5">
        <f t="shared" si="58"/>
        <v>0.89477105000000001</v>
      </c>
      <c r="K181" s="5">
        <f t="shared" si="58"/>
        <v>0.89477105000000001</v>
      </c>
      <c r="L181" s="5">
        <f t="shared" si="58"/>
        <v>0.71581684000000001</v>
      </c>
      <c r="M181" s="5">
        <f t="shared" si="58"/>
        <v>0.44738552500000001</v>
      </c>
      <c r="N181" s="5">
        <f t="shared" si="58"/>
        <v>0</v>
      </c>
      <c r="O181" s="5">
        <f t="shared" si="58"/>
        <v>0</v>
      </c>
      <c r="P181" s="5">
        <f t="shared" si="58"/>
        <v>0</v>
      </c>
      <c r="Q181" s="5">
        <f t="shared" si="58"/>
        <v>0</v>
      </c>
      <c r="R181" s="5">
        <f t="shared" si="58"/>
        <v>0</v>
      </c>
      <c r="S181" s="5">
        <f t="shared" si="58"/>
        <v>0.62633973499999995</v>
      </c>
      <c r="T181" s="5">
        <f t="shared" si="58"/>
        <v>1.342156575</v>
      </c>
      <c r="U181" s="5">
        <f t="shared" si="58"/>
        <v>1.07372526</v>
      </c>
      <c r="V181" s="5">
        <f t="shared" si="58"/>
        <v>0.71581684000000001</v>
      </c>
      <c r="W181" s="5">
        <f t="shared" si="58"/>
        <v>0.268431315</v>
      </c>
      <c r="X181" s="5">
        <f t="shared" si="58"/>
        <v>0.44738552500000001</v>
      </c>
      <c r="Y181" s="5">
        <f t="shared" si="58"/>
        <v>0</v>
      </c>
      <c r="Z181" s="5">
        <f>SUM(B181:Y181)</f>
        <v>7.9634623449999991</v>
      </c>
    </row>
    <row r="182" spans="1:26" s="6" customFormat="1" x14ac:dyDescent="0.2">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s="6" customFormat="1" x14ac:dyDescent="0.2">
      <c r="A183" s="40">
        <f>A180+1</f>
        <v>42429</v>
      </c>
      <c r="B183">
        <v>0</v>
      </c>
      <c r="C183">
        <v>0</v>
      </c>
      <c r="D183">
        <v>0</v>
      </c>
      <c r="E183">
        <v>0</v>
      </c>
      <c r="F183">
        <v>0</v>
      </c>
      <c r="G183">
        <v>0</v>
      </c>
      <c r="H183">
        <v>-6</v>
      </c>
      <c r="I183">
        <v>-6</v>
      </c>
      <c r="J183">
        <v>-6</v>
      </c>
      <c r="K183">
        <v>-6</v>
      </c>
      <c r="L183">
        <v>-6</v>
      </c>
      <c r="M183">
        <v>-6</v>
      </c>
      <c r="N183">
        <v>-6</v>
      </c>
      <c r="O183">
        <v>-6</v>
      </c>
      <c r="P183">
        <v>-6</v>
      </c>
      <c r="Q183">
        <v>-6</v>
      </c>
      <c r="R183">
        <v>-6</v>
      </c>
      <c r="S183">
        <v>-8</v>
      </c>
      <c r="T183">
        <v>-15</v>
      </c>
      <c r="U183">
        <v>-10</v>
      </c>
      <c r="V183">
        <v>-6</v>
      </c>
      <c r="W183">
        <v>-6</v>
      </c>
      <c r="X183">
        <v>0</v>
      </c>
      <c r="Y183">
        <v>0</v>
      </c>
      <c r="Z183">
        <f>SUM(B183:Y183)</f>
        <v>-111</v>
      </c>
    </row>
    <row r="184" spans="1:26" s="6" customFormat="1" x14ac:dyDescent="0.2">
      <c r="A184" s="5" t="s">
        <v>29</v>
      </c>
      <c r="B184" s="5">
        <f t="shared" ref="B184:Y184" si="59">-B183*$A$3</f>
        <v>0</v>
      </c>
      <c r="C184" s="5">
        <f t="shared" si="59"/>
        <v>0</v>
      </c>
      <c r="D184" s="5">
        <f t="shared" si="59"/>
        <v>0</v>
      </c>
      <c r="E184" s="5">
        <f t="shared" si="59"/>
        <v>0</v>
      </c>
      <c r="F184" s="5">
        <f t="shared" si="59"/>
        <v>0</v>
      </c>
      <c r="G184" s="5">
        <f t="shared" si="59"/>
        <v>0</v>
      </c>
      <c r="H184" s="5">
        <f t="shared" si="59"/>
        <v>0.53686263000000001</v>
      </c>
      <c r="I184" s="5">
        <f t="shared" si="59"/>
        <v>0.53686263000000001</v>
      </c>
      <c r="J184" s="5">
        <f t="shared" si="59"/>
        <v>0.53686263000000001</v>
      </c>
      <c r="K184" s="5">
        <f t="shared" si="59"/>
        <v>0.53686263000000001</v>
      </c>
      <c r="L184" s="5">
        <f t="shared" si="59"/>
        <v>0.53686263000000001</v>
      </c>
      <c r="M184" s="5">
        <f t="shared" si="59"/>
        <v>0.53686263000000001</v>
      </c>
      <c r="N184" s="5">
        <f t="shared" si="59"/>
        <v>0.53686263000000001</v>
      </c>
      <c r="O184" s="5">
        <f t="shared" si="59"/>
        <v>0.53686263000000001</v>
      </c>
      <c r="P184" s="5">
        <f t="shared" si="59"/>
        <v>0.53686263000000001</v>
      </c>
      <c r="Q184" s="5">
        <f t="shared" si="59"/>
        <v>0.53686263000000001</v>
      </c>
      <c r="R184" s="5">
        <f t="shared" si="59"/>
        <v>0.53686263000000001</v>
      </c>
      <c r="S184" s="5">
        <f t="shared" si="59"/>
        <v>0.71581684000000001</v>
      </c>
      <c r="T184" s="5">
        <f t="shared" si="59"/>
        <v>1.342156575</v>
      </c>
      <c r="U184" s="5">
        <f t="shared" si="59"/>
        <v>0.89477105000000001</v>
      </c>
      <c r="V184" s="5">
        <f t="shared" si="59"/>
        <v>0.53686263000000001</v>
      </c>
      <c r="W184" s="5">
        <f t="shared" si="59"/>
        <v>0.53686263000000001</v>
      </c>
      <c r="X184" s="5">
        <f t="shared" si="59"/>
        <v>0</v>
      </c>
      <c r="Y184" s="5">
        <f t="shared" si="59"/>
        <v>0</v>
      </c>
      <c r="Z184" s="5">
        <f>SUM(B184:Y184)</f>
        <v>9.931958654999999</v>
      </c>
    </row>
    <row r="185" spans="1:26" s="6" customFormat="1" x14ac:dyDescent="0.2">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s="6" customFormat="1" x14ac:dyDescent="0.2">
      <c r="A186" s="3" t="s">
        <v>4</v>
      </c>
      <c r="B186" s="4" t="s">
        <v>5</v>
      </c>
      <c r="C186" s="4" t="s">
        <v>6</v>
      </c>
      <c r="D186" s="4" t="s">
        <v>7</v>
      </c>
      <c r="E186" s="4" t="s">
        <v>8</v>
      </c>
      <c r="F186" s="4" t="s">
        <v>9</v>
      </c>
      <c r="G186" s="4" t="s">
        <v>10</v>
      </c>
      <c r="H186" s="4" t="s">
        <v>11</v>
      </c>
      <c r="I186" s="4" t="s">
        <v>12</v>
      </c>
      <c r="J186" s="4" t="s">
        <v>13</v>
      </c>
      <c r="K186" s="4" t="s">
        <v>14</v>
      </c>
      <c r="L186" s="4" t="s">
        <v>15</v>
      </c>
      <c r="M186" s="4" t="s">
        <v>16</v>
      </c>
      <c r="N186" s="4" t="s">
        <v>17</v>
      </c>
      <c r="O186" s="4" t="s">
        <v>18</v>
      </c>
      <c r="P186" s="4" t="s">
        <v>19</v>
      </c>
      <c r="Q186" s="4" t="s">
        <v>20</v>
      </c>
      <c r="R186" s="4" t="s">
        <v>21</v>
      </c>
      <c r="S186" s="4" t="s">
        <v>22</v>
      </c>
      <c r="T186" s="4" t="s">
        <v>23</v>
      </c>
      <c r="U186" s="4" t="s">
        <v>24</v>
      </c>
      <c r="V186" s="4" t="s">
        <v>25</v>
      </c>
      <c r="W186" s="4" t="s">
        <v>26</v>
      </c>
      <c r="X186" s="4" t="s">
        <v>27</v>
      </c>
      <c r="Y186" s="4" t="s">
        <v>28</v>
      </c>
      <c r="Z186" s="4" t="s">
        <v>0</v>
      </c>
    </row>
    <row r="187" spans="1:26" s="6" customFormat="1" x14ac:dyDescent="0.2">
      <c r="A187" s="40">
        <f>+A183+1</f>
        <v>42430</v>
      </c>
      <c r="B187">
        <v>0</v>
      </c>
      <c r="C187">
        <v>0</v>
      </c>
      <c r="D187">
        <v>0</v>
      </c>
      <c r="E187">
        <v>0</v>
      </c>
      <c r="F187">
        <v>0</v>
      </c>
      <c r="G187">
        <v>0</v>
      </c>
      <c r="H187">
        <v>-4</v>
      </c>
      <c r="I187">
        <v>-4</v>
      </c>
      <c r="J187">
        <v>-4</v>
      </c>
      <c r="K187">
        <v>-4</v>
      </c>
      <c r="L187">
        <v>-4</v>
      </c>
      <c r="M187">
        <v>-4</v>
      </c>
      <c r="N187">
        <v>-4</v>
      </c>
      <c r="O187">
        <v>-4</v>
      </c>
      <c r="P187">
        <v>-4</v>
      </c>
      <c r="Q187">
        <v>-4</v>
      </c>
      <c r="R187">
        <v>-7</v>
      </c>
      <c r="S187">
        <v>-12</v>
      </c>
      <c r="T187">
        <v>-16</v>
      </c>
      <c r="U187">
        <v>-13</v>
      </c>
      <c r="V187">
        <v>-7</v>
      </c>
      <c r="W187">
        <v>-4</v>
      </c>
      <c r="X187">
        <v>0</v>
      </c>
      <c r="Y187">
        <v>0</v>
      </c>
      <c r="Z187">
        <f>SUM(B187:Y187)</f>
        <v>-99</v>
      </c>
    </row>
    <row r="188" spans="1:26" s="6" customFormat="1" x14ac:dyDescent="0.2">
      <c r="A188" s="5" t="s">
        <v>29</v>
      </c>
      <c r="B188" s="5">
        <f t="shared" ref="B188:Y188" si="60">-B187*$A$3</f>
        <v>0</v>
      </c>
      <c r="C188" s="5">
        <f t="shared" si="60"/>
        <v>0</v>
      </c>
      <c r="D188" s="5">
        <f t="shared" si="60"/>
        <v>0</v>
      </c>
      <c r="E188" s="5">
        <f t="shared" si="60"/>
        <v>0</v>
      </c>
      <c r="F188" s="5">
        <f t="shared" si="60"/>
        <v>0</v>
      </c>
      <c r="G188" s="5">
        <f t="shared" si="60"/>
        <v>0</v>
      </c>
      <c r="H188" s="5">
        <f t="shared" si="60"/>
        <v>0.35790842</v>
      </c>
      <c r="I188" s="5">
        <f t="shared" si="60"/>
        <v>0.35790842</v>
      </c>
      <c r="J188" s="5">
        <f t="shared" si="60"/>
        <v>0.35790842</v>
      </c>
      <c r="K188" s="5">
        <f t="shared" si="60"/>
        <v>0.35790842</v>
      </c>
      <c r="L188" s="5">
        <f t="shared" si="60"/>
        <v>0.35790842</v>
      </c>
      <c r="M188" s="5">
        <f t="shared" si="60"/>
        <v>0.35790842</v>
      </c>
      <c r="N188" s="5">
        <f t="shared" si="60"/>
        <v>0.35790842</v>
      </c>
      <c r="O188" s="5">
        <f t="shared" si="60"/>
        <v>0.35790842</v>
      </c>
      <c r="P188" s="5">
        <f t="shared" si="60"/>
        <v>0.35790842</v>
      </c>
      <c r="Q188" s="5">
        <f t="shared" si="60"/>
        <v>0.35790842</v>
      </c>
      <c r="R188" s="5">
        <f t="shared" si="60"/>
        <v>0.62633973499999995</v>
      </c>
      <c r="S188" s="5">
        <f t="shared" si="60"/>
        <v>1.07372526</v>
      </c>
      <c r="T188" s="5">
        <f t="shared" si="60"/>
        <v>1.43163368</v>
      </c>
      <c r="U188" s="5">
        <f t="shared" si="60"/>
        <v>1.1632023650000001</v>
      </c>
      <c r="V188" s="5">
        <f t="shared" si="60"/>
        <v>0.62633973499999995</v>
      </c>
      <c r="W188" s="5">
        <f t="shared" si="60"/>
        <v>0.35790842</v>
      </c>
      <c r="X188" s="5">
        <f t="shared" si="60"/>
        <v>0</v>
      </c>
      <c r="Y188" s="5">
        <f t="shared" si="60"/>
        <v>0</v>
      </c>
      <c r="Z188" s="5">
        <f>SUM(B188:Y188)</f>
        <v>8.8582333949999992</v>
      </c>
    </row>
    <row r="189" spans="1:26" s="6" customFormat="1" x14ac:dyDescent="0.2">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s="6" customFormat="1" x14ac:dyDescent="0.2">
      <c r="A190" s="40">
        <f>A187+1</f>
        <v>42431</v>
      </c>
      <c r="B190">
        <v>0</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f>SUM(B190:Y190)</f>
        <v>0</v>
      </c>
    </row>
    <row r="191" spans="1:26" s="6" customFormat="1" x14ac:dyDescent="0.2">
      <c r="A191" s="5" t="s">
        <v>29</v>
      </c>
      <c r="B191" s="5">
        <f t="shared" ref="B191:Y191" si="61">-B190*$A$3</f>
        <v>0</v>
      </c>
      <c r="C191" s="5">
        <f t="shared" si="61"/>
        <v>0</v>
      </c>
      <c r="D191" s="5">
        <f t="shared" si="61"/>
        <v>0</v>
      </c>
      <c r="E191" s="5">
        <f t="shared" si="61"/>
        <v>0</v>
      </c>
      <c r="F191" s="5">
        <f t="shared" si="61"/>
        <v>0</v>
      </c>
      <c r="G191" s="5">
        <f t="shared" si="61"/>
        <v>0</v>
      </c>
      <c r="H191" s="5">
        <f t="shared" si="61"/>
        <v>0</v>
      </c>
      <c r="I191" s="5">
        <f t="shared" si="61"/>
        <v>0</v>
      </c>
      <c r="J191" s="5">
        <f t="shared" si="61"/>
        <v>0</v>
      </c>
      <c r="K191" s="5">
        <f t="shared" si="61"/>
        <v>0</v>
      </c>
      <c r="L191" s="5">
        <f t="shared" si="61"/>
        <v>0</v>
      </c>
      <c r="M191" s="5">
        <f t="shared" si="61"/>
        <v>0</v>
      </c>
      <c r="N191" s="5">
        <f t="shared" si="61"/>
        <v>0</v>
      </c>
      <c r="O191" s="5">
        <f t="shared" si="61"/>
        <v>0</v>
      </c>
      <c r="P191" s="5">
        <f t="shared" si="61"/>
        <v>0</v>
      </c>
      <c r="Q191" s="5">
        <f t="shared" si="61"/>
        <v>0</v>
      </c>
      <c r="R191" s="5">
        <f t="shared" si="61"/>
        <v>0</v>
      </c>
      <c r="S191" s="5">
        <f t="shared" si="61"/>
        <v>0</v>
      </c>
      <c r="T191" s="5">
        <f t="shared" si="61"/>
        <v>0</v>
      </c>
      <c r="U191" s="5">
        <f t="shared" si="61"/>
        <v>0</v>
      </c>
      <c r="V191" s="5">
        <f t="shared" si="61"/>
        <v>0</v>
      </c>
      <c r="W191" s="5">
        <f t="shared" si="61"/>
        <v>0</v>
      </c>
      <c r="X191" s="5">
        <f t="shared" si="61"/>
        <v>0</v>
      </c>
      <c r="Y191" s="5">
        <f t="shared" si="61"/>
        <v>0</v>
      </c>
      <c r="Z191" s="5">
        <f>SUM(B191:Y191)</f>
        <v>0</v>
      </c>
    </row>
    <row r="192" spans="1:26" s="6" customFormat="1" x14ac:dyDescent="0.2">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s="6" customFormat="1" x14ac:dyDescent="0.2">
      <c r="A193" s="40">
        <f>A190+1</f>
        <v>42432</v>
      </c>
      <c r="B193">
        <v>0</v>
      </c>
      <c r="C193">
        <v>0</v>
      </c>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f>SUM(B193:Y193)</f>
        <v>0</v>
      </c>
    </row>
    <row r="194" spans="1:26" s="6" customFormat="1" x14ac:dyDescent="0.2">
      <c r="A194" s="5" t="s">
        <v>29</v>
      </c>
      <c r="B194" s="5">
        <f t="shared" ref="B194:Y194" si="62">-B193*$A$3</f>
        <v>0</v>
      </c>
      <c r="C194" s="5">
        <f t="shared" si="62"/>
        <v>0</v>
      </c>
      <c r="D194" s="5">
        <f t="shared" si="62"/>
        <v>0</v>
      </c>
      <c r="E194" s="5">
        <f t="shared" si="62"/>
        <v>0</v>
      </c>
      <c r="F194" s="5">
        <f t="shared" si="62"/>
        <v>0</v>
      </c>
      <c r="G194" s="5">
        <f t="shared" si="62"/>
        <v>0</v>
      </c>
      <c r="H194" s="5">
        <f t="shared" si="62"/>
        <v>0</v>
      </c>
      <c r="I194" s="5">
        <f t="shared" si="62"/>
        <v>0</v>
      </c>
      <c r="J194" s="5">
        <f t="shared" si="62"/>
        <v>0</v>
      </c>
      <c r="K194" s="5">
        <f t="shared" si="62"/>
        <v>0</v>
      </c>
      <c r="L194" s="5">
        <f t="shared" si="62"/>
        <v>0</v>
      </c>
      <c r="M194" s="5">
        <f t="shared" si="62"/>
        <v>0</v>
      </c>
      <c r="N194" s="5">
        <f t="shared" si="62"/>
        <v>0</v>
      </c>
      <c r="O194" s="5">
        <f t="shared" si="62"/>
        <v>0</v>
      </c>
      <c r="P194" s="5">
        <f t="shared" si="62"/>
        <v>0</v>
      </c>
      <c r="Q194" s="5">
        <f t="shared" si="62"/>
        <v>0</v>
      </c>
      <c r="R194" s="5">
        <f t="shared" si="62"/>
        <v>0</v>
      </c>
      <c r="S194" s="5">
        <f t="shared" si="62"/>
        <v>0</v>
      </c>
      <c r="T194" s="5">
        <f t="shared" si="62"/>
        <v>0</v>
      </c>
      <c r="U194" s="5">
        <f t="shared" si="62"/>
        <v>0</v>
      </c>
      <c r="V194" s="5">
        <f t="shared" si="62"/>
        <v>0</v>
      </c>
      <c r="W194" s="5">
        <f t="shared" si="62"/>
        <v>0</v>
      </c>
      <c r="X194" s="5">
        <f t="shared" si="62"/>
        <v>0</v>
      </c>
      <c r="Y194" s="5">
        <f t="shared" si="62"/>
        <v>0</v>
      </c>
      <c r="Z194" s="5">
        <f>SUM(B194:Y194)</f>
        <v>0</v>
      </c>
    </row>
    <row r="195" spans="1:26" s="6" customFormat="1" x14ac:dyDescent="0.2">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s="6" customFormat="1" x14ac:dyDescent="0.2">
      <c r="A196" s="40">
        <f>A193+1</f>
        <v>42433</v>
      </c>
      <c r="B196">
        <v>0</v>
      </c>
      <c r="C196">
        <v>0</v>
      </c>
      <c r="D196">
        <v>0</v>
      </c>
      <c r="E196">
        <v>0</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f>SUM(B196:Y196)</f>
        <v>0</v>
      </c>
    </row>
    <row r="197" spans="1:26" s="6" customFormat="1" x14ac:dyDescent="0.2">
      <c r="A197" s="5" t="s">
        <v>29</v>
      </c>
      <c r="B197" s="5">
        <f t="shared" ref="B197:Y197" si="63">-B196*$A$3</f>
        <v>0</v>
      </c>
      <c r="C197" s="5">
        <f t="shared" si="63"/>
        <v>0</v>
      </c>
      <c r="D197" s="5">
        <f t="shared" si="63"/>
        <v>0</v>
      </c>
      <c r="E197" s="5">
        <f t="shared" si="63"/>
        <v>0</v>
      </c>
      <c r="F197" s="5">
        <f t="shared" si="63"/>
        <v>0</v>
      </c>
      <c r="G197" s="5">
        <f t="shared" si="63"/>
        <v>0</v>
      </c>
      <c r="H197" s="5">
        <f t="shared" si="63"/>
        <v>0</v>
      </c>
      <c r="I197" s="5">
        <f t="shared" si="63"/>
        <v>0</v>
      </c>
      <c r="J197" s="5">
        <f t="shared" si="63"/>
        <v>0</v>
      </c>
      <c r="K197" s="5">
        <f t="shared" si="63"/>
        <v>0</v>
      </c>
      <c r="L197" s="5">
        <f t="shared" si="63"/>
        <v>0</v>
      </c>
      <c r="M197" s="5">
        <f t="shared" si="63"/>
        <v>0</v>
      </c>
      <c r="N197" s="5">
        <f t="shared" si="63"/>
        <v>0</v>
      </c>
      <c r="O197" s="5">
        <f t="shared" si="63"/>
        <v>0</v>
      </c>
      <c r="P197" s="5">
        <f t="shared" si="63"/>
        <v>0</v>
      </c>
      <c r="Q197" s="5">
        <f t="shared" si="63"/>
        <v>0</v>
      </c>
      <c r="R197" s="5">
        <f t="shared" si="63"/>
        <v>0</v>
      </c>
      <c r="S197" s="5">
        <f t="shared" si="63"/>
        <v>0</v>
      </c>
      <c r="T197" s="5">
        <f t="shared" si="63"/>
        <v>0</v>
      </c>
      <c r="U197" s="5">
        <f t="shared" si="63"/>
        <v>0</v>
      </c>
      <c r="V197" s="5">
        <f t="shared" si="63"/>
        <v>0</v>
      </c>
      <c r="W197" s="5">
        <f t="shared" si="63"/>
        <v>0</v>
      </c>
      <c r="X197" s="5">
        <f t="shared" si="63"/>
        <v>0</v>
      </c>
      <c r="Y197" s="5">
        <f t="shared" si="63"/>
        <v>0</v>
      </c>
      <c r="Z197" s="5">
        <f>SUM(B197:Y197)</f>
        <v>0</v>
      </c>
    </row>
    <row r="198" spans="1:26" s="6" customFormat="1" x14ac:dyDescent="0.2">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s="6" customFormat="1" x14ac:dyDescent="0.2">
      <c r="A199" s="40">
        <f>A196+1</f>
        <v>42434</v>
      </c>
      <c r="B199">
        <v>0</v>
      </c>
      <c r="C199">
        <v>0</v>
      </c>
      <c r="D199">
        <v>0</v>
      </c>
      <c r="E199">
        <v>0</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f>SUM(B199:Y199)</f>
        <v>0</v>
      </c>
    </row>
    <row r="200" spans="1:26" s="6" customFormat="1" x14ac:dyDescent="0.2">
      <c r="A200" s="5" t="s">
        <v>29</v>
      </c>
      <c r="B200" s="5">
        <f t="shared" ref="B200:Y200" si="64">-B199*$A$3</f>
        <v>0</v>
      </c>
      <c r="C200" s="5">
        <f t="shared" si="64"/>
        <v>0</v>
      </c>
      <c r="D200" s="5">
        <f t="shared" si="64"/>
        <v>0</v>
      </c>
      <c r="E200" s="5">
        <f t="shared" si="64"/>
        <v>0</v>
      </c>
      <c r="F200" s="5">
        <f t="shared" si="64"/>
        <v>0</v>
      </c>
      <c r="G200" s="5">
        <f t="shared" si="64"/>
        <v>0</v>
      </c>
      <c r="H200" s="5">
        <f t="shared" si="64"/>
        <v>0</v>
      </c>
      <c r="I200" s="5">
        <f t="shared" si="64"/>
        <v>0</v>
      </c>
      <c r="J200" s="5">
        <f t="shared" si="64"/>
        <v>0</v>
      </c>
      <c r="K200" s="5">
        <f t="shared" si="64"/>
        <v>0</v>
      </c>
      <c r="L200" s="5">
        <f t="shared" si="64"/>
        <v>0</v>
      </c>
      <c r="M200" s="5">
        <f t="shared" si="64"/>
        <v>0</v>
      </c>
      <c r="N200" s="5">
        <f t="shared" si="64"/>
        <v>0</v>
      </c>
      <c r="O200" s="5">
        <f t="shared" si="64"/>
        <v>0</v>
      </c>
      <c r="P200" s="5">
        <f t="shared" si="64"/>
        <v>0</v>
      </c>
      <c r="Q200" s="5">
        <f t="shared" si="64"/>
        <v>0</v>
      </c>
      <c r="R200" s="5">
        <f t="shared" si="64"/>
        <v>0</v>
      </c>
      <c r="S200" s="5">
        <f t="shared" si="64"/>
        <v>0</v>
      </c>
      <c r="T200" s="5">
        <f t="shared" si="64"/>
        <v>0</v>
      </c>
      <c r="U200" s="5">
        <f t="shared" si="64"/>
        <v>0</v>
      </c>
      <c r="V200" s="5">
        <f t="shared" si="64"/>
        <v>0</v>
      </c>
      <c r="W200" s="5">
        <f t="shared" si="64"/>
        <v>0</v>
      </c>
      <c r="X200" s="5">
        <f t="shared" si="64"/>
        <v>0</v>
      </c>
      <c r="Y200" s="5">
        <f t="shared" si="64"/>
        <v>0</v>
      </c>
      <c r="Z200" s="5">
        <f>SUM(B200:Y200)</f>
        <v>0</v>
      </c>
    </row>
    <row r="201" spans="1:26" s="6" customFormat="1" x14ac:dyDescent="0.2">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s="6" customFormat="1" x14ac:dyDescent="0.2">
      <c r="A202" s="40">
        <f>A199+1</f>
        <v>42435</v>
      </c>
      <c r="B202">
        <v>0</v>
      </c>
      <c r="C202">
        <v>0</v>
      </c>
      <c r="D202">
        <v>0</v>
      </c>
      <c r="E202">
        <v>0</v>
      </c>
      <c r="F202">
        <v>0</v>
      </c>
      <c r="G202">
        <v>0</v>
      </c>
      <c r="H202">
        <v>0</v>
      </c>
      <c r="I202">
        <v>0</v>
      </c>
      <c r="J202">
        <v>0</v>
      </c>
      <c r="K202">
        <v>0</v>
      </c>
      <c r="L202">
        <v>0</v>
      </c>
      <c r="M202">
        <v>0</v>
      </c>
      <c r="N202">
        <v>0</v>
      </c>
      <c r="O202">
        <v>0</v>
      </c>
      <c r="P202">
        <v>0</v>
      </c>
      <c r="Q202">
        <v>0</v>
      </c>
      <c r="R202">
        <v>0</v>
      </c>
      <c r="S202">
        <v>-7</v>
      </c>
      <c r="T202">
        <v>-15</v>
      </c>
      <c r="U202">
        <v>-11</v>
      </c>
      <c r="V202">
        <v>-6</v>
      </c>
      <c r="W202">
        <v>0</v>
      </c>
      <c r="X202">
        <v>-6</v>
      </c>
      <c r="Y202">
        <v>0</v>
      </c>
      <c r="Z202">
        <f>SUM(B202:Y202)</f>
        <v>-45</v>
      </c>
    </row>
    <row r="203" spans="1:26" s="6" customFormat="1" x14ac:dyDescent="0.2">
      <c r="A203" s="5" t="s">
        <v>29</v>
      </c>
      <c r="B203" s="5">
        <f t="shared" ref="B203:Y203" si="65">-B202*$A$3</f>
        <v>0</v>
      </c>
      <c r="C203" s="5">
        <f t="shared" si="65"/>
        <v>0</v>
      </c>
      <c r="D203" s="5">
        <f t="shared" si="65"/>
        <v>0</v>
      </c>
      <c r="E203" s="5">
        <f t="shared" si="65"/>
        <v>0</v>
      </c>
      <c r="F203" s="5">
        <f t="shared" si="65"/>
        <v>0</v>
      </c>
      <c r="G203" s="5">
        <f t="shared" si="65"/>
        <v>0</v>
      </c>
      <c r="H203" s="5">
        <f t="shared" si="65"/>
        <v>0</v>
      </c>
      <c r="I203" s="5">
        <f t="shared" si="65"/>
        <v>0</v>
      </c>
      <c r="J203" s="5">
        <f t="shared" si="65"/>
        <v>0</v>
      </c>
      <c r="K203" s="5">
        <f t="shared" si="65"/>
        <v>0</v>
      </c>
      <c r="L203" s="5">
        <f t="shared" si="65"/>
        <v>0</v>
      </c>
      <c r="M203" s="5">
        <f t="shared" si="65"/>
        <v>0</v>
      </c>
      <c r="N203" s="5">
        <f t="shared" si="65"/>
        <v>0</v>
      </c>
      <c r="O203" s="5">
        <f t="shared" si="65"/>
        <v>0</v>
      </c>
      <c r="P203" s="5">
        <f t="shared" si="65"/>
        <v>0</v>
      </c>
      <c r="Q203" s="5">
        <f t="shared" si="65"/>
        <v>0</v>
      </c>
      <c r="R203" s="5">
        <f t="shared" si="65"/>
        <v>0</v>
      </c>
      <c r="S203" s="5">
        <f t="shared" si="65"/>
        <v>0.62633973499999995</v>
      </c>
      <c r="T203" s="5">
        <f t="shared" si="65"/>
        <v>1.342156575</v>
      </c>
      <c r="U203" s="5">
        <f t="shared" si="65"/>
        <v>0.98424815499999996</v>
      </c>
      <c r="V203" s="5">
        <f t="shared" si="65"/>
        <v>0.53686263000000001</v>
      </c>
      <c r="W203" s="5">
        <f t="shared" si="65"/>
        <v>0</v>
      </c>
      <c r="X203" s="5">
        <f t="shared" si="65"/>
        <v>0.53686263000000001</v>
      </c>
      <c r="Y203" s="5">
        <f t="shared" si="65"/>
        <v>0</v>
      </c>
      <c r="Z203" s="5">
        <f>SUM(B203:Y203)</f>
        <v>4.0264697250000001</v>
      </c>
    </row>
    <row r="204" spans="1:26" s="6" customFormat="1" x14ac:dyDescent="0.2">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s="6" customFormat="1" x14ac:dyDescent="0.2">
      <c r="A205" s="40">
        <f>A202+1</f>
        <v>42436</v>
      </c>
      <c r="B205">
        <v>0</v>
      </c>
      <c r="C205">
        <v>0</v>
      </c>
      <c r="D205">
        <v>0</v>
      </c>
      <c r="E205">
        <v>0</v>
      </c>
      <c r="F205">
        <v>0</v>
      </c>
      <c r="G205">
        <v>0</v>
      </c>
      <c r="H205">
        <v>-6</v>
      </c>
      <c r="I205">
        <v>-6</v>
      </c>
      <c r="J205">
        <v>-6</v>
      </c>
      <c r="K205">
        <v>-6</v>
      </c>
      <c r="L205">
        <v>-6</v>
      </c>
      <c r="M205">
        <v>-6</v>
      </c>
      <c r="N205">
        <v>-6</v>
      </c>
      <c r="O205">
        <v>-6</v>
      </c>
      <c r="P205">
        <v>-6</v>
      </c>
      <c r="Q205">
        <v>-6</v>
      </c>
      <c r="R205">
        <v>-6</v>
      </c>
      <c r="S205">
        <v>-6</v>
      </c>
      <c r="T205">
        <v>-7</v>
      </c>
      <c r="U205">
        <v>-6</v>
      </c>
      <c r="V205">
        <v>-6</v>
      </c>
      <c r="W205">
        <v>-6</v>
      </c>
      <c r="X205">
        <v>0</v>
      </c>
      <c r="Y205">
        <v>0</v>
      </c>
      <c r="Z205">
        <f>SUM(B205:Y205)</f>
        <v>-97</v>
      </c>
    </row>
    <row r="206" spans="1:26" s="6" customFormat="1" x14ac:dyDescent="0.2">
      <c r="A206" s="5" t="s">
        <v>29</v>
      </c>
      <c r="B206" s="5">
        <f t="shared" ref="B206:Y206" si="66">-B205*$A$3</f>
        <v>0</v>
      </c>
      <c r="C206" s="5">
        <f t="shared" si="66"/>
        <v>0</v>
      </c>
      <c r="D206" s="5">
        <f t="shared" si="66"/>
        <v>0</v>
      </c>
      <c r="E206" s="5">
        <f t="shared" si="66"/>
        <v>0</v>
      </c>
      <c r="F206" s="5">
        <f t="shared" si="66"/>
        <v>0</v>
      </c>
      <c r="G206" s="5">
        <f t="shared" si="66"/>
        <v>0</v>
      </c>
      <c r="H206" s="5">
        <f t="shared" si="66"/>
        <v>0.53686263000000001</v>
      </c>
      <c r="I206" s="5">
        <f t="shared" si="66"/>
        <v>0.53686263000000001</v>
      </c>
      <c r="J206" s="5">
        <f t="shared" si="66"/>
        <v>0.53686263000000001</v>
      </c>
      <c r="K206" s="5">
        <f t="shared" si="66"/>
        <v>0.53686263000000001</v>
      </c>
      <c r="L206" s="5">
        <f t="shared" si="66"/>
        <v>0.53686263000000001</v>
      </c>
      <c r="M206" s="5">
        <f t="shared" si="66"/>
        <v>0.53686263000000001</v>
      </c>
      <c r="N206" s="5">
        <f t="shared" si="66"/>
        <v>0.53686263000000001</v>
      </c>
      <c r="O206" s="5">
        <f t="shared" si="66"/>
        <v>0.53686263000000001</v>
      </c>
      <c r="P206" s="5">
        <f t="shared" si="66"/>
        <v>0.53686263000000001</v>
      </c>
      <c r="Q206" s="5">
        <f t="shared" si="66"/>
        <v>0.53686263000000001</v>
      </c>
      <c r="R206" s="5">
        <f t="shared" si="66"/>
        <v>0.53686263000000001</v>
      </c>
      <c r="S206" s="5">
        <f t="shared" si="66"/>
        <v>0.53686263000000001</v>
      </c>
      <c r="T206" s="5">
        <f t="shared" si="66"/>
        <v>0.62633973499999995</v>
      </c>
      <c r="U206" s="5">
        <f t="shared" si="66"/>
        <v>0.53686263000000001</v>
      </c>
      <c r="V206" s="5">
        <f t="shared" si="66"/>
        <v>0.53686263000000001</v>
      </c>
      <c r="W206" s="5">
        <f t="shared" si="66"/>
        <v>0.53686263000000001</v>
      </c>
      <c r="X206" s="5">
        <f t="shared" si="66"/>
        <v>0</v>
      </c>
      <c r="Y206" s="5">
        <f t="shared" si="66"/>
        <v>0</v>
      </c>
      <c r="Z206" s="5">
        <f>SUM(B206:Y206)</f>
        <v>8.6792791850000004</v>
      </c>
    </row>
    <row r="207" spans="1:26" s="6" customFormat="1" x14ac:dyDescent="0.2">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s="6" customFormat="1" x14ac:dyDescent="0.2">
      <c r="A208" s="40">
        <f>A205+1</f>
        <v>42437</v>
      </c>
      <c r="B208">
        <v>0</v>
      </c>
      <c r="C208">
        <v>0</v>
      </c>
      <c r="D208">
        <v>0</v>
      </c>
      <c r="E208">
        <v>0</v>
      </c>
      <c r="F208">
        <v>0</v>
      </c>
      <c r="G208">
        <v>0</v>
      </c>
      <c r="H208">
        <v>-5</v>
      </c>
      <c r="I208">
        <v>-6</v>
      </c>
      <c r="J208">
        <v>-5</v>
      </c>
      <c r="K208">
        <v>-6</v>
      </c>
      <c r="L208">
        <v>-5</v>
      </c>
      <c r="M208">
        <v>-6</v>
      </c>
      <c r="N208">
        <v>-6</v>
      </c>
      <c r="O208">
        <v>-6</v>
      </c>
      <c r="P208">
        <v>-6</v>
      </c>
      <c r="Q208">
        <v>-6</v>
      </c>
      <c r="R208">
        <v>-6</v>
      </c>
      <c r="S208">
        <v>-6</v>
      </c>
      <c r="T208">
        <v>-6</v>
      </c>
      <c r="U208">
        <v>-6</v>
      </c>
      <c r="V208">
        <v>-6</v>
      </c>
      <c r="W208">
        <v>-6</v>
      </c>
      <c r="X208">
        <v>0</v>
      </c>
      <c r="Y208">
        <v>0</v>
      </c>
      <c r="Z208">
        <f>SUM(B208:Y208)</f>
        <v>-93</v>
      </c>
    </row>
    <row r="209" spans="1:26" s="6" customFormat="1" x14ac:dyDescent="0.2">
      <c r="A209" s="5" t="s">
        <v>29</v>
      </c>
      <c r="B209" s="5">
        <f t="shared" ref="B209:Y209" si="67">-B208*$A$3</f>
        <v>0</v>
      </c>
      <c r="C209" s="5">
        <f t="shared" si="67"/>
        <v>0</v>
      </c>
      <c r="D209" s="5">
        <f t="shared" si="67"/>
        <v>0</v>
      </c>
      <c r="E209" s="5">
        <f t="shared" si="67"/>
        <v>0</v>
      </c>
      <c r="F209" s="5">
        <f t="shared" si="67"/>
        <v>0</v>
      </c>
      <c r="G209" s="5">
        <f t="shared" si="67"/>
        <v>0</v>
      </c>
      <c r="H209" s="5">
        <f t="shared" si="67"/>
        <v>0.44738552500000001</v>
      </c>
      <c r="I209" s="5">
        <f t="shared" si="67"/>
        <v>0.53686263000000001</v>
      </c>
      <c r="J209" s="5">
        <f t="shared" si="67"/>
        <v>0.44738552500000001</v>
      </c>
      <c r="K209" s="5">
        <f t="shared" si="67"/>
        <v>0.53686263000000001</v>
      </c>
      <c r="L209" s="5">
        <f t="shared" si="67"/>
        <v>0.44738552500000001</v>
      </c>
      <c r="M209" s="5">
        <f t="shared" si="67"/>
        <v>0.53686263000000001</v>
      </c>
      <c r="N209" s="5">
        <f t="shared" si="67"/>
        <v>0.53686263000000001</v>
      </c>
      <c r="O209" s="5">
        <f t="shared" si="67"/>
        <v>0.53686263000000001</v>
      </c>
      <c r="P209" s="5">
        <f t="shared" si="67"/>
        <v>0.53686263000000001</v>
      </c>
      <c r="Q209" s="5">
        <f t="shared" si="67"/>
        <v>0.53686263000000001</v>
      </c>
      <c r="R209" s="5">
        <f t="shared" si="67"/>
        <v>0.53686263000000001</v>
      </c>
      <c r="S209" s="5">
        <f t="shared" si="67"/>
        <v>0.53686263000000001</v>
      </c>
      <c r="T209" s="5">
        <f t="shared" si="67"/>
        <v>0.53686263000000001</v>
      </c>
      <c r="U209" s="5">
        <f t="shared" si="67"/>
        <v>0.53686263000000001</v>
      </c>
      <c r="V209" s="5">
        <f t="shared" si="67"/>
        <v>0.53686263000000001</v>
      </c>
      <c r="W209" s="5">
        <f t="shared" si="67"/>
        <v>0.53686263000000001</v>
      </c>
      <c r="X209" s="5">
        <f t="shared" si="67"/>
        <v>0</v>
      </c>
      <c r="Y209" s="5">
        <f t="shared" si="67"/>
        <v>0</v>
      </c>
      <c r="Z209" s="5">
        <f>SUM(B209:Y209)</f>
        <v>8.3213707649999993</v>
      </c>
    </row>
    <row r="210" spans="1:26" s="6" customFormat="1" x14ac:dyDescent="0.2">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s="6" customFormat="1" x14ac:dyDescent="0.2">
      <c r="A211" s="40">
        <f>A208+1</f>
        <v>42438</v>
      </c>
      <c r="B211">
        <v>0</v>
      </c>
      <c r="C211">
        <v>0</v>
      </c>
      <c r="D211">
        <v>0</v>
      </c>
      <c r="E211">
        <v>0</v>
      </c>
      <c r="F211">
        <v>0</v>
      </c>
      <c r="G211">
        <v>0</v>
      </c>
      <c r="H211">
        <v>-4</v>
      </c>
      <c r="I211">
        <v>-5</v>
      </c>
      <c r="J211">
        <v>-5</v>
      </c>
      <c r="K211">
        <v>-5</v>
      </c>
      <c r="L211">
        <v>-5</v>
      </c>
      <c r="M211">
        <v>-5</v>
      </c>
      <c r="N211">
        <v>-4</v>
      </c>
      <c r="O211">
        <v>-4</v>
      </c>
      <c r="P211">
        <v>-5</v>
      </c>
      <c r="Q211">
        <v>-5</v>
      </c>
      <c r="R211">
        <v>-5</v>
      </c>
      <c r="S211">
        <v>-4</v>
      </c>
      <c r="T211">
        <v>-4</v>
      </c>
      <c r="U211">
        <v>-5</v>
      </c>
      <c r="V211">
        <v>-5</v>
      </c>
      <c r="W211">
        <v>-5</v>
      </c>
      <c r="X211">
        <v>0</v>
      </c>
      <c r="Y211">
        <v>0</v>
      </c>
      <c r="Z211">
        <f>SUM(B211:Y211)</f>
        <v>-75</v>
      </c>
    </row>
    <row r="212" spans="1:26" s="6" customFormat="1" x14ac:dyDescent="0.2">
      <c r="A212" s="7" t="s">
        <v>29</v>
      </c>
      <c r="B212" s="5">
        <f t="shared" ref="B212:Y212" si="68">-B211*$A$3</f>
        <v>0</v>
      </c>
      <c r="C212" s="5">
        <f t="shared" si="68"/>
        <v>0</v>
      </c>
      <c r="D212" s="5">
        <f t="shared" si="68"/>
        <v>0</v>
      </c>
      <c r="E212" s="5">
        <f t="shared" si="68"/>
        <v>0</v>
      </c>
      <c r="F212" s="5">
        <f t="shared" si="68"/>
        <v>0</v>
      </c>
      <c r="G212" s="5">
        <f t="shared" si="68"/>
        <v>0</v>
      </c>
      <c r="H212" s="5">
        <f t="shared" si="68"/>
        <v>0.35790842</v>
      </c>
      <c r="I212" s="5">
        <f t="shared" si="68"/>
        <v>0.44738552500000001</v>
      </c>
      <c r="J212" s="5">
        <f t="shared" si="68"/>
        <v>0.44738552500000001</v>
      </c>
      <c r="K212" s="5">
        <f t="shared" si="68"/>
        <v>0.44738552500000001</v>
      </c>
      <c r="L212" s="5">
        <f t="shared" si="68"/>
        <v>0.44738552500000001</v>
      </c>
      <c r="M212" s="5">
        <f t="shared" si="68"/>
        <v>0.44738552500000001</v>
      </c>
      <c r="N212" s="5">
        <f t="shared" si="68"/>
        <v>0.35790842</v>
      </c>
      <c r="O212" s="5">
        <f t="shared" si="68"/>
        <v>0.35790842</v>
      </c>
      <c r="P212" s="5">
        <f t="shared" si="68"/>
        <v>0.44738552500000001</v>
      </c>
      <c r="Q212" s="5">
        <f t="shared" si="68"/>
        <v>0.44738552500000001</v>
      </c>
      <c r="R212" s="5">
        <f t="shared" si="68"/>
        <v>0.44738552500000001</v>
      </c>
      <c r="S212" s="5">
        <f t="shared" si="68"/>
        <v>0.35790842</v>
      </c>
      <c r="T212" s="5">
        <f t="shared" si="68"/>
        <v>0.35790842</v>
      </c>
      <c r="U212" s="5">
        <f t="shared" si="68"/>
        <v>0.44738552500000001</v>
      </c>
      <c r="V212" s="5">
        <f t="shared" si="68"/>
        <v>0.44738552500000001</v>
      </c>
      <c r="W212" s="5">
        <f t="shared" si="68"/>
        <v>0.44738552500000001</v>
      </c>
      <c r="X212" s="5">
        <f t="shared" si="68"/>
        <v>0</v>
      </c>
      <c r="Y212" s="5">
        <f t="shared" si="68"/>
        <v>0</v>
      </c>
      <c r="Z212" s="5">
        <f>SUM(B212:Y212)</f>
        <v>6.7107828749999996</v>
      </c>
    </row>
    <row r="213" spans="1:26" s="6" customFormat="1" x14ac:dyDescent="0.2">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s="6" customFormat="1" x14ac:dyDescent="0.2">
      <c r="A214" s="40">
        <f>A211+1</f>
        <v>42439</v>
      </c>
      <c r="B214">
        <v>0</v>
      </c>
      <c r="C214">
        <v>0</v>
      </c>
      <c r="D214">
        <v>0</v>
      </c>
      <c r="E214">
        <v>0</v>
      </c>
      <c r="F214">
        <v>0</v>
      </c>
      <c r="G214">
        <v>0</v>
      </c>
      <c r="H214">
        <v>-3</v>
      </c>
      <c r="I214">
        <v>-3</v>
      </c>
      <c r="J214">
        <v>-5</v>
      </c>
      <c r="K214">
        <v>-7</v>
      </c>
      <c r="L214">
        <v>-6</v>
      </c>
      <c r="M214">
        <v>-5</v>
      </c>
      <c r="N214">
        <v>-5</v>
      </c>
      <c r="O214">
        <v>-3</v>
      </c>
      <c r="P214">
        <v>-3</v>
      </c>
      <c r="Q214">
        <v>-3</v>
      </c>
      <c r="R214">
        <v>-3</v>
      </c>
      <c r="S214">
        <v>-6</v>
      </c>
      <c r="T214">
        <v>-6</v>
      </c>
      <c r="U214">
        <v>-10</v>
      </c>
      <c r="V214">
        <v>-8</v>
      </c>
      <c r="W214">
        <v>-3</v>
      </c>
      <c r="X214">
        <v>-6</v>
      </c>
      <c r="Y214">
        <v>0</v>
      </c>
      <c r="Z214">
        <f>SUM(G214:Y214)</f>
        <v>-85</v>
      </c>
    </row>
    <row r="215" spans="1:26" s="6" customFormat="1" x14ac:dyDescent="0.2">
      <c r="A215" s="5" t="s">
        <v>29</v>
      </c>
      <c r="B215" s="5">
        <f t="shared" ref="B215:Y215" si="69">-B214*$A$3</f>
        <v>0</v>
      </c>
      <c r="C215" s="5">
        <f t="shared" si="69"/>
        <v>0</v>
      </c>
      <c r="D215" s="5">
        <f t="shared" si="69"/>
        <v>0</v>
      </c>
      <c r="E215" s="5">
        <f t="shared" si="69"/>
        <v>0</v>
      </c>
      <c r="F215" s="5">
        <f t="shared" si="69"/>
        <v>0</v>
      </c>
      <c r="G215" s="5">
        <f t="shared" si="69"/>
        <v>0</v>
      </c>
      <c r="H215" s="5">
        <f t="shared" si="69"/>
        <v>0.268431315</v>
      </c>
      <c r="I215" s="5">
        <f t="shared" si="69"/>
        <v>0.268431315</v>
      </c>
      <c r="J215" s="5">
        <f t="shared" si="69"/>
        <v>0.44738552500000001</v>
      </c>
      <c r="K215" s="5">
        <f t="shared" si="69"/>
        <v>0.62633973499999995</v>
      </c>
      <c r="L215" s="5">
        <f t="shared" si="69"/>
        <v>0.53686263000000001</v>
      </c>
      <c r="M215" s="5">
        <f t="shared" si="69"/>
        <v>0.44738552500000001</v>
      </c>
      <c r="N215" s="5">
        <f t="shared" si="69"/>
        <v>0.44738552500000001</v>
      </c>
      <c r="O215" s="5">
        <f t="shared" si="69"/>
        <v>0.268431315</v>
      </c>
      <c r="P215" s="5">
        <f t="shared" si="69"/>
        <v>0.268431315</v>
      </c>
      <c r="Q215" s="5">
        <f t="shared" si="69"/>
        <v>0.268431315</v>
      </c>
      <c r="R215" s="5">
        <f t="shared" si="69"/>
        <v>0.268431315</v>
      </c>
      <c r="S215" s="5">
        <f t="shared" si="69"/>
        <v>0.53686263000000001</v>
      </c>
      <c r="T215" s="5">
        <f t="shared" si="69"/>
        <v>0.53686263000000001</v>
      </c>
      <c r="U215" s="5">
        <f t="shared" si="69"/>
        <v>0.89477105000000001</v>
      </c>
      <c r="V215" s="5">
        <f t="shared" si="69"/>
        <v>0.71581684000000001</v>
      </c>
      <c r="W215" s="5">
        <f t="shared" si="69"/>
        <v>0.268431315</v>
      </c>
      <c r="X215" s="5">
        <f t="shared" si="69"/>
        <v>0.53686263000000001</v>
      </c>
      <c r="Y215" s="5">
        <f t="shared" si="69"/>
        <v>0</v>
      </c>
      <c r="Z215" s="5">
        <f>SUM(B215:Y215)</f>
        <v>7.6055539249999997</v>
      </c>
    </row>
    <row r="216" spans="1:26" s="6" customFormat="1" x14ac:dyDescent="0.2">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s="6" customFormat="1" x14ac:dyDescent="0.2">
      <c r="A217" s="40">
        <f>A214+1</f>
        <v>42440</v>
      </c>
      <c r="B217">
        <v>0</v>
      </c>
      <c r="C217">
        <v>0</v>
      </c>
      <c r="D217">
        <v>0</v>
      </c>
      <c r="E217">
        <v>0</v>
      </c>
      <c r="F217">
        <v>0</v>
      </c>
      <c r="G217">
        <v>0</v>
      </c>
      <c r="H217">
        <v>-2</v>
      </c>
      <c r="I217">
        <v>-2</v>
      </c>
      <c r="J217">
        <v>-2</v>
      </c>
      <c r="K217">
        <v>-2</v>
      </c>
      <c r="L217">
        <v>-2</v>
      </c>
      <c r="M217">
        <v>-2</v>
      </c>
      <c r="N217">
        <v>-2</v>
      </c>
      <c r="O217">
        <v>-2</v>
      </c>
      <c r="P217">
        <v>-2</v>
      </c>
      <c r="Q217">
        <v>-2</v>
      </c>
      <c r="R217">
        <v>-3</v>
      </c>
      <c r="S217">
        <v>-5</v>
      </c>
      <c r="T217">
        <v>-8</v>
      </c>
      <c r="U217">
        <v>-6</v>
      </c>
      <c r="V217">
        <v>-2</v>
      </c>
      <c r="W217">
        <v>-2</v>
      </c>
      <c r="X217">
        <v>0</v>
      </c>
      <c r="Y217">
        <v>0</v>
      </c>
      <c r="Z217">
        <f>SUM(B217:Y217)</f>
        <v>-46</v>
      </c>
    </row>
    <row r="218" spans="1:26" s="6" customFormat="1" x14ac:dyDescent="0.2">
      <c r="A218" s="5" t="s">
        <v>29</v>
      </c>
      <c r="B218" s="5">
        <f t="shared" ref="B218:Y218" si="70">-B217*$A$3</f>
        <v>0</v>
      </c>
      <c r="C218" s="5">
        <f t="shared" si="70"/>
        <v>0</v>
      </c>
      <c r="D218" s="5">
        <f t="shared" si="70"/>
        <v>0</v>
      </c>
      <c r="E218" s="5">
        <f t="shared" si="70"/>
        <v>0</v>
      </c>
      <c r="F218" s="5">
        <f t="shared" si="70"/>
        <v>0</v>
      </c>
      <c r="G218" s="5">
        <f t="shared" si="70"/>
        <v>0</v>
      </c>
      <c r="H218" s="5">
        <f t="shared" si="70"/>
        <v>0.17895421</v>
      </c>
      <c r="I218" s="5">
        <f t="shared" si="70"/>
        <v>0.17895421</v>
      </c>
      <c r="J218" s="5">
        <f t="shared" si="70"/>
        <v>0.17895421</v>
      </c>
      <c r="K218" s="5">
        <f t="shared" si="70"/>
        <v>0.17895421</v>
      </c>
      <c r="L218" s="5">
        <f t="shared" si="70"/>
        <v>0.17895421</v>
      </c>
      <c r="M218" s="5">
        <f t="shared" si="70"/>
        <v>0.17895421</v>
      </c>
      <c r="N218" s="5">
        <f t="shared" si="70"/>
        <v>0.17895421</v>
      </c>
      <c r="O218" s="5">
        <f t="shared" si="70"/>
        <v>0.17895421</v>
      </c>
      <c r="P218" s="5">
        <f t="shared" si="70"/>
        <v>0.17895421</v>
      </c>
      <c r="Q218" s="5">
        <f t="shared" si="70"/>
        <v>0.17895421</v>
      </c>
      <c r="R218" s="5">
        <f t="shared" si="70"/>
        <v>0.268431315</v>
      </c>
      <c r="S218" s="5">
        <f t="shared" si="70"/>
        <v>0.44738552500000001</v>
      </c>
      <c r="T218" s="5">
        <f t="shared" si="70"/>
        <v>0.71581684000000001</v>
      </c>
      <c r="U218" s="5">
        <f t="shared" si="70"/>
        <v>0.53686263000000001</v>
      </c>
      <c r="V218" s="5">
        <f t="shared" si="70"/>
        <v>0.17895421</v>
      </c>
      <c r="W218" s="5">
        <f t="shared" si="70"/>
        <v>0.17895421</v>
      </c>
      <c r="X218" s="5">
        <f t="shared" si="70"/>
        <v>0</v>
      </c>
      <c r="Y218" s="5">
        <f t="shared" si="70"/>
        <v>0</v>
      </c>
      <c r="Z218" s="5">
        <f>SUM(B218:Y218)</f>
        <v>4.1159468300000004</v>
      </c>
    </row>
    <row r="219" spans="1:26" s="6" customFormat="1" x14ac:dyDescent="0.2">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s="6" customFormat="1" x14ac:dyDescent="0.2">
      <c r="A220" s="40">
        <f>A217+1</f>
        <v>42441</v>
      </c>
      <c r="B220">
        <v>-2</v>
      </c>
      <c r="C220">
        <v>-1</v>
      </c>
      <c r="D220">
        <v>-1</v>
      </c>
      <c r="E220">
        <v>-1</v>
      </c>
      <c r="F220">
        <v>-2</v>
      </c>
      <c r="G220">
        <v>-2</v>
      </c>
      <c r="H220">
        <v>-2</v>
      </c>
      <c r="I220">
        <v>-2</v>
      </c>
      <c r="J220">
        <v>-2</v>
      </c>
      <c r="K220">
        <v>-2</v>
      </c>
      <c r="L220">
        <v>-2</v>
      </c>
      <c r="M220">
        <v>-2</v>
      </c>
      <c r="N220">
        <v>-2</v>
      </c>
      <c r="O220">
        <v>-2</v>
      </c>
      <c r="P220">
        <v>-2</v>
      </c>
      <c r="Q220">
        <v>-2</v>
      </c>
      <c r="R220">
        <v>-2</v>
      </c>
      <c r="S220">
        <v>-2</v>
      </c>
      <c r="T220">
        <v>-2</v>
      </c>
      <c r="U220">
        <v>-2</v>
      </c>
      <c r="V220">
        <v>-2</v>
      </c>
      <c r="W220">
        <v>-2</v>
      </c>
      <c r="X220">
        <v>-2</v>
      </c>
      <c r="Y220">
        <v>-2</v>
      </c>
      <c r="Z220">
        <f>SUM(B220:Y220)</f>
        <v>-45</v>
      </c>
    </row>
    <row r="221" spans="1:26" s="6" customFormat="1" x14ac:dyDescent="0.2">
      <c r="A221" s="5" t="s">
        <v>29</v>
      </c>
      <c r="B221" s="5">
        <f t="shared" ref="B221:Y221" si="71">-B220*$A$3</f>
        <v>0.17895421</v>
      </c>
      <c r="C221" s="5">
        <f t="shared" si="71"/>
        <v>8.9477105000000001E-2</v>
      </c>
      <c r="D221" s="5">
        <f t="shared" si="71"/>
        <v>8.9477105000000001E-2</v>
      </c>
      <c r="E221" s="5">
        <f t="shared" si="71"/>
        <v>8.9477105000000001E-2</v>
      </c>
      <c r="F221" s="5">
        <f t="shared" si="71"/>
        <v>0.17895421</v>
      </c>
      <c r="G221" s="5">
        <f t="shared" si="71"/>
        <v>0.17895421</v>
      </c>
      <c r="H221" s="5">
        <f t="shared" si="71"/>
        <v>0.17895421</v>
      </c>
      <c r="I221" s="5">
        <f t="shared" si="71"/>
        <v>0.17895421</v>
      </c>
      <c r="J221" s="5">
        <f t="shared" si="71"/>
        <v>0.17895421</v>
      </c>
      <c r="K221" s="5">
        <f t="shared" si="71"/>
        <v>0.17895421</v>
      </c>
      <c r="L221" s="5">
        <f t="shared" si="71"/>
        <v>0.17895421</v>
      </c>
      <c r="M221" s="5">
        <f t="shared" si="71"/>
        <v>0.17895421</v>
      </c>
      <c r="N221" s="5">
        <f t="shared" si="71"/>
        <v>0.17895421</v>
      </c>
      <c r="O221" s="5">
        <f t="shared" si="71"/>
        <v>0.17895421</v>
      </c>
      <c r="P221" s="5">
        <f t="shared" si="71"/>
        <v>0.17895421</v>
      </c>
      <c r="Q221" s="5">
        <f t="shared" si="71"/>
        <v>0.17895421</v>
      </c>
      <c r="R221" s="5">
        <f t="shared" si="71"/>
        <v>0.17895421</v>
      </c>
      <c r="S221" s="5">
        <f t="shared" si="71"/>
        <v>0.17895421</v>
      </c>
      <c r="T221" s="5">
        <f t="shared" si="71"/>
        <v>0.17895421</v>
      </c>
      <c r="U221" s="5">
        <f t="shared" si="71"/>
        <v>0.17895421</v>
      </c>
      <c r="V221" s="5">
        <f t="shared" si="71"/>
        <v>0.17895421</v>
      </c>
      <c r="W221" s="5">
        <f t="shared" si="71"/>
        <v>0.17895421</v>
      </c>
      <c r="X221" s="5">
        <f t="shared" si="71"/>
        <v>0.17895421</v>
      </c>
      <c r="Y221" s="5">
        <f t="shared" si="71"/>
        <v>0.17895421</v>
      </c>
      <c r="Z221" s="5">
        <f>SUM(B221:Y221)</f>
        <v>4.0264697250000019</v>
      </c>
    </row>
    <row r="222" spans="1:26" s="6" customFormat="1" x14ac:dyDescent="0.2">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s="6" customFormat="1" x14ac:dyDescent="0.2">
      <c r="A223" s="40">
        <f>A220+1</f>
        <v>42442</v>
      </c>
      <c r="B223">
        <v>-2</v>
      </c>
      <c r="C223">
        <v>-2</v>
      </c>
      <c r="D223">
        <v>0</v>
      </c>
      <c r="E223">
        <v>-2</v>
      </c>
      <c r="F223">
        <v>-2</v>
      </c>
      <c r="G223">
        <v>-2</v>
      </c>
      <c r="H223">
        <v>-2</v>
      </c>
      <c r="I223">
        <v>-2</v>
      </c>
      <c r="J223">
        <v>-2</v>
      </c>
      <c r="K223">
        <v>-2</v>
      </c>
      <c r="L223">
        <v>-3</v>
      </c>
      <c r="M223">
        <v>-3</v>
      </c>
      <c r="N223">
        <v>-3</v>
      </c>
      <c r="O223">
        <v>-3</v>
      </c>
      <c r="P223">
        <v>-3</v>
      </c>
      <c r="Q223">
        <v>-3</v>
      </c>
      <c r="R223">
        <v>-3</v>
      </c>
      <c r="S223">
        <v>-3</v>
      </c>
      <c r="T223">
        <v>-3</v>
      </c>
      <c r="U223">
        <v>-2</v>
      </c>
      <c r="V223">
        <v>-3</v>
      </c>
      <c r="W223">
        <v>-4</v>
      </c>
      <c r="X223">
        <v>-6</v>
      </c>
      <c r="Y223">
        <v>-3</v>
      </c>
      <c r="Z223">
        <f>SUM(B223:Y223)</f>
        <v>-63</v>
      </c>
    </row>
    <row r="224" spans="1:26" s="6" customFormat="1" x14ac:dyDescent="0.2">
      <c r="A224" s="5" t="s">
        <v>29</v>
      </c>
      <c r="B224" s="5">
        <f t="shared" ref="B224:Y224" si="72">-B223*$A$3</f>
        <v>0.17895421</v>
      </c>
      <c r="C224" s="5">
        <f t="shared" si="72"/>
        <v>0.17895421</v>
      </c>
      <c r="D224" s="5">
        <f t="shared" si="72"/>
        <v>0</v>
      </c>
      <c r="E224" s="5">
        <f t="shared" si="72"/>
        <v>0.17895421</v>
      </c>
      <c r="F224" s="5">
        <f t="shared" si="72"/>
        <v>0.17895421</v>
      </c>
      <c r="G224" s="5">
        <f t="shared" si="72"/>
        <v>0.17895421</v>
      </c>
      <c r="H224" s="5">
        <f t="shared" si="72"/>
        <v>0.17895421</v>
      </c>
      <c r="I224" s="5">
        <f t="shared" si="72"/>
        <v>0.17895421</v>
      </c>
      <c r="J224" s="5">
        <f t="shared" si="72"/>
        <v>0.17895421</v>
      </c>
      <c r="K224" s="5">
        <f t="shared" si="72"/>
        <v>0.17895421</v>
      </c>
      <c r="L224" s="5">
        <f t="shared" si="72"/>
        <v>0.268431315</v>
      </c>
      <c r="M224" s="5">
        <f t="shared" si="72"/>
        <v>0.268431315</v>
      </c>
      <c r="N224" s="5">
        <f t="shared" si="72"/>
        <v>0.268431315</v>
      </c>
      <c r="O224" s="5">
        <f t="shared" si="72"/>
        <v>0.268431315</v>
      </c>
      <c r="P224" s="5">
        <f t="shared" si="72"/>
        <v>0.268431315</v>
      </c>
      <c r="Q224" s="5">
        <f t="shared" si="72"/>
        <v>0.268431315</v>
      </c>
      <c r="R224" s="5">
        <f t="shared" si="72"/>
        <v>0.268431315</v>
      </c>
      <c r="S224" s="5">
        <f t="shared" si="72"/>
        <v>0.268431315</v>
      </c>
      <c r="T224" s="5">
        <f t="shared" si="72"/>
        <v>0.268431315</v>
      </c>
      <c r="U224" s="5">
        <f t="shared" si="72"/>
        <v>0.17895421</v>
      </c>
      <c r="V224" s="5">
        <f t="shared" si="72"/>
        <v>0.268431315</v>
      </c>
      <c r="W224" s="5">
        <f t="shared" si="72"/>
        <v>0.35790842</v>
      </c>
      <c r="X224" s="5">
        <f t="shared" si="72"/>
        <v>0.53686263000000001</v>
      </c>
      <c r="Y224" s="5">
        <f t="shared" si="72"/>
        <v>0.268431315</v>
      </c>
      <c r="Z224" s="5">
        <f>SUM(B224:Y224)</f>
        <v>5.6370576149999998</v>
      </c>
    </row>
    <row r="225" spans="1:26" s="6" customFormat="1" x14ac:dyDescent="0.2">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s="6" customFormat="1" x14ac:dyDescent="0.2">
      <c r="A226" s="40">
        <f>A223+1</f>
        <v>42443</v>
      </c>
      <c r="B226">
        <v>-2</v>
      </c>
      <c r="C226">
        <v>-2</v>
      </c>
      <c r="D226">
        <v>-2</v>
      </c>
      <c r="E226">
        <v>-2</v>
      </c>
      <c r="F226">
        <v>-2</v>
      </c>
      <c r="G226">
        <v>-2</v>
      </c>
      <c r="H226">
        <v>-6</v>
      </c>
      <c r="I226">
        <v>-6</v>
      </c>
      <c r="J226">
        <v>-7</v>
      </c>
      <c r="K226">
        <v>-7</v>
      </c>
      <c r="L226">
        <v>-7</v>
      </c>
      <c r="M226">
        <v>-7</v>
      </c>
      <c r="N226">
        <v>-7</v>
      </c>
      <c r="O226">
        <v>-7</v>
      </c>
      <c r="P226">
        <v>-7</v>
      </c>
      <c r="Q226">
        <v>-7</v>
      </c>
      <c r="R226">
        <v>-7</v>
      </c>
      <c r="S226">
        <v>-7</v>
      </c>
      <c r="T226">
        <v>-6</v>
      </c>
      <c r="U226">
        <v>-7</v>
      </c>
      <c r="V226">
        <v>-7</v>
      </c>
      <c r="W226">
        <v>-6</v>
      </c>
      <c r="X226">
        <v>-2</v>
      </c>
      <c r="Y226">
        <v>-2</v>
      </c>
      <c r="Z226">
        <f>SUM(B226:Y226)</f>
        <v>-124</v>
      </c>
    </row>
    <row r="227" spans="1:26" s="6" customFormat="1" x14ac:dyDescent="0.2">
      <c r="A227" s="5" t="s">
        <v>29</v>
      </c>
      <c r="B227" s="5">
        <f t="shared" ref="B227:Y227" si="73">-B226*$A$3</f>
        <v>0.17895421</v>
      </c>
      <c r="C227" s="5">
        <f t="shared" si="73"/>
        <v>0.17895421</v>
      </c>
      <c r="D227" s="5">
        <f t="shared" si="73"/>
        <v>0.17895421</v>
      </c>
      <c r="E227" s="5">
        <f t="shared" si="73"/>
        <v>0.17895421</v>
      </c>
      <c r="F227" s="5">
        <f t="shared" si="73"/>
        <v>0.17895421</v>
      </c>
      <c r="G227" s="5">
        <f t="shared" si="73"/>
        <v>0.17895421</v>
      </c>
      <c r="H227" s="5">
        <f t="shared" si="73"/>
        <v>0.53686263000000001</v>
      </c>
      <c r="I227" s="5">
        <f t="shared" si="73"/>
        <v>0.53686263000000001</v>
      </c>
      <c r="J227" s="5">
        <f t="shared" si="73"/>
        <v>0.62633973499999995</v>
      </c>
      <c r="K227" s="5">
        <f t="shared" si="73"/>
        <v>0.62633973499999995</v>
      </c>
      <c r="L227" s="5">
        <f t="shared" si="73"/>
        <v>0.62633973499999995</v>
      </c>
      <c r="M227" s="5">
        <f t="shared" si="73"/>
        <v>0.62633973499999995</v>
      </c>
      <c r="N227" s="5">
        <f t="shared" si="73"/>
        <v>0.62633973499999995</v>
      </c>
      <c r="O227" s="5">
        <f t="shared" si="73"/>
        <v>0.62633973499999995</v>
      </c>
      <c r="P227" s="5">
        <f t="shared" si="73"/>
        <v>0.62633973499999995</v>
      </c>
      <c r="Q227" s="5">
        <f t="shared" si="73"/>
        <v>0.62633973499999995</v>
      </c>
      <c r="R227" s="5">
        <f t="shared" si="73"/>
        <v>0.62633973499999995</v>
      </c>
      <c r="S227" s="5">
        <f t="shared" si="73"/>
        <v>0.62633973499999995</v>
      </c>
      <c r="T227" s="5">
        <f t="shared" si="73"/>
        <v>0.53686263000000001</v>
      </c>
      <c r="U227" s="5">
        <f t="shared" si="73"/>
        <v>0.62633973499999995</v>
      </c>
      <c r="V227" s="5">
        <f t="shared" si="73"/>
        <v>0.62633973499999995</v>
      </c>
      <c r="W227" s="5">
        <f t="shared" si="73"/>
        <v>0.53686263000000001</v>
      </c>
      <c r="X227" s="5">
        <f t="shared" si="73"/>
        <v>0.17895421</v>
      </c>
      <c r="Y227" s="5">
        <f t="shared" si="73"/>
        <v>0.17895421</v>
      </c>
      <c r="Z227" s="5">
        <f>SUM(B227:Y227)</f>
        <v>11.095161020000003</v>
      </c>
    </row>
    <row r="228" spans="1:26" s="6" customFormat="1" x14ac:dyDescent="0.2">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s="6" customFormat="1" x14ac:dyDescent="0.2">
      <c r="A229" s="40">
        <f>A226+1</f>
        <v>42444</v>
      </c>
      <c r="B229">
        <v>-3</v>
      </c>
      <c r="C229">
        <v>-3</v>
      </c>
      <c r="D229">
        <v>-3</v>
      </c>
      <c r="E229">
        <v>-3</v>
      </c>
      <c r="F229">
        <v>-3</v>
      </c>
      <c r="G229">
        <v>-3</v>
      </c>
      <c r="H229">
        <v>-7</v>
      </c>
      <c r="I229">
        <v>-7</v>
      </c>
      <c r="J229">
        <v>-8</v>
      </c>
      <c r="K229">
        <v>-7</v>
      </c>
      <c r="L229">
        <v>-8</v>
      </c>
      <c r="M229">
        <v>-8</v>
      </c>
      <c r="N229">
        <v>-7</v>
      </c>
      <c r="O229">
        <v>-7</v>
      </c>
      <c r="P229">
        <v>-7</v>
      </c>
      <c r="Q229">
        <v>-7</v>
      </c>
      <c r="R229">
        <v>-7</v>
      </c>
      <c r="S229">
        <v>-7</v>
      </c>
      <c r="T229">
        <v>-7</v>
      </c>
      <c r="U229">
        <v>-7</v>
      </c>
      <c r="V229">
        <v>-8</v>
      </c>
      <c r="W229">
        <v>-8</v>
      </c>
      <c r="X229">
        <v>-3</v>
      </c>
      <c r="Y229">
        <v>-3</v>
      </c>
      <c r="Z229">
        <f>SUM(B229:Y229)</f>
        <v>-141</v>
      </c>
    </row>
    <row r="230" spans="1:26" s="6" customFormat="1" x14ac:dyDescent="0.2">
      <c r="A230" s="5" t="s">
        <v>29</v>
      </c>
      <c r="B230" s="5">
        <f t="shared" ref="B230:Y230" si="74">-B229*$A$3</f>
        <v>0.268431315</v>
      </c>
      <c r="C230" s="5">
        <f t="shared" si="74"/>
        <v>0.268431315</v>
      </c>
      <c r="D230" s="5">
        <f t="shared" si="74"/>
        <v>0.268431315</v>
      </c>
      <c r="E230" s="5">
        <f t="shared" si="74"/>
        <v>0.268431315</v>
      </c>
      <c r="F230" s="5">
        <f t="shared" si="74"/>
        <v>0.268431315</v>
      </c>
      <c r="G230" s="5">
        <f t="shared" si="74"/>
        <v>0.268431315</v>
      </c>
      <c r="H230" s="5">
        <f t="shared" si="74"/>
        <v>0.62633973499999995</v>
      </c>
      <c r="I230" s="5">
        <f t="shared" si="74"/>
        <v>0.62633973499999995</v>
      </c>
      <c r="J230" s="5">
        <f t="shared" si="74"/>
        <v>0.71581684000000001</v>
      </c>
      <c r="K230" s="5">
        <f t="shared" si="74"/>
        <v>0.62633973499999995</v>
      </c>
      <c r="L230" s="5">
        <f t="shared" si="74"/>
        <v>0.71581684000000001</v>
      </c>
      <c r="M230" s="5">
        <f t="shared" si="74"/>
        <v>0.71581684000000001</v>
      </c>
      <c r="N230" s="5">
        <f t="shared" si="74"/>
        <v>0.62633973499999995</v>
      </c>
      <c r="O230" s="5">
        <f t="shared" si="74"/>
        <v>0.62633973499999995</v>
      </c>
      <c r="P230" s="5">
        <f t="shared" si="74"/>
        <v>0.62633973499999995</v>
      </c>
      <c r="Q230" s="5">
        <f t="shared" si="74"/>
        <v>0.62633973499999995</v>
      </c>
      <c r="R230" s="5">
        <f t="shared" si="74"/>
        <v>0.62633973499999995</v>
      </c>
      <c r="S230" s="5">
        <f t="shared" si="74"/>
        <v>0.62633973499999995</v>
      </c>
      <c r="T230" s="5">
        <f t="shared" si="74"/>
        <v>0.62633973499999995</v>
      </c>
      <c r="U230" s="5">
        <f t="shared" si="74"/>
        <v>0.62633973499999995</v>
      </c>
      <c r="V230" s="5">
        <f t="shared" si="74"/>
        <v>0.71581684000000001</v>
      </c>
      <c r="W230" s="5">
        <f t="shared" si="74"/>
        <v>0.71581684000000001</v>
      </c>
      <c r="X230" s="5">
        <f t="shared" si="74"/>
        <v>0.268431315</v>
      </c>
      <c r="Y230" s="5">
        <f t="shared" si="74"/>
        <v>0.268431315</v>
      </c>
      <c r="Z230" s="5">
        <f>SUM(B230:Y230)</f>
        <v>12.616271805000004</v>
      </c>
    </row>
    <row r="231" spans="1:26" s="6" customFormat="1" x14ac:dyDescent="0.2">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s="6" customFormat="1" x14ac:dyDescent="0.2">
      <c r="A232" s="40">
        <f>A229+1</f>
        <v>42445</v>
      </c>
      <c r="B232">
        <v>0</v>
      </c>
      <c r="C232">
        <v>0</v>
      </c>
      <c r="D232">
        <v>0</v>
      </c>
      <c r="E232">
        <v>0</v>
      </c>
      <c r="F232">
        <v>0</v>
      </c>
      <c r="G232">
        <v>0</v>
      </c>
      <c r="H232">
        <v>-3</v>
      </c>
      <c r="I232">
        <v>-8</v>
      </c>
      <c r="J232">
        <v>-9</v>
      </c>
      <c r="K232">
        <v>-7</v>
      </c>
      <c r="L232">
        <v>-4</v>
      </c>
      <c r="M232">
        <v>-3</v>
      </c>
      <c r="N232">
        <v>-3</v>
      </c>
      <c r="O232">
        <v>-4</v>
      </c>
      <c r="P232">
        <v>-3</v>
      </c>
      <c r="Q232">
        <v>-3</v>
      </c>
      <c r="R232">
        <v>-3</v>
      </c>
      <c r="S232">
        <v>-3</v>
      </c>
      <c r="T232">
        <v>-3</v>
      </c>
      <c r="U232">
        <v>-6</v>
      </c>
      <c r="V232">
        <v>-7</v>
      </c>
      <c r="W232">
        <v>-3</v>
      </c>
      <c r="X232">
        <v>-4</v>
      </c>
      <c r="Y232">
        <v>0</v>
      </c>
      <c r="Z232">
        <f>SUM(B232:Y232)</f>
        <v>-76</v>
      </c>
    </row>
    <row r="233" spans="1:26" s="6" customFormat="1" x14ac:dyDescent="0.2">
      <c r="A233" s="5" t="s">
        <v>29</v>
      </c>
      <c r="B233" s="5">
        <f t="shared" ref="B233:Y233" si="75">-B232*$A$3</f>
        <v>0</v>
      </c>
      <c r="C233" s="5">
        <f t="shared" si="75"/>
        <v>0</v>
      </c>
      <c r="D233" s="5">
        <f t="shared" si="75"/>
        <v>0</v>
      </c>
      <c r="E233" s="5">
        <f t="shared" si="75"/>
        <v>0</v>
      </c>
      <c r="F233" s="5">
        <f t="shared" si="75"/>
        <v>0</v>
      </c>
      <c r="G233" s="5">
        <f t="shared" si="75"/>
        <v>0</v>
      </c>
      <c r="H233" s="5">
        <f t="shared" si="75"/>
        <v>0.268431315</v>
      </c>
      <c r="I233" s="5">
        <f t="shared" si="75"/>
        <v>0.71581684000000001</v>
      </c>
      <c r="J233" s="5">
        <f t="shared" si="75"/>
        <v>0.80529394500000007</v>
      </c>
      <c r="K233" s="5">
        <f t="shared" si="75"/>
        <v>0.62633973499999995</v>
      </c>
      <c r="L233" s="5">
        <f t="shared" si="75"/>
        <v>0.35790842</v>
      </c>
      <c r="M233" s="5">
        <f t="shared" si="75"/>
        <v>0.268431315</v>
      </c>
      <c r="N233" s="5">
        <f t="shared" si="75"/>
        <v>0.268431315</v>
      </c>
      <c r="O233" s="5">
        <f t="shared" si="75"/>
        <v>0.35790842</v>
      </c>
      <c r="P233" s="5">
        <f t="shared" si="75"/>
        <v>0.268431315</v>
      </c>
      <c r="Q233" s="5">
        <f t="shared" si="75"/>
        <v>0.268431315</v>
      </c>
      <c r="R233" s="5">
        <f t="shared" si="75"/>
        <v>0.268431315</v>
      </c>
      <c r="S233" s="5">
        <f t="shared" si="75"/>
        <v>0.268431315</v>
      </c>
      <c r="T233" s="5">
        <f t="shared" si="75"/>
        <v>0.268431315</v>
      </c>
      <c r="U233" s="5">
        <f t="shared" si="75"/>
        <v>0.53686263000000001</v>
      </c>
      <c r="V233" s="5">
        <f t="shared" si="75"/>
        <v>0.62633973499999995</v>
      </c>
      <c r="W233" s="5">
        <f t="shared" si="75"/>
        <v>0.268431315</v>
      </c>
      <c r="X233" s="5">
        <f t="shared" si="75"/>
        <v>0.35790842</v>
      </c>
      <c r="Y233" s="5">
        <f t="shared" si="75"/>
        <v>0</v>
      </c>
      <c r="Z233" s="5">
        <f>SUM(B233:Y233)</f>
        <v>6.8002599799999999</v>
      </c>
    </row>
    <row r="234" spans="1:26" s="6" customFormat="1" x14ac:dyDescent="0.2">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s="6" customFormat="1" x14ac:dyDescent="0.2">
      <c r="A235" s="40">
        <f>A232+1</f>
        <v>42446</v>
      </c>
      <c r="B235">
        <v>-3</v>
      </c>
      <c r="C235">
        <v>-2</v>
      </c>
      <c r="D235">
        <v>-3</v>
      </c>
      <c r="E235">
        <v>-3</v>
      </c>
      <c r="F235">
        <v>-3</v>
      </c>
      <c r="G235">
        <v>-15</v>
      </c>
      <c r="H235">
        <v>-9</v>
      </c>
      <c r="I235">
        <v>-19</v>
      </c>
      <c r="J235">
        <v>-21</v>
      </c>
      <c r="K235">
        <v>-17</v>
      </c>
      <c r="L235">
        <v>-13</v>
      </c>
      <c r="M235">
        <v>-10</v>
      </c>
      <c r="N235">
        <v>-9</v>
      </c>
      <c r="O235">
        <v>-10</v>
      </c>
      <c r="P235">
        <v>-9</v>
      </c>
      <c r="Q235">
        <v>-9</v>
      </c>
      <c r="R235">
        <v>-9</v>
      </c>
      <c r="S235">
        <v>-9</v>
      </c>
      <c r="T235">
        <v>-9</v>
      </c>
      <c r="U235">
        <v>-16</v>
      </c>
      <c r="V235">
        <v>-18</v>
      </c>
      <c r="W235">
        <v>-10</v>
      </c>
      <c r="X235">
        <v>-14</v>
      </c>
      <c r="Y235">
        <v>-8</v>
      </c>
      <c r="Z235">
        <f>SUM(B235:Y235)</f>
        <v>-248</v>
      </c>
    </row>
    <row r="236" spans="1:26" s="6" customFormat="1" x14ac:dyDescent="0.2">
      <c r="A236" s="5" t="s">
        <v>29</v>
      </c>
      <c r="B236" s="5">
        <f t="shared" ref="B236:Y236" si="76">-B235*$A$3</f>
        <v>0.268431315</v>
      </c>
      <c r="C236" s="5">
        <f t="shared" si="76"/>
        <v>0.17895421</v>
      </c>
      <c r="D236" s="5">
        <f t="shared" si="76"/>
        <v>0.268431315</v>
      </c>
      <c r="E236" s="5">
        <f t="shared" si="76"/>
        <v>0.268431315</v>
      </c>
      <c r="F236" s="5">
        <f t="shared" si="76"/>
        <v>0.268431315</v>
      </c>
      <c r="G236" s="5">
        <f t="shared" si="76"/>
        <v>1.342156575</v>
      </c>
      <c r="H236" s="5">
        <f t="shared" si="76"/>
        <v>0.80529394500000007</v>
      </c>
      <c r="I236" s="5">
        <f t="shared" si="76"/>
        <v>1.700064995</v>
      </c>
      <c r="J236" s="5">
        <f t="shared" si="76"/>
        <v>1.8790192050000001</v>
      </c>
      <c r="K236" s="5">
        <f t="shared" si="76"/>
        <v>1.5211107850000001</v>
      </c>
      <c r="L236" s="5">
        <f t="shared" si="76"/>
        <v>1.1632023650000001</v>
      </c>
      <c r="M236" s="5">
        <f t="shared" si="76"/>
        <v>0.89477105000000001</v>
      </c>
      <c r="N236" s="5">
        <f t="shared" si="76"/>
        <v>0.80529394500000007</v>
      </c>
      <c r="O236" s="5">
        <f t="shared" si="76"/>
        <v>0.89477105000000001</v>
      </c>
      <c r="P236" s="5">
        <f t="shared" si="76"/>
        <v>0.80529394500000007</v>
      </c>
      <c r="Q236" s="5">
        <f t="shared" si="76"/>
        <v>0.80529394500000007</v>
      </c>
      <c r="R236" s="5">
        <f t="shared" si="76"/>
        <v>0.80529394500000007</v>
      </c>
      <c r="S236" s="5">
        <f t="shared" si="76"/>
        <v>0.80529394500000007</v>
      </c>
      <c r="T236" s="5">
        <f t="shared" si="76"/>
        <v>0.80529394500000007</v>
      </c>
      <c r="U236" s="5">
        <f t="shared" si="76"/>
        <v>1.43163368</v>
      </c>
      <c r="V236" s="5">
        <f t="shared" si="76"/>
        <v>1.6105878900000001</v>
      </c>
      <c r="W236" s="5">
        <f t="shared" si="76"/>
        <v>0.89477105000000001</v>
      </c>
      <c r="X236" s="5">
        <f t="shared" si="76"/>
        <v>1.2526794699999999</v>
      </c>
      <c r="Y236" s="5">
        <f t="shared" si="76"/>
        <v>0.71581684000000001</v>
      </c>
      <c r="Z236" s="5">
        <f>SUM(B236:Y236)</f>
        <v>22.190322040000002</v>
      </c>
    </row>
    <row r="237" spans="1:26" s="6" customFormat="1" x14ac:dyDescent="0.2">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s="6" customFormat="1" x14ac:dyDescent="0.2">
      <c r="A238" s="40">
        <f>A235+1</f>
        <v>42447</v>
      </c>
      <c r="B238">
        <v>-45</v>
      </c>
      <c r="C238">
        <v>-44</v>
      </c>
      <c r="D238">
        <v>-44</v>
      </c>
      <c r="E238">
        <v>-44</v>
      </c>
      <c r="F238">
        <v>-44</v>
      </c>
      <c r="G238">
        <v>-50</v>
      </c>
      <c r="H238">
        <v>-68</v>
      </c>
      <c r="I238">
        <v>-73</v>
      </c>
      <c r="J238">
        <v>-73</v>
      </c>
      <c r="K238">
        <v>-73</v>
      </c>
      <c r="L238">
        <v>-73</v>
      </c>
      <c r="M238">
        <v>-74</v>
      </c>
      <c r="N238">
        <v>-73</v>
      </c>
      <c r="O238">
        <v>-72</v>
      </c>
      <c r="P238">
        <v>-73</v>
      </c>
      <c r="Q238">
        <v>-71</v>
      </c>
      <c r="R238">
        <v>-70</v>
      </c>
      <c r="S238">
        <v>-70</v>
      </c>
      <c r="T238">
        <v>-70</v>
      </c>
      <c r="U238">
        <v>-73</v>
      </c>
      <c r="V238">
        <v>-73</v>
      </c>
      <c r="W238">
        <v>-66</v>
      </c>
      <c r="X238">
        <v>-56</v>
      </c>
      <c r="Y238">
        <v>-49</v>
      </c>
      <c r="Z238">
        <f>SUM(B238:Y238)</f>
        <v>-1521</v>
      </c>
    </row>
    <row r="239" spans="1:26" s="6" customFormat="1" x14ac:dyDescent="0.2">
      <c r="A239" s="5" t="s">
        <v>29</v>
      </c>
      <c r="B239" s="5">
        <f t="shared" ref="B239:Y239" si="77">-B238*$A$3</f>
        <v>4.0264697250000001</v>
      </c>
      <c r="C239" s="5">
        <f t="shared" si="77"/>
        <v>3.9369926199999998</v>
      </c>
      <c r="D239" s="5">
        <f t="shared" si="77"/>
        <v>3.9369926199999998</v>
      </c>
      <c r="E239" s="5">
        <f t="shared" si="77"/>
        <v>3.9369926199999998</v>
      </c>
      <c r="F239" s="5">
        <f t="shared" si="77"/>
        <v>3.9369926199999998</v>
      </c>
      <c r="G239" s="5">
        <f t="shared" si="77"/>
        <v>4.4738552499999997</v>
      </c>
      <c r="H239" s="5">
        <f t="shared" si="77"/>
        <v>6.0844431400000003</v>
      </c>
      <c r="I239" s="5">
        <f t="shared" si="77"/>
        <v>6.5318286649999999</v>
      </c>
      <c r="J239" s="5">
        <f t="shared" si="77"/>
        <v>6.5318286649999999</v>
      </c>
      <c r="K239" s="5">
        <f t="shared" si="77"/>
        <v>6.5318286649999999</v>
      </c>
      <c r="L239" s="5">
        <f t="shared" si="77"/>
        <v>6.5318286649999999</v>
      </c>
      <c r="M239" s="5">
        <f t="shared" si="77"/>
        <v>6.6213057700000002</v>
      </c>
      <c r="N239" s="5">
        <f t="shared" si="77"/>
        <v>6.5318286649999999</v>
      </c>
      <c r="O239" s="5">
        <f t="shared" si="77"/>
        <v>6.4423515600000005</v>
      </c>
      <c r="P239" s="5">
        <f t="shared" si="77"/>
        <v>6.5318286649999999</v>
      </c>
      <c r="Q239" s="5">
        <f t="shared" si="77"/>
        <v>6.3528744550000003</v>
      </c>
      <c r="R239" s="5">
        <f t="shared" si="77"/>
        <v>6.26339735</v>
      </c>
      <c r="S239" s="5">
        <f t="shared" si="77"/>
        <v>6.26339735</v>
      </c>
      <c r="T239" s="5">
        <f t="shared" si="77"/>
        <v>6.26339735</v>
      </c>
      <c r="U239" s="5">
        <f t="shared" si="77"/>
        <v>6.5318286649999999</v>
      </c>
      <c r="V239" s="5">
        <f t="shared" si="77"/>
        <v>6.5318286649999999</v>
      </c>
      <c r="W239" s="5">
        <f t="shared" si="77"/>
        <v>5.9054889299999997</v>
      </c>
      <c r="X239" s="5">
        <f t="shared" si="77"/>
        <v>5.0107178799999996</v>
      </c>
      <c r="Y239" s="5">
        <f t="shared" si="77"/>
        <v>4.3843781450000003</v>
      </c>
      <c r="Z239" s="5">
        <f>SUM(B239:Y239)</f>
        <v>136.09467670500004</v>
      </c>
    </row>
    <row r="240" spans="1:26" s="6" customFormat="1" x14ac:dyDescent="0.2">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s="6" customFormat="1" x14ac:dyDescent="0.2">
      <c r="A241" s="40">
        <f>A238+1</f>
        <v>42448</v>
      </c>
      <c r="B241">
        <v>-44</v>
      </c>
      <c r="C241">
        <v>-45</v>
      </c>
      <c r="D241">
        <v>-45</v>
      </c>
      <c r="E241">
        <v>-44</v>
      </c>
      <c r="F241">
        <v>-45</v>
      </c>
      <c r="G241">
        <v>-44</v>
      </c>
      <c r="H241">
        <v>-62</v>
      </c>
      <c r="I241">
        <v>-65</v>
      </c>
      <c r="J241">
        <v>-70</v>
      </c>
      <c r="K241">
        <v>-75</v>
      </c>
      <c r="L241">
        <v>-75</v>
      </c>
      <c r="M241">
        <v>-73</v>
      </c>
      <c r="N241">
        <v>-73</v>
      </c>
      <c r="O241">
        <v>-72</v>
      </c>
      <c r="P241">
        <v>-72</v>
      </c>
      <c r="Q241">
        <v>-73</v>
      </c>
      <c r="R241">
        <v>-73</v>
      </c>
      <c r="S241">
        <v>-73</v>
      </c>
      <c r="T241">
        <v>-73</v>
      </c>
      <c r="U241">
        <v>-73</v>
      </c>
      <c r="V241">
        <v>-73</v>
      </c>
      <c r="W241">
        <v>-70</v>
      </c>
      <c r="X241">
        <v>-53</v>
      </c>
      <c r="Y241">
        <v>-46</v>
      </c>
      <c r="Z241">
        <f>SUM(B241:Y241)</f>
        <v>-1511</v>
      </c>
    </row>
    <row r="242" spans="1:26" s="6" customFormat="1" x14ac:dyDescent="0.2">
      <c r="A242" s="5" t="s">
        <v>29</v>
      </c>
      <c r="B242" s="5">
        <f t="shared" ref="B242:Y242" si="78">-B241*$A$3</f>
        <v>3.9369926199999998</v>
      </c>
      <c r="C242" s="5">
        <f t="shared" si="78"/>
        <v>4.0264697250000001</v>
      </c>
      <c r="D242" s="5">
        <f t="shared" si="78"/>
        <v>4.0264697250000001</v>
      </c>
      <c r="E242" s="5">
        <f t="shared" si="78"/>
        <v>3.9369926199999998</v>
      </c>
      <c r="F242" s="5">
        <f t="shared" si="78"/>
        <v>4.0264697250000001</v>
      </c>
      <c r="G242" s="5">
        <f t="shared" si="78"/>
        <v>3.9369926199999998</v>
      </c>
      <c r="H242" s="5">
        <f t="shared" si="78"/>
        <v>5.5475805100000004</v>
      </c>
      <c r="I242" s="5">
        <f t="shared" si="78"/>
        <v>5.8160118250000004</v>
      </c>
      <c r="J242" s="5">
        <f t="shared" si="78"/>
        <v>6.26339735</v>
      </c>
      <c r="K242" s="5">
        <f t="shared" si="78"/>
        <v>6.7107828750000005</v>
      </c>
      <c r="L242" s="5">
        <f t="shared" si="78"/>
        <v>6.7107828750000005</v>
      </c>
      <c r="M242" s="5">
        <f t="shared" si="78"/>
        <v>6.5318286649999999</v>
      </c>
      <c r="N242" s="5">
        <f t="shared" si="78"/>
        <v>6.5318286649999999</v>
      </c>
      <c r="O242" s="5">
        <f t="shared" si="78"/>
        <v>6.4423515600000005</v>
      </c>
      <c r="P242" s="5">
        <f t="shared" si="78"/>
        <v>6.4423515600000005</v>
      </c>
      <c r="Q242" s="5">
        <f t="shared" si="78"/>
        <v>6.5318286649999999</v>
      </c>
      <c r="R242" s="5">
        <f t="shared" si="78"/>
        <v>6.5318286649999999</v>
      </c>
      <c r="S242" s="5">
        <f t="shared" si="78"/>
        <v>6.5318286649999999</v>
      </c>
      <c r="T242" s="5">
        <f t="shared" si="78"/>
        <v>6.5318286649999999</v>
      </c>
      <c r="U242" s="5">
        <f t="shared" si="78"/>
        <v>6.5318286649999999</v>
      </c>
      <c r="V242" s="5">
        <f t="shared" si="78"/>
        <v>6.5318286649999999</v>
      </c>
      <c r="W242" s="5">
        <f t="shared" si="78"/>
        <v>6.26339735</v>
      </c>
      <c r="X242" s="5">
        <f t="shared" si="78"/>
        <v>4.7422865649999997</v>
      </c>
      <c r="Y242" s="5">
        <f t="shared" si="78"/>
        <v>4.1159468300000004</v>
      </c>
      <c r="Z242" s="5">
        <f>SUM(B242:Y242)</f>
        <v>135.19990565500007</v>
      </c>
    </row>
    <row r="243" spans="1:26" s="6" customFormat="1" x14ac:dyDescent="0.2">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s="6" customFormat="1" x14ac:dyDescent="0.2">
      <c r="A244" s="40">
        <f>A241+1</f>
        <v>42449</v>
      </c>
      <c r="B244">
        <v>-53</v>
      </c>
      <c r="C244">
        <v>-54</v>
      </c>
      <c r="D244">
        <v>-54</v>
      </c>
      <c r="E244">
        <v>-54</v>
      </c>
      <c r="F244">
        <v>-53</v>
      </c>
      <c r="G244">
        <v>-54</v>
      </c>
      <c r="H244">
        <v>-54</v>
      </c>
      <c r="I244">
        <v>-54</v>
      </c>
      <c r="J244">
        <v>-56</v>
      </c>
      <c r="K244">
        <v>-64</v>
      </c>
      <c r="L244">
        <v>-64</v>
      </c>
      <c r="M244">
        <v>-65</v>
      </c>
      <c r="N244">
        <v>-65</v>
      </c>
      <c r="O244">
        <v>-65</v>
      </c>
      <c r="P244">
        <v>-66</v>
      </c>
      <c r="Q244">
        <v>-66</v>
      </c>
      <c r="R244">
        <v>-65</v>
      </c>
      <c r="S244">
        <v>-64</v>
      </c>
      <c r="T244">
        <v>-64</v>
      </c>
      <c r="U244">
        <v>-64</v>
      </c>
      <c r="V244">
        <v>-64</v>
      </c>
      <c r="W244">
        <v>-64</v>
      </c>
      <c r="X244">
        <v>-57</v>
      </c>
      <c r="Y244">
        <v>-52</v>
      </c>
      <c r="Z244">
        <f>SUM(B244:Y244)</f>
        <v>-1435</v>
      </c>
    </row>
    <row r="245" spans="1:26" s="6" customFormat="1" x14ac:dyDescent="0.2">
      <c r="A245" s="5" t="s">
        <v>29</v>
      </c>
      <c r="B245" s="5">
        <f t="shared" ref="B245:Y245" si="79">-B244*$A$3</f>
        <v>4.7422865649999997</v>
      </c>
      <c r="C245" s="5">
        <f t="shared" si="79"/>
        <v>4.83176367</v>
      </c>
      <c r="D245" s="5">
        <f t="shared" si="79"/>
        <v>4.83176367</v>
      </c>
      <c r="E245" s="5">
        <f t="shared" si="79"/>
        <v>4.83176367</v>
      </c>
      <c r="F245" s="5">
        <f t="shared" si="79"/>
        <v>4.7422865649999997</v>
      </c>
      <c r="G245" s="5">
        <f t="shared" si="79"/>
        <v>4.83176367</v>
      </c>
      <c r="H245" s="5">
        <f t="shared" si="79"/>
        <v>4.83176367</v>
      </c>
      <c r="I245" s="5">
        <f t="shared" si="79"/>
        <v>4.83176367</v>
      </c>
      <c r="J245" s="5">
        <f t="shared" si="79"/>
        <v>5.0107178799999996</v>
      </c>
      <c r="K245" s="5">
        <f t="shared" si="79"/>
        <v>5.7265347200000001</v>
      </c>
      <c r="L245" s="5">
        <f t="shared" si="79"/>
        <v>5.7265347200000001</v>
      </c>
      <c r="M245" s="5">
        <f t="shared" si="79"/>
        <v>5.8160118250000004</v>
      </c>
      <c r="N245" s="5">
        <f t="shared" si="79"/>
        <v>5.8160118250000004</v>
      </c>
      <c r="O245" s="5">
        <f t="shared" si="79"/>
        <v>5.8160118250000004</v>
      </c>
      <c r="P245" s="5">
        <f t="shared" si="79"/>
        <v>5.9054889299999997</v>
      </c>
      <c r="Q245" s="5">
        <f t="shared" si="79"/>
        <v>5.9054889299999997</v>
      </c>
      <c r="R245" s="5">
        <f t="shared" si="79"/>
        <v>5.8160118250000004</v>
      </c>
      <c r="S245" s="5">
        <f t="shared" si="79"/>
        <v>5.7265347200000001</v>
      </c>
      <c r="T245" s="5">
        <f t="shared" si="79"/>
        <v>5.7265347200000001</v>
      </c>
      <c r="U245" s="5">
        <f t="shared" si="79"/>
        <v>5.7265347200000001</v>
      </c>
      <c r="V245" s="5">
        <f t="shared" si="79"/>
        <v>5.7265347200000001</v>
      </c>
      <c r="W245" s="5">
        <f t="shared" si="79"/>
        <v>5.7265347200000001</v>
      </c>
      <c r="X245" s="5">
        <f t="shared" si="79"/>
        <v>5.1001949849999999</v>
      </c>
      <c r="Y245" s="5">
        <f t="shared" si="79"/>
        <v>4.6528094600000003</v>
      </c>
      <c r="Z245" s="5">
        <f>SUM(B245:Y245)</f>
        <v>128.39964567500004</v>
      </c>
    </row>
    <row r="246" spans="1:26" s="6" customFormat="1" x14ac:dyDescent="0.2">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s="6" customFormat="1" x14ac:dyDescent="0.2">
      <c r="A247" s="40">
        <f>A244+1</f>
        <v>42450</v>
      </c>
      <c r="B247">
        <v>-61</v>
      </c>
      <c r="C247">
        <v>-58</v>
      </c>
      <c r="D247">
        <v>-56</v>
      </c>
      <c r="E247">
        <v>-57</v>
      </c>
      <c r="F247">
        <v>-60</v>
      </c>
      <c r="G247">
        <v>-67</v>
      </c>
      <c r="H247">
        <v>-69</v>
      </c>
      <c r="I247">
        <v>-71</v>
      </c>
      <c r="J247">
        <v>-71</v>
      </c>
      <c r="K247">
        <v>-71</v>
      </c>
      <c r="L247">
        <v>-72</v>
      </c>
      <c r="M247">
        <v>-69</v>
      </c>
      <c r="N247">
        <v>-68</v>
      </c>
      <c r="O247">
        <v>-66</v>
      </c>
      <c r="P247">
        <v>-65</v>
      </c>
      <c r="Q247">
        <v>-64</v>
      </c>
      <c r="R247">
        <v>-65</v>
      </c>
      <c r="S247">
        <v>-63</v>
      </c>
      <c r="T247">
        <v>-67</v>
      </c>
      <c r="U247">
        <v>-72</v>
      </c>
      <c r="V247">
        <v>-72</v>
      </c>
      <c r="W247">
        <v>-68</v>
      </c>
      <c r="X247">
        <v>-71</v>
      </c>
      <c r="Y247">
        <v>-63</v>
      </c>
      <c r="Z247">
        <f>SUM(B247:Y247)</f>
        <v>-1586</v>
      </c>
    </row>
    <row r="248" spans="1:26" s="6" customFormat="1" x14ac:dyDescent="0.2">
      <c r="A248" s="5" t="s">
        <v>29</v>
      </c>
      <c r="B248" s="5">
        <f t="shared" ref="B248:Y248" si="80">-B247*$A$3</f>
        <v>5.4581034050000001</v>
      </c>
      <c r="C248" s="5">
        <f t="shared" si="80"/>
        <v>5.1896720900000002</v>
      </c>
      <c r="D248" s="5">
        <f t="shared" si="80"/>
        <v>5.0107178799999996</v>
      </c>
      <c r="E248" s="5">
        <f t="shared" si="80"/>
        <v>5.1001949849999999</v>
      </c>
      <c r="F248" s="5">
        <f t="shared" si="80"/>
        <v>5.3686262999999999</v>
      </c>
      <c r="G248" s="5">
        <f t="shared" si="80"/>
        <v>5.994966035</v>
      </c>
      <c r="H248" s="5">
        <f t="shared" si="80"/>
        <v>6.1739202449999997</v>
      </c>
      <c r="I248" s="5">
        <f t="shared" si="80"/>
        <v>6.3528744550000003</v>
      </c>
      <c r="J248" s="5">
        <f t="shared" si="80"/>
        <v>6.3528744550000003</v>
      </c>
      <c r="K248" s="5">
        <f t="shared" si="80"/>
        <v>6.3528744550000003</v>
      </c>
      <c r="L248" s="5">
        <f t="shared" si="80"/>
        <v>6.4423515600000005</v>
      </c>
      <c r="M248" s="5">
        <f t="shared" si="80"/>
        <v>6.1739202449999997</v>
      </c>
      <c r="N248" s="5">
        <f t="shared" si="80"/>
        <v>6.0844431400000003</v>
      </c>
      <c r="O248" s="5">
        <f t="shared" si="80"/>
        <v>5.9054889299999997</v>
      </c>
      <c r="P248" s="5">
        <f t="shared" si="80"/>
        <v>5.8160118250000004</v>
      </c>
      <c r="Q248" s="5">
        <f t="shared" si="80"/>
        <v>5.7265347200000001</v>
      </c>
      <c r="R248" s="5">
        <f t="shared" si="80"/>
        <v>5.8160118250000004</v>
      </c>
      <c r="S248" s="5">
        <f t="shared" si="80"/>
        <v>5.6370576149999998</v>
      </c>
      <c r="T248" s="5">
        <f t="shared" si="80"/>
        <v>5.994966035</v>
      </c>
      <c r="U248" s="5">
        <f t="shared" si="80"/>
        <v>6.4423515600000005</v>
      </c>
      <c r="V248" s="5">
        <f t="shared" si="80"/>
        <v>6.4423515600000005</v>
      </c>
      <c r="W248" s="5">
        <f t="shared" si="80"/>
        <v>6.0844431400000003</v>
      </c>
      <c r="X248" s="5">
        <f t="shared" si="80"/>
        <v>6.3528744550000003</v>
      </c>
      <c r="Y248" s="5">
        <f t="shared" si="80"/>
        <v>5.6370576149999998</v>
      </c>
      <c r="Z248" s="5">
        <f>SUM(B248:Y248)</f>
        <v>141.91068853000004</v>
      </c>
    </row>
    <row r="249" spans="1:26" s="6" customFormat="1" x14ac:dyDescent="0.2">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s="6" customFormat="1" x14ac:dyDescent="0.2">
      <c r="A250" s="40">
        <f>A247+1</f>
        <v>42451</v>
      </c>
      <c r="B250">
        <v>-61</v>
      </c>
      <c r="C250">
        <v>-59</v>
      </c>
      <c r="D250">
        <v>-57</v>
      </c>
      <c r="E250">
        <v>-57</v>
      </c>
      <c r="F250">
        <v>-58</v>
      </c>
      <c r="G250">
        <v>-64</v>
      </c>
      <c r="H250">
        <v>-64</v>
      </c>
      <c r="I250">
        <v>-67</v>
      </c>
      <c r="J250">
        <v>-67</v>
      </c>
      <c r="K250">
        <v>-67</v>
      </c>
      <c r="L250">
        <v>-67</v>
      </c>
      <c r="M250">
        <v>-67</v>
      </c>
      <c r="N250">
        <v>-64</v>
      </c>
      <c r="O250">
        <v>-64</v>
      </c>
      <c r="P250">
        <v>-64</v>
      </c>
      <c r="Q250">
        <v>-65</v>
      </c>
      <c r="R250">
        <v>-66</v>
      </c>
      <c r="S250">
        <v>-66</v>
      </c>
      <c r="T250">
        <v>-66</v>
      </c>
      <c r="U250">
        <v>-67</v>
      </c>
      <c r="V250">
        <v>-67</v>
      </c>
      <c r="W250">
        <v>-67</v>
      </c>
      <c r="X250">
        <v>-70</v>
      </c>
      <c r="Y250">
        <v>-62</v>
      </c>
      <c r="Z250">
        <f>SUM(B250:Y250)</f>
        <v>-1543</v>
      </c>
    </row>
    <row r="251" spans="1:26" s="6" customFormat="1" x14ac:dyDescent="0.2">
      <c r="A251" s="5" t="s">
        <v>29</v>
      </c>
      <c r="B251" s="5">
        <f t="shared" ref="B251:Y251" si="81">-B250*$A$3</f>
        <v>5.4581034050000001</v>
      </c>
      <c r="C251" s="5">
        <f t="shared" si="81"/>
        <v>5.2791491950000005</v>
      </c>
      <c r="D251" s="5">
        <f t="shared" si="81"/>
        <v>5.1001949849999999</v>
      </c>
      <c r="E251" s="5">
        <f t="shared" si="81"/>
        <v>5.1001949849999999</v>
      </c>
      <c r="F251" s="5">
        <f t="shared" si="81"/>
        <v>5.1896720900000002</v>
      </c>
      <c r="G251" s="5">
        <f t="shared" si="81"/>
        <v>5.7265347200000001</v>
      </c>
      <c r="H251" s="5">
        <f t="shared" si="81"/>
        <v>5.7265347200000001</v>
      </c>
      <c r="I251" s="5">
        <f t="shared" si="81"/>
        <v>5.994966035</v>
      </c>
      <c r="J251" s="5">
        <f t="shared" si="81"/>
        <v>5.994966035</v>
      </c>
      <c r="K251" s="5">
        <f t="shared" si="81"/>
        <v>5.994966035</v>
      </c>
      <c r="L251" s="5">
        <f t="shared" si="81"/>
        <v>5.994966035</v>
      </c>
      <c r="M251" s="5">
        <f t="shared" si="81"/>
        <v>5.994966035</v>
      </c>
      <c r="N251" s="5">
        <f t="shared" si="81"/>
        <v>5.7265347200000001</v>
      </c>
      <c r="O251" s="5">
        <f t="shared" si="81"/>
        <v>5.7265347200000001</v>
      </c>
      <c r="P251" s="5">
        <f t="shared" si="81"/>
        <v>5.7265347200000001</v>
      </c>
      <c r="Q251" s="5">
        <f t="shared" si="81"/>
        <v>5.8160118250000004</v>
      </c>
      <c r="R251" s="5">
        <f t="shared" si="81"/>
        <v>5.9054889299999997</v>
      </c>
      <c r="S251" s="5">
        <f t="shared" si="81"/>
        <v>5.9054889299999997</v>
      </c>
      <c r="T251" s="5">
        <f t="shared" si="81"/>
        <v>5.9054889299999997</v>
      </c>
      <c r="U251" s="5">
        <f t="shared" si="81"/>
        <v>5.994966035</v>
      </c>
      <c r="V251" s="5">
        <f t="shared" si="81"/>
        <v>5.994966035</v>
      </c>
      <c r="W251" s="5">
        <f t="shared" si="81"/>
        <v>5.994966035</v>
      </c>
      <c r="X251" s="5">
        <f t="shared" si="81"/>
        <v>6.26339735</v>
      </c>
      <c r="Y251" s="5">
        <f t="shared" si="81"/>
        <v>5.5475805100000004</v>
      </c>
      <c r="Z251" s="5">
        <f>SUM(B251:Y251)</f>
        <v>138.06317301500002</v>
      </c>
    </row>
    <row r="252" spans="1:26" s="6" customFormat="1" x14ac:dyDescent="0.2">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s="6" customFormat="1" x14ac:dyDescent="0.2">
      <c r="A253" s="40">
        <f>A250+1</f>
        <v>42452</v>
      </c>
      <c r="B253">
        <v>-42</v>
      </c>
      <c r="C253">
        <v>-41</v>
      </c>
      <c r="D253">
        <v>-42</v>
      </c>
      <c r="E253">
        <v>-42</v>
      </c>
      <c r="F253">
        <v>-42</v>
      </c>
      <c r="G253">
        <v>-47</v>
      </c>
      <c r="H253">
        <v>-58</v>
      </c>
      <c r="I253">
        <v>-61</v>
      </c>
      <c r="J253">
        <v>-60</v>
      </c>
      <c r="K253">
        <v>-61</v>
      </c>
      <c r="L253">
        <v>-57</v>
      </c>
      <c r="M253">
        <v>-56</v>
      </c>
      <c r="N253">
        <v>-51</v>
      </c>
      <c r="O253">
        <v>-50</v>
      </c>
      <c r="P253">
        <v>-49</v>
      </c>
      <c r="Q253">
        <v>-51</v>
      </c>
      <c r="R253">
        <v>-51</v>
      </c>
      <c r="S253">
        <v>-51</v>
      </c>
      <c r="T253">
        <v>-53</v>
      </c>
      <c r="U253">
        <v>-60</v>
      </c>
      <c r="V253">
        <v>-63</v>
      </c>
      <c r="W253">
        <v>-56</v>
      </c>
      <c r="X253">
        <v>-52</v>
      </c>
      <c r="Y253">
        <v>-44</v>
      </c>
      <c r="Z253">
        <f>SUM(B253:Y253)</f>
        <v>-1240</v>
      </c>
    </row>
    <row r="254" spans="1:26" s="6" customFormat="1" x14ac:dyDescent="0.2">
      <c r="A254" s="5" t="s">
        <v>29</v>
      </c>
      <c r="B254" s="5">
        <f t="shared" ref="B254:Y254" si="82">-B253*$A$3</f>
        <v>3.7580384100000002</v>
      </c>
      <c r="C254" s="5">
        <f t="shared" si="82"/>
        <v>3.6685613049999999</v>
      </c>
      <c r="D254" s="5">
        <f t="shared" si="82"/>
        <v>3.7580384100000002</v>
      </c>
      <c r="E254" s="5">
        <f t="shared" si="82"/>
        <v>3.7580384100000002</v>
      </c>
      <c r="F254" s="5">
        <f t="shared" si="82"/>
        <v>3.7580384100000002</v>
      </c>
      <c r="G254" s="5">
        <f t="shared" si="82"/>
        <v>4.2054239349999998</v>
      </c>
      <c r="H254" s="5">
        <f t="shared" si="82"/>
        <v>5.1896720900000002</v>
      </c>
      <c r="I254" s="5">
        <f t="shared" si="82"/>
        <v>5.4581034050000001</v>
      </c>
      <c r="J254" s="5">
        <f t="shared" si="82"/>
        <v>5.3686262999999999</v>
      </c>
      <c r="K254" s="5">
        <f t="shared" si="82"/>
        <v>5.4581034050000001</v>
      </c>
      <c r="L254" s="5">
        <f t="shared" si="82"/>
        <v>5.1001949849999999</v>
      </c>
      <c r="M254" s="5">
        <f t="shared" si="82"/>
        <v>5.0107178799999996</v>
      </c>
      <c r="N254" s="5">
        <f t="shared" si="82"/>
        <v>4.563332355</v>
      </c>
      <c r="O254" s="5">
        <f t="shared" si="82"/>
        <v>4.4738552499999997</v>
      </c>
      <c r="P254" s="5">
        <f t="shared" si="82"/>
        <v>4.3843781450000003</v>
      </c>
      <c r="Q254" s="5">
        <f t="shared" si="82"/>
        <v>4.563332355</v>
      </c>
      <c r="R254" s="5">
        <f t="shared" si="82"/>
        <v>4.563332355</v>
      </c>
      <c r="S254" s="5">
        <f t="shared" si="82"/>
        <v>4.563332355</v>
      </c>
      <c r="T254" s="5">
        <f t="shared" si="82"/>
        <v>4.7422865649999997</v>
      </c>
      <c r="U254" s="5">
        <f t="shared" si="82"/>
        <v>5.3686262999999999</v>
      </c>
      <c r="V254" s="5">
        <f t="shared" si="82"/>
        <v>5.6370576149999998</v>
      </c>
      <c r="W254" s="5">
        <f t="shared" si="82"/>
        <v>5.0107178799999996</v>
      </c>
      <c r="X254" s="5">
        <f t="shared" si="82"/>
        <v>4.6528094600000003</v>
      </c>
      <c r="Y254" s="5">
        <f t="shared" si="82"/>
        <v>3.9369926199999998</v>
      </c>
      <c r="Z254" s="5">
        <f>SUM(B254:Y254)</f>
        <v>110.95161020000002</v>
      </c>
    </row>
    <row r="255" spans="1:26" s="6" customFormat="1" x14ac:dyDescent="0.2">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s="6" customFormat="1" x14ac:dyDescent="0.2">
      <c r="A256" s="40">
        <f>A253+1</f>
        <v>42453</v>
      </c>
      <c r="B256">
        <v>-34</v>
      </c>
      <c r="C256">
        <v>-31</v>
      </c>
      <c r="D256">
        <v>-31</v>
      </c>
      <c r="E256">
        <v>-31</v>
      </c>
      <c r="F256">
        <v>-30</v>
      </c>
      <c r="G256">
        <v>-39</v>
      </c>
      <c r="H256">
        <v>-51</v>
      </c>
      <c r="I256">
        <v>-57</v>
      </c>
      <c r="J256">
        <v>-59</v>
      </c>
      <c r="K256">
        <v>-54</v>
      </c>
      <c r="L256">
        <v>-50</v>
      </c>
      <c r="M256">
        <v>-48</v>
      </c>
      <c r="N256">
        <v>-43</v>
      </c>
      <c r="O256">
        <v>-44</v>
      </c>
      <c r="P256">
        <v>-42</v>
      </c>
      <c r="Q256">
        <v>-43</v>
      </c>
      <c r="R256">
        <v>-43</v>
      </c>
      <c r="S256">
        <v>-43</v>
      </c>
      <c r="T256">
        <v>-44</v>
      </c>
      <c r="U256">
        <v>-50</v>
      </c>
      <c r="V256">
        <v>-54</v>
      </c>
      <c r="W256">
        <v>-47</v>
      </c>
      <c r="X256">
        <v>-42</v>
      </c>
      <c r="Y256">
        <v>-34</v>
      </c>
      <c r="Z256">
        <f>SUM(B256:Y256)</f>
        <v>-1044</v>
      </c>
    </row>
    <row r="257" spans="1:26" s="6" customFormat="1" x14ac:dyDescent="0.2">
      <c r="A257" s="5" t="s">
        <v>29</v>
      </c>
      <c r="B257" s="5">
        <f t="shared" ref="B257:Y257" si="83">-B256*$A$3</f>
        <v>3.0422215700000002</v>
      </c>
      <c r="C257" s="5">
        <f t="shared" si="83"/>
        <v>2.7737902550000002</v>
      </c>
      <c r="D257" s="5">
        <f t="shared" si="83"/>
        <v>2.7737902550000002</v>
      </c>
      <c r="E257" s="5">
        <f t="shared" si="83"/>
        <v>2.7737902550000002</v>
      </c>
      <c r="F257" s="5">
        <f t="shared" si="83"/>
        <v>2.6843131499999999</v>
      </c>
      <c r="G257" s="5">
        <f t="shared" si="83"/>
        <v>3.4896070950000002</v>
      </c>
      <c r="H257" s="5">
        <f t="shared" si="83"/>
        <v>4.563332355</v>
      </c>
      <c r="I257" s="5">
        <f t="shared" si="83"/>
        <v>5.1001949849999999</v>
      </c>
      <c r="J257" s="5">
        <f t="shared" si="83"/>
        <v>5.2791491950000005</v>
      </c>
      <c r="K257" s="5">
        <f t="shared" si="83"/>
        <v>4.83176367</v>
      </c>
      <c r="L257" s="5">
        <f t="shared" si="83"/>
        <v>4.4738552499999997</v>
      </c>
      <c r="M257" s="5">
        <f t="shared" si="83"/>
        <v>4.2949010400000001</v>
      </c>
      <c r="N257" s="5">
        <f t="shared" si="83"/>
        <v>3.847515515</v>
      </c>
      <c r="O257" s="5">
        <f t="shared" si="83"/>
        <v>3.9369926199999998</v>
      </c>
      <c r="P257" s="5">
        <f t="shared" si="83"/>
        <v>3.7580384100000002</v>
      </c>
      <c r="Q257" s="5">
        <f t="shared" si="83"/>
        <v>3.847515515</v>
      </c>
      <c r="R257" s="5">
        <f t="shared" si="83"/>
        <v>3.847515515</v>
      </c>
      <c r="S257" s="5">
        <f t="shared" si="83"/>
        <v>3.847515515</v>
      </c>
      <c r="T257" s="5">
        <f t="shared" si="83"/>
        <v>3.9369926199999998</v>
      </c>
      <c r="U257" s="5">
        <f t="shared" si="83"/>
        <v>4.4738552499999997</v>
      </c>
      <c r="V257" s="5">
        <f t="shared" si="83"/>
        <v>4.83176367</v>
      </c>
      <c r="W257" s="5">
        <f t="shared" si="83"/>
        <v>4.2054239349999998</v>
      </c>
      <c r="X257" s="5">
        <f t="shared" si="83"/>
        <v>3.7580384100000002</v>
      </c>
      <c r="Y257" s="5">
        <f t="shared" si="83"/>
        <v>3.0422215700000002</v>
      </c>
      <c r="Z257" s="5">
        <f>SUM(B257:Y257)</f>
        <v>93.414097619999978</v>
      </c>
    </row>
    <row r="258" spans="1:26" s="6" customFormat="1" x14ac:dyDescent="0.2">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s="6" customFormat="1" x14ac:dyDescent="0.2">
      <c r="A259" s="40">
        <f>A256+1</f>
        <v>42454</v>
      </c>
      <c r="B259">
        <v>-14</v>
      </c>
      <c r="C259">
        <v>-14</v>
      </c>
      <c r="D259">
        <v>-15</v>
      </c>
      <c r="E259">
        <v>-15</v>
      </c>
      <c r="F259">
        <v>-15</v>
      </c>
      <c r="G259">
        <v>-15</v>
      </c>
      <c r="H259">
        <v>-47</v>
      </c>
      <c r="I259">
        <v>-53</v>
      </c>
      <c r="J259">
        <v>-53</v>
      </c>
      <c r="K259">
        <v>-53</v>
      </c>
      <c r="L259">
        <v>-48</v>
      </c>
      <c r="M259">
        <v>-48</v>
      </c>
      <c r="N259">
        <v>-46</v>
      </c>
      <c r="O259">
        <v>-46</v>
      </c>
      <c r="P259">
        <v>-45</v>
      </c>
      <c r="Q259">
        <v>-44</v>
      </c>
      <c r="R259">
        <v>-45</v>
      </c>
      <c r="S259">
        <v>-44</v>
      </c>
      <c r="T259">
        <v>-44</v>
      </c>
      <c r="U259">
        <v>-51</v>
      </c>
      <c r="V259">
        <v>-52</v>
      </c>
      <c r="W259">
        <v>-45</v>
      </c>
      <c r="X259">
        <v>-21</v>
      </c>
      <c r="Y259">
        <v>-12</v>
      </c>
      <c r="Z259">
        <f>SUM(B259:Y259)</f>
        <v>-885</v>
      </c>
    </row>
    <row r="260" spans="1:26" s="6" customFormat="1" x14ac:dyDescent="0.2">
      <c r="A260" s="5" t="s">
        <v>29</v>
      </c>
      <c r="B260" s="5">
        <f t="shared" ref="B260:Y260" si="84">-B259*$A$3</f>
        <v>1.2526794699999999</v>
      </c>
      <c r="C260" s="5">
        <f t="shared" si="84"/>
        <v>1.2526794699999999</v>
      </c>
      <c r="D260" s="5">
        <f t="shared" si="84"/>
        <v>1.342156575</v>
      </c>
      <c r="E260" s="5">
        <f t="shared" si="84"/>
        <v>1.342156575</v>
      </c>
      <c r="F260" s="5">
        <f t="shared" si="84"/>
        <v>1.342156575</v>
      </c>
      <c r="G260" s="5">
        <f t="shared" si="84"/>
        <v>1.342156575</v>
      </c>
      <c r="H260" s="5">
        <f t="shared" si="84"/>
        <v>4.2054239349999998</v>
      </c>
      <c r="I260" s="5">
        <f t="shared" si="84"/>
        <v>4.7422865649999997</v>
      </c>
      <c r="J260" s="5">
        <f t="shared" si="84"/>
        <v>4.7422865649999997</v>
      </c>
      <c r="K260" s="5">
        <f t="shared" si="84"/>
        <v>4.7422865649999997</v>
      </c>
      <c r="L260" s="5">
        <f t="shared" si="84"/>
        <v>4.2949010400000001</v>
      </c>
      <c r="M260" s="5">
        <f t="shared" si="84"/>
        <v>4.2949010400000001</v>
      </c>
      <c r="N260" s="5">
        <f t="shared" si="84"/>
        <v>4.1159468300000004</v>
      </c>
      <c r="O260" s="5">
        <f t="shared" si="84"/>
        <v>4.1159468300000004</v>
      </c>
      <c r="P260" s="5">
        <f t="shared" si="84"/>
        <v>4.0264697250000001</v>
      </c>
      <c r="Q260" s="5">
        <f t="shared" si="84"/>
        <v>3.9369926199999998</v>
      </c>
      <c r="R260" s="5">
        <f t="shared" si="84"/>
        <v>4.0264697250000001</v>
      </c>
      <c r="S260" s="5">
        <f t="shared" si="84"/>
        <v>3.9369926199999998</v>
      </c>
      <c r="T260" s="5">
        <f t="shared" si="84"/>
        <v>3.9369926199999998</v>
      </c>
      <c r="U260" s="5">
        <f t="shared" si="84"/>
        <v>4.563332355</v>
      </c>
      <c r="V260" s="5">
        <f t="shared" si="84"/>
        <v>4.6528094600000003</v>
      </c>
      <c r="W260" s="5">
        <f t="shared" si="84"/>
        <v>4.0264697250000001</v>
      </c>
      <c r="X260" s="5">
        <f t="shared" si="84"/>
        <v>1.8790192050000001</v>
      </c>
      <c r="Y260" s="5">
        <f t="shared" si="84"/>
        <v>1.07372526</v>
      </c>
      <c r="Z260" s="5">
        <f>SUM(B260:Y260)</f>
        <v>79.187237925000005</v>
      </c>
    </row>
    <row r="261" spans="1:26" s="6" customFormat="1" x14ac:dyDescent="0.2">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s="6" customFormat="1" x14ac:dyDescent="0.2">
      <c r="A262" s="40">
        <f>A259+1</f>
        <v>42455</v>
      </c>
      <c r="B262">
        <v>-12</v>
      </c>
      <c r="C262">
        <v>-9</v>
      </c>
      <c r="D262">
        <v>-10</v>
      </c>
      <c r="E262">
        <v>-10</v>
      </c>
      <c r="F262">
        <v>-10</v>
      </c>
      <c r="G262">
        <v>-10</v>
      </c>
      <c r="H262">
        <v>-24</v>
      </c>
      <c r="I262">
        <v>-28</v>
      </c>
      <c r="J262">
        <v>-34</v>
      </c>
      <c r="K262">
        <v>-38</v>
      </c>
      <c r="L262">
        <v>-38</v>
      </c>
      <c r="M262">
        <v>-38</v>
      </c>
      <c r="N262">
        <v>-37</v>
      </c>
      <c r="O262">
        <v>-37</v>
      </c>
      <c r="P262">
        <v>-38</v>
      </c>
      <c r="Q262">
        <v>-38</v>
      </c>
      <c r="R262">
        <v>-39</v>
      </c>
      <c r="S262">
        <v>-41</v>
      </c>
      <c r="T262">
        <v>-41</v>
      </c>
      <c r="U262">
        <v>-45</v>
      </c>
      <c r="V262">
        <v>-44</v>
      </c>
      <c r="W262">
        <v>-39</v>
      </c>
      <c r="X262">
        <v>-25</v>
      </c>
      <c r="Y262">
        <v>-15</v>
      </c>
      <c r="Z262">
        <f>SUM(B262:Y262)</f>
        <v>-700</v>
      </c>
    </row>
    <row r="263" spans="1:26" s="6" customFormat="1" x14ac:dyDescent="0.2">
      <c r="A263" s="5" t="s">
        <v>29</v>
      </c>
      <c r="B263" s="5">
        <f t="shared" ref="B263:Y263" si="85">-B262*$A$3</f>
        <v>1.07372526</v>
      </c>
      <c r="C263" s="5">
        <f t="shared" si="85"/>
        <v>0.80529394500000007</v>
      </c>
      <c r="D263" s="5">
        <f t="shared" si="85"/>
        <v>0.89477105000000001</v>
      </c>
      <c r="E263" s="5">
        <f t="shared" si="85"/>
        <v>0.89477105000000001</v>
      </c>
      <c r="F263" s="5">
        <f t="shared" si="85"/>
        <v>0.89477105000000001</v>
      </c>
      <c r="G263" s="5">
        <f t="shared" si="85"/>
        <v>0.89477105000000001</v>
      </c>
      <c r="H263" s="5">
        <f t="shared" si="85"/>
        <v>2.14745052</v>
      </c>
      <c r="I263" s="5">
        <f t="shared" si="85"/>
        <v>2.5053589399999998</v>
      </c>
      <c r="J263" s="5">
        <f t="shared" si="85"/>
        <v>3.0422215700000002</v>
      </c>
      <c r="K263" s="5">
        <f t="shared" si="85"/>
        <v>3.4001299899999999</v>
      </c>
      <c r="L263" s="5">
        <f t="shared" si="85"/>
        <v>3.4001299899999999</v>
      </c>
      <c r="M263" s="5">
        <f t="shared" si="85"/>
        <v>3.4001299899999999</v>
      </c>
      <c r="N263" s="5">
        <f t="shared" si="85"/>
        <v>3.3106528850000001</v>
      </c>
      <c r="O263" s="5">
        <f t="shared" si="85"/>
        <v>3.3106528850000001</v>
      </c>
      <c r="P263" s="5">
        <f t="shared" si="85"/>
        <v>3.4001299899999999</v>
      </c>
      <c r="Q263" s="5">
        <f t="shared" si="85"/>
        <v>3.4001299899999999</v>
      </c>
      <c r="R263" s="5">
        <f t="shared" si="85"/>
        <v>3.4896070950000002</v>
      </c>
      <c r="S263" s="5">
        <f t="shared" si="85"/>
        <v>3.6685613049999999</v>
      </c>
      <c r="T263" s="5">
        <f t="shared" si="85"/>
        <v>3.6685613049999999</v>
      </c>
      <c r="U263" s="5">
        <f t="shared" si="85"/>
        <v>4.0264697250000001</v>
      </c>
      <c r="V263" s="5">
        <f t="shared" si="85"/>
        <v>3.9369926199999998</v>
      </c>
      <c r="W263" s="5">
        <f t="shared" si="85"/>
        <v>3.4896070950000002</v>
      </c>
      <c r="X263" s="5">
        <f t="shared" si="85"/>
        <v>2.2369276249999999</v>
      </c>
      <c r="Y263" s="5">
        <f t="shared" si="85"/>
        <v>1.342156575</v>
      </c>
      <c r="Z263" s="5">
        <f>SUM(B263:Y263)</f>
        <v>62.633973499999982</v>
      </c>
    </row>
    <row r="264" spans="1:26" s="6" customFormat="1" x14ac:dyDescent="0.2">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s="6" customFormat="1" x14ac:dyDescent="0.2">
      <c r="A265" s="40">
        <f>A262+1</f>
        <v>42456</v>
      </c>
      <c r="B265">
        <v>-14</v>
      </c>
      <c r="C265">
        <v>-12</v>
      </c>
      <c r="D265">
        <v>-11</v>
      </c>
      <c r="E265">
        <v>-9</v>
      </c>
      <c r="F265">
        <v>-10</v>
      </c>
      <c r="G265">
        <v>-13</v>
      </c>
      <c r="H265">
        <v>-18</v>
      </c>
      <c r="I265">
        <v>-19</v>
      </c>
      <c r="J265">
        <v>-25</v>
      </c>
      <c r="K265">
        <v>-30</v>
      </c>
      <c r="L265">
        <v>-30</v>
      </c>
      <c r="M265">
        <v>-31</v>
      </c>
      <c r="N265">
        <v>-31</v>
      </c>
      <c r="O265">
        <v>-31</v>
      </c>
      <c r="P265">
        <v>-32</v>
      </c>
      <c r="Q265">
        <v>-32</v>
      </c>
      <c r="R265">
        <v>-34</v>
      </c>
      <c r="S265">
        <v>-35</v>
      </c>
      <c r="T265">
        <v>-35</v>
      </c>
      <c r="U265">
        <v>-37</v>
      </c>
      <c r="V265">
        <v>-42</v>
      </c>
      <c r="W265">
        <v>-37</v>
      </c>
      <c r="X265">
        <v>-27</v>
      </c>
      <c r="Y265">
        <v>-17</v>
      </c>
      <c r="Z265">
        <f>SUM(B265:Y265)</f>
        <v>-612</v>
      </c>
    </row>
    <row r="266" spans="1:26" s="6" customFormat="1" x14ac:dyDescent="0.2">
      <c r="A266" s="5" t="s">
        <v>29</v>
      </c>
      <c r="B266" s="5">
        <f t="shared" ref="B266:Y266" si="86">-B265*$A$3</f>
        <v>1.2526794699999999</v>
      </c>
      <c r="C266" s="5">
        <f t="shared" si="86"/>
        <v>1.07372526</v>
      </c>
      <c r="D266" s="5">
        <f t="shared" si="86"/>
        <v>0.98424815499999996</v>
      </c>
      <c r="E266" s="5">
        <f t="shared" si="86"/>
        <v>0.80529394500000007</v>
      </c>
      <c r="F266" s="5">
        <f t="shared" si="86"/>
        <v>0.89477105000000001</v>
      </c>
      <c r="G266" s="5">
        <f t="shared" si="86"/>
        <v>1.1632023650000001</v>
      </c>
      <c r="H266" s="5">
        <f t="shared" si="86"/>
        <v>1.6105878900000001</v>
      </c>
      <c r="I266" s="5">
        <f t="shared" si="86"/>
        <v>1.700064995</v>
      </c>
      <c r="J266" s="5">
        <f t="shared" si="86"/>
        <v>2.2369276249999999</v>
      </c>
      <c r="K266" s="5">
        <f t="shared" si="86"/>
        <v>2.6843131499999999</v>
      </c>
      <c r="L266" s="5">
        <f t="shared" si="86"/>
        <v>2.6843131499999999</v>
      </c>
      <c r="M266" s="5">
        <f t="shared" si="86"/>
        <v>2.7737902550000002</v>
      </c>
      <c r="N266" s="5">
        <f t="shared" si="86"/>
        <v>2.7737902550000002</v>
      </c>
      <c r="O266" s="5">
        <f t="shared" si="86"/>
        <v>2.7737902550000002</v>
      </c>
      <c r="P266" s="5">
        <f t="shared" si="86"/>
        <v>2.86326736</v>
      </c>
      <c r="Q266" s="5">
        <f t="shared" si="86"/>
        <v>2.86326736</v>
      </c>
      <c r="R266" s="5">
        <f t="shared" si="86"/>
        <v>3.0422215700000002</v>
      </c>
      <c r="S266" s="5">
        <f t="shared" si="86"/>
        <v>3.131698675</v>
      </c>
      <c r="T266" s="5">
        <f t="shared" si="86"/>
        <v>3.131698675</v>
      </c>
      <c r="U266" s="5">
        <f t="shared" si="86"/>
        <v>3.3106528850000001</v>
      </c>
      <c r="V266" s="5">
        <f t="shared" si="86"/>
        <v>3.7580384100000002</v>
      </c>
      <c r="W266" s="5">
        <f t="shared" si="86"/>
        <v>3.3106528850000001</v>
      </c>
      <c r="X266" s="5">
        <f t="shared" si="86"/>
        <v>2.415881835</v>
      </c>
      <c r="Y266" s="5">
        <f t="shared" si="86"/>
        <v>1.5211107850000001</v>
      </c>
      <c r="Z266" s="5">
        <f>SUM(B266:Y266)</f>
        <v>54.759988260000014</v>
      </c>
    </row>
    <row r="267" spans="1:26" s="6" customFormat="1" x14ac:dyDescent="0.2">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s="6" customFormat="1" x14ac:dyDescent="0.2">
      <c r="A268" s="40">
        <f>A265+1</f>
        <v>42457</v>
      </c>
      <c r="B268">
        <v>-7</v>
      </c>
      <c r="C268">
        <v>-6</v>
      </c>
      <c r="D268">
        <v>-6</v>
      </c>
      <c r="E268">
        <v>-6</v>
      </c>
      <c r="F268">
        <v>-7</v>
      </c>
      <c r="G268">
        <v>-10</v>
      </c>
      <c r="H268">
        <v>-20</v>
      </c>
      <c r="I268">
        <v>-28</v>
      </c>
      <c r="J268">
        <v>-31</v>
      </c>
      <c r="K268">
        <v>-48</v>
      </c>
      <c r="L268">
        <v>-15</v>
      </c>
      <c r="M268">
        <v>-15</v>
      </c>
      <c r="N268">
        <v>-15</v>
      </c>
      <c r="O268">
        <v>-15</v>
      </c>
      <c r="P268">
        <v>-15</v>
      </c>
      <c r="Q268">
        <v>-19</v>
      </c>
      <c r="R268">
        <v>-19</v>
      </c>
      <c r="S268">
        <v>-19</v>
      </c>
      <c r="T268">
        <v>-20</v>
      </c>
      <c r="U268">
        <v>-26</v>
      </c>
      <c r="V268">
        <v>-28</v>
      </c>
      <c r="W268">
        <v>-20</v>
      </c>
      <c r="X268">
        <v>-18</v>
      </c>
      <c r="Y268">
        <v>-9</v>
      </c>
      <c r="Z268">
        <f>SUM(B268:Y268)</f>
        <v>-422</v>
      </c>
    </row>
    <row r="269" spans="1:26" s="6" customFormat="1" x14ac:dyDescent="0.2">
      <c r="A269" s="5" t="s">
        <v>29</v>
      </c>
      <c r="B269" s="5">
        <f t="shared" ref="B269:Y269" si="87">-B268*$A$3</f>
        <v>0.62633973499999995</v>
      </c>
      <c r="C269" s="5">
        <f t="shared" si="87"/>
        <v>0.53686263000000001</v>
      </c>
      <c r="D269" s="5">
        <f t="shared" si="87"/>
        <v>0.53686263000000001</v>
      </c>
      <c r="E269" s="5">
        <f t="shared" si="87"/>
        <v>0.53686263000000001</v>
      </c>
      <c r="F269" s="5">
        <f t="shared" si="87"/>
        <v>0.62633973499999995</v>
      </c>
      <c r="G269" s="5">
        <f t="shared" si="87"/>
        <v>0.89477105000000001</v>
      </c>
      <c r="H269" s="5">
        <f t="shared" si="87"/>
        <v>1.7895421</v>
      </c>
      <c r="I269" s="5">
        <f t="shared" si="87"/>
        <v>2.5053589399999998</v>
      </c>
      <c r="J269" s="5">
        <f t="shared" si="87"/>
        <v>2.7737902550000002</v>
      </c>
      <c r="K269" s="5">
        <f t="shared" si="87"/>
        <v>4.2949010400000001</v>
      </c>
      <c r="L269" s="5">
        <f t="shared" si="87"/>
        <v>1.342156575</v>
      </c>
      <c r="M269" s="5">
        <f t="shared" si="87"/>
        <v>1.342156575</v>
      </c>
      <c r="N269" s="5">
        <f t="shared" si="87"/>
        <v>1.342156575</v>
      </c>
      <c r="O269" s="5">
        <f t="shared" si="87"/>
        <v>1.342156575</v>
      </c>
      <c r="P269" s="5">
        <f t="shared" si="87"/>
        <v>1.342156575</v>
      </c>
      <c r="Q269" s="5">
        <f t="shared" si="87"/>
        <v>1.700064995</v>
      </c>
      <c r="R269" s="5">
        <f t="shared" si="87"/>
        <v>1.700064995</v>
      </c>
      <c r="S269" s="5">
        <f t="shared" si="87"/>
        <v>1.700064995</v>
      </c>
      <c r="T269" s="5">
        <f t="shared" si="87"/>
        <v>1.7895421</v>
      </c>
      <c r="U269" s="5">
        <f t="shared" si="87"/>
        <v>2.3264047300000001</v>
      </c>
      <c r="V269" s="5">
        <f t="shared" si="87"/>
        <v>2.5053589399999998</v>
      </c>
      <c r="W269" s="5">
        <f t="shared" si="87"/>
        <v>1.7895421</v>
      </c>
      <c r="X269" s="5">
        <f t="shared" si="87"/>
        <v>1.6105878900000001</v>
      </c>
      <c r="Y269" s="5">
        <f t="shared" si="87"/>
        <v>0.80529394500000007</v>
      </c>
      <c r="Z269" s="5">
        <f>SUM(B269:Y269)</f>
        <v>37.759338309999997</v>
      </c>
    </row>
    <row r="270" spans="1:26" s="6" customFormat="1" x14ac:dyDescent="0.2">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s="6" customFormat="1" x14ac:dyDescent="0.2">
      <c r="A271" s="40">
        <f>A268+1</f>
        <v>42458</v>
      </c>
      <c r="B271">
        <v>-5</v>
      </c>
      <c r="C271">
        <v>-5</v>
      </c>
      <c r="D271">
        <v>-5</v>
      </c>
      <c r="E271">
        <v>-5</v>
      </c>
      <c r="F271">
        <v>-5</v>
      </c>
      <c r="G271">
        <v>-12</v>
      </c>
      <c r="H271">
        <v>-25</v>
      </c>
      <c r="I271">
        <v>-33</v>
      </c>
      <c r="J271">
        <v>-34</v>
      </c>
      <c r="K271">
        <v>-30</v>
      </c>
      <c r="L271">
        <v>-15</v>
      </c>
      <c r="M271">
        <v>-12</v>
      </c>
      <c r="N271">
        <v>-9</v>
      </c>
      <c r="O271">
        <v>-10</v>
      </c>
      <c r="P271">
        <v>-17</v>
      </c>
      <c r="Q271">
        <v>-15</v>
      </c>
      <c r="R271">
        <v>-15</v>
      </c>
      <c r="S271">
        <v>-16</v>
      </c>
      <c r="T271">
        <v>-17</v>
      </c>
      <c r="U271">
        <v>-25</v>
      </c>
      <c r="V271">
        <v>-27</v>
      </c>
      <c r="W271">
        <v>-20</v>
      </c>
      <c r="X271">
        <v>-16</v>
      </c>
      <c r="Y271">
        <v>-7</v>
      </c>
      <c r="Z271">
        <f>SUM(B271:Y271)</f>
        <v>-380</v>
      </c>
    </row>
    <row r="272" spans="1:26" s="6" customFormat="1" x14ac:dyDescent="0.2">
      <c r="A272" s="5" t="s">
        <v>29</v>
      </c>
      <c r="B272" s="5">
        <f t="shared" ref="B272:Y272" si="88">-B271*$A$3</f>
        <v>0.44738552500000001</v>
      </c>
      <c r="C272" s="5">
        <f t="shared" si="88"/>
        <v>0.44738552500000001</v>
      </c>
      <c r="D272" s="5">
        <f t="shared" si="88"/>
        <v>0.44738552500000001</v>
      </c>
      <c r="E272" s="5">
        <f t="shared" si="88"/>
        <v>0.44738552500000001</v>
      </c>
      <c r="F272" s="5">
        <f t="shared" si="88"/>
        <v>0.44738552500000001</v>
      </c>
      <c r="G272" s="5">
        <f t="shared" si="88"/>
        <v>1.07372526</v>
      </c>
      <c r="H272" s="5">
        <f t="shared" si="88"/>
        <v>2.2369276249999999</v>
      </c>
      <c r="I272" s="5">
        <f t="shared" si="88"/>
        <v>2.9527444649999999</v>
      </c>
      <c r="J272" s="5">
        <f t="shared" si="88"/>
        <v>3.0422215700000002</v>
      </c>
      <c r="K272" s="5">
        <f t="shared" si="88"/>
        <v>2.6843131499999999</v>
      </c>
      <c r="L272" s="5">
        <f t="shared" si="88"/>
        <v>1.342156575</v>
      </c>
      <c r="M272" s="5">
        <f t="shared" si="88"/>
        <v>1.07372526</v>
      </c>
      <c r="N272" s="5">
        <f t="shared" si="88"/>
        <v>0.80529394500000007</v>
      </c>
      <c r="O272" s="5">
        <f t="shared" si="88"/>
        <v>0.89477105000000001</v>
      </c>
      <c r="P272" s="5">
        <f t="shared" si="88"/>
        <v>1.5211107850000001</v>
      </c>
      <c r="Q272" s="5">
        <f t="shared" si="88"/>
        <v>1.342156575</v>
      </c>
      <c r="R272" s="5">
        <f t="shared" si="88"/>
        <v>1.342156575</v>
      </c>
      <c r="S272" s="5">
        <f t="shared" si="88"/>
        <v>1.43163368</v>
      </c>
      <c r="T272" s="5">
        <f t="shared" si="88"/>
        <v>1.5211107850000001</v>
      </c>
      <c r="U272" s="5">
        <f t="shared" si="88"/>
        <v>2.2369276249999999</v>
      </c>
      <c r="V272" s="5">
        <f t="shared" si="88"/>
        <v>2.415881835</v>
      </c>
      <c r="W272" s="5">
        <f t="shared" si="88"/>
        <v>1.7895421</v>
      </c>
      <c r="X272" s="5">
        <f t="shared" si="88"/>
        <v>1.43163368</v>
      </c>
      <c r="Y272" s="5">
        <f t="shared" si="88"/>
        <v>0.62633973499999995</v>
      </c>
      <c r="Z272" s="5">
        <f>SUM(B272:Y272)</f>
        <v>34.001299900000006</v>
      </c>
    </row>
    <row r="273" spans="1:26" s="6" customFormat="1" x14ac:dyDescent="0.2">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s="6" customFormat="1" x14ac:dyDescent="0.2">
      <c r="A274" s="40">
        <f>A271+1</f>
        <v>42459</v>
      </c>
      <c r="B274">
        <v>-9</v>
      </c>
      <c r="C274">
        <v>-9</v>
      </c>
      <c r="D274">
        <v>-9</v>
      </c>
      <c r="E274">
        <v>-9</v>
      </c>
      <c r="F274">
        <v>-9</v>
      </c>
      <c r="G274">
        <v>-9</v>
      </c>
      <c r="H274">
        <v>-15</v>
      </c>
      <c r="I274">
        <v>-23</v>
      </c>
      <c r="J274">
        <v>-28</v>
      </c>
      <c r="K274">
        <v>-30</v>
      </c>
      <c r="L274">
        <v>-30</v>
      </c>
      <c r="M274">
        <v>-30</v>
      </c>
      <c r="N274">
        <v>-28</v>
      </c>
      <c r="O274">
        <v>-27</v>
      </c>
      <c r="P274">
        <v>-29</v>
      </c>
      <c r="Q274">
        <v>-28</v>
      </c>
      <c r="R274">
        <v>-27</v>
      </c>
      <c r="S274">
        <v>-27</v>
      </c>
      <c r="T274">
        <v>-28</v>
      </c>
      <c r="U274">
        <v>-30</v>
      </c>
      <c r="V274">
        <v>-33</v>
      </c>
      <c r="W274">
        <v>-25</v>
      </c>
      <c r="X274">
        <v>-20</v>
      </c>
      <c r="Y274">
        <v>-9</v>
      </c>
      <c r="Z274">
        <f>SUM(B274:Y274)</f>
        <v>-521</v>
      </c>
    </row>
    <row r="275" spans="1:26" s="6" customFormat="1" x14ac:dyDescent="0.2">
      <c r="A275" s="5" t="s">
        <v>29</v>
      </c>
      <c r="B275" s="5">
        <f t="shared" ref="B275:Y275" si="89">-B274*$A$3</f>
        <v>0.80529394500000007</v>
      </c>
      <c r="C275" s="5">
        <f t="shared" si="89"/>
        <v>0.80529394500000007</v>
      </c>
      <c r="D275" s="5">
        <f t="shared" si="89"/>
        <v>0.80529394500000007</v>
      </c>
      <c r="E275" s="5">
        <f t="shared" si="89"/>
        <v>0.80529394500000007</v>
      </c>
      <c r="F275" s="5">
        <f t="shared" si="89"/>
        <v>0.80529394500000007</v>
      </c>
      <c r="G275" s="5">
        <f t="shared" si="89"/>
        <v>0.80529394500000007</v>
      </c>
      <c r="H275" s="5">
        <f t="shared" si="89"/>
        <v>1.342156575</v>
      </c>
      <c r="I275" s="5">
        <f t="shared" si="89"/>
        <v>2.0579734150000002</v>
      </c>
      <c r="J275" s="5">
        <f t="shared" si="89"/>
        <v>2.5053589399999998</v>
      </c>
      <c r="K275" s="5">
        <f t="shared" si="89"/>
        <v>2.6843131499999999</v>
      </c>
      <c r="L275" s="5">
        <f t="shared" si="89"/>
        <v>2.6843131499999999</v>
      </c>
      <c r="M275" s="5">
        <f t="shared" si="89"/>
        <v>2.6843131499999999</v>
      </c>
      <c r="N275" s="5">
        <f t="shared" si="89"/>
        <v>2.5053589399999998</v>
      </c>
      <c r="O275" s="5">
        <f t="shared" si="89"/>
        <v>2.415881835</v>
      </c>
      <c r="P275" s="5">
        <f t="shared" si="89"/>
        <v>2.5948360450000001</v>
      </c>
      <c r="Q275" s="5">
        <f t="shared" si="89"/>
        <v>2.5053589399999998</v>
      </c>
      <c r="R275" s="5">
        <f t="shared" si="89"/>
        <v>2.415881835</v>
      </c>
      <c r="S275" s="5">
        <f t="shared" si="89"/>
        <v>2.415881835</v>
      </c>
      <c r="T275" s="5">
        <f t="shared" si="89"/>
        <v>2.5053589399999998</v>
      </c>
      <c r="U275" s="5">
        <f t="shared" si="89"/>
        <v>2.6843131499999999</v>
      </c>
      <c r="V275" s="5">
        <f t="shared" si="89"/>
        <v>2.9527444649999999</v>
      </c>
      <c r="W275" s="5">
        <f t="shared" si="89"/>
        <v>2.2369276249999999</v>
      </c>
      <c r="X275" s="5">
        <f t="shared" si="89"/>
        <v>1.7895421</v>
      </c>
      <c r="Y275" s="5">
        <f t="shared" si="89"/>
        <v>0.80529394500000007</v>
      </c>
      <c r="Z275" s="5">
        <f>SUM(B275:Y275)</f>
        <v>46.61757170500001</v>
      </c>
    </row>
    <row r="276" spans="1:26" s="6" customFormat="1" x14ac:dyDescent="0.2">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s="6" customFormat="1" x14ac:dyDescent="0.2">
      <c r="A277" s="40">
        <f>A274+1</f>
        <v>42460</v>
      </c>
      <c r="B277">
        <v>-9</v>
      </c>
      <c r="C277">
        <v>-9</v>
      </c>
      <c r="D277">
        <v>-9</v>
      </c>
      <c r="E277">
        <v>-9</v>
      </c>
      <c r="F277">
        <v>-9</v>
      </c>
      <c r="G277">
        <v>-9</v>
      </c>
      <c r="H277">
        <v>-18</v>
      </c>
      <c r="I277">
        <v>-19</v>
      </c>
      <c r="J277">
        <v>-23</v>
      </c>
      <c r="K277">
        <v>-26</v>
      </c>
      <c r="L277">
        <v>-26</v>
      </c>
      <c r="M277">
        <v>-26</v>
      </c>
      <c r="N277">
        <v>-26</v>
      </c>
      <c r="O277">
        <v>-27</v>
      </c>
      <c r="P277">
        <v>-26</v>
      </c>
      <c r="Q277">
        <v>-27</v>
      </c>
      <c r="R277">
        <v>-29</v>
      </c>
      <c r="S277">
        <v>-30</v>
      </c>
      <c r="T277">
        <v>-27</v>
      </c>
      <c r="U277">
        <v>-30</v>
      </c>
      <c r="V277">
        <v>-34</v>
      </c>
      <c r="W277">
        <v>-26</v>
      </c>
      <c r="X277">
        <v>-18</v>
      </c>
      <c r="Y277">
        <v>-9</v>
      </c>
      <c r="Z277">
        <f>SUM(B277:Y277)</f>
        <v>-501</v>
      </c>
    </row>
    <row r="278" spans="1:26" s="6" customFormat="1" x14ac:dyDescent="0.2">
      <c r="A278" s="5" t="s">
        <v>29</v>
      </c>
      <c r="B278" s="5">
        <f t="shared" ref="B278:Y278" si="90">-B277*$A$3</f>
        <v>0.80529394500000007</v>
      </c>
      <c r="C278" s="5">
        <f t="shared" si="90"/>
        <v>0.80529394500000007</v>
      </c>
      <c r="D278" s="5">
        <f t="shared" si="90"/>
        <v>0.80529394500000007</v>
      </c>
      <c r="E278" s="5">
        <f t="shared" si="90"/>
        <v>0.80529394500000007</v>
      </c>
      <c r="F278" s="5">
        <f t="shared" si="90"/>
        <v>0.80529394500000007</v>
      </c>
      <c r="G278" s="5">
        <f t="shared" si="90"/>
        <v>0.80529394500000007</v>
      </c>
      <c r="H278" s="5">
        <f t="shared" si="90"/>
        <v>1.6105878900000001</v>
      </c>
      <c r="I278" s="5">
        <f t="shared" si="90"/>
        <v>1.700064995</v>
      </c>
      <c r="J278" s="5">
        <f t="shared" si="90"/>
        <v>2.0579734150000002</v>
      </c>
      <c r="K278" s="5">
        <f t="shared" si="90"/>
        <v>2.3264047300000001</v>
      </c>
      <c r="L278" s="5">
        <f t="shared" si="90"/>
        <v>2.3264047300000001</v>
      </c>
      <c r="M278" s="5">
        <f t="shared" si="90"/>
        <v>2.3264047300000001</v>
      </c>
      <c r="N278" s="5">
        <f t="shared" si="90"/>
        <v>2.3264047300000001</v>
      </c>
      <c r="O278" s="5">
        <f t="shared" si="90"/>
        <v>2.415881835</v>
      </c>
      <c r="P278" s="5">
        <f t="shared" si="90"/>
        <v>2.3264047300000001</v>
      </c>
      <c r="Q278" s="5">
        <f t="shared" si="90"/>
        <v>2.415881835</v>
      </c>
      <c r="R278" s="5">
        <f t="shared" si="90"/>
        <v>2.5948360450000001</v>
      </c>
      <c r="S278" s="5">
        <f t="shared" si="90"/>
        <v>2.6843131499999999</v>
      </c>
      <c r="T278" s="5">
        <f t="shared" si="90"/>
        <v>2.415881835</v>
      </c>
      <c r="U278" s="5">
        <f t="shared" si="90"/>
        <v>2.6843131499999999</v>
      </c>
      <c r="V278" s="5">
        <f t="shared" si="90"/>
        <v>3.0422215700000002</v>
      </c>
      <c r="W278" s="5">
        <f t="shared" si="90"/>
        <v>2.3264047300000001</v>
      </c>
      <c r="X278" s="5">
        <f t="shared" si="90"/>
        <v>1.6105878900000001</v>
      </c>
      <c r="Y278" s="5">
        <f t="shared" si="90"/>
        <v>0.80529394500000007</v>
      </c>
      <c r="Z278" s="5">
        <f>SUM(B278:Y278)</f>
        <v>44.828029605000005</v>
      </c>
    </row>
    <row r="279" spans="1:26" s="6" customFormat="1" x14ac:dyDescent="0.2">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x14ac:dyDescent="0.2">
      <c r="A280" s="3" t="s">
        <v>4</v>
      </c>
      <c r="B280" s="4" t="s">
        <v>5</v>
      </c>
      <c r="C280" s="4" t="s">
        <v>6</v>
      </c>
      <c r="D280" s="4" t="s">
        <v>7</v>
      </c>
      <c r="E280" s="4" t="s">
        <v>8</v>
      </c>
      <c r="F280" s="4" t="s">
        <v>9</v>
      </c>
      <c r="G280" s="4" t="s">
        <v>10</v>
      </c>
      <c r="H280" s="4" t="s">
        <v>11</v>
      </c>
      <c r="I280" s="4" t="s">
        <v>12</v>
      </c>
      <c r="J280" s="4" t="s">
        <v>13</v>
      </c>
      <c r="K280" s="4" t="s">
        <v>14</v>
      </c>
      <c r="L280" s="4" t="s">
        <v>15</v>
      </c>
      <c r="M280" s="4" t="s">
        <v>16</v>
      </c>
      <c r="N280" s="4" t="s">
        <v>17</v>
      </c>
      <c r="O280" s="4" t="s">
        <v>18</v>
      </c>
      <c r="P280" s="4" t="s">
        <v>19</v>
      </c>
      <c r="Q280" s="4" t="s">
        <v>20</v>
      </c>
      <c r="R280" s="4" t="s">
        <v>21</v>
      </c>
      <c r="S280" s="4" t="s">
        <v>22</v>
      </c>
      <c r="T280" s="4" t="s">
        <v>23</v>
      </c>
      <c r="U280" s="4" t="s">
        <v>24</v>
      </c>
      <c r="V280" s="4" t="s">
        <v>25</v>
      </c>
      <c r="W280" s="4" t="s">
        <v>26</v>
      </c>
      <c r="X280" s="4" t="s">
        <v>27</v>
      </c>
      <c r="Y280" s="4" t="s">
        <v>28</v>
      </c>
      <c r="Z280" s="4" t="s">
        <v>0</v>
      </c>
    </row>
    <row r="281" spans="1:26" x14ac:dyDescent="0.2">
      <c r="A281" s="40">
        <f>A277+1</f>
        <v>42461</v>
      </c>
      <c r="B281">
        <v>-5</v>
      </c>
      <c r="C281">
        <v>-5</v>
      </c>
      <c r="D281">
        <v>-5</v>
      </c>
      <c r="E281">
        <v>-5</v>
      </c>
      <c r="F281">
        <v>-5</v>
      </c>
      <c r="G281">
        <v>-5</v>
      </c>
      <c r="H281">
        <v>-13</v>
      </c>
      <c r="I281">
        <v>-16</v>
      </c>
      <c r="J281">
        <v>-24</v>
      </c>
      <c r="K281">
        <v>-27</v>
      </c>
      <c r="L281">
        <v>-28</v>
      </c>
      <c r="M281">
        <v>-28</v>
      </c>
      <c r="N281">
        <v>-26</v>
      </c>
      <c r="O281">
        <v>-25</v>
      </c>
      <c r="P281">
        <v>-25</v>
      </c>
      <c r="Q281">
        <v>-25</v>
      </c>
      <c r="R281">
        <v>-27</v>
      </c>
      <c r="S281">
        <v>-31</v>
      </c>
      <c r="T281">
        <v>-32</v>
      </c>
      <c r="U281">
        <v>-33</v>
      </c>
      <c r="V281">
        <v>-37</v>
      </c>
      <c r="W281">
        <v>-31</v>
      </c>
      <c r="X281">
        <v>-20</v>
      </c>
      <c r="Y281">
        <v>-10</v>
      </c>
      <c r="Z281">
        <f>SUM(B281:Y281)</f>
        <v>-488</v>
      </c>
    </row>
    <row r="282" spans="1:26" x14ac:dyDescent="0.2">
      <c r="A282" s="5" t="s">
        <v>29</v>
      </c>
      <c r="B282" s="5">
        <f t="shared" ref="B282:Y282" si="91">-B281*$A$3</f>
        <v>0.44738552500000001</v>
      </c>
      <c r="C282" s="5">
        <f t="shared" si="91"/>
        <v>0.44738552500000001</v>
      </c>
      <c r="D282" s="5">
        <f t="shared" si="91"/>
        <v>0.44738552500000001</v>
      </c>
      <c r="E282" s="5">
        <f t="shared" si="91"/>
        <v>0.44738552500000001</v>
      </c>
      <c r="F282" s="5">
        <f t="shared" si="91"/>
        <v>0.44738552500000001</v>
      </c>
      <c r="G282" s="5">
        <f t="shared" si="91"/>
        <v>0.44738552500000001</v>
      </c>
      <c r="H282" s="5">
        <f t="shared" si="91"/>
        <v>1.1632023650000001</v>
      </c>
      <c r="I282" s="5">
        <f t="shared" si="91"/>
        <v>1.43163368</v>
      </c>
      <c r="J282" s="5">
        <f t="shared" si="91"/>
        <v>2.14745052</v>
      </c>
      <c r="K282" s="5">
        <f t="shared" si="91"/>
        <v>2.415881835</v>
      </c>
      <c r="L282" s="5">
        <f t="shared" si="91"/>
        <v>2.5053589399999998</v>
      </c>
      <c r="M282" s="5">
        <f t="shared" si="91"/>
        <v>2.5053589399999998</v>
      </c>
      <c r="N282" s="5">
        <f t="shared" si="91"/>
        <v>2.3264047300000001</v>
      </c>
      <c r="O282" s="5">
        <f t="shared" si="91"/>
        <v>2.2369276249999999</v>
      </c>
      <c r="P282" s="5">
        <f t="shared" si="91"/>
        <v>2.2369276249999999</v>
      </c>
      <c r="Q282" s="5">
        <f t="shared" si="91"/>
        <v>2.2369276249999999</v>
      </c>
      <c r="R282" s="5">
        <f t="shared" si="91"/>
        <v>2.415881835</v>
      </c>
      <c r="S282" s="5">
        <f t="shared" si="91"/>
        <v>2.7737902550000002</v>
      </c>
      <c r="T282" s="5">
        <f t="shared" si="91"/>
        <v>2.86326736</v>
      </c>
      <c r="U282" s="5">
        <f t="shared" si="91"/>
        <v>2.9527444649999999</v>
      </c>
      <c r="V282" s="5">
        <f t="shared" si="91"/>
        <v>3.3106528850000001</v>
      </c>
      <c r="W282" s="5">
        <f t="shared" si="91"/>
        <v>2.7737902550000002</v>
      </c>
      <c r="X282" s="5">
        <f t="shared" si="91"/>
        <v>1.7895421</v>
      </c>
      <c r="Y282" s="5">
        <f t="shared" si="91"/>
        <v>0.89477105000000001</v>
      </c>
      <c r="Z282" s="5">
        <f>SUM(B282:Y282)</f>
        <v>43.664827240000008</v>
      </c>
    </row>
    <row r="283" spans="1:26" x14ac:dyDescent="0.2">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x14ac:dyDescent="0.2">
      <c r="A284" s="40">
        <f>A281+1</f>
        <v>42462</v>
      </c>
      <c r="B284">
        <v>-5</v>
      </c>
      <c r="C284">
        <v>-5</v>
      </c>
      <c r="D284">
        <v>-5</v>
      </c>
      <c r="E284">
        <v>-5</v>
      </c>
      <c r="F284">
        <v>-5</v>
      </c>
      <c r="G284">
        <v>-5</v>
      </c>
      <c r="H284">
        <v>-11</v>
      </c>
      <c r="I284">
        <v>-15</v>
      </c>
      <c r="J284">
        <v>-19</v>
      </c>
      <c r="K284">
        <v>-21</v>
      </c>
      <c r="L284">
        <v>-23</v>
      </c>
      <c r="M284">
        <v>-21</v>
      </c>
      <c r="N284">
        <v>-21</v>
      </c>
      <c r="O284">
        <v>-20</v>
      </c>
      <c r="P284">
        <v>-21</v>
      </c>
      <c r="Q284">
        <v>-20</v>
      </c>
      <c r="R284">
        <v>-22</v>
      </c>
      <c r="S284">
        <v>-23</v>
      </c>
      <c r="T284">
        <v>-23</v>
      </c>
      <c r="U284">
        <v>-30</v>
      </c>
      <c r="V284">
        <v>-30</v>
      </c>
      <c r="W284">
        <v>-25</v>
      </c>
      <c r="X284">
        <v>-19</v>
      </c>
      <c r="Y284">
        <v>-11</v>
      </c>
      <c r="Z284">
        <f>SUM(B284:Y284)</f>
        <v>-405</v>
      </c>
    </row>
    <row r="285" spans="1:26" x14ac:dyDescent="0.2">
      <c r="A285" s="5" t="s">
        <v>29</v>
      </c>
      <c r="B285" s="5">
        <f t="shared" ref="B285:Y285" si="92">-B284*$A$3</f>
        <v>0.44738552500000001</v>
      </c>
      <c r="C285" s="5">
        <f t="shared" si="92"/>
        <v>0.44738552500000001</v>
      </c>
      <c r="D285" s="5">
        <f t="shared" si="92"/>
        <v>0.44738552500000001</v>
      </c>
      <c r="E285" s="5">
        <f t="shared" si="92"/>
        <v>0.44738552500000001</v>
      </c>
      <c r="F285" s="5">
        <f t="shared" si="92"/>
        <v>0.44738552500000001</v>
      </c>
      <c r="G285" s="5">
        <f t="shared" si="92"/>
        <v>0.44738552500000001</v>
      </c>
      <c r="H285" s="5">
        <f t="shared" si="92"/>
        <v>0.98424815499999996</v>
      </c>
      <c r="I285" s="5">
        <f t="shared" si="92"/>
        <v>1.342156575</v>
      </c>
      <c r="J285" s="5">
        <f t="shared" si="92"/>
        <v>1.700064995</v>
      </c>
      <c r="K285" s="5">
        <f t="shared" si="92"/>
        <v>1.8790192050000001</v>
      </c>
      <c r="L285" s="5">
        <f t="shared" si="92"/>
        <v>2.0579734150000002</v>
      </c>
      <c r="M285" s="5">
        <f t="shared" si="92"/>
        <v>1.8790192050000001</v>
      </c>
      <c r="N285" s="5">
        <f t="shared" si="92"/>
        <v>1.8790192050000001</v>
      </c>
      <c r="O285" s="5">
        <f t="shared" si="92"/>
        <v>1.7895421</v>
      </c>
      <c r="P285" s="5">
        <f t="shared" si="92"/>
        <v>1.8790192050000001</v>
      </c>
      <c r="Q285" s="5">
        <f t="shared" si="92"/>
        <v>1.7895421</v>
      </c>
      <c r="R285" s="5">
        <f t="shared" si="92"/>
        <v>1.9684963099999999</v>
      </c>
      <c r="S285" s="5">
        <f t="shared" si="92"/>
        <v>2.0579734150000002</v>
      </c>
      <c r="T285" s="5">
        <f t="shared" si="92"/>
        <v>2.0579734150000002</v>
      </c>
      <c r="U285" s="5">
        <f t="shared" si="92"/>
        <v>2.6843131499999999</v>
      </c>
      <c r="V285" s="5">
        <f t="shared" si="92"/>
        <v>2.6843131499999999</v>
      </c>
      <c r="W285" s="5">
        <f t="shared" si="92"/>
        <v>2.2369276249999999</v>
      </c>
      <c r="X285" s="5">
        <f t="shared" si="92"/>
        <v>1.700064995</v>
      </c>
      <c r="Y285" s="5">
        <f t="shared" si="92"/>
        <v>0.98424815499999996</v>
      </c>
      <c r="Z285" s="5">
        <f>SUM(B285:Y285)</f>
        <v>36.238227524999999</v>
      </c>
    </row>
    <row r="286" spans="1:26" x14ac:dyDescent="0.2">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x14ac:dyDescent="0.2">
      <c r="A287" s="40">
        <f>A284+1</f>
        <v>42463</v>
      </c>
      <c r="B287">
        <v>-18</v>
      </c>
      <c r="C287">
        <v>-14</v>
      </c>
      <c r="D287">
        <v>-12</v>
      </c>
      <c r="E287">
        <v>-12</v>
      </c>
      <c r="F287">
        <v>-13</v>
      </c>
      <c r="G287">
        <v>-17</v>
      </c>
      <c r="H287">
        <v>-27</v>
      </c>
      <c r="I287">
        <v>-27</v>
      </c>
      <c r="J287">
        <v>-30</v>
      </c>
      <c r="K287">
        <v>-33</v>
      </c>
      <c r="L287">
        <v>-32</v>
      </c>
      <c r="M287">
        <v>-28</v>
      </c>
      <c r="N287">
        <v>-29</v>
      </c>
      <c r="O287">
        <v>-28</v>
      </c>
      <c r="P287">
        <v>-28</v>
      </c>
      <c r="Q287">
        <v>-28</v>
      </c>
      <c r="R287">
        <v>-28</v>
      </c>
      <c r="S287">
        <v>-29</v>
      </c>
      <c r="T287">
        <v>-28</v>
      </c>
      <c r="U287">
        <v>-34</v>
      </c>
      <c r="V287">
        <v>-39</v>
      </c>
      <c r="W287">
        <v>-33</v>
      </c>
      <c r="X287">
        <v>-26</v>
      </c>
      <c r="Y287">
        <v>-19</v>
      </c>
      <c r="Z287">
        <f>SUM(B287:Y287)</f>
        <v>-612</v>
      </c>
    </row>
    <row r="288" spans="1:26" x14ac:dyDescent="0.2">
      <c r="A288" s="5" t="s">
        <v>29</v>
      </c>
      <c r="B288" s="5">
        <f t="shared" ref="B288:Y288" si="93">-B287*$A$3</f>
        <v>1.6105878900000001</v>
      </c>
      <c r="C288" s="5">
        <f t="shared" si="93"/>
        <v>1.2526794699999999</v>
      </c>
      <c r="D288" s="5">
        <f t="shared" si="93"/>
        <v>1.07372526</v>
      </c>
      <c r="E288" s="5">
        <f t="shared" si="93"/>
        <v>1.07372526</v>
      </c>
      <c r="F288" s="5">
        <f t="shared" si="93"/>
        <v>1.1632023650000001</v>
      </c>
      <c r="G288" s="5">
        <f t="shared" si="93"/>
        <v>1.5211107850000001</v>
      </c>
      <c r="H288" s="5">
        <f t="shared" si="93"/>
        <v>2.415881835</v>
      </c>
      <c r="I288" s="5">
        <f t="shared" si="93"/>
        <v>2.415881835</v>
      </c>
      <c r="J288" s="5">
        <f t="shared" si="93"/>
        <v>2.6843131499999999</v>
      </c>
      <c r="K288" s="5">
        <f t="shared" si="93"/>
        <v>2.9527444649999999</v>
      </c>
      <c r="L288" s="5">
        <f t="shared" si="93"/>
        <v>2.86326736</v>
      </c>
      <c r="M288" s="5">
        <f t="shared" si="93"/>
        <v>2.5053589399999998</v>
      </c>
      <c r="N288" s="5">
        <f t="shared" si="93"/>
        <v>2.5948360450000001</v>
      </c>
      <c r="O288" s="5">
        <f t="shared" si="93"/>
        <v>2.5053589399999998</v>
      </c>
      <c r="P288" s="5">
        <f t="shared" si="93"/>
        <v>2.5053589399999998</v>
      </c>
      <c r="Q288" s="5">
        <f t="shared" si="93"/>
        <v>2.5053589399999998</v>
      </c>
      <c r="R288" s="5">
        <f t="shared" si="93"/>
        <v>2.5053589399999998</v>
      </c>
      <c r="S288" s="5">
        <f t="shared" si="93"/>
        <v>2.5948360450000001</v>
      </c>
      <c r="T288" s="5">
        <f t="shared" si="93"/>
        <v>2.5053589399999998</v>
      </c>
      <c r="U288" s="5">
        <f t="shared" si="93"/>
        <v>3.0422215700000002</v>
      </c>
      <c r="V288" s="5">
        <f t="shared" si="93"/>
        <v>3.4896070950000002</v>
      </c>
      <c r="W288" s="5">
        <f t="shared" si="93"/>
        <v>2.9527444649999999</v>
      </c>
      <c r="X288" s="5">
        <f t="shared" si="93"/>
        <v>2.3264047300000001</v>
      </c>
      <c r="Y288" s="5">
        <f t="shared" si="93"/>
        <v>1.700064995</v>
      </c>
      <c r="Z288" s="5">
        <f>SUM(B288:Y288)</f>
        <v>54.759988260000007</v>
      </c>
    </row>
    <row r="289" spans="1:26" x14ac:dyDescent="0.2">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x14ac:dyDescent="0.2">
      <c r="A290" s="40">
        <f>A287+1</f>
        <v>42464</v>
      </c>
      <c r="B290">
        <v>-6</v>
      </c>
      <c r="C290">
        <v>-6</v>
      </c>
      <c r="D290">
        <v>-6</v>
      </c>
      <c r="E290">
        <v>-6</v>
      </c>
      <c r="F290">
        <v>-6</v>
      </c>
      <c r="G290">
        <v>-6</v>
      </c>
      <c r="H290">
        <v>-21</v>
      </c>
      <c r="I290">
        <v>-28</v>
      </c>
      <c r="J290">
        <v>-31</v>
      </c>
      <c r="K290">
        <v>-31</v>
      </c>
      <c r="L290">
        <v>-30</v>
      </c>
      <c r="M290">
        <v>-28</v>
      </c>
      <c r="N290">
        <v>-28</v>
      </c>
      <c r="O290">
        <v>-28</v>
      </c>
      <c r="P290">
        <v>-28</v>
      </c>
      <c r="Q290">
        <v>-27</v>
      </c>
      <c r="R290">
        <v>-28</v>
      </c>
      <c r="S290">
        <v>-29</v>
      </c>
      <c r="T290">
        <v>-29</v>
      </c>
      <c r="U290">
        <v>-31</v>
      </c>
      <c r="V290">
        <v>-34</v>
      </c>
      <c r="W290">
        <v>-27</v>
      </c>
      <c r="X290">
        <v>-18</v>
      </c>
      <c r="Y290">
        <v>-7</v>
      </c>
      <c r="Z290">
        <f>SUM(B290:Y290)</f>
        <v>-519</v>
      </c>
    </row>
    <row r="291" spans="1:26" x14ac:dyDescent="0.2">
      <c r="A291" s="5" t="s">
        <v>29</v>
      </c>
      <c r="B291" s="5">
        <f t="shared" ref="B291:Y291" si="94">-B290*$A$3</f>
        <v>0.53686263000000001</v>
      </c>
      <c r="C291" s="5">
        <f t="shared" si="94"/>
        <v>0.53686263000000001</v>
      </c>
      <c r="D291" s="5">
        <f t="shared" si="94"/>
        <v>0.53686263000000001</v>
      </c>
      <c r="E291" s="5">
        <f t="shared" si="94"/>
        <v>0.53686263000000001</v>
      </c>
      <c r="F291" s="5">
        <f t="shared" si="94"/>
        <v>0.53686263000000001</v>
      </c>
      <c r="G291" s="5">
        <f t="shared" si="94"/>
        <v>0.53686263000000001</v>
      </c>
      <c r="H291" s="5">
        <f t="shared" si="94"/>
        <v>1.8790192050000001</v>
      </c>
      <c r="I291" s="5">
        <f t="shared" si="94"/>
        <v>2.5053589399999998</v>
      </c>
      <c r="J291" s="5">
        <f t="shared" si="94"/>
        <v>2.7737902550000002</v>
      </c>
      <c r="K291" s="5">
        <f t="shared" si="94"/>
        <v>2.7737902550000002</v>
      </c>
      <c r="L291" s="5">
        <f t="shared" si="94"/>
        <v>2.6843131499999999</v>
      </c>
      <c r="M291" s="5">
        <f t="shared" si="94"/>
        <v>2.5053589399999998</v>
      </c>
      <c r="N291" s="5">
        <f t="shared" si="94"/>
        <v>2.5053589399999998</v>
      </c>
      <c r="O291" s="5">
        <f t="shared" si="94"/>
        <v>2.5053589399999998</v>
      </c>
      <c r="P291" s="5">
        <f t="shared" si="94"/>
        <v>2.5053589399999998</v>
      </c>
      <c r="Q291" s="5">
        <f t="shared" si="94"/>
        <v>2.415881835</v>
      </c>
      <c r="R291" s="5">
        <f t="shared" si="94"/>
        <v>2.5053589399999998</v>
      </c>
      <c r="S291" s="5">
        <f t="shared" si="94"/>
        <v>2.5948360450000001</v>
      </c>
      <c r="T291" s="5">
        <f t="shared" si="94"/>
        <v>2.5948360450000001</v>
      </c>
      <c r="U291" s="5">
        <f t="shared" si="94"/>
        <v>2.7737902550000002</v>
      </c>
      <c r="V291" s="5">
        <f t="shared" si="94"/>
        <v>3.0422215700000002</v>
      </c>
      <c r="W291" s="5">
        <f t="shared" si="94"/>
        <v>2.415881835</v>
      </c>
      <c r="X291" s="5">
        <f t="shared" si="94"/>
        <v>1.6105878900000001</v>
      </c>
      <c r="Y291" s="5">
        <f t="shared" si="94"/>
        <v>0.62633973499999995</v>
      </c>
      <c r="Z291" s="5">
        <f>SUM(B291:Y291)</f>
        <v>46.43861749500001</v>
      </c>
    </row>
    <row r="292" spans="1:26" x14ac:dyDescent="0.2">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x14ac:dyDescent="0.2">
      <c r="A293" s="40">
        <f>A290+1</f>
        <v>42465</v>
      </c>
      <c r="B293">
        <v>-7</v>
      </c>
      <c r="C293">
        <v>-7</v>
      </c>
      <c r="D293">
        <v>-7</v>
      </c>
      <c r="E293">
        <v>-7</v>
      </c>
      <c r="F293">
        <v>-7</v>
      </c>
      <c r="G293">
        <v>-7</v>
      </c>
      <c r="H293">
        <v>-20</v>
      </c>
      <c r="I293">
        <v>-22</v>
      </c>
      <c r="J293">
        <v>-32</v>
      </c>
      <c r="K293">
        <v>-30</v>
      </c>
      <c r="L293">
        <v>-28</v>
      </c>
      <c r="M293">
        <v>-26</v>
      </c>
      <c r="N293">
        <v>-26</v>
      </c>
      <c r="O293">
        <v>-26</v>
      </c>
      <c r="P293">
        <v>-25</v>
      </c>
      <c r="Q293">
        <v>-25</v>
      </c>
      <c r="R293">
        <v>-26</v>
      </c>
      <c r="S293">
        <v>-27</v>
      </c>
      <c r="T293">
        <v>-29</v>
      </c>
      <c r="U293">
        <v>-32</v>
      </c>
      <c r="V293">
        <v>-37</v>
      </c>
      <c r="W293">
        <v>-28</v>
      </c>
      <c r="X293">
        <v>-18</v>
      </c>
      <c r="Y293">
        <v>-7</v>
      </c>
      <c r="Z293">
        <f>SUM(B293:Y293)</f>
        <v>-506</v>
      </c>
    </row>
    <row r="294" spans="1:26" x14ac:dyDescent="0.2">
      <c r="A294" s="5" t="s">
        <v>29</v>
      </c>
      <c r="B294" s="5">
        <f t="shared" ref="B294:Y294" si="95">-B293*$A$3</f>
        <v>0.62633973499999995</v>
      </c>
      <c r="C294" s="5">
        <f t="shared" si="95"/>
        <v>0.62633973499999995</v>
      </c>
      <c r="D294" s="5">
        <f t="shared" si="95"/>
        <v>0.62633973499999995</v>
      </c>
      <c r="E294" s="5">
        <f t="shared" si="95"/>
        <v>0.62633973499999995</v>
      </c>
      <c r="F294" s="5">
        <f t="shared" si="95"/>
        <v>0.62633973499999995</v>
      </c>
      <c r="G294" s="5">
        <f t="shared" si="95"/>
        <v>0.62633973499999995</v>
      </c>
      <c r="H294" s="5">
        <f t="shared" si="95"/>
        <v>1.7895421</v>
      </c>
      <c r="I294" s="5">
        <f t="shared" si="95"/>
        <v>1.9684963099999999</v>
      </c>
      <c r="J294" s="5">
        <f t="shared" si="95"/>
        <v>2.86326736</v>
      </c>
      <c r="K294" s="5">
        <f t="shared" si="95"/>
        <v>2.6843131499999999</v>
      </c>
      <c r="L294" s="5">
        <f t="shared" si="95"/>
        <v>2.5053589399999998</v>
      </c>
      <c r="M294" s="5">
        <f t="shared" si="95"/>
        <v>2.3264047300000001</v>
      </c>
      <c r="N294" s="5">
        <f t="shared" si="95"/>
        <v>2.3264047300000001</v>
      </c>
      <c r="O294" s="5">
        <f t="shared" si="95"/>
        <v>2.3264047300000001</v>
      </c>
      <c r="P294" s="5">
        <f t="shared" si="95"/>
        <v>2.2369276249999999</v>
      </c>
      <c r="Q294" s="5">
        <f t="shared" si="95"/>
        <v>2.2369276249999999</v>
      </c>
      <c r="R294" s="5">
        <f t="shared" si="95"/>
        <v>2.3264047300000001</v>
      </c>
      <c r="S294" s="5">
        <f t="shared" si="95"/>
        <v>2.415881835</v>
      </c>
      <c r="T294" s="5">
        <f t="shared" si="95"/>
        <v>2.5948360450000001</v>
      </c>
      <c r="U294" s="5">
        <f t="shared" si="95"/>
        <v>2.86326736</v>
      </c>
      <c r="V294" s="5">
        <f t="shared" si="95"/>
        <v>3.3106528850000001</v>
      </c>
      <c r="W294" s="5">
        <f t="shared" si="95"/>
        <v>2.5053589399999998</v>
      </c>
      <c r="X294" s="5">
        <f t="shared" si="95"/>
        <v>1.6105878900000001</v>
      </c>
      <c r="Y294" s="5">
        <f t="shared" si="95"/>
        <v>0.62633973499999995</v>
      </c>
      <c r="Z294" s="5">
        <f>SUM(B294:Y294)</f>
        <v>45.275415130000006</v>
      </c>
    </row>
    <row r="295" spans="1:26" x14ac:dyDescent="0.2">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x14ac:dyDescent="0.2">
      <c r="A296" s="40">
        <f>A293+1</f>
        <v>42466</v>
      </c>
      <c r="B296">
        <v>-8</v>
      </c>
      <c r="C296">
        <v>-7</v>
      </c>
      <c r="D296">
        <v>-7</v>
      </c>
      <c r="E296">
        <v>-7</v>
      </c>
      <c r="F296">
        <v>-7</v>
      </c>
      <c r="G296">
        <v>-7</v>
      </c>
      <c r="H296">
        <v>-18</v>
      </c>
      <c r="I296">
        <v>-18</v>
      </c>
      <c r="J296">
        <v>-18</v>
      </c>
      <c r="K296">
        <v>-18</v>
      </c>
      <c r="L296">
        <v>-18</v>
      </c>
      <c r="M296">
        <v>-23</v>
      </c>
      <c r="N296">
        <v>-28</v>
      </c>
      <c r="O296">
        <v>-32</v>
      </c>
      <c r="P296">
        <v>-36</v>
      </c>
      <c r="Q296">
        <v>-42</v>
      </c>
      <c r="R296">
        <v>-49</v>
      </c>
      <c r="S296">
        <v>-51</v>
      </c>
      <c r="T296">
        <v>-48</v>
      </c>
      <c r="U296">
        <v>-42</v>
      </c>
      <c r="V296">
        <v>-38</v>
      </c>
      <c r="W296">
        <v>-26</v>
      </c>
      <c r="X296">
        <v>-26</v>
      </c>
      <c r="Y296">
        <v>-12</v>
      </c>
      <c r="Z296">
        <f>SUM(B296:Y296)</f>
        <v>-586</v>
      </c>
    </row>
    <row r="297" spans="1:26" x14ac:dyDescent="0.2">
      <c r="A297" s="5" t="s">
        <v>29</v>
      </c>
      <c r="B297" s="5">
        <f t="shared" ref="B297:Y297" si="96">-B296*$A$3</f>
        <v>0.71581684000000001</v>
      </c>
      <c r="C297" s="5">
        <f t="shared" si="96"/>
        <v>0.62633973499999995</v>
      </c>
      <c r="D297" s="5">
        <f t="shared" si="96"/>
        <v>0.62633973499999995</v>
      </c>
      <c r="E297" s="5">
        <f t="shared" si="96"/>
        <v>0.62633973499999995</v>
      </c>
      <c r="F297" s="5">
        <f t="shared" si="96"/>
        <v>0.62633973499999995</v>
      </c>
      <c r="G297" s="5">
        <f t="shared" si="96"/>
        <v>0.62633973499999995</v>
      </c>
      <c r="H297" s="5">
        <f t="shared" si="96"/>
        <v>1.6105878900000001</v>
      </c>
      <c r="I297" s="5">
        <f t="shared" si="96"/>
        <v>1.6105878900000001</v>
      </c>
      <c r="J297" s="5">
        <f t="shared" si="96"/>
        <v>1.6105878900000001</v>
      </c>
      <c r="K297" s="5">
        <f t="shared" si="96"/>
        <v>1.6105878900000001</v>
      </c>
      <c r="L297" s="5">
        <f t="shared" si="96"/>
        <v>1.6105878900000001</v>
      </c>
      <c r="M297" s="5">
        <f t="shared" si="96"/>
        <v>2.0579734150000002</v>
      </c>
      <c r="N297" s="5">
        <f t="shared" si="96"/>
        <v>2.5053589399999998</v>
      </c>
      <c r="O297" s="5">
        <f t="shared" si="96"/>
        <v>2.86326736</v>
      </c>
      <c r="P297" s="5">
        <f t="shared" si="96"/>
        <v>3.2211757800000003</v>
      </c>
      <c r="Q297" s="5">
        <f t="shared" si="96"/>
        <v>3.7580384100000002</v>
      </c>
      <c r="R297" s="5">
        <f t="shared" si="96"/>
        <v>4.3843781450000003</v>
      </c>
      <c r="S297" s="5">
        <f t="shared" si="96"/>
        <v>4.563332355</v>
      </c>
      <c r="T297" s="5">
        <f t="shared" si="96"/>
        <v>4.2949010400000001</v>
      </c>
      <c r="U297" s="5">
        <f t="shared" si="96"/>
        <v>3.7580384100000002</v>
      </c>
      <c r="V297" s="5">
        <f t="shared" si="96"/>
        <v>3.4001299899999999</v>
      </c>
      <c r="W297" s="5">
        <f t="shared" si="96"/>
        <v>2.3264047300000001</v>
      </c>
      <c r="X297" s="5">
        <f t="shared" si="96"/>
        <v>2.3264047300000001</v>
      </c>
      <c r="Y297" s="5">
        <f t="shared" si="96"/>
        <v>1.07372526</v>
      </c>
      <c r="Z297" s="5">
        <f>SUM(B297:Y297)</f>
        <v>52.433583530000007</v>
      </c>
    </row>
    <row r="298" spans="1:26" x14ac:dyDescent="0.2">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x14ac:dyDescent="0.2">
      <c r="A299" s="40">
        <f>A296+1</f>
        <v>42467</v>
      </c>
      <c r="B299">
        <v>-7</v>
      </c>
      <c r="C299">
        <v>-7</v>
      </c>
      <c r="D299">
        <v>-7</v>
      </c>
      <c r="E299">
        <v>-7</v>
      </c>
      <c r="F299">
        <v>-7</v>
      </c>
      <c r="G299">
        <v>-8</v>
      </c>
      <c r="H299">
        <v>-18</v>
      </c>
      <c r="I299">
        <v>-18</v>
      </c>
      <c r="J299">
        <v>-18</v>
      </c>
      <c r="K299">
        <v>-18</v>
      </c>
      <c r="L299">
        <v>-18</v>
      </c>
      <c r="M299">
        <v>-20</v>
      </c>
      <c r="N299">
        <v>-24</v>
      </c>
      <c r="O299">
        <v>-29</v>
      </c>
      <c r="P299">
        <v>-34</v>
      </c>
      <c r="Q299">
        <v>-39</v>
      </c>
      <c r="R299">
        <v>-43</v>
      </c>
      <c r="S299">
        <v>-46</v>
      </c>
      <c r="T299">
        <v>-44</v>
      </c>
      <c r="U299">
        <v>-37</v>
      </c>
      <c r="V299">
        <v>-33</v>
      </c>
      <c r="W299">
        <v>-21</v>
      </c>
      <c r="X299">
        <v>-30</v>
      </c>
      <c r="Y299">
        <v>-18</v>
      </c>
      <c r="Z299">
        <f>SUM(B299:Y299)</f>
        <v>-551</v>
      </c>
    </row>
    <row r="300" spans="1:26" x14ac:dyDescent="0.2">
      <c r="A300" s="5" t="s">
        <v>29</v>
      </c>
      <c r="B300" s="5">
        <f t="shared" ref="B300:Y300" si="97">-B299*$A$3</f>
        <v>0.62633973499999995</v>
      </c>
      <c r="C300" s="5">
        <f t="shared" si="97"/>
        <v>0.62633973499999995</v>
      </c>
      <c r="D300" s="5">
        <f t="shared" si="97"/>
        <v>0.62633973499999995</v>
      </c>
      <c r="E300" s="5">
        <f t="shared" si="97"/>
        <v>0.62633973499999995</v>
      </c>
      <c r="F300" s="5">
        <f t="shared" si="97"/>
        <v>0.62633973499999995</v>
      </c>
      <c r="G300" s="5">
        <f t="shared" si="97"/>
        <v>0.71581684000000001</v>
      </c>
      <c r="H300" s="5">
        <f t="shared" si="97"/>
        <v>1.6105878900000001</v>
      </c>
      <c r="I300" s="5">
        <f t="shared" si="97"/>
        <v>1.6105878900000001</v>
      </c>
      <c r="J300" s="5">
        <f t="shared" si="97"/>
        <v>1.6105878900000001</v>
      </c>
      <c r="K300" s="5">
        <f t="shared" si="97"/>
        <v>1.6105878900000001</v>
      </c>
      <c r="L300" s="5">
        <f t="shared" si="97"/>
        <v>1.6105878900000001</v>
      </c>
      <c r="M300" s="5">
        <f t="shared" si="97"/>
        <v>1.7895421</v>
      </c>
      <c r="N300" s="5">
        <f t="shared" si="97"/>
        <v>2.14745052</v>
      </c>
      <c r="O300" s="5">
        <f t="shared" si="97"/>
        <v>2.5948360450000001</v>
      </c>
      <c r="P300" s="5">
        <f t="shared" si="97"/>
        <v>3.0422215700000002</v>
      </c>
      <c r="Q300" s="5">
        <f t="shared" si="97"/>
        <v>3.4896070950000002</v>
      </c>
      <c r="R300" s="5">
        <f t="shared" si="97"/>
        <v>3.847515515</v>
      </c>
      <c r="S300" s="5">
        <f t="shared" si="97"/>
        <v>4.1159468300000004</v>
      </c>
      <c r="T300" s="5">
        <f t="shared" si="97"/>
        <v>3.9369926199999998</v>
      </c>
      <c r="U300" s="5">
        <f t="shared" si="97"/>
        <v>3.3106528850000001</v>
      </c>
      <c r="V300" s="5">
        <f t="shared" si="97"/>
        <v>2.9527444649999999</v>
      </c>
      <c r="W300" s="5">
        <f t="shared" si="97"/>
        <v>1.8790192050000001</v>
      </c>
      <c r="X300" s="5">
        <f t="shared" si="97"/>
        <v>2.6843131499999999</v>
      </c>
      <c r="Y300" s="5">
        <f t="shared" si="97"/>
        <v>1.6105878900000001</v>
      </c>
      <c r="Z300" s="5">
        <f>SUM(B300:Y300)</f>
        <v>49.301884855000004</v>
      </c>
    </row>
    <row r="301" spans="1:26" x14ac:dyDescent="0.2">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x14ac:dyDescent="0.2">
      <c r="A302" s="40">
        <f>A299+1</f>
        <v>42468</v>
      </c>
      <c r="B302">
        <v>-8</v>
      </c>
      <c r="C302">
        <v>-8</v>
      </c>
      <c r="D302">
        <v>-8</v>
      </c>
      <c r="E302">
        <v>-8</v>
      </c>
      <c r="F302">
        <v>-8</v>
      </c>
      <c r="G302">
        <v>-8</v>
      </c>
      <c r="H302">
        <v>-22</v>
      </c>
      <c r="I302">
        <v>-29</v>
      </c>
      <c r="J302">
        <v>-32</v>
      </c>
      <c r="K302">
        <v>-31</v>
      </c>
      <c r="L302">
        <v>-31</v>
      </c>
      <c r="M302">
        <v>-29</v>
      </c>
      <c r="N302">
        <v>-30</v>
      </c>
      <c r="O302">
        <v>-30</v>
      </c>
      <c r="P302">
        <v>-31</v>
      </c>
      <c r="Q302">
        <v>-32</v>
      </c>
      <c r="R302">
        <v>-31</v>
      </c>
      <c r="S302">
        <v>-32</v>
      </c>
      <c r="T302">
        <v>-32</v>
      </c>
      <c r="U302">
        <v>-34</v>
      </c>
      <c r="V302">
        <v>-38</v>
      </c>
      <c r="W302">
        <v>-31</v>
      </c>
      <c r="X302">
        <v>-21</v>
      </c>
      <c r="Y302">
        <v>-11</v>
      </c>
      <c r="Z302">
        <f>SUM(B302:Y302)</f>
        <v>-575</v>
      </c>
    </row>
    <row r="303" spans="1:26" x14ac:dyDescent="0.2">
      <c r="A303" s="5" t="s">
        <v>29</v>
      </c>
      <c r="B303" s="5">
        <f t="shared" ref="B303:Y303" si="98">-B302*$A$3</f>
        <v>0.71581684000000001</v>
      </c>
      <c r="C303" s="5">
        <f t="shared" si="98"/>
        <v>0.71581684000000001</v>
      </c>
      <c r="D303" s="5">
        <f t="shared" si="98"/>
        <v>0.71581684000000001</v>
      </c>
      <c r="E303" s="5">
        <f t="shared" si="98"/>
        <v>0.71581684000000001</v>
      </c>
      <c r="F303" s="5">
        <f t="shared" si="98"/>
        <v>0.71581684000000001</v>
      </c>
      <c r="G303" s="5">
        <f t="shared" si="98"/>
        <v>0.71581684000000001</v>
      </c>
      <c r="H303" s="5">
        <f t="shared" si="98"/>
        <v>1.9684963099999999</v>
      </c>
      <c r="I303" s="5">
        <f t="shared" si="98"/>
        <v>2.5948360450000001</v>
      </c>
      <c r="J303" s="5">
        <f t="shared" si="98"/>
        <v>2.86326736</v>
      </c>
      <c r="K303" s="5">
        <f t="shared" si="98"/>
        <v>2.7737902550000002</v>
      </c>
      <c r="L303" s="5">
        <f t="shared" si="98"/>
        <v>2.7737902550000002</v>
      </c>
      <c r="M303" s="5">
        <f t="shared" si="98"/>
        <v>2.5948360450000001</v>
      </c>
      <c r="N303" s="5">
        <f t="shared" si="98"/>
        <v>2.6843131499999999</v>
      </c>
      <c r="O303" s="5">
        <f t="shared" si="98"/>
        <v>2.6843131499999999</v>
      </c>
      <c r="P303" s="5">
        <f t="shared" si="98"/>
        <v>2.7737902550000002</v>
      </c>
      <c r="Q303" s="5">
        <f t="shared" si="98"/>
        <v>2.86326736</v>
      </c>
      <c r="R303" s="5">
        <f t="shared" si="98"/>
        <v>2.7737902550000002</v>
      </c>
      <c r="S303" s="5">
        <f t="shared" si="98"/>
        <v>2.86326736</v>
      </c>
      <c r="T303" s="5">
        <f t="shared" si="98"/>
        <v>2.86326736</v>
      </c>
      <c r="U303" s="5">
        <f t="shared" si="98"/>
        <v>3.0422215700000002</v>
      </c>
      <c r="V303" s="5">
        <f t="shared" si="98"/>
        <v>3.4001299899999999</v>
      </c>
      <c r="W303" s="5">
        <f t="shared" si="98"/>
        <v>2.7737902550000002</v>
      </c>
      <c r="X303" s="5">
        <f t="shared" si="98"/>
        <v>1.8790192050000001</v>
      </c>
      <c r="Y303" s="5">
        <f t="shared" si="98"/>
        <v>0.98424815499999996</v>
      </c>
      <c r="Z303" s="5">
        <f>SUM(B303:Y303)</f>
        <v>51.449335375000018</v>
      </c>
    </row>
    <row r="304" spans="1:26" x14ac:dyDescent="0.2">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x14ac:dyDescent="0.2">
      <c r="A305" s="40">
        <f>A302+1</f>
        <v>42469</v>
      </c>
      <c r="B305">
        <v>-13</v>
      </c>
      <c r="C305">
        <v>-8</v>
      </c>
      <c r="D305">
        <v>-8</v>
      </c>
      <c r="E305">
        <v>-9</v>
      </c>
      <c r="F305">
        <v>-9</v>
      </c>
      <c r="G305">
        <v>-8</v>
      </c>
      <c r="H305">
        <v>-16</v>
      </c>
      <c r="I305">
        <v>-20</v>
      </c>
      <c r="J305">
        <v>-26</v>
      </c>
      <c r="K305">
        <v>-29</v>
      </c>
      <c r="L305">
        <v>-30</v>
      </c>
      <c r="M305">
        <v>-32</v>
      </c>
      <c r="N305">
        <v>-30</v>
      </c>
      <c r="O305">
        <v>-28</v>
      </c>
      <c r="P305">
        <v>-27</v>
      </c>
      <c r="Q305">
        <v>-27</v>
      </c>
      <c r="R305">
        <v>-29</v>
      </c>
      <c r="S305">
        <v>-31</v>
      </c>
      <c r="T305">
        <v>-31</v>
      </c>
      <c r="U305">
        <v>-31</v>
      </c>
      <c r="V305">
        <v>-34</v>
      </c>
      <c r="W305">
        <v>-33</v>
      </c>
      <c r="X305">
        <v>-25</v>
      </c>
      <c r="Y305">
        <v>-15</v>
      </c>
      <c r="Z305">
        <f>SUM(B305:Y305)</f>
        <v>-549</v>
      </c>
    </row>
    <row r="306" spans="1:26" x14ac:dyDescent="0.2">
      <c r="A306" s="5" t="s">
        <v>29</v>
      </c>
      <c r="B306" s="5">
        <f t="shared" ref="B306:Y306" si="99">-B305*$A$3</f>
        <v>1.1632023650000001</v>
      </c>
      <c r="C306" s="5">
        <f t="shared" si="99"/>
        <v>0.71581684000000001</v>
      </c>
      <c r="D306" s="5">
        <f t="shared" si="99"/>
        <v>0.71581684000000001</v>
      </c>
      <c r="E306" s="5">
        <f t="shared" si="99"/>
        <v>0.80529394500000007</v>
      </c>
      <c r="F306" s="5">
        <f t="shared" si="99"/>
        <v>0.80529394500000007</v>
      </c>
      <c r="G306" s="5">
        <f t="shared" si="99"/>
        <v>0.71581684000000001</v>
      </c>
      <c r="H306" s="5">
        <f t="shared" si="99"/>
        <v>1.43163368</v>
      </c>
      <c r="I306" s="5">
        <f t="shared" si="99"/>
        <v>1.7895421</v>
      </c>
      <c r="J306" s="5">
        <f t="shared" si="99"/>
        <v>2.3264047300000001</v>
      </c>
      <c r="K306" s="5">
        <f t="shared" si="99"/>
        <v>2.5948360450000001</v>
      </c>
      <c r="L306" s="5">
        <f t="shared" si="99"/>
        <v>2.6843131499999999</v>
      </c>
      <c r="M306" s="5">
        <f t="shared" si="99"/>
        <v>2.86326736</v>
      </c>
      <c r="N306" s="5">
        <f t="shared" si="99"/>
        <v>2.6843131499999999</v>
      </c>
      <c r="O306" s="5">
        <f t="shared" si="99"/>
        <v>2.5053589399999998</v>
      </c>
      <c r="P306" s="5">
        <f t="shared" si="99"/>
        <v>2.415881835</v>
      </c>
      <c r="Q306" s="5">
        <f t="shared" si="99"/>
        <v>2.415881835</v>
      </c>
      <c r="R306" s="5">
        <f t="shared" si="99"/>
        <v>2.5948360450000001</v>
      </c>
      <c r="S306" s="5">
        <f t="shared" si="99"/>
        <v>2.7737902550000002</v>
      </c>
      <c r="T306" s="5">
        <f t="shared" si="99"/>
        <v>2.7737902550000002</v>
      </c>
      <c r="U306" s="5">
        <f t="shared" si="99"/>
        <v>2.7737902550000002</v>
      </c>
      <c r="V306" s="5">
        <f t="shared" si="99"/>
        <v>3.0422215700000002</v>
      </c>
      <c r="W306" s="5">
        <f t="shared" si="99"/>
        <v>2.9527444649999999</v>
      </c>
      <c r="X306" s="5">
        <f t="shared" si="99"/>
        <v>2.2369276249999999</v>
      </c>
      <c r="Y306" s="5">
        <f t="shared" si="99"/>
        <v>1.342156575</v>
      </c>
      <c r="Z306" s="5">
        <f>SUM(B306:Y306)</f>
        <v>49.122930645000004</v>
      </c>
    </row>
    <row r="307" spans="1:26" x14ac:dyDescent="0.2">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x14ac:dyDescent="0.2">
      <c r="A308" s="40">
        <f>A305+1</f>
        <v>42470</v>
      </c>
      <c r="B308">
        <v>-12</v>
      </c>
      <c r="C308">
        <v>-9</v>
      </c>
      <c r="D308">
        <v>-7</v>
      </c>
      <c r="E308">
        <v>-7</v>
      </c>
      <c r="F308">
        <v>-7</v>
      </c>
      <c r="G308">
        <v>-12</v>
      </c>
      <c r="H308">
        <v>-16</v>
      </c>
      <c r="I308">
        <v>-20</v>
      </c>
      <c r="J308">
        <v>-27</v>
      </c>
      <c r="K308">
        <v>-28</v>
      </c>
      <c r="L308">
        <v>-28</v>
      </c>
      <c r="M308">
        <v>-28</v>
      </c>
      <c r="N308">
        <v>-27</v>
      </c>
      <c r="O308">
        <v>-26</v>
      </c>
      <c r="P308">
        <v>-24</v>
      </c>
      <c r="Q308">
        <v>-25</v>
      </c>
      <c r="R308">
        <v>-27</v>
      </c>
      <c r="S308">
        <v>-28</v>
      </c>
      <c r="T308">
        <v>-28</v>
      </c>
      <c r="U308">
        <v>-28</v>
      </c>
      <c r="V308">
        <v>-34</v>
      </c>
      <c r="W308">
        <v>-28</v>
      </c>
      <c r="X308">
        <v>-22</v>
      </c>
      <c r="Y308">
        <v>-15</v>
      </c>
      <c r="Z308">
        <f>SUM(G308:Y308)</f>
        <v>-471</v>
      </c>
    </row>
    <row r="309" spans="1:26" x14ac:dyDescent="0.2">
      <c r="A309" s="5" t="s">
        <v>29</v>
      </c>
      <c r="B309" s="5">
        <f>-B308*$A$3</f>
        <v>1.07372526</v>
      </c>
      <c r="C309" s="5">
        <f t="shared" ref="C309:Y309" si="100">-C308*$A$3</f>
        <v>0.80529394500000007</v>
      </c>
      <c r="D309" s="5">
        <f t="shared" si="100"/>
        <v>0.62633973499999995</v>
      </c>
      <c r="E309" s="5">
        <f t="shared" si="100"/>
        <v>0.62633973499999995</v>
      </c>
      <c r="F309" s="5">
        <f t="shared" si="100"/>
        <v>0.62633973499999995</v>
      </c>
      <c r="G309" s="5">
        <f t="shared" si="100"/>
        <v>1.07372526</v>
      </c>
      <c r="H309" s="5">
        <f t="shared" si="100"/>
        <v>1.43163368</v>
      </c>
      <c r="I309" s="5">
        <f t="shared" si="100"/>
        <v>1.7895421</v>
      </c>
      <c r="J309" s="5">
        <f t="shared" si="100"/>
        <v>2.415881835</v>
      </c>
      <c r="K309" s="5">
        <f t="shared" si="100"/>
        <v>2.5053589399999998</v>
      </c>
      <c r="L309" s="5">
        <f t="shared" si="100"/>
        <v>2.5053589399999998</v>
      </c>
      <c r="M309" s="5">
        <f t="shared" si="100"/>
        <v>2.5053589399999998</v>
      </c>
      <c r="N309" s="5">
        <f t="shared" si="100"/>
        <v>2.415881835</v>
      </c>
      <c r="O309" s="5">
        <f t="shared" si="100"/>
        <v>2.3264047300000001</v>
      </c>
      <c r="P309" s="5">
        <f t="shared" si="100"/>
        <v>2.14745052</v>
      </c>
      <c r="Q309" s="5">
        <f t="shared" si="100"/>
        <v>2.2369276249999999</v>
      </c>
      <c r="R309" s="5">
        <f t="shared" si="100"/>
        <v>2.415881835</v>
      </c>
      <c r="S309" s="5">
        <f t="shared" si="100"/>
        <v>2.5053589399999998</v>
      </c>
      <c r="T309" s="5">
        <f t="shared" si="100"/>
        <v>2.5053589399999998</v>
      </c>
      <c r="U309" s="5">
        <f t="shared" si="100"/>
        <v>2.5053589399999998</v>
      </c>
      <c r="V309" s="5">
        <f t="shared" si="100"/>
        <v>3.0422215700000002</v>
      </c>
      <c r="W309" s="5">
        <f t="shared" si="100"/>
        <v>2.5053589399999998</v>
      </c>
      <c r="X309" s="5">
        <f t="shared" si="100"/>
        <v>1.9684963099999999</v>
      </c>
      <c r="Y309" s="5">
        <f t="shared" si="100"/>
        <v>1.342156575</v>
      </c>
      <c r="Z309" s="5">
        <f>SUM(B309:Y309)</f>
        <v>45.901754865000001</v>
      </c>
    </row>
    <row r="310" spans="1:26" x14ac:dyDescent="0.2">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x14ac:dyDescent="0.2">
      <c r="A311" s="40">
        <f>A308+1</f>
        <v>42471</v>
      </c>
      <c r="B311">
        <v>-7</v>
      </c>
      <c r="C311">
        <v>-7</v>
      </c>
      <c r="D311">
        <v>-8</v>
      </c>
      <c r="E311">
        <v>-8</v>
      </c>
      <c r="F311">
        <v>-7</v>
      </c>
      <c r="G311">
        <v>-8</v>
      </c>
      <c r="H311">
        <v>-22</v>
      </c>
      <c r="I311">
        <v>-29</v>
      </c>
      <c r="J311">
        <v>-33</v>
      </c>
      <c r="K311">
        <v>-33</v>
      </c>
      <c r="L311">
        <v>-34</v>
      </c>
      <c r="M311">
        <v>-34</v>
      </c>
      <c r="N311">
        <v>-30</v>
      </c>
      <c r="O311">
        <v>-31</v>
      </c>
      <c r="P311">
        <v>-28</v>
      </c>
      <c r="Q311">
        <v>-30</v>
      </c>
      <c r="R311">
        <v>-31</v>
      </c>
      <c r="S311">
        <v>-30</v>
      </c>
      <c r="T311">
        <v>-30</v>
      </c>
      <c r="U311">
        <v>-33</v>
      </c>
      <c r="V311">
        <v>-38</v>
      </c>
      <c r="W311">
        <v>-31</v>
      </c>
      <c r="X311">
        <v>-21</v>
      </c>
      <c r="Y311">
        <v>-11</v>
      </c>
      <c r="Z311">
        <f>SUM(B311:Y311)</f>
        <v>-574</v>
      </c>
    </row>
    <row r="312" spans="1:26" x14ac:dyDescent="0.2">
      <c r="A312" s="5" t="s">
        <v>29</v>
      </c>
      <c r="B312" s="5">
        <f t="shared" ref="B312:Y312" si="101">-B311*$A$3</f>
        <v>0.62633973499999995</v>
      </c>
      <c r="C312" s="5">
        <f t="shared" si="101"/>
        <v>0.62633973499999995</v>
      </c>
      <c r="D312" s="5">
        <f t="shared" si="101"/>
        <v>0.71581684000000001</v>
      </c>
      <c r="E312" s="5">
        <f t="shared" si="101"/>
        <v>0.71581684000000001</v>
      </c>
      <c r="F312" s="5">
        <f t="shared" si="101"/>
        <v>0.62633973499999995</v>
      </c>
      <c r="G312" s="5">
        <f t="shared" si="101"/>
        <v>0.71581684000000001</v>
      </c>
      <c r="H312" s="5">
        <f t="shared" si="101"/>
        <v>1.9684963099999999</v>
      </c>
      <c r="I312" s="5">
        <f t="shared" si="101"/>
        <v>2.5948360450000001</v>
      </c>
      <c r="J312" s="5">
        <f t="shared" si="101"/>
        <v>2.9527444649999999</v>
      </c>
      <c r="K312" s="5">
        <f t="shared" si="101"/>
        <v>2.9527444649999999</v>
      </c>
      <c r="L312" s="5">
        <f t="shared" si="101"/>
        <v>3.0422215700000002</v>
      </c>
      <c r="M312" s="5">
        <f t="shared" si="101"/>
        <v>3.0422215700000002</v>
      </c>
      <c r="N312" s="5">
        <f t="shared" si="101"/>
        <v>2.6843131499999999</v>
      </c>
      <c r="O312" s="5">
        <f t="shared" si="101"/>
        <v>2.7737902550000002</v>
      </c>
      <c r="P312" s="5">
        <f t="shared" si="101"/>
        <v>2.5053589399999998</v>
      </c>
      <c r="Q312" s="5">
        <f t="shared" si="101"/>
        <v>2.6843131499999999</v>
      </c>
      <c r="R312" s="5">
        <f t="shared" si="101"/>
        <v>2.7737902550000002</v>
      </c>
      <c r="S312" s="5">
        <f t="shared" si="101"/>
        <v>2.6843131499999999</v>
      </c>
      <c r="T312" s="5">
        <f t="shared" si="101"/>
        <v>2.6843131499999999</v>
      </c>
      <c r="U312" s="5">
        <f t="shared" si="101"/>
        <v>2.9527444649999999</v>
      </c>
      <c r="V312" s="5">
        <f t="shared" si="101"/>
        <v>3.4001299899999999</v>
      </c>
      <c r="W312" s="5">
        <f t="shared" si="101"/>
        <v>2.7737902550000002</v>
      </c>
      <c r="X312" s="5">
        <f t="shared" si="101"/>
        <v>1.8790192050000001</v>
      </c>
      <c r="Y312" s="5">
        <f t="shared" si="101"/>
        <v>0.98424815499999996</v>
      </c>
      <c r="Z312" s="5">
        <f>SUM(B312:Y312)</f>
        <v>51.359858270000018</v>
      </c>
    </row>
    <row r="313" spans="1:26" x14ac:dyDescent="0.2">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x14ac:dyDescent="0.2">
      <c r="A314" s="40">
        <f>A311+1</f>
        <v>42472</v>
      </c>
      <c r="B314">
        <v>-8</v>
      </c>
      <c r="C314">
        <v>-4</v>
      </c>
      <c r="D314">
        <v>-3</v>
      </c>
      <c r="E314">
        <v>-2</v>
      </c>
      <c r="F314">
        <v>-3</v>
      </c>
      <c r="G314">
        <v>-12</v>
      </c>
      <c r="H314">
        <v>-17</v>
      </c>
      <c r="I314">
        <v>-26</v>
      </c>
      <c r="J314">
        <v>-32</v>
      </c>
      <c r="K314">
        <v>-34</v>
      </c>
      <c r="L314">
        <v>-33</v>
      </c>
      <c r="M314">
        <v>-32</v>
      </c>
      <c r="N314">
        <v>-30</v>
      </c>
      <c r="O314">
        <v>-28</v>
      </c>
      <c r="P314">
        <v>-27</v>
      </c>
      <c r="Q314">
        <v>-25</v>
      </c>
      <c r="R314">
        <v>-24</v>
      </c>
      <c r="S314">
        <v>-23</v>
      </c>
      <c r="T314">
        <v>-22</v>
      </c>
      <c r="U314">
        <v>-23</v>
      </c>
      <c r="V314">
        <v>-28</v>
      </c>
      <c r="W314">
        <v>-26</v>
      </c>
      <c r="X314">
        <v>-23</v>
      </c>
      <c r="Y314">
        <v>-16</v>
      </c>
      <c r="Z314">
        <f>SUM(B314:Y314)</f>
        <v>-501</v>
      </c>
    </row>
    <row r="315" spans="1:26" x14ac:dyDescent="0.2">
      <c r="A315" s="5" t="s">
        <v>29</v>
      </c>
      <c r="B315" s="5">
        <f t="shared" ref="B315:Y315" si="102">-B314*$A$3</f>
        <v>0.71581684000000001</v>
      </c>
      <c r="C315" s="5">
        <f t="shared" si="102"/>
        <v>0.35790842</v>
      </c>
      <c r="D315" s="5">
        <f t="shared" si="102"/>
        <v>0.268431315</v>
      </c>
      <c r="E315" s="5">
        <f t="shared" si="102"/>
        <v>0.17895421</v>
      </c>
      <c r="F315" s="5">
        <f t="shared" si="102"/>
        <v>0.268431315</v>
      </c>
      <c r="G315" s="5">
        <f t="shared" si="102"/>
        <v>1.07372526</v>
      </c>
      <c r="H315" s="5">
        <f t="shared" si="102"/>
        <v>1.5211107850000001</v>
      </c>
      <c r="I315" s="5">
        <f t="shared" si="102"/>
        <v>2.3264047300000001</v>
      </c>
      <c r="J315" s="5">
        <f t="shared" si="102"/>
        <v>2.86326736</v>
      </c>
      <c r="K315" s="5">
        <f t="shared" si="102"/>
        <v>3.0422215700000002</v>
      </c>
      <c r="L315" s="5">
        <f t="shared" si="102"/>
        <v>2.9527444649999999</v>
      </c>
      <c r="M315" s="5">
        <f t="shared" si="102"/>
        <v>2.86326736</v>
      </c>
      <c r="N315" s="5">
        <f t="shared" si="102"/>
        <v>2.6843131499999999</v>
      </c>
      <c r="O315" s="5">
        <f t="shared" si="102"/>
        <v>2.5053589399999998</v>
      </c>
      <c r="P315" s="5">
        <f t="shared" si="102"/>
        <v>2.415881835</v>
      </c>
      <c r="Q315" s="5">
        <f t="shared" si="102"/>
        <v>2.2369276249999999</v>
      </c>
      <c r="R315" s="5">
        <f t="shared" si="102"/>
        <v>2.14745052</v>
      </c>
      <c r="S315" s="5">
        <f t="shared" si="102"/>
        <v>2.0579734150000002</v>
      </c>
      <c r="T315" s="5">
        <f t="shared" si="102"/>
        <v>1.9684963099999999</v>
      </c>
      <c r="U315" s="5">
        <f t="shared" si="102"/>
        <v>2.0579734150000002</v>
      </c>
      <c r="V315" s="5">
        <f t="shared" si="102"/>
        <v>2.5053589399999998</v>
      </c>
      <c r="W315" s="5">
        <f t="shared" si="102"/>
        <v>2.3264047300000001</v>
      </c>
      <c r="X315" s="5">
        <f t="shared" si="102"/>
        <v>2.0579734150000002</v>
      </c>
      <c r="Y315" s="5">
        <f t="shared" si="102"/>
        <v>1.43163368</v>
      </c>
      <c r="Z315" s="5">
        <f>SUM(B315:Y315)</f>
        <v>44.828029604999998</v>
      </c>
    </row>
    <row r="316" spans="1:26" x14ac:dyDescent="0.2">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x14ac:dyDescent="0.2">
      <c r="A317" s="40">
        <f>A314+1</f>
        <v>42473</v>
      </c>
      <c r="B317">
        <v>0</v>
      </c>
      <c r="C317">
        <v>0</v>
      </c>
      <c r="D317">
        <v>0</v>
      </c>
      <c r="E317">
        <v>0</v>
      </c>
      <c r="F317">
        <v>0</v>
      </c>
      <c r="G317">
        <v>-5</v>
      </c>
      <c r="H317">
        <v>-16</v>
      </c>
      <c r="I317">
        <v>-25</v>
      </c>
      <c r="J317">
        <v>-27</v>
      </c>
      <c r="K317">
        <v>-27</v>
      </c>
      <c r="L317">
        <v>-26</v>
      </c>
      <c r="M317">
        <v>-25</v>
      </c>
      <c r="N317">
        <v>-25</v>
      </c>
      <c r="O317">
        <v>-23</v>
      </c>
      <c r="P317">
        <v>-22</v>
      </c>
      <c r="Q317">
        <v>-21</v>
      </c>
      <c r="R317">
        <v>-19</v>
      </c>
      <c r="S317">
        <v>-21</v>
      </c>
      <c r="T317">
        <v>-22</v>
      </c>
      <c r="U317">
        <v>-25</v>
      </c>
      <c r="V317">
        <v>-29</v>
      </c>
      <c r="W317">
        <v>-22</v>
      </c>
      <c r="X317">
        <v>-17</v>
      </c>
      <c r="Y317">
        <v>-7</v>
      </c>
      <c r="Z317">
        <f>SUM(B317:Y317)</f>
        <v>-404</v>
      </c>
    </row>
    <row r="318" spans="1:26" x14ac:dyDescent="0.2">
      <c r="A318" s="5" t="s">
        <v>29</v>
      </c>
      <c r="B318" s="5">
        <f t="shared" ref="B318:Y318" si="103">-B317*$A$3</f>
        <v>0</v>
      </c>
      <c r="C318" s="5">
        <f t="shared" si="103"/>
        <v>0</v>
      </c>
      <c r="D318" s="5">
        <f t="shared" si="103"/>
        <v>0</v>
      </c>
      <c r="E318" s="5">
        <f t="shared" si="103"/>
        <v>0</v>
      </c>
      <c r="F318" s="5">
        <f t="shared" si="103"/>
        <v>0</v>
      </c>
      <c r="G318" s="5">
        <f t="shared" si="103"/>
        <v>0.44738552500000001</v>
      </c>
      <c r="H318" s="5">
        <f t="shared" si="103"/>
        <v>1.43163368</v>
      </c>
      <c r="I318" s="5">
        <f t="shared" si="103"/>
        <v>2.2369276249999999</v>
      </c>
      <c r="J318" s="5">
        <f t="shared" si="103"/>
        <v>2.415881835</v>
      </c>
      <c r="K318" s="5">
        <f t="shared" si="103"/>
        <v>2.415881835</v>
      </c>
      <c r="L318" s="5">
        <f t="shared" si="103"/>
        <v>2.3264047300000001</v>
      </c>
      <c r="M318" s="5">
        <f t="shared" si="103"/>
        <v>2.2369276249999999</v>
      </c>
      <c r="N318" s="5">
        <f t="shared" si="103"/>
        <v>2.2369276249999999</v>
      </c>
      <c r="O318" s="5">
        <f t="shared" si="103"/>
        <v>2.0579734150000002</v>
      </c>
      <c r="P318" s="5">
        <f t="shared" si="103"/>
        <v>1.9684963099999999</v>
      </c>
      <c r="Q318" s="5">
        <f t="shared" si="103"/>
        <v>1.8790192050000001</v>
      </c>
      <c r="R318" s="5">
        <f t="shared" si="103"/>
        <v>1.700064995</v>
      </c>
      <c r="S318" s="5">
        <f t="shared" si="103"/>
        <v>1.8790192050000001</v>
      </c>
      <c r="T318" s="5">
        <f t="shared" si="103"/>
        <v>1.9684963099999999</v>
      </c>
      <c r="U318" s="5">
        <f t="shared" si="103"/>
        <v>2.2369276249999999</v>
      </c>
      <c r="V318" s="5">
        <f t="shared" si="103"/>
        <v>2.5948360450000001</v>
      </c>
      <c r="W318" s="5">
        <f t="shared" si="103"/>
        <v>1.9684963099999999</v>
      </c>
      <c r="X318" s="5">
        <f t="shared" si="103"/>
        <v>1.5211107850000001</v>
      </c>
      <c r="Y318" s="5">
        <f t="shared" si="103"/>
        <v>0.62633973499999995</v>
      </c>
      <c r="Z318" s="5">
        <f>SUM(B318:Y318)</f>
        <v>36.148750419999999</v>
      </c>
    </row>
    <row r="319" spans="1:26" x14ac:dyDescent="0.2">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x14ac:dyDescent="0.2">
      <c r="A320" s="40">
        <f>A317+1</f>
        <v>42474</v>
      </c>
      <c r="B320">
        <v>-7</v>
      </c>
      <c r="C320">
        <v>-3</v>
      </c>
      <c r="D320">
        <v>-3</v>
      </c>
      <c r="E320">
        <v>-1</v>
      </c>
      <c r="F320">
        <v>-3</v>
      </c>
      <c r="G320">
        <v>-10</v>
      </c>
      <c r="H320">
        <v>-17</v>
      </c>
      <c r="I320">
        <v>-25</v>
      </c>
      <c r="J320">
        <v>-29</v>
      </c>
      <c r="K320">
        <v>-31</v>
      </c>
      <c r="L320">
        <v>-32</v>
      </c>
      <c r="M320">
        <v>-29</v>
      </c>
      <c r="N320">
        <v>-29</v>
      </c>
      <c r="O320">
        <v>-30</v>
      </c>
      <c r="P320">
        <v>-27</v>
      </c>
      <c r="Q320">
        <v>-27</v>
      </c>
      <c r="R320">
        <v>-26</v>
      </c>
      <c r="S320">
        <v>-25</v>
      </c>
      <c r="T320">
        <v>-22</v>
      </c>
      <c r="U320">
        <v>-24</v>
      </c>
      <c r="V320">
        <v>-28</v>
      </c>
      <c r="W320">
        <v>-24</v>
      </c>
      <c r="X320">
        <v>-25</v>
      </c>
      <c r="Y320">
        <v>-15</v>
      </c>
      <c r="Z320">
        <f>SUM(B320:Y320)</f>
        <v>-492</v>
      </c>
    </row>
    <row r="321" spans="1:26" x14ac:dyDescent="0.2">
      <c r="A321" s="5" t="s">
        <v>29</v>
      </c>
      <c r="B321" s="5">
        <f t="shared" ref="B321:Y321" si="104">-B320*$A$3</f>
        <v>0.62633973499999995</v>
      </c>
      <c r="C321" s="5">
        <f t="shared" si="104"/>
        <v>0.268431315</v>
      </c>
      <c r="D321" s="5">
        <f t="shared" si="104"/>
        <v>0.268431315</v>
      </c>
      <c r="E321" s="5">
        <f t="shared" si="104"/>
        <v>8.9477105000000001E-2</v>
      </c>
      <c r="F321" s="5">
        <f t="shared" si="104"/>
        <v>0.268431315</v>
      </c>
      <c r="G321" s="5">
        <f t="shared" si="104"/>
        <v>0.89477105000000001</v>
      </c>
      <c r="H321" s="5">
        <f t="shared" si="104"/>
        <v>1.5211107850000001</v>
      </c>
      <c r="I321" s="5">
        <f t="shared" si="104"/>
        <v>2.2369276249999999</v>
      </c>
      <c r="J321" s="5">
        <f t="shared" si="104"/>
        <v>2.5948360450000001</v>
      </c>
      <c r="K321" s="5">
        <f t="shared" si="104"/>
        <v>2.7737902550000002</v>
      </c>
      <c r="L321" s="5">
        <f t="shared" si="104"/>
        <v>2.86326736</v>
      </c>
      <c r="M321" s="5">
        <f t="shared" si="104"/>
        <v>2.5948360450000001</v>
      </c>
      <c r="N321" s="5">
        <f t="shared" si="104"/>
        <v>2.5948360450000001</v>
      </c>
      <c r="O321" s="5">
        <f t="shared" si="104"/>
        <v>2.6843131499999999</v>
      </c>
      <c r="P321" s="5">
        <f t="shared" si="104"/>
        <v>2.415881835</v>
      </c>
      <c r="Q321" s="5">
        <f t="shared" si="104"/>
        <v>2.415881835</v>
      </c>
      <c r="R321" s="5">
        <f t="shared" si="104"/>
        <v>2.3264047300000001</v>
      </c>
      <c r="S321" s="5">
        <f t="shared" si="104"/>
        <v>2.2369276249999999</v>
      </c>
      <c r="T321" s="5">
        <f t="shared" si="104"/>
        <v>1.9684963099999999</v>
      </c>
      <c r="U321" s="5">
        <f t="shared" si="104"/>
        <v>2.14745052</v>
      </c>
      <c r="V321" s="5">
        <f t="shared" si="104"/>
        <v>2.5053589399999998</v>
      </c>
      <c r="W321" s="5">
        <f t="shared" si="104"/>
        <v>2.14745052</v>
      </c>
      <c r="X321" s="5">
        <f t="shared" si="104"/>
        <v>2.2369276249999999</v>
      </c>
      <c r="Y321" s="5">
        <f t="shared" si="104"/>
        <v>1.342156575</v>
      </c>
      <c r="Z321" s="5">
        <f>SUM(B321:Y321)</f>
        <v>44.022735660000002</v>
      </c>
    </row>
    <row r="322" spans="1:26" x14ac:dyDescent="0.2">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x14ac:dyDescent="0.2">
      <c r="A323" s="40">
        <f>A320+1</f>
        <v>42475</v>
      </c>
      <c r="B323">
        <v>-10</v>
      </c>
      <c r="C323">
        <v>-6</v>
      </c>
      <c r="D323">
        <v>-4</v>
      </c>
      <c r="E323">
        <v>-3</v>
      </c>
      <c r="F323">
        <v>-5</v>
      </c>
      <c r="G323">
        <v>-13</v>
      </c>
      <c r="H323">
        <v>-15</v>
      </c>
      <c r="I323">
        <v>-22</v>
      </c>
      <c r="J323">
        <v>-23</v>
      </c>
      <c r="K323">
        <v>-25</v>
      </c>
      <c r="L323">
        <v>-23</v>
      </c>
      <c r="M323">
        <v>-22</v>
      </c>
      <c r="N323">
        <v>-22</v>
      </c>
      <c r="O323">
        <v>-23</v>
      </c>
      <c r="P323">
        <v>-23</v>
      </c>
      <c r="Q323">
        <v>-24</v>
      </c>
      <c r="R323">
        <v>-24</v>
      </c>
      <c r="S323">
        <v>-23</v>
      </c>
      <c r="T323">
        <v>-24</v>
      </c>
      <c r="U323">
        <v>-27</v>
      </c>
      <c r="V323">
        <v>-30</v>
      </c>
      <c r="W323">
        <v>-23</v>
      </c>
      <c r="X323">
        <v>-24</v>
      </c>
      <c r="Y323">
        <v>-14</v>
      </c>
      <c r="Z323">
        <f>SUM(B323:Y323)</f>
        <v>-452</v>
      </c>
    </row>
    <row r="324" spans="1:26" x14ac:dyDescent="0.2">
      <c r="A324" s="5" t="s">
        <v>29</v>
      </c>
      <c r="B324" s="5">
        <f t="shared" ref="B324:Y324" si="105">-B323*$A$3</f>
        <v>0.89477105000000001</v>
      </c>
      <c r="C324" s="5">
        <f t="shared" si="105"/>
        <v>0.53686263000000001</v>
      </c>
      <c r="D324" s="5">
        <f t="shared" si="105"/>
        <v>0.35790842</v>
      </c>
      <c r="E324" s="5">
        <f t="shared" si="105"/>
        <v>0.268431315</v>
      </c>
      <c r="F324" s="5">
        <f t="shared" si="105"/>
        <v>0.44738552500000001</v>
      </c>
      <c r="G324" s="5">
        <f t="shared" si="105"/>
        <v>1.1632023650000001</v>
      </c>
      <c r="H324" s="5">
        <f t="shared" si="105"/>
        <v>1.342156575</v>
      </c>
      <c r="I324" s="5">
        <f t="shared" si="105"/>
        <v>1.9684963099999999</v>
      </c>
      <c r="J324" s="5">
        <f t="shared" si="105"/>
        <v>2.0579734150000002</v>
      </c>
      <c r="K324" s="5">
        <f t="shared" si="105"/>
        <v>2.2369276249999999</v>
      </c>
      <c r="L324" s="5">
        <f t="shared" si="105"/>
        <v>2.0579734150000002</v>
      </c>
      <c r="M324" s="5">
        <f t="shared" si="105"/>
        <v>1.9684963099999999</v>
      </c>
      <c r="N324" s="5">
        <f t="shared" si="105"/>
        <v>1.9684963099999999</v>
      </c>
      <c r="O324" s="5">
        <f t="shared" si="105"/>
        <v>2.0579734150000002</v>
      </c>
      <c r="P324" s="5">
        <f t="shared" si="105"/>
        <v>2.0579734150000002</v>
      </c>
      <c r="Q324" s="5">
        <f t="shared" si="105"/>
        <v>2.14745052</v>
      </c>
      <c r="R324" s="5">
        <f t="shared" si="105"/>
        <v>2.14745052</v>
      </c>
      <c r="S324" s="5">
        <f t="shared" si="105"/>
        <v>2.0579734150000002</v>
      </c>
      <c r="T324" s="5">
        <f t="shared" si="105"/>
        <v>2.14745052</v>
      </c>
      <c r="U324" s="5">
        <f t="shared" si="105"/>
        <v>2.415881835</v>
      </c>
      <c r="V324" s="5">
        <f t="shared" si="105"/>
        <v>2.6843131499999999</v>
      </c>
      <c r="W324" s="5">
        <f t="shared" si="105"/>
        <v>2.0579734150000002</v>
      </c>
      <c r="X324" s="5">
        <f t="shared" si="105"/>
        <v>2.14745052</v>
      </c>
      <c r="Y324" s="5">
        <f t="shared" si="105"/>
        <v>1.2526794699999999</v>
      </c>
      <c r="Z324" s="5">
        <f>SUM(B324:Y324)</f>
        <v>40.443651459999991</v>
      </c>
    </row>
    <row r="325" spans="1:26" x14ac:dyDescent="0.2">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x14ac:dyDescent="0.2">
      <c r="A326" s="40">
        <f>A323+1</f>
        <v>42476</v>
      </c>
      <c r="B326">
        <v>-10</v>
      </c>
      <c r="C326">
        <v>-6</v>
      </c>
      <c r="D326">
        <v>-3</v>
      </c>
      <c r="E326">
        <v>-2</v>
      </c>
      <c r="F326">
        <v>-2</v>
      </c>
      <c r="G326">
        <v>-6</v>
      </c>
      <c r="H326">
        <v>-9</v>
      </c>
      <c r="I326">
        <v>-9</v>
      </c>
      <c r="J326">
        <v>-14</v>
      </c>
      <c r="K326">
        <v>-19</v>
      </c>
      <c r="L326">
        <v>-20</v>
      </c>
      <c r="M326">
        <v>-21</v>
      </c>
      <c r="N326">
        <v>-20</v>
      </c>
      <c r="O326">
        <v>-20</v>
      </c>
      <c r="P326">
        <v>-22</v>
      </c>
      <c r="Q326">
        <v>-24</v>
      </c>
      <c r="R326">
        <v>-28</v>
      </c>
      <c r="S326">
        <v>-31</v>
      </c>
      <c r="T326">
        <v>-32</v>
      </c>
      <c r="U326">
        <v>-30</v>
      </c>
      <c r="V326">
        <v>-33</v>
      </c>
      <c r="W326">
        <v>-27</v>
      </c>
      <c r="X326">
        <v>-24</v>
      </c>
      <c r="Y326">
        <v>-15</v>
      </c>
      <c r="Z326">
        <f>SUM(B326:Y326)</f>
        <v>-427</v>
      </c>
    </row>
    <row r="327" spans="1:26" x14ac:dyDescent="0.2">
      <c r="A327" s="5" t="s">
        <v>29</v>
      </c>
      <c r="B327" s="5">
        <f t="shared" ref="B327:Y327" si="106">-B326*$A$3</f>
        <v>0.89477105000000001</v>
      </c>
      <c r="C327" s="5">
        <f t="shared" si="106"/>
        <v>0.53686263000000001</v>
      </c>
      <c r="D327" s="5">
        <f t="shared" si="106"/>
        <v>0.268431315</v>
      </c>
      <c r="E327" s="5">
        <f t="shared" si="106"/>
        <v>0.17895421</v>
      </c>
      <c r="F327" s="5">
        <f t="shared" si="106"/>
        <v>0.17895421</v>
      </c>
      <c r="G327" s="5">
        <f t="shared" si="106"/>
        <v>0.53686263000000001</v>
      </c>
      <c r="H327" s="5">
        <f t="shared" si="106"/>
        <v>0.80529394500000007</v>
      </c>
      <c r="I327" s="5">
        <f t="shared" si="106"/>
        <v>0.80529394500000007</v>
      </c>
      <c r="J327" s="5">
        <f t="shared" si="106"/>
        <v>1.2526794699999999</v>
      </c>
      <c r="K327" s="5">
        <f t="shared" si="106"/>
        <v>1.700064995</v>
      </c>
      <c r="L327" s="5">
        <f t="shared" si="106"/>
        <v>1.7895421</v>
      </c>
      <c r="M327" s="5">
        <f t="shared" si="106"/>
        <v>1.8790192050000001</v>
      </c>
      <c r="N327" s="5">
        <f t="shared" si="106"/>
        <v>1.7895421</v>
      </c>
      <c r="O327" s="5">
        <f t="shared" si="106"/>
        <v>1.7895421</v>
      </c>
      <c r="P327" s="5">
        <f t="shared" si="106"/>
        <v>1.9684963099999999</v>
      </c>
      <c r="Q327" s="5">
        <f t="shared" si="106"/>
        <v>2.14745052</v>
      </c>
      <c r="R327" s="5">
        <f t="shared" si="106"/>
        <v>2.5053589399999998</v>
      </c>
      <c r="S327" s="5">
        <f t="shared" si="106"/>
        <v>2.7737902550000002</v>
      </c>
      <c r="T327" s="5">
        <f t="shared" si="106"/>
        <v>2.86326736</v>
      </c>
      <c r="U327" s="5">
        <f t="shared" si="106"/>
        <v>2.6843131499999999</v>
      </c>
      <c r="V327" s="5">
        <f t="shared" si="106"/>
        <v>2.9527444649999999</v>
      </c>
      <c r="W327" s="5">
        <f t="shared" si="106"/>
        <v>2.415881835</v>
      </c>
      <c r="X327" s="5">
        <f t="shared" si="106"/>
        <v>2.14745052</v>
      </c>
      <c r="Y327" s="5">
        <f t="shared" si="106"/>
        <v>1.342156575</v>
      </c>
      <c r="Z327" s="5">
        <f>SUM(B327:Y327)</f>
        <v>38.206723835000005</v>
      </c>
    </row>
    <row r="328" spans="1:26" x14ac:dyDescent="0.2">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x14ac:dyDescent="0.2">
      <c r="A329" s="40">
        <f>A326+1</f>
        <v>42477</v>
      </c>
      <c r="B329">
        <v>-6</v>
      </c>
      <c r="C329">
        <v>-1</v>
      </c>
      <c r="D329">
        <v>0</v>
      </c>
      <c r="E329">
        <v>0</v>
      </c>
      <c r="F329">
        <v>0</v>
      </c>
      <c r="G329">
        <v>-3</v>
      </c>
      <c r="H329">
        <v>-9</v>
      </c>
      <c r="I329">
        <v>-9</v>
      </c>
      <c r="J329">
        <v>-9</v>
      </c>
      <c r="K329">
        <v>-11</v>
      </c>
      <c r="L329">
        <v>-13</v>
      </c>
      <c r="M329">
        <v>-18</v>
      </c>
      <c r="N329">
        <v>-23</v>
      </c>
      <c r="O329">
        <v>-28</v>
      </c>
      <c r="P329">
        <v>-34</v>
      </c>
      <c r="Q329">
        <v>-38</v>
      </c>
      <c r="R329">
        <v>-42</v>
      </c>
      <c r="S329">
        <v>-40</v>
      </c>
      <c r="T329">
        <v>-37</v>
      </c>
      <c r="U329">
        <v>-30</v>
      </c>
      <c r="V329">
        <v>-30</v>
      </c>
      <c r="W329">
        <v>-20</v>
      </c>
      <c r="X329">
        <v>-25</v>
      </c>
      <c r="Y329">
        <v>-13</v>
      </c>
      <c r="Z329">
        <f>SUM(B329:Y329)</f>
        <v>-439</v>
      </c>
    </row>
    <row r="330" spans="1:26" x14ac:dyDescent="0.2">
      <c r="A330" s="5" t="s">
        <v>29</v>
      </c>
      <c r="B330" s="5">
        <f t="shared" ref="B330:Y330" si="107">-B329*$A$3</f>
        <v>0.53686263000000001</v>
      </c>
      <c r="C330" s="5">
        <f t="shared" si="107"/>
        <v>8.9477105000000001E-2</v>
      </c>
      <c r="D330" s="5">
        <f t="shared" si="107"/>
        <v>0</v>
      </c>
      <c r="E330" s="5">
        <f t="shared" si="107"/>
        <v>0</v>
      </c>
      <c r="F330" s="5">
        <f t="shared" si="107"/>
        <v>0</v>
      </c>
      <c r="G330" s="5">
        <f t="shared" si="107"/>
        <v>0.268431315</v>
      </c>
      <c r="H330" s="5">
        <f t="shared" si="107"/>
        <v>0.80529394500000007</v>
      </c>
      <c r="I330" s="5">
        <f t="shared" si="107"/>
        <v>0.80529394500000007</v>
      </c>
      <c r="J330" s="5">
        <f t="shared" si="107"/>
        <v>0.80529394500000007</v>
      </c>
      <c r="K330" s="5">
        <f t="shared" si="107"/>
        <v>0.98424815499999996</v>
      </c>
      <c r="L330" s="5">
        <f t="shared" si="107"/>
        <v>1.1632023650000001</v>
      </c>
      <c r="M330" s="5">
        <f t="shared" si="107"/>
        <v>1.6105878900000001</v>
      </c>
      <c r="N330" s="5">
        <f t="shared" si="107"/>
        <v>2.0579734150000002</v>
      </c>
      <c r="O330" s="5">
        <f t="shared" si="107"/>
        <v>2.5053589399999998</v>
      </c>
      <c r="P330" s="5">
        <f t="shared" si="107"/>
        <v>3.0422215700000002</v>
      </c>
      <c r="Q330" s="5">
        <f t="shared" si="107"/>
        <v>3.4001299899999999</v>
      </c>
      <c r="R330" s="5">
        <f t="shared" si="107"/>
        <v>3.7580384100000002</v>
      </c>
      <c r="S330" s="5">
        <f t="shared" si="107"/>
        <v>3.5790842</v>
      </c>
      <c r="T330" s="5">
        <f t="shared" si="107"/>
        <v>3.3106528850000001</v>
      </c>
      <c r="U330" s="5">
        <f t="shared" si="107"/>
        <v>2.6843131499999999</v>
      </c>
      <c r="V330" s="5">
        <f t="shared" si="107"/>
        <v>2.6843131499999999</v>
      </c>
      <c r="W330" s="5">
        <f t="shared" si="107"/>
        <v>1.7895421</v>
      </c>
      <c r="X330" s="5">
        <f t="shared" si="107"/>
        <v>2.2369276249999999</v>
      </c>
      <c r="Y330" s="5">
        <f t="shared" si="107"/>
        <v>1.1632023650000001</v>
      </c>
      <c r="Z330" s="5">
        <f>SUM(B330:Y330)</f>
        <v>39.280449094999994</v>
      </c>
    </row>
    <row r="331" spans="1:26" x14ac:dyDescent="0.2">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x14ac:dyDescent="0.2">
      <c r="A332" s="40">
        <f>A329+1</f>
        <v>42478</v>
      </c>
      <c r="B332">
        <v>-8</v>
      </c>
      <c r="C332">
        <v>-5</v>
      </c>
      <c r="D332">
        <v>-5</v>
      </c>
      <c r="E332">
        <v>-5</v>
      </c>
      <c r="F332">
        <v>-4</v>
      </c>
      <c r="G332">
        <v>-5</v>
      </c>
      <c r="H332">
        <v>-14</v>
      </c>
      <c r="I332">
        <v>-14</v>
      </c>
      <c r="J332">
        <v>-14</v>
      </c>
      <c r="K332">
        <v>-19</v>
      </c>
      <c r="L332">
        <v>-20</v>
      </c>
      <c r="M332">
        <v>-22</v>
      </c>
      <c r="N332">
        <v>-24</v>
      </c>
      <c r="O332">
        <v>-26</v>
      </c>
      <c r="P332">
        <v>-30</v>
      </c>
      <c r="Q332">
        <v>-33</v>
      </c>
      <c r="R332">
        <v>-38</v>
      </c>
      <c r="S332">
        <v>-42</v>
      </c>
      <c r="T332">
        <v>-42</v>
      </c>
      <c r="U332">
        <v>-40</v>
      </c>
      <c r="V332">
        <v>-43</v>
      </c>
      <c r="W332">
        <v>-36</v>
      </c>
      <c r="X332">
        <v>-27</v>
      </c>
      <c r="Y332">
        <v>-15</v>
      </c>
      <c r="Z332">
        <f>SUM(B332:Y332)</f>
        <v>-531</v>
      </c>
    </row>
    <row r="333" spans="1:26" x14ac:dyDescent="0.2">
      <c r="A333" s="5" t="s">
        <v>29</v>
      </c>
      <c r="B333" s="5">
        <f t="shared" ref="B333:Y333" si="108">-B332*$A$3</f>
        <v>0.71581684000000001</v>
      </c>
      <c r="C333" s="5">
        <f t="shared" si="108"/>
        <v>0.44738552500000001</v>
      </c>
      <c r="D333" s="5">
        <f t="shared" si="108"/>
        <v>0.44738552500000001</v>
      </c>
      <c r="E333" s="5">
        <f t="shared" si="108"/>
        <v>0.44738552500000001</v>
      </c>
      <c r="F333" s="5">
        <f t="shared" si="108"/>
        <v>0.35790842</v>
      </c>
      <c r="G333" s="5">
        <f t="shared" si="108"/>
        <v>0.44738552500000001</v>
      </c>
      <c r="H333" s="5">
        <f t="shared" si="108"/>
        <v>1.2526794699999999</v>
      </c>
      <c r="I333" s="5">
        <f t="shared" si="108"/>
        <v>1.2526794699999999</v>
      </c>
      <c r="J333" s="5">
        <f t="shared" si="108"/>
        <v>1.2526794699999999</v>
      </c>
      <c r="K333" s="5">
        <f t="shared" si="108"/>
        <v>1.700064995</v>
      </c>
      <c r="L333" s="5">
        <f t="shared" si="108"/>
        <v>1.7895421</v>
      </c>
      <c r="M333" s="5">
        <f t="shared" si="108"/>
        <v>1.9684963099999999</v>
      </c>
      <c r="N333" s="5">
        <f t="shared" si="108"/>
        <v>2.14745052</v>
      </c>
      <c r="O333" s="5">
        <f t="shared" si="108"/>
        <v>2.3264047300000001</v>
      </c>
      <c r="P333" s="5">
        <f t="shared" si="108"/>
        <v>2.6843131499999999</v>
      </c>
      <c r="Q333" s="5">
        <f t="shared" si="108"/>
        <v>2.9527444649999999</v>
      </c>
      <c r="R333" s="5">
        <f t="shared" si="108"/>
        <v>3.4001299899999999</v>
      </c>
      <c r="S333" s="5">
        <f t="shared" si="108"/>
        <v>3.7580384100000002</v>
      </c>
      <c r="T333" s="5">
        <f t="shared" si="108"/>
        <v>3.7580384100000002</v>
      </c>
      <c r="U333" s="5">
        <f t="shared" si="108"/>
        <v>3.5790842</v>
      </c>
      <c r="V333" s="5">
        <f t="shared" si="108"/>
        <v>3.847515515</v>
      </c>
      <c r="W333" s="5">
        <f t="shared" si="108"/>
        <v>3.2211757800000003</v>
      </c>
      <c r="X333" s="5">
        <f t="shared" si="108"/>
        <v>2.415881835</v>
      </c>
      <c r="Y333" s="5">
        <f t="shared" si="108"/>
        <v>1.342156575</v>
      </c>
      <c r="Z333" s="5">
        <f>SUM(B333:Y333)</f>
        <v>47.512342754999999</v>
      </c>
    </row>
    <row r="334" spans="1:26" x14ac:dyDescent="0.2">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x14ac:dyDescent="0.2">
      <c r="A335" s="40">
        <f>A332+1</f>
        <v>42479</v>
      </c>
      <c r="B335">
        <v>-5</v>
      </c>
      <c r="C335">
        <v>0</v>
      </c>
      <c r="D335">
        <v>0</v>
      </c>
      <c r="E335">
        <v>0</v>
      </c>
      <c r="F335">
        <v>0</v>
      </c>
      <c r="G335">
        <v>-2</v>
      </c>
      <c r="H335">
        <v>-25</v>
      </c>
      <c r="I335">
        <v>-25</v>
      </c>
      <c r="J335">
        <v>-25</v>
      </c>
      <c r="K335">
        <v>-25</v>
      </c>
      <c r="L335">
        <v>-25</v>
      </c>
      <c r="M335">
        <v>-26</v>
      </c>
      <c r="N335">
        <v>-29</v>
      </c>
      <c r="O335">
        <v>-33</v>
      </c>
      <c r="P335">
        <v>-37</v>
      </c>
      <c r="Q335">
        <v>-42</v>
      </c>
      <c r="R335">
        <v>-48</v>
      </c>
      <c r="S335">
        <v>-46</v>
      </c>
      <c r="T335">
        <v>-40</v>
      </c>
      <c r="U335">
        <v>-37</v>
      </c>
      <c r="V335">
        <v>-36</v>
      </c>
      <c r="W335">
        <v>-28</v>
      </c>
      <c r="X335">
        <v>-22</v>
      </c>
      <c r="Y335">
        <v>-10</v>
      </c>
      <c r="Z335">
        <f>SUM(B335:Y335)</f>
        <v>-566</v>
      </c>
    </row>
    <row r="336" spans="1:26" x14ac:dyDescent="0.2">
      <c r="A336" s="5" t="s">
        <v>29</v>
      </c>
      <c r="B336" s="5">
        <f t="shared" ref="B336:Y336" si="109">-B335*$A$3</f>
        <v>0.44738552500000001</v>
      </c>
      <c r="C336" s="5">
        <f t="shared" si="109"/>
        <v>0</v>
      </c>
      <c r="D336" s="5">
        <f t="shared" si="109"/>
        <v>0</v>
      </c>
      <c r="E336" s="5">
        <f t="shared" si="109"/>
        <v>0</v>
      </c>
      <c r="F336" s="5">
        <f t="shared" si="109"/>
        <v>0</v>
      </c>
      <c r="G336" s="5">
        <f t="shared" si="109"/>
        <v>0.17895421</v>
      </c>
      <c r="H336" s="5">
        <f t="shared" si="109"/>
        <v>2.2369276249999999</v>
      </c>
      <c r="I336" s="5">
        <f t="shared" si="109"/>
        <v>2.2369276249999999</v>
      </c>
      <c r="J336" s="5">
        <f t="shared" si="109"/>
        <v>2.2369276249999999</v>
      </c>
      <c r="K336" s="5">
        <f t="shared" si="109"/>
        <v>2.2369276249999999</v>
      </c>
      <c r="L336" s="5">
        <f t="shared" si="109"/>
        <v>2.2369276249999999</v>
      </c>
      <c r="M336" s="5">
        <f t="shared" si="109"/>
        <v>2.3264047300000001</v>
      </c>
      <c r="N336" s="5">
        <f t="shared" si="109"/>
        <v>2.5948360450000001</v>
      </c>
      <c r="O336" s="5">
        <f t="shared" si="109"/>
        <v>2.9527444649999999</v>
      </c>
      <c r="P336" s="5">
        <f t="shared" si="109"/>
        <v>3.3106528850000001</v>
      </c>
      <c r="Q336" s="5">
        <f t="shared" si="109"/>
        <v>3.7580384100000002</v>
      </c>
      <c r="R336" s="5">
        <f t="shared" si="109"/>
        <v>4.2949010400000001</v>
      </c>
      <c r="S336" s="5">
        <f t="shared" si="109"/>
        <v>4.1159468300000004</v>
      </c>
      <c r="T336" s="5">
        <f t="shared" si="109"/>
        <v>3.5790842</v>
      </c>
      <c r="U336" s="5">
        <f t="shared" si="109"/>
        <v>3.3106528850000001</v>
      </c>
      <c r="V336" s="5">
        <f t="shared" si="109"/>
        <v>3.2211757800000003</v>
      </c>
      <c r="W336" s="5">
        <f t="shared" si="109"/>
        <v>2.5053589399999998</v>
      </c>
      <c r="X336" s="5">
        <f t="shared" si="109"/>
        <v>1.9684963099999999</v>
      </c>
      <c r="Y336" s="5">
        <f t="shared" si="109"/>
        <v>0.89477105000000001</v>
      </c>
      <c r="Z336" s="5">
        <f>SUM(B336:Y336)</f>
        <v>50.644041430000001</v>
      </c>
    </row>
    <row r="337" spans="1:26" x14ac:dyDescent="0.2">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x14ac:dyDescent="0.2">
      <c r="A338" s="40">
        <f>A335+1</f>
        <v>42480</v>
      </c>
      <c r="B338">
        <v>-14</v>
      </c>
      <c r="C338">
        <v>-10</v>
      </c>
      <c r="D338">
        <v>-8</v>
      </c>
      <c r="E338">
        <v>-7</v>
      </c>
      <c r="F338">
        <v>-7</v>
      </c>
      <c r="G338">
        <v>-15</v>
      </c>
      <c r="H338">
        <v>-18</v>
      </c>
      <c r="I338">
        <v>-25</v>
      </c>
      <c r="J338">
        <v>-28</v>
      </c>
      <c r="K338">
        <v>-31</v>
      </c>
      <c r="L338">
        <v>-34</v>
      </c>
      <c r="M338">
        <v>-35</v>
      </c>
      <c r="N338">
        <v>-38</v>
      </c>
      <c r="O338">
        <v>-40</v>
      </c>
      <c r="P338">
        <v>-42</v>
      </c>
      <c r="Q338">
        <v>-22</v>
      </c>
      <c r="R338">
        <v>-22</v>
      </c>
      <c r="S338">
        <v>-21</v>
      </c>
      <c r="T338">
        <v>-42</v>
      </c>
      <c r="U338">
        <v>-41</v>
      </c>
      <c r="V338">
        <v>-43</v>
      </c>
      <c r="W338">
        <v>-34</v>
      </c>
      <c r="X338">
        <v>-30</v>
      </c>
      <c r="Y338">
        <v>-20</v>
      </c>
      <c r="Z338">
        <f>SUM(B338:Y338)</f>
        <v>-627</v>
      </c>
    </row>
    <row r="339" spans="1:26" x14ac:dyDescent="0.2">
      <c r="A339" s="5" t="s">
        <v>29</v>
      </c>
      <c r="B339" s="5">
        <f t="shared" ref="B339:Y339" si="110">-B338*$A$3</f>
        <v>1.2526794699999999</v>
      </c>
      <c r="C339" s="5">
        <f t="shared" si="110"/>
        <v>0.89477105000000001</v>
      </c>
      <c r="D339" s="5">
        <f t="shared" si="110"/>
        <v>0.71581684000000001</v>
      </c>
      <c r="E339" s="5">
        <f t="shared" si="110"/>
        <v>0.62633973499999995</v>
      </c>
      <c r="F339" s="5">
        <f t="shared" si="110"/>
        <v>0.62633973499999995</v>
      </c>
      <c r="G339" s="5">
        <f t="shared" si="110"/>
        <v>1.342156575</v>
      </c>
      <c r="H339" s="5">
        <f t="shared" si="110"/>
        <v>1.6105878900000001</v>
      </c>
      <c r="I339" s="5">
        <f t="shared" si="110"/>
        <v>2.2369276249999999</v>
      </c>
      <c r="J339" s="5">
        <f t="shared" si="110"/>
        <v>2.5053589399999998</v>
      </c>
      <c r="K339" s="5">
        <f t="shared" si="110"/>
        <v>2.7737902550000002</v>
      </c>
      <c r="L339" s="5">
        <f t="shared" si="110"/>
        <v>3.0422215700000002</v>
      </c>
      <c r="M339" s="5">
        <f t="shared" si="110"/>
        <v>3.131698675</v>
      </c>
      <c r="N339" s="5">
        <f t="shared" si="110"/>
        <v>3.4001299899999999</v>
      </c>
      <c r="O339" s="5">
        <f t="shared" si="110"/>
        <v>3.5790842</v>
      </c>
      <c r="P339" s="5">
        <f t="shared" si="110"/>
        <v>3.7580384100000002</v>
      </c>
      <c r="Q339" s="5">
        <f t="shared" si="110"/>
        <v>1.9684963099999999</v>
      </c>
      <c r="R339" s="5">
        <f t="shared" si="110"/>
        <v>1.9684963099999999</v>
      </c>
      <c r="S339" s="5">
        <f t="shared" si="110"/>
        <v>1.8790192050000001</v>
      </c>
      <c r="T339" s="5">
        <f t="shared" si="110"/>
        <v>3.7580384100000002</v>
      </c>
      <c r="U339" s="5">
        <f t="shared" si="110"/>
        <v>3.6685613049999999</v>
      </c>
      <c r="V339" s="5">
        <f t="shared" si="110"/>
        <v>3.847515515</v>
      </c>
      <c r="W339" s="5">
        <f t="shared" si="110"/>
        <v>3.0422215700000002</v>
      </c>
      <c r="X339" s="5">
        <f t="shared" si="110"/>
        <v>2.6843131499999999</v>
      </c>
      <c r="Y339" s="5">
        <f t="shared" si="110"/>
        <v>1.7895421</v>
      </c>
      <c r="Z339" s="5">
        <f>SUM(B339:Y339)</f>
        <v>56.102144834999997</v>
      </c>
    </row>
    <row r="340" spans="1:26" x14ac:dyDescent="0.2">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x14ac:dyDescent="0.2">
      <c r="A341" s="40">
        <f>A338+1</f>
        <v>42481</v>
      </c>
      <c r="B341">
        <v>-10</v>
      </c>
      <c r="C341">
        <v>-6</v>
      </c>
      <c r="D341">
        <v>-6</v>
      </c>
      <c r="E341">
        <v>-6</v>
      </c>
      <c r="F341">
        <v>-6</v>
      </c>
      <c r="G341">
        <v>-10</v>
      </c>
      <c r="H341">
        <v>-19</v>
      </c>
      <c r="I341">
        <v>-25</v>
      </c>
      <c r="J341">
        <v>-30</v>
      </c>
      <c r="K341">
        <v>-32</v>
      </c>
      <c r="L341">
        <v>-35</v>
      </c>
      <c r="M341">
        <v>-38</v>
      </c>
      <c r="N341">
        <v>-40</v>
      </c>
      <c r="O341">
        <v>-43</v>
      </c>
      <c r="P341">
        <v>-46</v>
      </c>
      <c r="Q341">
        <v>-31</v>
      </c>
      <c r="R341">
        <v>-33</v>
      </c>
      <c r="S341">
        <v>-33</v>
      </c>
      <c r="T341">
        <v>-48</v>
      </c>
      <c r="U341">
        <v>-45</v>
      </c>
      <c r="V341">
        <v>-46</v>
      </c>
      <c r="W341">
        <v>-36</v>
      </c>
      <c r="X341">
        <v>-27</v>
      </c>
      <c r="Y341">
        <v>-17</v>
      </c>
      <c r="Z341">
        <f>SUM(B341:Y341)</f>
        <v>-668</v>
      </c>
    </row>
    <row r="342" spans="1:26" x14ac:dyDescent="0.2">
      <c r="A342" s="5" t="s">
        <v>29</v>
      </c>
      <c r="B342" s="5">
        <f t="shared" ref="B342:Y342" si="111">-B341*$A$3</f>
        <v>0.89477105000000001</v>
      </c>
      <c r="C342" s="5">
        <f t="shared" si="111"/>
        <v>0.53686263000000001</v>
      </c>
      <c r="D342" s="5">
        <f t="shared" si="111"/>
        <v>0.53686263000000001</v>
      </c>
      <c r="E342" s="5">
        <f t="shared" si="111"/>
        <v>0.53686263000000001</v>
      </c>
      <c r="F342" s="5">
        <f t="shared" si="111"/>
        <v>0.53686263000000001</v>
      </c>
      <c r="G342" s="5">
        <f t="shared" si="111"/>
        <v>0.89477105000000001</v>
      </c>
      <c r="H342" s="5">
        <f t="shared" si="111"/>
        <v>1.700064995</v>
      </c>
      <c r="I342" s="5">
        <f t="shared" si="111"/>
        <v>2.2369276249999999</v>
      </c>
      <c r="J342" s="5">
        <f t="shared" si="111"/>
        <v>2.6843131499999999</v>
      </c>
      <c r="K342" s="5">
        <f t="shared" si="111"/>
        <v>2.86326736</v>
      </c>
      <c r="L342" s="5">
        <f t="shared" si="111"/>
        <v>3.131698675</v>
      </c>
      <c r="M342" s="5">
        <f t="shared" si="111"/>
        <v>3.4001299899999999</v>
      </c>
      <c r="N342" s="5">
        <f t="shared" si="111"/>
        <v>3.5790842</v>
      </c>
      <c r="O342" s="5">
        <f t="shared" si="111"/>
        <v>3.847515515</v>
      </c>
      <c r="P342" s="5">
        <f t="shared" si="111"/>
        <v>4.1159468300000004</v>
      </c>
      <c r="Q342" s="5">
        <f t="shared" si="111"/>
        <v>2.7737902550000002</v>
      </c>
      <c r="R342" s="5">
        <f t="shared" si="111"/>
        <v>2.9527444649999999</v>
      </c>
      <c r="S342" s="5">
        <f t="shared" si="111"/>
        <v>2.9527444649999999</v>
      </c>
      <c r="T342" s="5">
        <f t="shared" si="111"/>
        <v>4.2949010400000001</v>
      </c>
      <c r="U342" s="5">
        <f t="shared" si="111"/>
        <v>4.0264697250000001</v>
      </c>
      <c r="V342" s="5">
        <f t="shared" si="111"/>
        <v>4.1159468300000004</v>
      </c>
      <c r="W342" s="5">
        <f t="shared" si="111"/>
        <v>3.2211757800000003</v>
      </c>
      <c r="X342" s="5">
        <f t="shared" si="111"/>
        <v>2.415881835</v>
      </c>
      <c r="Y342" s="5">
        <f t="shared" si="111"/>
        <v>1.5211107850000001</v>
      </c>
      <c r="Z342" s="5">
        <f>SUM(B342:Y342)</f>
        <v>59.770706140000001</v>
      </c>
    </row>
    <row r="343" spans="1:26" x14ac:dyDescent="0.2">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x14ac:dyDescent="0.2">
      <c r="A344" s="40">
        <f>A341+1</f>
        <v>42482</v>
      </c>
      <c r="B344">
        <v>-15</v>
      </c>
      <c r="C344">
        <v>-10</v>
      </c>
      <c r="D344">
        <v>-9</v>
      </c>
      <c r="E344">
        <v>-10</v>
      </c>
      <c r="F344">
        <v>-10</v>
      </c>
      <c r="G344">
        <v>-18</v>
      </c>
      <c r="H344">
        <v>-25</v>
      </c>
      <c r="I344">
        <v>-30</v>
      </c>
      <c r="J344">
        <v>-36</v>
      </c>
      <c r="K344">
        <v>-35</v>
      </c>
      <c r="L344">
        <v>-36</v>
      </c>
      <c r="M344">
        <v>-35</v>
      </c>
      <c r="N344">
        <v>-35</v>
      </c>
      <c r="O344">
        <v>-35</v>
      </c>
      <c r="P344">
        <v>-35</v>
      </c>
      <c r="Q344">
        <v>-35</v>
      </c>
      <c r="R344">
        <v>-35</v>
      </c>
      <c r="S344">
        <v>-38</v>
      </c>
      <c r="T344">
        <v>-37</v>
      </c>
      <c r="U344">
        <v>-38</v>
      </c>
      <c r="V344">
        <v>-42</v>
      </c>
      <c r="W344">
        <v>-35</v>
      </c>
      <c r="X344">
        <v>-27</v>
      </c>
      <c r="Y344">
        <v>-17</v>
      </c>
      <c r="Z344">
        <f>SUM(B344:Y344)</f>
        <v>-678</v>
      </c>
    </row>
    <row r="345" spans="1:26" x14ac:dyDescent="0.2">
      <c r="A345" s="5" t="s">
        <v>29</v>
      </c>
      <c r="B345" s="5">
        <f t="shared" ref="B345:Y345" si="112">-B344*$A$3</f>
        <v>1.342156575</v>
      </c>
      <c r="C345" s="5">
        <f t="shared" si="112"/>
        <v>0.89477105000000001</v>
      </c>
      <c r="D345" s="5">
        <f t="shared" si="112"/>
        <v>0.80529394500000007</v>
      </c>
      <c r="E345" s="5">
        <f t="shared" si="112"/>
        <v>0.89477105000000001</v>
      </c>
      <c r="F345" s="5">
        <f t="shared" si="112"/>
        <v>0.89477105000000001</v>
      </c>
      <c r="G345" s="5">
        <f t="shared" si="112"/>
        <v>1.6105878900000001</v>
      </c>
      <c r="H345" s="5">
        <f t="shared" si="112"/>
        <v>2.2369276249999999</v>
      </c>
      <c r="I345" s="5">
        <f t="shared" si="112"/>
        <v>2.6843131499999999</v>
      </c>
      <c r="J345" s="5">
        <f t="shared" si="112"/>
        <v>3.2211757800000003</v>
      </c>
      <c r="K345" s="5">
        <f t="shared" si="112"/>
        <v>3.131698675</v>
      </c>
      <c r="L345" s="5">
        <f t="shared" si="112"/>
        <v>3.2211757800000003</v>
      </c>
      <c r="M345" s="5">
        <f t="shared" si="112"/>
        <v>3.131698675</v>
      </c>
      <c r="N345" s="5">
        <f t="shared" si="112"/>
        <v>3.131698675</v>
      </c>
      <c r="O345" s="5">
        <f t="shared" si="112"/>
        <v>3.131698675</v>
      </c>
      <c r="P345" s="5">
        <f t="shared" si="112"/>
        <v>3.131698675</v>
      </c>
      <c r="Q345" s="5">
        <f t="shared" si="112"/>
        <v>3.131698675</v>
      </c>
      <c r="R345" s="5">
        <f t="shared" si="112"/>
        <v>3.131698675</v>
      </c>
      <c r="S345" s="5">
        <f t="shared" si="112"/>
        <v>3.4001299899999999</v>
      </c>
      <c r="T345" s="5">
        <f t="shared" si="112"/>
        <v>3.3106528850000001</v>
      </c>
      <c r="U345" s="5">
        <f t="shared" si="112"/>
        <v>3.4001299899999999</v>
      </c>
      <c r="V345" s="5">
        <f t="shared" si="112"/>
        <v>3.7580384100000002</v>
      </c>
      <c r="W345" s="5">
        <f t="shared" si="112"/>
        <v>3.131698675</v>
      </c>
      <c r="X345" s="5">
        <f t="shared" si="112"/>
        <v>2.415881835</v>
      </c>
      <c r="Y345" s="5">
        <f t="shared" si="112"/>
        <v>1.5211107850000001</v>
      </c>
      <c r="Z345" s="5">
        <f>SUM(B345:Y345)</f>
        <v>60.665477190000011</v>
      </c>
    </row>
    <row r="346" spans="1:26" x14ac:dyDescent="0.2">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x14ac:dyDescent="0.2">
      <c r="A347" s="40">
        <f>A344+1</f>
        <v>42483</v>
      </c>
      <c r="B347">
        <v>-13</v>
      </c>
      <c r="C347">
        <v>-12</v>
      </c>
      <c r="D347">
        <v>-7</v>
      </c>
      <c r="E347">
        <v>-7</v>
      </c>
      <c r="F347">
        <v>-7</v>
      </c>
      <c r="G347">
        <v>-13</v>
      </c>
      <c r="H347">
        <v>-21</v>
      </c>
      <c r="I347">
        <v>-28</v>
      </c>
      <c r="J347">
        <v>-34</v>
      </c>
      <c r="K347">
        <v>-38</v>
      </c>
      <c r="L347">
        <v>-38</v>
      </c>
      <c r="M347">
        <v>-38</v>
      </c>
      <c r="N347">
        <v>-37</v>
      </c>
      <c r="O347">
        <v>-37</v>
      </c>
      <c r="P347">
        <v>-37</v>
      </c>
      <c r="Q347">
        <v>-37</v>
      </c>
      <c r="R347">
        <v>-39</v>
      </c>
      <c r="S347">
        <v>-37</v>
      </c>
      <c r="T347">
        <v>-37</v>
      </c>
      <c r="U347">
        <v>-37</v>
      </c>
      <c r="V347">
        <v>-42</v>
      </c>
      <c r="W347">
        <v>-37</v>
      </c>
      <c r="X347">
        <v>-26</v>
      </c>
      <c r="Y347">
        <v>-17</v>
      </c>
      <c r="Z347">
        <f>SUM(B347:Y347)</f>
        <v>-676</v>
      </c>
    </row>
    <row r="348" spans="1:26" x14ac:dyDescent="0.2">
      <c r="A348" s="5" t="s">
        <v>29</v>
      </c>
      <c r="B348" s="5">
        <f t="shared" ref="B348:Y348" si="113">-B347*$A$3</f>
        <v>1.1632023650000001</v>
      </c>
      <c r="C348" s="5">
        <f t="shared" si="113"/>
        <v>1.07372526</v>
      </c>
      <c r="D348" s="5">
        <f t="shared" si="113"/>
        <v>0.62633973499999995</v>
      </c>
      <c r="E348" s="5">
        <f t="shared" si="113"/>
        <v>0.62633973499999995</v>
      </c>
      <c r="F348" s="5">
        <f t="shared" si="113"/>
        <v>0.62633973499999995</v>
      </c>
      <c r="G348" s="5">
        <f t="shared" si="113"/>
        <v>1.1632023650000001</v>
      </c>
      <c r="H348" s="5">
        <f t="shared" si="113"/>
        <v>1.8790192050000001</v>
      </c>
      <c r="I348" s="5">
        <f t="shared" si="113"/>
        <v>2.5053589399999998</v>
      </c>
      <c r="J348" s="5">
        <f t="shared" si="113"/>
        <v>3.0422215700000002</v>
      </c>
      <c r="K348" s="5">
        <f t="shared" si="113"/>
        <v>3.4001299899999999</v>
      </c>
      <c r="L348" s="5">
        <f t="shared" si="113"/>
        <v>3.4001299899999999</v>
      </c>
      <c r="M348" s="5">
        <f t="shared" si="113"/>
        <v>3.4001299899999999</v>
      </c>
      <c r="N348" s="5">
        <f t="shared" si="113"/>
        <v>3.3106528850000001</v>
      </c>
      <c r="O348" s="5">
        <f t="shared" si="113"/>
        <v>3.3106528850000001</v>
      </c>
      <c r="P348" s="5">
        <f t="shared" si="113"/>
        <v>3.3106528850000001</v>
      </c>
      <c r="Q348" s="5">
        <f t="shared" si="113"/>
        <v>3.3106528850000001</v>
      </c>
      <c r="R348" s="5">
        <f t="shared" si="113"/>
        <v>3.4896070950000002</v>
      </c>
      <c r="S348" s="5">
        <f t="shared" si="113"/>
        <v>3.3106528850000001</v>
      </c>
      <c r="T348" s="5">
        <f t="shared" si="113"/>
        <v>3.3106528850000001</v>
      </c>
      <c r="U348" s="5">
        <f t="shared" si="113"/>
        <v>3.3106528850000001</v>
      </c>
      <c r="V348" s="5">
        <f t="shared" si="113"/>
        <v>3.7580384100000002</v>
      </c>
      <c r="W348" s="5">
        <f t="shared" si="113"/>
        <v>3.3106528850000001</v>
      </c>
      <c r="X348" s="5">
        <f t="shared" si="113"/>
        <v>2.3264047300000001</v>
      </c>
      <c r="Y348" s="5">
        <f t="shared" si="113"/>
        <v>1.5211107850000001</v>
      </c>
      <c r="Z348" s="5">
        <f>SUM(B348:Y348)</f>
        <v>60.486522980000018</v>
      </c>
    </row>
    <row r="349" spans="1:26" x14ac:dyDescent="0.2">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x14ac:dyDescent="0.2">
      <c r="A350" s="40">
        <f>A347+1</f>
        <v>42484</v>
      </c>
      <c r="B350">
        <v>-16</v>
      </c>
      <c r="C350">
        <v>-13</v>
      </c>
      <c r="D350">
        <v>-9</v>
      </c>
      <c r="E350">
        <v>-6</v>
      </c>
      <c r="F350">
        <v>-7</v>
      </c>
      <c r="G350">
        <v>-12</v>
      </c>
      <c r="H350">
        <v>-19</v>
      </c>
      <c r="I350">
        <v>-22</v>
      </c>
      <c r="J350">
        <v>-27</v>
      </c>
      <c r="K350">
        <v>-32</v>
      </c>
      <c r="L350">
        <v>-32</v>
      </c>
      <c r="M350">
        <v>-30</v>
      </c>
      <c r="N350">
        <v>-30</v>
      </c>
      <c r="O350">
        <v>-29</v>
      </c>
      <c r="P350">
        <v>-30</v>
      </c>
      <c r="Q350">
        <v>-30</v>
      </c>
      <c r="R350">
        <v>-34</v>
      </c>
      <c r="S350">
        <v>-35</v>
      </c>
      <c r="T350">
        <v>-35</v>
      </c>
      <c r="U350">
        <v>-32</v>
      </c>
      <c r="V350">
        <v>-37</v>
      </c>
      <c r="W350">
        <v>-33</v>
      </c>
      <c r="X350">
        <v>-26</v>
      </c>
      <c r="Y350">
        <v>-18</v>
      </c>
      <c r="Z350">
        <f>SUM(B350:Y350)</f>
        <v>-594</v>
      </c>
    </row>
    <row r="351" spans="1:26" x14ac:dyDescent="0.2">
      <c r="A351" s="5" t="s">
        <v>29</v>
      </c>
      <c r="B351" s="5">
        <f t="shared" ref="B351:Y351" si="114">-B350*$A$3</f>
        <v>1.43163368</v>
      </c>
      <c r="C351" s="5">
        <f t="shared" si="114"/>
        <v>1.1632023650000001</v>
      </c>
      <c r="D351" s="5">
        <f t="shared" si="114"/>
        <v>0.80529394500000007</v>
      </c>
      <c r="E351" s="5">
        <f t="shared" si="114"/>
        <v>0.53686263000000001</v>
      </c>
      <c r="F351" s="5">
        <f t="shared" si="114"/>
        <v>0.62633973499999995</v>
      </c>
      <c r="G351" s="5">
        <f t="shared" si="114"/>
        <v>1.07372526</v>
      </c>
      <c r="H351" s="5">
        <f t="shared" si="114"/>
        <v>1.700064995</v>
      </c>
      <c r="I351" s="5">
        <f t="shared" si="114"/>
        <v>1.9684963099999999</v>
      </c>
      <c r="J351" s="5">
        <f t="shared" si="114"/>
        <v>2.415881835</v>
      </c>
      <c r="K351" s="5">
        <f t="shared" si="114"/>
        <v>2.86326736</v>
      </c>
      <c r="L351" s="5">
        <f t="shared" si="114"/>
        <v>2.86326736</v>
      </c>
      <c r="M351" s="5">
        <f t="shared" si="114"/>
        <v>2.6843131499999999</v>
      </c>
      <c r="N351" s="5">
        <f t="shared" si="114"/>
        <v>2.6843131499999999</v>
      </c>
      <c r="O351" s="5">
        <f t="shared" si="114"/>
        <v>2.5948360450000001</v>
      </c>
      <c r="P351" s="5">
        <f t="shared" si="114"/>
        <v>2.6843131499999999</v>
      </c>
      <c r="Q351" s="5">
        <f t="shared" si="114"/>
        <v>2.6843131499999999</v>
      </c>
      <c r="R351" s="5">
        <f t="shared" si="114"/>
        <v>3.0422215700000002</v>
      </c>
      <c r="S351" s="5">
        <f t="shared" si="114"/>
        <v>3.131698675</v>
      </c>
      <c r="T351" s="5">
        <f t="shared" si="114"/>
        <v>3.131698675</v>
      </c>
      <c r="U351" s="5">
        <f t="shared" si="114"/>
        <v>2.86326736</v>
      </c>
      <c r="V351" s="5">
        <f t="shared" si="114"/>
        <v>3.3106528850000001</v>
      </c>
      <c r="W351" s="5">
        <f t="shared" si="114"/>
        <v>2.9527444649999999</v>
      </c>
      <c r="X351" s="5">
        <f t="shared" si="114"/>
        <v>2.3264047300000001</v>
      </c>
      <c r="Y351" s="5">
        <f t="shared" si="114"/>
        <v>1.6105878900000001</v>
      </c>
      <c r="Z351" s="5">
        <f>SUM(B351:Y351)</f>
        <v>53.149400370000016</v>
      </c>
    </row>
    <row r="352" spans="1:26" x14ac:dyDescent="0.2">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x14ac:dyDescent="0.2">
      <c r="A353" s="40">
        <f>A350+1</f>
        <v>42485</v>
      </c>
      <c r="B353">
        <v>-13</v>
      </c>
      <c r="C353">
        <v>-10</v>
      </c>
      <c r="D353">
        <v>-8</v>
      </c>
      <c r="E353">
        <v>-7</v>
      </c>
      <c r="F353">
        <v>-8</v>
      </c>
      <c r="G353">
        <v>-15</v>
      </c>
      <c r="H353">
        <v>-29</v>
      </c>
      <c r="I353">
        <v>-35</v>
      </c>
      <c r="J353">
        <v>-38</v>
      </c>
      <c r="K353">
        <v>-41</v>
      </c>
      <c r="L353">
        <v>-41</v>
      </c>
      <c r="M353">
        <v>-42</v>
      </c>
      <c r="N353">
        <v>-41</v>
      </c>
      <c r="O353">
        <v>-38</v>
      </c>
      <c r="P353">
        <v>-36</v>
      </c>
      <c r="Q353">
        <v>-37</v>
      </c>
      <c r="R353">
        <v>-38</v>
      </c>
      <c r="S353">
        <v>-39</v>
      </c>
      <c r="T353">
        <v>-39</v>
      </c>
      <c r="U353">
        <v>-40</v>
      </c>
      <c r="V353">
        <v>-45</v>
      </c>
      <c r="W353">
        <v>-36</v>
      </c>
      <c r="X353">
        <v>-25</v>
      </c>
      <c r="Y353">
        <v>-17</v>
      </c>
      <c r="Z353">
        <f>SUM(B353:Y353)</f>
        <v>-718</v>
      </c>
    </row>
    <row r="354" spans="1:26" x14ac:dyDescent="0.2">
      <c r="A354" s="5" t="s">
        <v>29</v>
      </c>
      <c r="B354" s="5">
        <f t="shared" ref="B354:Y354" si="115">-B353*$A$3</f>
        <v>1.1632023650000001</v>
      </c>
      <c r="C354" s="5">
        <f t="shared" si="115"/>
        <v>0.89477105000000001</v>
      </c>
      <c r="D354" s="5">
        <f t="shared" si="115"/>
        <v>0.71581684000000001</v>
      </c>
      <c r="E354" s="5">
        <f t="shared" si="115"/>
        <v>0.62633973499999995</v>
      </c>
      <c r="F354" s="5">
        <f t="shared" si="115"/>
        <v>0.71581684000000001</v>
      </c>
      <c r="G354" s="5">
        <f t="shared" si="115"/>
        <v>1.342156575</v>
      </c>
      <c r="H354" s="5">
        <f t="shared" si="115"/>
        <v>2.5948360450000001</v>
      </c>
      <c r="I354" s="5">
        <f t="shared" si="115"/>
        <v>3.131698675</v>
      </c>
      <c r="J354" s="5">
        <f t="shared" si="115"/>
        <v>3.4001299899999999</v>
      </c>
      <c r="K354" s="5">
        <f t="shared" si="115"/>
        <v>3.6685613049999999</v>
      </c>
      <c r="L354" s="5">
        <f t="shared" si="115"/>
        <v>3.6685613049999999</v>
      </c>
      <c r="M354" s="5">
        <f t="shared" si="115"/>
        <v>3.7580384100000002</v>
      </c>
      <c r="N354" s="5">
        <f t="shared" si="115"/>
        <v>3.6685613049999999</v>
      </c>
      <c r="O354" s="5">
        <f t="shared" si="115"/>
        <v>3.4001299899999999</v>
      </c>
      <c r="P354" s="5">
        <f t="shared" si="115"/>
        <v>3.2211757800000003</v>
      </c>
      <c r="Q354" s="5">
        <f t="shared" si="115"/>
        <v>3.3106528850000001</v>
      </c>
      <c r="R354" s="5">
        <f t="shared" si="115"/>
        <v>3.4001299899999999</v>
      </c>
      <c r="S354" s="5">
        <f t="shared" si="115"/>
        <v>3.4896070950000002</v>
      </c>
      <c r="T354" s="5">
        <f t="shared" si="115"/>
        <v>3.4896070950000002</v>
      </c>
      <c r="U354" s="5">
        <f t="shared" si="115"/>
        <v>3.5790842</v>
      </c>
      <c r="V354" s="5">
        <f t="shared" si="115"/>
        <v>4.0264697250000001</v>
      </c>
      <c r="W354" s="5">
        <f t="shared" si="115"/>
        <v>3.2211757800000003</v>
      </c>
      <c r="X354" s="5">
        <f t="shared" si="115"/>
        <v>2.2369276249999999</v>
      </c>
      <c r="Y354" s="5">
        <f t="shared" si="115"/>
        <v>1.5211107850000001</v>
      </c>
      <c r="Z354" s="5">
        <f>SUM(B354:Y354)</f>
        <v>64.244561390000001</v>
      </c>
    </row>
    <row r="355" spans="1:26" x14ac:dyDescent="0.2">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x14ac:dyDescent="0.2">
      <c r="A356" s="40">
        <f>A353+1</f>
        <v>42486</v>
      </c>
      <c r="B356">
        <v>-10</v>
      </c>
      <c r="C356">
        <v>-7</v>
      </c>
      <c r="D356">
        <v>-7</v>
      </c>
      <c r="E356">
        <v>-6</v>
      </c>
      <c r="F356">
        <v>-7</v>
      </c>
      <c r="G356">
        <v>-16</v>
      </c>
      <c r="H356">
        <v>-34</v>
      </c>
      <c r="I356">
        <v>-41</v>
      </c>
      <c r="J356">
        <v>-45</v>
      </c>
      <c r="K356">
        <v>-45</v>
      </c>
      <c r="L356">
        <v>-44</v>
      </c>
      <c r="M356">
        <v>-44</v>
      </c>
      <c r="N356">
        <v>-44</v>
      </c>
      <c r="O356">
        <v>-43</v>
      </c>
      <c r="P356">
        <v>-44</v>
      </c>
      <c r="Q356">
        <v>-44</v>
      </c>
      <c r="R356">
        <v>-44</v>
      </c>
      <c r="S356">
        <v>-46</v>
      </c>
      <c r="T356">
        <v>-45</v>
      </c>
      <c r="U356">
        <v>-46</v>
      </c>
      <c r="V356">
        <v>-50</v>
      </c>
      <c r="W356">
        <v>-41</v>
      </c>
      <c r="X356">
        <v>-25</v>
      </c>
      <c r="Y356">
        <v>-15</v>
      </c>
      <c r="Z356">
        <f>SUM(B356:Y356)</f>
        <v>-793</v>
      </c>
    </row>
    <row r="357" spans="1:26" x14ac:dyDescent="0.2">
      <c r="A357" s="5" t="s">
        <v>29</v>
      </c>
      <c r="B357" s="5">
        <f t="shared" ref="B357:Y357" si="116">-B356*$A$3</f>
        <v>0.89477105000000001</v>
      </c>
      <c r="C357" s="5">
        <f t="shared" si="116"/>
        <v>0.62633973499999995</v>
      </c>
      <c r="D357" s="5">
        <f t="shared" si="116"/>
        <v>0.62633973499999995</v>
      </c>
      <c r="E357" s="5">
        <f t="shared" si="116"/>
        <v>0.53686263000000001</v>
      </c>
      <c r="F357" s="5">
        <f t="shared" si="116"/>
        <v>0.62633973499999995</v>
      </c>
      <c r="G357" s="5">
        <f t="shared" si="116"/>
        <v>1.43163368</v>
      </c>
      <c r="H357" s="5">
        <f t="shared" si="116"/>
        <v>3.0422215700000002</v>
      </c>
      <c r="I357" s="5">
        <f t="shared" si="116"/>
        <v>3.6685613049999999</v>
      </c>
      <c r="J357" s="5">
        <f t="shared" si="116"/>
        <v>4.0264697250000001</v>
      </c>
      <c r="K357" s="5">
        <f t="shared" si="116"/>
        <v>4.0264697250000001</v>
      </c>
      <c r="L357" s="5">
        <f t="shared" si="116"/>
        <v>3.9369926199999998</v>
      </c>
      <c r="M357" s="5">
        <f t="shared" si="116"/>
        <v>3.9369926199999998</v>
      </c>
      <c r="N357" s="5">
        <f t="shared" si="116"/>
        <v>3.9369926199999998</v>
      </c>
      <c r="O357" s="5">
        <f t="shared" si="116"/>
        <v>3.847515515</v>
      </c>
      <c r="P357" s="5">
        <f t="shared" si="116"/>
        <v>3.9369926199999998</v>
      </c>
      <c r="Q357" s="5">
        <f t="shared" si="116"/>
        <v>3.9369926199999998</v>
      </c>
      <c r="R357" s="5">
        <f t="shared" si="116"/>
        <v>3.9369926199999998</v>
      </c>
      <c r="S357" s="5">
        <f t="shared" si="116"/>
        <v>4.1159468300000004</v>
      </c>
      <c r="T357" s="5">
        <f t="shared" si="116"/>
        <v>4.0264697250000001</v>
      </c>
      <c r="U357" s="5">
        <f t="shared" si="116"/>
        <v>4.1159468300000004</v>
      </c>
      <c r="V357" s="5">
        <f t="shared" si="116"/>
        <v>4.4738552499999997</v>
      </c>
      <c r="W357" s="5">
        <f t="shared" si="116"/>
        <v>3.6685613049999999</v>
      </c>
      <c r="X357" s="5">
        <f t="shared" si="116"/>
        <v>2.2369276249999999</v>
      </c>
      <c r="Y357" s="5">
        <f t="shared" si="116"/>
        <v>1.342156575</v>
      </c>
      <c r="Z357" s="5">
        <f>SUM(B357:Y357)</f>
        <v>70.955344264999994</v>
      </c>
    </row>
    <row r="358" spans="1:26" x14ac:dyDescent="0.2">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x14ac:dyDescent="0.2">
      <c r="A359" s="40">
        <f>A356+1</f>
        <v>42487</v>
      </c>
      <c r="B359">
        <v>-8</v>
      </c>
      <c r="C359">
        <v>-6</v>
      </c>
      <c r="D359">
        <v>-6</v>
      </c>
      <c r="E359">
        <v>-6</v>
      </c>
      <c r="F359">
        <v>-6</v>
      </c>
      <c r="G359">
        <v>-9</v>
      </c>
      <c r="H359">
        <v>-31</v>
      </c>
      <c r="I359">
        <v>-39</v>
      </c>
      <c r="J359">
        <v>-42</v>
      </c>
      <c r="K359">
        <v>-45</v>
      </c>
      <c r="L359">
        <v>-44</v>
      </c>
      <c r="M359">
        <v>-44</v>
      </c>
      <c r="N359">
        <v>-43</v>
      </c>
      <c r="O359">
        <v>-41</v>
      </c>
      <c r="P359">
        <v>-39</v>
      </c>
      <c r="Q359">
        <v>-39</v>
      </c>
      <c r="R359">
        <v>-41</v>
      </c>
      <c r="S359">
        <v>-42</v>
      </c>
      <c r="T359">
        <v>-43</v>
      </c>
      <c r="U359">
        <v>-42</v>
      </c>
      <c r="V359">
        <v>-47</v>
      </c>
      <c r="W359">
        <v>-40</v>
      </c>
      <c r="X359">
        <v>-18</v>
      </c>
      <c r="Y359">
        <v>-10</v>
      </c>
      <c r="Z359">
        <f>SUM(B359:Y359)</f>
        <v>-731</v>
      </c>
    </row>
    <row r="360" spans="1:26" x14ac:dyDescent="0.2">
      <c r="A360" s="5" t="s">
        <v>29</v>
      </c>
      <c r="B360" s="5">
        <f t="shared" ref="B360:Y360" si="117">-B359*$A$3</f>
        <v>0.71581684000000001</v>
      </c>
      <c r="C360" s="5">
        <f t="shared" si="117"/>
        <v>0.53686263000000001</v>
      </c>
      <c r="D360" s="5">
        <f t="shared" si="117"/>
        <v>0.53686263000000001</v>
      </c>
      <c r="E360" s="5">
        <f t="shared" si="117"/>
        <v>0.53686263000000001</v>
      </c>
      <c r="F360" s="5">
        <f t="shared" si="117"/>
        <v>0.53686263000000001</v>
      </c>
      <c r="G360" s="5">
        <f t="shared" si="117"/>
        <v>0.80529394500000007</v>
      </c>
      <c r="H360" s="5">
        <f t="shared" si="117"/>
        <v>2.7737902550000002</v>
      </c>
      <c r="I360" s="5">
        <f t="shared" si="117"/>
        <v>3.4896070950000002</v>
      </c>
      <c r="J360" s="5">
        <f t="shared" si="117"/>
        <v>3.7580384100000002</v>
      </c>
      <c r="K360" s="5">
        <f t="shared" si="117"/>
        <v>4.0264697250000001</v>
      </c>
      <c r="L360" s="5">
        <f t="shared" si="117"/>
        <v>3.9369926199999998</v>
      </c>
      <c r="M360" s="5">
        <f t="shared" si="117"/>
        <v>3.9369926199999998</v>
      </c>
      <c r="N360" s="5">
        <f t="shared" si="117"/>
        <v>3.847515515</v>
      </c>
      <c r="O360" s="5">
        <f t="shared" si="117"/>
        <v>3.6685613049999999</v>
      </c>
      <c r="P360" s="5">
        <f t="shared" si="117"/>
        <v>3.4896070950000002</v>
      </c>
      <c r="Q360" s="5">
        <f t="shared" si="117"/>
        <v>3.4896070950000002</v>
      </c>
      <c r="R360" s="5">
        <f t="shared" si="117"/>
        <v>3.6685613049999999</v>
      </c>
      <c r="S360" s="5">
        <f t="shared" si="117"/>
        <v>3.7580384100000002</v>
      </c>
      <c r="T360" s="5">
        <f t="shared" si="117"/>
        <v>3.847515515</v>
      </c>
      <c r="U360" s="5">
        <f t="shared" si="117"/>
        <v>3.7580384100000002</v>
      </c>
      <c r="V360" s="5">
        <f t="shared" si="117"/>
        <v>4.2054239349999998</v>
      </c>
      <c r="W360" s="5">
        <f t="shared" si="117"/>
        <v>3.5790842</v>
      </c>
      <c r="X360" s="5">
        <f t="shared" si="117"/>
        <v>1.6105878900000001</v>
      </c>
      <c r="Y360" s="5">
        <f t="shared" si="117"/>
        <v>0.89477105000000001</v>
      </c>
      <c r="Z360" s="5">
        <f>SUM(B360:Y360)</f>
        <v>65.407763754999991</v>
      </c>
    </row>
    <row r="361" spans="1:26" x14ac:dyDescent="0.2">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x14ac:dyDescent="0.2">
      <c r="A362" s="40">
        <f>A359+1</f>
        <v>42488</v>
      </c>
      <c r="B362">
        <v>-10</v>
      </c>
      <c r="C362">
        <v>-6</v>
      </c>
      <c r="D362">
        <v>-6</v>
      </c>
      <c r="E362">
        <v>-6</v>
      </c>
      <c r="F362">
        <v>-6</v>
      </c>
      <c r="G362">
        <v>-13</v>
      </c>
      <c r="H362">
        <v>-27</v>
      </c>
      <c r="I362">
        <v>-34</v>
      </c>
      <c r="J362">
        <v>-39</v>
      </c>
      <c r="K362">
        <v>-40</v>
      </c>
      <c r="L362">
        <v>-41</v>
      </c>
      <c r="M362">
        <v>-41</v>
      </c>
      <c r="N362">
        <v>-42</v>
      </c>
      <c r="O362">
        <v>-43</v>
      </c>
      <c r="P362">
        <v>-44</v>
      </c>
      <c r="Q362">
        <v>-46</v>
      </c>
      <c r="R362">
        <v>-46</v>
      </c>
      <c r="S362">
        <v>-46</v>
      </c>
      <c r="T362">
        <v>-45</v>
      </c>
      <c r="U362">
        <v>-46</v>
      </c>
      <c r="V362">
        <v>-51</v>
      </c>
      <c r="W362">
        <v>-42</v>
      </c>
      <c r="X362">
        <v>-32</v>
      </c>
      <c r="Y362">
        <v>-19</v>
      </c>
      <c r="Z362">
        <f>SUM(B362:Y362)</f>
        <v>-771</v>
      </c>
    </row>
    <row r="363" spans="1:26" x14ac:dyDescent="0.2">
      <c r="A363" s="5" t="s">
        <v>29</v>
      </c>
      <c r="B363" s="5">
        <f t="shared" ref="B363:Y363" si="118">-B362*$A$3</f>
        <v>0.89477105000000001</v>
      </c>
      <c r="C363" s="5">
        <f t="shared" si="118"/>
        <v>0.53686263000000001</v>
      </c>
      <c r="D363" s="5">
        <f t="shared" si="118"/>
        <v>0.53686263000000001</v>
      </c>
      <c r="E363" s="5">
        <f t="shared" si="118"/>
        <v>0.53686263000000001</v>
      </c>
      <c r="F363" s="5">
        <f t="shared" si="118"/>
        <v>0.53686263000000001</v>
      </c>
      <c r="G363" s="5">
        <f t="shared" si="118"/>
        <v>1.1632023650000001</v>
      </c>
      <c r="H363" s="5">
        <f t="shared" si="118"/>
        <v>2.415881835</v>
      </c>
      <c r="I363" s="5">
        <f t="shared" si="118"/>
        <v>3.0422215700000002</v>
      </c>
      <c r="J363" s="5">
        <f t="shared" si="118"/>
        <v>3.4896070950000002</v>
      </c>
      <c r="K363" s="5">
        <f t="shared" si="118"/>
        <v>3.5790842</v>
      </c>
      <c r="L363" s="5">
        <f t="shared" si="118"/>
        <v>3.6685613049999999</v>
      </c>
      <c r="M363" s="5">
        <f t="shared" si="118"/>
        <v>3.6685613049999999</v>
      </c>
      <c r="N363" s="5">
        <f t="shared" si="118"/>
        <v>3.7580384100000002</v>
      </c>
      <c r="O363" s="5">
        <f t="shared" si="118"/>
        <v>3.847515515</v>
      </c>
      <c r="P363" s="5">
        <f t="shared" si="118"/>
        <v>3.9369926199999998</v>
      </c>
      <c r="Q363" s="5">
        <f t="shared" si="118"/>
        <v>4.1159468300000004</v>
      </c>
      <c r="R363" s="5">
        <f t="shared" si="118"/>
        <v>4.1159468300000004</v>
      </c>
      <c r="S363" s="5">
        <f t="shared" si="118"/>
        <v>4.1159468300000004</v>
      </c>
      <c r="T363" s="5">
        <f t="shared" si="118"/>
        <v>4.0264697250000001</v>
      </c>
      <c r="U363" s="5">
        <f t="shared" si="118"/>
        <v>4.1159468300000004</v>
      </c>
      <c r="V363" s="5">
        <f t="shared" si="118"/>
        <v>4.563332355</v>
      </c>
      <c r="W363" s="5">
        <f t="shared" si="118"/>
        <v>3.7580384100000002</v>
      </c>
      <c r="X363" s="5">
        <f t="shared" si="118"/>
        <v>2.86326736</v>
      </c>
      <c r="Y363" s="5">
        <f t="shared" si="118"/>
        <v>1.700064995</v>
      </c>
      <c r="Z363" s="5">
        <f>SUM(B363:Y363)</f>
        <v>68.986847955000002</v>
      </c>
    </row>
    <row r="364" spans="1:26" x14ac:dyDescent="0.2">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x14ac:dyDescent="0.2">
      <c r="A365" s="40">
        <f>A362+1</f>
        <v>42489</v>
      </c>
      <c r="B365">
        <v>-12</v>
      </c>
      <c r="C365">
        <v>-10</v>
      </c>
      <c r="D365">
        <v>-4</v>
      </c>
      <c r="E365">
        <v>-5</v>
      </c>
      <c r="F365">
        <v>-5</v>
      </c>
      <c r="G365">
        <v>-12</v>
      </c>
      <c r="H365">
        <v>-18</v>
      </c>
      <c r="I365">
        <v>-25</v>
      </c>
      <c r="J365">
        <v>-28</v>
      </c>
      <c r="K365">
        <v>-32</v>
      </c>
      <c r="L365">
        <v>-34</v>
      </c>
      <c r="M365">
        <v>-38</v>
      </c>
      <c r="N365">
        <v>-40</v>
      </c>
      <c r="O365">
        <v>-42</v>
      </c>
      <c r="P365">
        <v>-50</v>
      </c>
      <c r="Q365">
        <v>-50</v>
      </c>
      <c r="R365">
        <v>-52</v>
      </c>
      <c r="S365">
        <v>-50</v>
      </c>
      <c r="T365">
        <v>-45</v>
      </c>
      <c r="U365">
        <v>-38</v>
      </c>
      <c r="V365">
        <v>-40</v>
      </c>
      <c r="W365">
        <v>-33</v>
      </c>
      <c r="X365">
        <v>-25</v>
      </c>
      <c r="Y365">
        <v>-15</v>
      </c>
      <c r="Z365">
        <f>SUM(B365:Y365)</f>
        <v>-703</v>
      </c>
    </row>
    <row r="366" spans="1:26" x14ac:dyDescent="0.2">
      <c r="A366" s="5" t="s">
        <v>29</v>
      </c>
      <c r="B366" s="5">
        <f t="shared" ref="B366:Y366" si="119">-B365*$A$3</f>
        <v>1.07372526</v>
      </c>
      <c r="C366" s="5">
        <f t="shared" si="119"/>
        <v>0.89477105000000001</v>
      </c>
      <c r="D366" s="5">
        <f t="shared" si="119"/>
        <v>0.35790842</v>
      </c>
      <c r="E366" s="5">
        <f t="shared" si="119"/>
        <v>0.44738552500000001</v>
      </c>
      <c r="F366" s="5">
        <f t="shared" si="119"/>
        <v>0.44738552500000001</v>
      </c>
      <c r="G366" s="5">
        <f t="shared" si="119"/>
        <v>1.07372526</v>
      </c>
      <c r="H366" s="5">
        <f t="shared" si="119"/>
        <v>1.6105878900000001</v>
      </c>
      <c r="I366" s="5">
        <f t="shared" si="119"/>
        <v>2.2369276249999999</v>
      </c>
      <c r="J366" s="5">
        <f t="shared" si="119"/>
        <v>2.5053589399999998</v>
      </c>
      <c r="K366" s="5">
        <f t="shared" si="119"/>
        <v>2.86326736</v>
      </c>
      <c r="L366" s="5">
        <f t="shared" si="119"/>
        <v>3.0422215700000002</v>
      </c>
      <c r="M366" s="5">
        <f t="shared" si="119"/>
        <v>3.4001299899999999</v>
      </c>
      <c r="N366" s="5">
        <f t="shared" si="119"/>
        <v>3.5790842</v>
      </c>
      <c r="O366" s="5">
        <f t="shared" si="119"/>
        <v>3.7580384100000002</v>
      </c>
      <c r="P366" s="5">
        <f t="shared" si="119"/>
        <v>4.4738552499999997</v>
      </c>
      <c r="Q366" s="5">
        <f t="shared" si="119"/>
        <v>4.4738552499999997</v>
      </c>
      <c r="R366" s="5">
        <f t="shared" si="119"/>
        <v>4.6528094600000003</v>
      </c>
      <c r="S366" s="5">
        <f t="shared" si="119"/>
        <v>4.4738552499999997</v>
      </c>
      <c r="T366" s="5">
        <f t="shared" si="119"/>
        <v>4.0264697250000001</v>
      </c>
      <c r="U366" s="5">
        <f t="shared" si="119"/>
        <v>3.4001299899999999</v>
      </c>
      <c r="V366" s="5">
        <f t="shared" si="119"/>
        <v>3.5790842</v>
      </c>
      <c r="W366" s="5">
        <f t="shared" si="119"/>
        <v>2.9527444649999999</v>
      </c>
      <c r="X366" s="5">
        <f t="shared" si="119"/>
        <v>2.2369276249999999</v>
      </c>
      <c r="Y366" s="5">
        <f t="shared" si="119"/>
        <v>1.342156575</v>
      </c>
      <c r="Z366" s="5">
        <f>SUM(B366:Y366)</f>
        <v>62.90240481499999</v>
      </c>
    </row>
    <row r="367" spans="1:26" x14ac:dyDescent="0.2">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x14ac:dyDescent="0.2">
      <c r="A368" s="40">
        <f>A365+1</f>
        <v>42490</v>
      </c>
      <c r="B368">
        <v>-18</v>
      </c>
      <c r="C368">
        <v>-12</v>
      </c>
      <c r="D368">
        <v>-10</v>
      </c>
      <c r="E368">
        <v>-9</v>
      </c>
      <c r="F368">
        <v>-10</v>
      </c>
      <c r="G368">
        <v>-9</v>
      </c>
      <c r="H368">
        <v>-27</v>
      </c>
      <c r="I368">
        <v>-27</v>
      </c>
      <c r="J368">
        <v>-31</v>
      </c>
      <c r="K368">
        <v>-34</v>
      </c>
      <c r="L368">
        <v>-37</v>
      </c>
      <c r="M368">
        <v>-39</v>
      </c>
      <c r="N368">
        <v>-42</v>
      </c>
      <c r="O368">
        <v>-43</v>
      </c>
      <c r="P368">
        <v>-45</v>
      </c>
      <c r="Q368">
        <v>-48</v>
      </c>
      <c r="R368">
        <v>-52</v>
      </c>
      <c r="S368">
        <v>-51</v>
      </c>
      <c r="T368">
        <v>-49</v>
      </c>
      <c r="U368">
        <v>-43</v>
      </c>
      <c r="V368">
        <v>-46</v>
      </c>
      <c r="W368">
        <v>-44</v>
      </c>
      <c r="X368">
        <v>-28</v>
      </c>
      <c r="Y368">
        <v>-18</v>
      </c>
      <c r="Z368">
        <f>SUM(B368:Y368)</f>
        <v>-772</v>
      </c>
    </row>
    <row r="369" spans="1:26" x14ac:dyDescent="0.2">
      <c r="A369" s="5" t="s">
        <v>29</v>
      </c>
      <c r="B369" s="5">
        <f t="shared" ref="B369:Y369" si="120">-B368*$A$3</f>
        <v>1.6105878900000001</v>
      </c>
      <c r="C369" s="5">
        <f t="shared" si="120"/>
        <v>1.07372526</v>
      </c>
      <c r="D369" s="5">
        <f t="shared" si="120"/>
        <v>0.89477105000000001</v>
      </c>
      <c r="E369" s="5">
        <f t="shared" si="120"/>
        <v>0.80529394500000007</v>
      </c>
      <c r="F369" s="5">
        <f t="shared" si="120"/>
        <v>0.89477105000000001</v>
      </c>
      <c r="G369" s="5">
        <f t="shared" si="120"/>
        <v>0.80529394500000007</v>
      </c>
      <c r="H369" s="5">
        <f t="shared" si="120"/>
        <v>2.415881835</v>
      </c>
      <c r="I369" s="5">
        <f t="shared" si="120"/>
        <v>2.415881835</v>
      </c>
      <c r="J369" s="5">
        <f t="shared" si="120"/>
        <v>2.7737902550000002</v>
      </c>
      <c r="K369" s="5">
        <f t="shared" si="120"/>
        <v>3.0422215700000002</v>
      </c>
      <c r="L369" s="5">
        <f t="shared" si="120"/>
        <v>3.3106528850000001</v>
      </c>
      <c r="M369" s="5">
        <f t="shared" si="120"/>
        <v>3.4896070950000002</v>
      </c>
      <c r="N369" s="5">
        <f t="shared" si="120"/>
        <v>3.7580384100000002</v>
      </c>
      <c r="O369" s="5">
        <f t="shared" si="120"/>
        <v>3.847515515</v>
      </c>
      <c r="P369" s="5">
        <f t="shared" si="120"/>
        <v>4.0264697250000001</v>
      </c>
      <c r="Q369" s="5">
        <f t="shared" si="120"/>
        <v>4.2949010400000001</v>
      </c>
      <c r="R369" s="5">
        <f t="shared" si="120"/>
        <v>4.6528094600000003</v>
      </c>
      <c r="S369" s="5">
        <f t="shared" si="120"/>
        <v>4.563332355</v>
      </c>
      <c r="T369" s="5">
        <f t="shared" si="120"/>
        <v>4.3843781450000003</v>
      </c>
      <c r="U369" s="5">
        <f t="shared" si="120"/>
        <v>3.847515515</v>
      </c>
      <c r="V369" s="5">
        <f t="shared" si="120"/>
        <v>4.1159468300000004</v>
      </c>
      <c r="W369" s="5">
        <f t="shared" si="120"/>
        <v>3.9369926199999998</v>
      </c>
      <c r="X369" s="5">
        <f t="shared" si="120"/>
        <v>2.5053589399999998</v>
      </c>
      <c r="Y369" s="5">
        <f t="shared" si="120"/>
        <v>1.6105878900000001</v>
      </c>
      <c r="Z369" s="5">
        <f>SUM(B369:Y369)</f>
        <v>69.076325060000002</v>
      </c>
    </row>
    <row r="370" spans="1:26" x14ac:dyDescent="0.2">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x14ac:dyDescent="0.2">
      <c r="A371" s="3" t="s">
        <v>4</v>
      </c>
      <c r="B371" s="4" t="s">
        <v>5</v>
      </c>
      <c r="C371" s="4" t="s">
        <v>6</v>
      </c>
      <c r="D371" s="4" t="s">
        <v>7</v>
      </c>
      <c r="E371" s="4" t="s">
        <v>8</v>
      </c>
      <c r="F371" s="4" t="s">
        <v>9</v>
      </c>
      <c r="G371" s="4" t="s">
        <v>10</v>
      </c>
      <c r="H371" s="4" t="s">
        <v>11</v>
      </c>
      <c r="I371" s="4" t="s">
        <v>12</v>
      </c>
      <c r="J371" s="4" t="s">
        <v>13</v>
      </c>
      <c r="K371" s="4" t="s">
        <v>14</v>
      </c>
      <c r="L371" s="4" t="s">
        <v>15</v>
      </c>
      <c r="M371" s="4" t="s">
        <v>16</v>
      </c>
      <c r="N371" s="4" t="s">
        <v>17</v>
      </c>
      <c r="O371" s="4" t="s">
        <v>18</v>
      </c>
      <c r="P371" s="4" t="s">
        <v>19</v>
      </c>
      <c r="Q371" s="4" t="s">
        <v>20</v>
      </c>
      <c r="R371" s="4" t="s">
        <v>21</v>
      </c>
      <c r="S371" s="4" t="s">
        <v>22</v>
      </c>
      <c r="T371" s="4" t="s">
        <v>23</v>
      </c>
      <c r="U371" s="4" t="s">
        <v>24</v>
      </c>
      <c r="V371" s="4" t="s">
        <v>25</v>
      </c>
      <c r="W371" s="4" t="s">
        <v>26</v>
      </c>
      <c r="X371" s="4" t="s">
        <v>27</v>
      </c>
      <c r="Y371" s="4" t="s">
        <v>28</v>
      </c>
      <c r="Z371" s="4" t="s">
        <v>0</v>
      </c>
    </row>
    <row r="372" spans="1:26" x14ac:dyDescent="0.2">
      <c r="A372" s="40">
        <f>A368+1</f>
        <v>42491</v>
      </c>
      <c r="B372">
        <v>-10</v>
      </c>
      <c r="C372">
        <v>-7</v>
      </c>
      <c r="D372">
        <v>-7</v>
      </c>
      <c r="E372">
        <v>-7</v>
      </c>
      <c r="F372">
        <v>-7</v>
      </c>
      <c r="G372">
        <v>-7</v>
      </c>
      <c r="H372">
        <v>-23</v>
      </c>
      <c r="I372">
        <v>-23</v>
      </c>
      <c r="J372">
        <v>-24</v>
      </c>
      <c r="K372">
        <v>-25</v>
      </c>
      <c r="L372">
        <v>-26</v>
      </c>
      <c r="M372">
        <v>-29</v>
      </c>
      <c r="N372">
        <v>-33</v>
      </c>
      <c r="O372">
        <v>-35</v>
      </c>
      <c r="P372">
        <v>-38</v>
      </c>
      <c r="Q372">
        <v>-44</v>
      </c>
      <c r="R372">
        <v>-49</v>
      </c>
      <c r="S372">
        <v>-53</v>
      </c>
      <c r="T372">
        <v>-53</v>
      </c>
      <c r="U372">
        <v>-50</v>
      </c>
      <c r="V372">
        <v>-50</v>
      </c>
      <c r="W372">
        <v>-41</v>
      </c>
      <c r="X372">
        <v>-31</v>
      </c>
      <c r="Y372">
        <v>-21</v>
      </c>
      <c r="Z372">
        <f>SUM(B372:Y372)</f>
        <v>-693</v>
      </c>
    </row>
    <row r="373" spans="1:26" x14ac:dyDescent="0.2">
      <c r="A373" s="5" t="s">
        <v>29</v>
      </c>
      <c r="B373" s="5">
        <f t="shared" ref="B373:Y373" si="121">-B372*$A$3</f>
        <v>0.89477105000000001</v>
      </c>
      <c r="C373" s="5">
        <f t="shared" si="121"/>
        <v>0.62633973499999995</v>
      </c>
      <c r="D373" s="5">
        <f t="shared" si="121"/>
        <v>0.62633973499999995</v>
      </c>
      <c r="E373" s="5">
        <f t="shared" si="121"/>
        <v>0.62633973499999995</v>
      </c>
      <c r="F373" s="5">
        <f t="shared" si="121"/>
        <v>0.62633973499999995</v>
      </c>
      <c r="G373" s="5">
        <f t="shared" si="121"/>
        <v>0.62633973499999995</v>
      </c>
      <c r="H373" s="5">
        <f t="shared" si="121"/>
        <v>2.0579734150000002</v>
      </c>
      <c r="I373" s="5">
        <f t="shared" si="121"/>
        <v>2.0579734150000002</v>
      </c>
      <c r="J373" s="5">
        <f t="shared" si="121"/>
        <v>2.14745052</v>
      </c>
      <c r="K373" s="5">
        <f t="shared" si="121"/>
        <v>2.2369276249999999</v>
      </c>
      <c r="L373" s="5">
        <f t="shared" si="121"/>
        <v>2.3264047300000001</v>
      </c>
      <c r="M373" s="5">
        <f t="shared" si="121"/>
        <v>2.5948360450000001</v>
      </c>
      <c r="N373" s="5">
        <f t="shared" si="121"/>
        <v>2.9527444649999999</v>
      </c>
      <c r="O373" s="5">
        <f t="shared" si="121"/>
        <v>3.131698675</v>
      </c>
      <c r="P373" s="5">
        <f t="shared" si="121"/>
        <v>3.4001299899999999</v>
      </c>
      <c r="Q373" s="5">
        <f t="shared" si="121"/>
        <v>3.9369926199999998</v>
      </c>
      <c r="R373" s="5">
        <f t="shared" si="121"/>
        <v>4.3843781450000003</v>
      </c>
      <c r="S373" s="5">
        <f t="shared" si="121"/>
        <v>4.7422865649999997</v>
      </c>
      <c r="T373" s="5">
        <f t="shared" si="121"/>
        <v>4.7422865649999997</v>
      </c>
      <c r="U373" s="5">
        <f t="shared" si="121"/>
        <v>4.4738552499999997</v>
      </c>
      <c r="V373" s="5">
        <f t="shared" si="121"/>
        <v>4.4738552499999997</v>
      </c>
      <c r="W373" s="5">
        <f t="shared" si="121"/>
        <v>3.6685613049999999</v>
      </c>
      <c r="X373" s="5">
        <f t="shared" si="121"/>
        <v>2.7737902550000002</v>
      </c>
      <c r="Y373" s="5">
        <f t="shared" si="121"/>
        <v>1.8790192050000001</v>
      </c>
      <c r="Z373" s="5">
        <f>SUM(B373:Y373)</f>
        <v>62.007633764999994</v>
      </c>
    </row>
    <row r="374" spans="1:26" x14ac:dyDescent="0.2">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x14ac:dyDescent="0.2">
      <c r="A375" s="40">
        <f>A372+1</f>
        <v>42492</v>
      </c>
      <c r="B375">
        <v>-12</v>
      </c>
      <c r="C375">
        <v>-8</v>
      </c>
      <c r="D375">
        <v>-5</v>
      </c>
      <c r="E375">
        <v>-5</v>
      </c>
      <c r="F375">
        <v>-5</v>
      </c>
      <c r="G375">
        <v>-11</v>
      </c>
      <c r="H375">
        <v>-27</v>
      </c>
      <c r="I375">
        <v>-30</v>
      </c>
      <c r="J375">
        <v>-36</v>
      </c>
      <c r="K375">
        <v>-38</v>
      </c>
      <c r="L375">
        <v>-38</v>
      </c>
      <c r="M375">
        <v>-41</v>
      </c>
      <c r="N375">
        <v>-42</v>
      </c>
      <c r="O375">
        <v>-46</v>
      </c>
      <c r="P375">
        <v>-50</v>
      </c>
      <c r="Q375">
        <v>-54</v>
      </c>
      <c r="R375">
        <v>-56</v>
      </c>
      <c r="S375">
        <v>-55</v>
      </c>
      <c r="T375">
        <v>-53</v>
      </c>
      <c r="U375">
        <v>-49</v>
      </c>
      <c r="V375">
        <v>-49</v>
      </c>
      <c r="W375">
        <v>-39</v>
      </c>
      <c r="X375">
        <v>-29</v>
      </c>
      <c r="Y375">
        <v>-18</v>
      </c>
      <c r="Z375">
        <f>SUM(B375:Y375)</f>
        <v>-796</v>
      </c>
    </row>
    <row r="376" spans="1:26" x14ac:dyDescent="0.2">
      <c r="A376" s="5" t="s">
        <v>29</v>
      </c>
      <c r="B376" s="5">
        <f t="shared" ref="B376:Y376" si="122">-B375*$A$3</f>
        <v>1.07372526</v>
      </c>
      <c r="C376" s="5">
        <f t="shared" si="122"/>
        <v>0.71581684000000001</v>
      </c>
      <c r="D376" s="5">
        <f t="shared" si="122"/>
        <v>0.44738552500000001</v>
      </c>
      <c r="E376" s="5">
        <f t="shared" si="122"/>
        <v>0.44738552500000001</v>
      </c>
      <c r="F376" s="5">
        <f t="shared" si="122"/>
        <v>0.44738552500000001</v>
      </c>
      <c r="G376" s="5">
        <f t="shared" si="122"/>
        <v>0.98424815499999996</v>
      </c>
      <c r="H376" s="5">
        <f t="shared" si="122"/>
        <v>2.415881835</v>
      </c>
      <c r="I376" s="5">
        <f t="shared" si="122"/>
        <v>2.6843131499999999</v>
      </c>
      <c r="J376" s="5">
        <f t="shared" si="122"/>
        <v>3.2211757800000003</v>
      </c>
      <c r="K376" s="5">
        <f t="shared" si="122"/>
        <v>3.4001299899999999</v>
      </c>
      <c r="L376" s="5">
        <f t="shared" si="122"/>
        <v>3.4001299899999999</v>
      </c>
      <c r="M376" s="5">
        <f t="shared" si="122"/>
        <v>3.6685613049999999</v>
      </c>
      <c r="N376" s="5">
        <f t="shared" si="122"/>
        <v>3.7580384100000002</v>
      </c>
      <c r="O376" s="5">
        <f t="shared" si="122"/>
        <v>4.1159468300000004</v>
      </c>
      <c r="P376" s="5">
        <f t="shared" si="122"/>
        <v>4.4738552499999997</v>
      </c>
      <c r="Q376" s="5">
        <f t="shared" si="122"/>
        <v>4.83176367</v>
      </c>
      <c r="R376" s="5">
        <f t="shared" si="122"/>
        <v>5.0107178799999996</v>
      </c>
      <c r="S376" s="5">
        <f t="shared" si="122"/>
        <v>4.9212407750000002</v>
      </c>
      <c r="T376" s="5">
        <f t="shared" si="122"/>
        <v>4.7422865649999997</v>
      </c>
      <c r="U376" s="5">
        <f t="shared" si="122"/>
        <v>4.3843781450000003</v>
      </c>
      <c r="V376" s="5">
        <f t="shared" si="122"/>
        <v>4.3843781450000003</v>
      </c>
      <c r="W376" s="5">
        <f t="shared" si="122"/>
        <v>3.4896070950000002</v>
      </c>
      <c r="X376" s="5">
        <f t="shared" si="122"/>
        <v>2.5948360450000001</v>
      </c>
      <c r="Y376" s="5">
        <f t="shared" si="122"/>
        <v>1.6105878900000001</v>
      </c>
      <c r="Z376" s="5">
        <f>SUM(B376:Y376)</f>
        <v>71.223775580000009</v>
      </c>
    </row>
    <row r="377" spans="1:26" x14ac:dyDescent="0.2">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x14ac:dyDescent="0.2">
      <c r="A378" s="40">
        <f>+A375+1</f>
        <v>42493</v>
      </c>
      <c r="B378">
        <v>-12</v>
      </c>
      <c r="C378">
        <v>-8</v>
      </c>
      <c r="D378">
        <v>-6</v>
      </c>
      <c r="E378">
        <v>-6</v>
      </c>
      <c r="F378">
        <v>-6</v>
      </c>
      <c r="G378">
        <v>-11</v>
      </c>
      <c r="H378">
        <v>-27</v>
      </c>
      <c r="I378">
        <v>-27</v>
      </c>
      <c r="J378">
        <v>-29</v>
      </c>
      <c r="K378">
        <v>-34</v>
      </c>
      <c r="L378">
        <v>-39</v>
      </c>
      <c r="M378">
        <v>-43</v>
      </c>
      <c r="N378">
        <v>-45</v>
      </c>
      <c r="O378">
        <v>-51</v>
      </c>
      <c r="P378">
        <v>-56</v>
      </c>
      <c r="Q378">
        <v>-61</v>
      </c>
      <c r="R378">
        <v>-66</v>
      </c>
      <c r="S378">
        <v>-65</v>
      </c>
      <c r="T378">
        <v>-64</v>
      </c>
      <c r="U378">
        <v>-58</v>
      </c>
      <c r="V378">
        <v>-52</v>
      </c>
      <c r="W378">
        <v>-40</v>
      </c>
      <c r="X378">
        <v>-29</v>
      </c>
      <c r="Y378">
        <v>-18</v>
      </c>
      <c r="Z378">
        <f>SUM(B378:Y378)</f>
        <v>-853</v>
      </c>
    </row>
    <row r="379" spans="1:26" x14ac:dyDescent="0.2">
      <c r="A379" s="5" t="s">
        <v>29</v>
      </c>
      <c r="B379" s="5">
        <f t="shared" ref="B379:Y379" si="123">-B378*$A$3</f>
        <v>1.07372526</v>
      </c>
      <c r="C379" s="5">
        <f t="shared" si="123"/>
        <v>0.71581684000000001</v>
      </c>
      <c r="D379" s="5">
        <f t="shared" si="123"/>
        <v>0.53686263000000001</v>
      </c>
      <c r="E379" s="5">
        <f t="shared" si="123"/>
        <v>0.53686263000000001</v>
      </c>
      <c r="F379" s="5">
        <f t="shared" si="123"/>
        <v>0.53686263000000001</v>
      </c>
      <c r="G379" s="5">
        <f t="shared" si="123"/>
        <v>0.98424815499999996</v>
      </c>
      <c r="H379" s="5">
        <f t="shared" si="123"/>
        <v>2.415881835</v>
      </c>
      <c r="I379" s="5">
        <f t="shared" si="123"/>
        <v>2.415881835</v>
      </c>
      <c r="J379" s="5">
        <f t="shared" si="123"/>
        <v>2.5948360450000001</v>
      </c>
      <c r="K379" s="5">
        <f t="shared" si="123"/>
        <v>3.0422215700000002</v>
      </c>
      <c r="L379" s="5">
        <f t="shared" si="123"/>
        <v>3.4896070950000002</v>
      </c>
      <c r="M379" s="5">
        <f t="shared" si="123"/>
        <v>3.847515515</v>
      </c>
      <c r="N379" s="5">
        <f t="shared" si="123"/>
        <v>4.0264697250000001</v>
      </c>
      <c r="O379" s="5">
        <f t="shared" si="123"/>
        <v>4.563332355</v>
      </c>
      <c r="P379" s="5">
        <f t="shared" si="123"/>
        <v>5.0107178799999996</v>
      </c>
      <c r="Q379" s="5">
        <f t="shared" si="123"/>
        <v>5.4581034050000001</v>
      </c>
      <c r="R379" s="5">
        <f t="shared" si="123"/>
        <v>5.9054889299999997</v>
      </c>
      <c r="S379" s="5">
        <f t="shared" si="123"/>
        <v>5.8160118250000004</v>
      </c>
      <c r="T379" s="5">
        <f t="shared" si="123"/>
        <v>5.7265347200000001</v>
      </c>
      <c r="U379" s="5">
        <f t="shared" si="123"/>
        <v>5.1896720900000002</v>
      </c>
      <c r="V379" s="5">
        <f t="shared" si="123"/>
        <v>4.6528094600000003</v>
      </c>
      <c r="W379" s="5">
        <f t="shared" si="123"/>
        <v>3.5790842</v>
      </c>
      <c r="X379" s="5">
        <f t="shared" si="123"/>
        <v>2.5948360450000001</v>
      </c>
      <c r="Y379" s="5">
        <f t="shared" si="123"/>
        <v>1.6105878900000001</v>
      </c>
      <c r="Z379" s="5">
        <f>SUM(B379:Y379)</f>
        <v>76.32397056500001</v>
      </c>
    </row>
    <row r="380" spans="1:26" x14ac:dyDescent="0.2">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x14ac:dyDescent="0.2">
      <c r="A381" s="40">
        <f>+A378+1</f>
        <v>42494</v>
      </c>
      <c r="B381">
        <v>-10</v>
      </c>
      <c r="C381">
        <v>-6</v>
      </c>
      <c r="D381">
        <v>-6</v>
      </c>
      <c r="E381">
        <v>-6</v>
      </c>
      <c r="F381">
        <v>-8</v>
      </c>
      <c r="G381">
        <v>-13</v>
      </c>
      <c r="H381">
        <v>-36</v>
      </c>
      <c r="I381">
        <v>-42</v>
      </c>
      <c r="J381">
        <v>-47</v>
      </c>
      <c r="K381">
        <v>-47</v>
      </c>
      <c r="L381">
        <v>-47</v>
      </c>
      <c r="M381">
        <v>-47</v>
      </c>
      <c r="N381">
        <v>-46</v>
      </c>
      <c r="O381">
        <v>-45</v>
      </c>
      <c r="P381">
        <v>-47</v>
      </c>
      <c r="Q381">
        <v>-49</v>
      </c>
      <c r="R381">
        <v>-51</v>
      </c>
      <c r="S381">
        <v>-51</v>
      </c>
      <c r="T381">
        <v>-53</v>
      </c>
      <c r="U381">
        <v>-51</v>
      </c>
      <c r="V381">
        <v>-54</v>
      </c>
      <c r="W381">
        <v>-47</v>
      </c>
      <c r="X381">
        <v>-26</v>
      </c>
      <c r="Y381">
        <v>-17</v>
      </c>
      <c r="Z381">
        <f>SUM(B381:Y381)</f>
        <v>-852</v>
      </c>
    </row>
    <row r="382" spans="1:26" x14ac:dyDescent="0.2">
      <c r="A382" s="5" t="s">
        <v>29</v>
      </c>
      <c r="B382" s="5">
        <f t="shared" ref="B382:Y382" si="124">-B381*$A$3</f>
        <v>0.89477105000000001</v>
      </c>
      <c r="C382" s="5">
        <f t="shared" si="124"/>
        <v>0.53686263000000001</v>
      </c>
      <c r="D382" s="5">
        <f t="shared" si="124"/>
        <v>0.53686263000000001</v>
      </c>
      <c r="E382" s="5">
        <f t="shared" si="124"/>
        <v>0.53686263000000001</v>
      </c>
      <c r="F382" s="5">
        <f t="shared" si="124"/>
        <v>0.71581684000000001</v>
      </c>
      <c r="G382" s="5">
        <f t="shared" si="124"/>
        <v>1.1632023650000001</v>
      </c>
      <c r="H382" s="5">
        <f t="shared" si="124"/>
        <v>3.2211757800000003</v>
      </c>
      <c r="I382" s="5">
        <f t="shared" si="124"/>
        <v>3.7580384100000002</v>
      </c>
      <c r="J382" s="5">
        <f t="shared" si="124"/>
        <v>4.2054239349999998</v>
      </c>
      <c r="K382" s="5">
        <f t="shared" si="124"/>
        <v>4.2054239349999998</v>
      </c>
      <c r="L382" s="5">
        <f t="shared" si="124"/>
        <v>4.2054239349999998</v>
      </c>
      <c r="M382" s="5">
        <f t="shared" si="124"/>
        <v>4.2054239349999998</v>
      </c>
      <c r="N382" s="5">
        <f t="shared" si="124"/>
        <v>4.1159468300000004</v>
      </c>
      <c r="O382" s="5">
        <f t="shared" si="124"/>
        <v>4.0264697250000001</v>
      </c>
      <c r="P382" s="5">
        <f t="shared" si="124"/>
        <v>4.2054239349999998</v>
      </c>
      <c r="Q382" s="5">
        <f t="shared" si="124"/>
        <v>4.3843781450000003</v>
      </c>
      <c r="R382" s="5">
        <f t="shared" si="124"/>
        <v>4.563332355</v>
      </c>
      <c r="S382" s="5">
        <f t="shared" si="124"/>
        <v>4.563332355</v>
      </c>
      <c r="T382" s="5">
        <f t="shared" si="124"/>
        <v>4.7422865649999997</v>
      </c>
      <c r="U382" s="5">
        <f t="shared" si="124"/>
        <v>4.563332355</v>
      </c>
      <c r="V382" s="5">
        <f t="shared" si="124"/>
        <v>4.83176367</v>
      </c>
      <c r="W382" s="5">
        <f t="shared" si="124"/>
        <v>4.2054239349999998</v>
      </c>
      <c r="X382" s="5">
        <f t="shared" si="124"/>
        <v>2.3264047300000001</v>
      </c>
      <c r="Y382" s="5">
        <f t="shared" si="124"/>
        <v>1.5211107850000001</v>
      </c>
      <c r="Z382" s="5">
        <f>SUM(B382:Y382)</f>
        <v>76.234493459999996</v>
      </c>
    </row>
    <row r="383" spans="1:26" x14ac:dyDescent="0.2">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x14ac:dyDescent="0.2">
      <c r="A384" s="40">
        <f>+A381+1</f>
        <v>42495</v>
      </c>
      <c r="B384">
        <v>-9</v>
      </c>
      <c r="C384">
        <v>-6</v>
      </c>
      <c r="D384">
        <v>-6</v>
      </c>
      <c r="E384">
        <v>-6</v>
      </c>
      <c r="F384">
        <v>-7</v>
      </c>
      <c r="G384">
        <v>-10</v>
      </c>
      <c r="H384">
        <v>-38</v>
      </c>
      <c r="I384">
        <v>-44</v>
      </c>
      <c r="J384">
        <v>-47</v>
      </c>
      <c r="K384">
        <v>-49</v>
      </c>
      <c r="L384">
        <v>-50</v>
      </c>
      <c r="M384">
        <v>-52</v>
      </c>
      <c r="N384">
        <v>-53</v>
      </c>
      <c r="O384">
        <v>-54</v>
      </c>
      <c r="P384">
        <v>-55</v>
      </c>
      <c r="Q384">
        <v>-54</v>
      </c>
      <c r="R384">
        <v>-55</v>
      </c>
      <c r="S384">
        <v>-54</v>
      </c>
      <c r="T384">
        <v>-53</v>
      </c>
      <c r="U384">
        <v>-53</v>
      </c>
      <c r="V384">
        <v>-57</v>
      </c>
      <c r="W384">
        <v>-50</v>
      </c>
      <c r="X384">
        <v>-22</v>
      </c>
      <c r="Y384">
        <v>-14</v>
      </c>
      <c r="Z384">
        <f>SUM(B384:Y384)</f>
        <v>-898</v>
      </c>
    </row>
    <row r="385" spans="1:26" x14ac:dyDescent="0.2">
      <c r="A385" s="5" t="s">
        <v>29</v>
      </c>
      <c r="B385" s="5">
        <f t="shared" ref="B385:Y385" si="125">-B384*$A$3</f>
        <v>0.80529394500000007</v>
      </c>
      <c r="C385" s="5">
        <f t="shared" si="125"/>
        <v>0.53686263000000001</v>
      </c>
      <c r="D385" s="5">
        <f t="shared" si="125"/>
        <v>0.53686263000000001</v>
      </c>
      <c r="E385" s="5">
        <f t="shared" si="125"/>
        <v>0.53686263000000001</v>
      </c>
      <c r="F385" s="5">
        <f t="shared" si="125"/>
        <v>0.62633973499999995</v>
      </c>
      <c r="G385" s="5">
        <f t="shared" si="125"/>
        <v>0.89477105000000001</v>
      </c>
      <c r="H385" s="5">
        <f t="shared" si="125"/>
        <v>3.4001299899999999</v>
      </c>
      <c r="I385" s="5">
        <f t="shared" si="125"/>
        <v>3.9369926199999998</v>
      </c>
      <c r="J385" s="5">
        <f t="shared" si="125"/>
        <v>4.2054239349999998</v>
      </c>
      <c r="K385" s="5">
        <f t="shared" si="125"/>
        <v>4.3843781450000003</v>
      </c>
      <c r="L385" s="5">
        <f t="shared" si="125"/>
        <v>4.4738552499999997</v>
      </c>
      <c r="M385" s="5">
        <f t="shared" si="125"/>
        <v>4.6528094600000003</v>
      </c>
      <c r="N385" s="5">
        <f t="shared" si="125"/>
        <v>4.7422865649999997</v>
      </c>
      <c r="O385" s="5">
        <f t="shared" si="125"/>
        <v>4.83176367</v>
      </c>
      <c r="P385" s="5">
        <f t="shared" si="125"/>
        <v>4.9212407750000002</v>
      </c>
      <c r="Q385" s="5">
        <f t="shared" si="125"/>
        <v>4.83176367</v>
      </c>
      <c r="R385" s="5">
        <f t="shared" si="125"/>
        <v>4.9212407750000002</v>
      </c>
      <c r="S385" s="5">
        <f t="shared" si="125"/>
        <v>4.83176367</v>
      </c>
      <c r="T385" s="5">
        <f t="shared" si="125"/>
        <v>4.7422865649999997</v>
      </c>
      <c r="U385" s="5">
        <f t="shared" si="125"/>
        <v>4.7422865649999997</v>
      </c>
      <c r="V385" s="5">
        <f t="shared" si="125"/>
        <v>5.1001949849999999</v>
      </c>
      <c r="W385" s="5">
        <f t="shared" si="125"/>
        <v>4.4738552499999997</v>
      </c>
      <c r="X385" s="5">
        <f t="shared" si="125"/>
        <v>1.9684963099999999</v>
      </c>
      <c r="Y385" s="5">
        <f t="shared" si="125"/>
        <v>1.2526794699999999</v>
      </c>
      <c r="Z385" s="5">
        <f>SUM(B385:Y385)</f>
        <v>80.350440290000009</v>
      </c>
    </row>
    <row r="386" spans="1:26" x14ac:dyDescent="0.2">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x14ac:dyDescent="0.2">
      <c r="A387" s="40">
        <f>+A384+1</f>
        <v>42496</v>
      </c>
      <c r="B387">
        <v>-18</v>
      </c>
      <c r="C387">
        <v>-13</v>
      </c>
      <c r="D387">
        <v>-9</v>
      </c>
      <c r="E387">
        <v>-10</v>
      </c>
      <c r="F387">
        <v>-9</v>
      </c>
      <c r="G387">
        <v>-16</v>
      </c>
      <c r="H387">
        <v>-38</v>
      </c>
      <c r="I387">
        <v>-44</v>
      </c>
      <c r="J387">
        <v>-50</v>
      </c>
      <c r="K387">
        <v>-51</v>
      </c>
      <c r="L387">
        <v>-52</v>
      </c>
      <c r="M387">
        <v>-54</v>
      </c>
      <c r="N387">
        <v>-52</v>
      </c>
      <c r="O387">
        <v>-54</v>
      </c>
      <c r="P387">
        <v>-56</v>
      </c>
      <c r="Q387">
        <v>-58</v>
      </c>
      <c r="R387">
        <v>-58</v>
      </c>
      <c r="S387">
        <v>-54</v>
      </c>
      <c r="T387">
        <v>-53</v>
      </c>
      <c r="U387">
        <v>-51</v>
      </c>
      <c r="V387">
        <v>-54</v>
      </c>
      <c r="W387">
        <v>-48</v>
      </c>
      <c r="X387">
        <v>-30</v>
      </c>
      <c r="Y387">
        <v>-23</v>
      </c>
      <c r="Z387">
        <f>SUM(B387:Y387)</f>
        <v>-955</v>
      </c>
    </row>
    <row r="388" spans="1:26" x14ac:dyDescent="0.2">
      <c r="A388" s="5" t="s">
        <v>29</v>
      </c>
      <c r="B388" s="5">
        <f t="shared" ref="B388:Y388" si="126">-B387*$A$3</f>
        <v>1.6105878900000001</v>
      </c>
      <c r="C388" s="5">
        <f t="shared" si="126"/>
        <v>1.1632023650000001</v>
      </c>
      <c r="D388" s="5">
        <f t="shared" si="126"/>
        <v>0.80529394500000007</v>
      </c>
      <c r="E388" s="5">
        <f t="shared" si="126"/>
        <v>0.89477105000000001</v>
      </c>
      <c r="F388" s="5">
        <f t="shared" si="126"/>
        <v>0.80529394500000007</v>
      </c>
      <c r="G388" s="5">
        <f t="shared" si="126"/>
        <v>1.43163368</v>
      </c>
      <c r="H388" s="5">
        <f t="shared" si="126"/>
        <v>3.4001299899999999</v>
      </c>
      <c r="I388" s="5">
        <f t="shared" si="126"/>
        <v>3.9369926199999998</v>
      </c>
      <c r="J388" s="5">
        <f t="shared" si="126"/>
        <v>4.4738552499999997</v>
      </c>
      <c r="K388" s="5">
        <f t="shared" si="126"/>
        <v>4.563332355</v>
      </c>
      <c r="L388" s="5">
        <f t="shared" si="126"/>
        <v>4.6528094600000003</v>
      </c>
      <c r="M388" s="5">
        <f t="shared" si="126"/>
        <v>4.83176367</v>
      </c>
      <c r="N388" s="5">
        <f t="shared" si="126"/>
        <v>4.6528094600000003</v>
      </c>
      <c r="O388" s="5">
        <f t="shared" si="126"/>
        <v>4.83176367</v>
      </c>
      <c r="P388" s="5">
        <f t="shared" si="126"/>
        <v>5.0107178799999996</v>
      </c>
      <c r="Q388" s="5">
        <f t="shared" si="126"/>
        <v>5.1896720900000002</v>
      </c>
      <c r="R388" s="5">
        <f t="shared" si="126"/>
        <v>5.1896720900000002</v>
      </c>
      <c r="S388" s="5">
        <f t="shared" si="126"/>
        <v>4.83176367</v>
      </c>
      <c r="T388" s="5">
        <f t="shared" si="126"/>
        <v>4.7422865649999997</v>
      </c>
      <c r="U388" s="5">
        <f t="shared" si="126"/>
        <v>4.563332355</v>
      </c>
      <c r="V388" s="5">
        <f t="shared" si="126"/>
        <v>4.83176367</v>
      </c>
      <c r="W388" s="5">
        <f t="shared" si="126"/>
        <v>4.2949010400000001</v>
      </c>
      <c r="X388" s="5">
        <f t="shared" si="126"/>
        <v>2.6843131499999999</v>
      </c>
      <c r="Y388" s="5">
        <f t="shared" si="126"/>
        <v>2.0579734150000002</v>
      </c>
      <c r="Z388" s="5">
        <f>SUM(B388:Y388)</f>
        <v>85.45063527500001</v>
      </c>
    </row>
    <row r="389" spans="1:26" x14ac:dyDescent="0.2">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x14ac:dyDescent="0.2">
      <c r="A390" s="40">
        <f>+A387+1</f>
        <v>42497</v>
      </c>
      <c r="B390">
        <v>-10</v>
      </c>
      <c r="C390">
        <v>-7</v>
      </c>
      <c r="D390">
        <v>-7</v>
      </c>
      <c r="E390">
        <v>-8</v>
      </c>
      <c r="F390">
        <v>-7</v>
      </c>
      <c r="G390">
        <v>-11</v>
      </c>
      <c r="H390">
        <v>-35</v>
      </c>
      <c r="I390">
        <v>-46</v>
      </c>
      <c r="J390">
        <v>-48</v>
      </c>
      <c r="K390">
        <v>-49</v>
      </c>
      <c r="L390">
        <v>-52</v>
      </c>
      <c r="M390">
        <v>-52</v>
      </c>
      <c r="N390">
        <v>-55</v>
      </c>
      <c r="O390">
        <v>-56</v>
      </c>
      <c r="P390">
        <v>-57</v>
      </c>
      <c r="Q390">
        <v>-53</v>
      </c>
      <c r="R390">
        <v>-55</v>
      </c>
      <c r="S390">
        <v>-53</v>
      </c>
      <c r="T390">
        <v>-52</v>
      </c>
      <c r="U390">
        <v>-52</v>
      </c>
      <c r="V390">
        <v>-56</v>
      </c>
      <c r="W390">
        <v>-49</v>
      </c>
      <c r="X390">
        <v>-24</v>
      </c>
      <c r="Y390">
        <v>-16</v>
      </c>
      <c r="Z390">
        <f>SUM(B390:Y390)</f>
        <v>-910</v>
      </c>
    </row>
    <row r="391" spans="1:26" x14ac:dyDescent="0.2">
      <c r="A391" s="5" t="s">
        <v>29</v>
      </c>
      <c r="B391" s="5">
        <f t="shared" ref="B391:Y391" si="127">-B390*$A$3</f>
        <v>0.89477105000000001</v>
      </c>
      <c r="C391" s="5">
        <f t="shared" si="127"/>
        <v>0.62633973499999995</v>
      </c>
      <c r="D391" s="5">
        <f t="shared" si="127"/>
        <v>0.62633973499999995</v>
      </c>
      <c r="E391" s="5">
        <f t="shared" si="127"/>
        <v>0.71581684000000001</v>
      </c>
      <c r="F391" s="5">
        <f t="shared" si="127"/>
        <v>0.62633973499999995</v>
      </c>
      <c r="G391" s="5">
        <f t="shared" si="127"/>
        <v>0.98424815499999996</v>
      </c>
      <c r="H391" s="5">
        <f t="shared" si="127"/>
        <v>3.131698675</v>
      </c>
      <c r="I391" s="5">
        <f t="shared" si="127"/>
        <v>4.1159468300000004</v>
      </c>
      <c r="J391" s="5">
        <f t="shared" si="127"/>
        <v>4.2949010400000001</v>
      </c>
      <c r="K391" s="5">
        <f t="shared" si="127"/>
        <v>4.3843781450000003</v>
      </c>
      <c r="L391" s="5">
        <f t="shared" si="127"/>
        <v>4.6528094600000003</v>
      </c>
      <c r="M391" s="5">
        <f t="shared" si="127"/>
        <v>4.6528094600000003</v>
      </c>
      <c r="N391" s="5">
        <f t="shared" si="127"/>
        <v>4.9212407750000002</v>
      </c>
      <c r="O391" s="5">
        <f t="shared" si="127"/>
        <v>5.0107178799999996</v>
      </c>
      <c r="P391" s="5">
        <f t="shared" si="127"/>
        <v>5.1001949849999999</v>
      </c>
      <c r="Q391" s="5">
        <f t="shared" si="127"/>
        <v>4.7422865649999997</v>
      </c>
      <c r="R391" s="5">
        <f t="shared" si="127"/>
        <v>4.9212407750000002</v>
      </c>
      <c r="S391" s="5">
        <f t="shared" si="127"/>
        <v>4.7422865649999997</v>
      </c>
      <c r="T391" s="5">
        <f t="shared" si="127"/>
        <v>4.6528094600000003</v>
      </c>
      <c r="U391" s="5">
        <f t="shared" si="127"/>
        <v>4.6528094600000003</v>
      </c>
      <c r="V391" s="5">
        <f t="shared" si="127"/>
        <v>5.0107178799999996</v>
      </c>
      <c r="W391" s="5">
        <f t="shared" si="127"/>
        <v>4.3843781450000003</v>
      </c>
      <c r="X391" s="5">
        <f t="shared" si="127"/>
        <v>2.14745052</v>
      </c>
      <c r="Y391" s="5">
        <f t="shared" si="127"/>
        <v>1.43163368</v>
      </c>
      <c r="Z391" s="5">
        <f>SUM(B391:Y391)</f>
        <v>81.424165550000012</v>
      </c>
    </row>
    <row r="392" spans="1:26" x14ac:dyDescent="0.2">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x14ac:dyDescent="0.2">
      <c r="A393" s="40">
        <f>+A390+1</f>
        <v>42498</v>
      </c>
      <c r="B393">
        <v>-35</v>
      </c>
      <c r="C393">
        <v>-29</v>
      </c>
      <c r="D393">
        <v>-27</v>
      </c>
      <c r="E393">
        <v>-28</v>
      </c>
      <c r="F393">
        <v>-27</v>
      </c>
      <c r="G393">
        <v>-27</v>
      </c>
      <c r="H393">
        <v>-42</v>
      </c>
      <c r="I393">
        <v>-43</v>
      </c>
      <c r="J393">
        <v>-43</v>
      </c>
      <c r="K393">
        <v>-45</v>
      </c>
      <c r="L393">
        <v>-48</v>
      </c>
      <c r="M393">
        <v>-51</v>
      </c>
      <c r="N393">
        <v>-52</v>
      </c>
      <c r="O393">
        <v>-52</v>
      </c>
      <c r="P393">
        <v>-53</v>
      </c>
      <c r="Q393">
        <v>-52</v>
      </c>
      <c r="R393">
        <v>-54</v>
      </c>
      <c r="S393">
        <v>-57</v>
      </c>
      <c r="T393">
        <v>-58</v>
      </c>
      <c r="U393">
        <v>-57</v>
      </c>
      <c r="V393">
        <v>-60</v>
      </c>
      <c r="W393">
        <v>-52</v>
      </c>
      <c r="X393">
        <v>-41</v>
      </c>
      <c r="Y393">
        <v>-32</v>
      </c>
      <c r="Z393">
        <f>SUM(B393:Y393)</f>
        <v>-1065</v>
      </c>
    </row>
    <row r="394" spans="1:26" x14ac:dyDescent="0.2">
      <c r="A394" s="5" t="s">
        <v>29</v>
      </c>
      <c r="B394" s="5">
        <f t="shared" ref="B394:Y394" si="128">-B393*$A$3</f>
        <v>3.131698675</v>
      </c>
      <c r="C394" s="5">
        <f t="shared" si="128"/>
        <v>2.5948360450000001</v>
      </c>
      <c r="D394" s="5">
        <f t="shared" si="128"/>
        <v>2.415881835</v>
      </c>
      <c r="E394" s="5">
        <f t="shared" si="128"/>
        <v>2.5053589399999998</v>
      </c>
      <c r="F394" s="5">
        <f t="shared" si="128"/>
        <v>2.415881835</v>
      </c>
      <c r="G394" s="5">
        <f t="shared" si="128"/>
        <v>2.415881835</v>
      </c>
      <c r="H394" s="5">
        <f t="shared" si="128"/>
        <v>3.7580384100000002</v>
      </c>
      <c r="I394" s="5">
        <f t="shared" si="128"/>
        <v>3.847515515</v>
      </c>
      <c r="J394" s="5">
        <f t="shared" si="128"/>
        <v>3.847515515</v>
      </c>
      <c r="K394" s="5">
        <f t="shared" si="128"/>
        <v>4.0264697250000001</v>
      </c>
      <c r="L394" s="5">
        <f t="shared" si="128"/>
        <v>4.2949010400000001</v>
      </c>
      <c r="M394" s="5">
        <f t="shared" si="128"/>
        <v>4.563332355</v>
      </c>
      <c r="N394" s="5">
        <f t="shared" si="128"/>
        <v>4.6528094600000003</v>
      </c>
      <c r="O394" s="5">
        <f t="shared" si="128"/>
        <v>4.6528094600000003</v>
      </c>
      <c r="P394" s="5">
        <f t="shared" si="128"/>
        <v>4.7422865649999997</v>
      </c>
      <c r="Q394" s="5">
        <f t="shared" si="128"/>
        <v>4.6528094600000003</v>
      </c>
      <c r="R394" s="5">
        <f t="shared" si="128"/>
        <v>4.83176367</v>
      </c>
      <c r="S394" s="5">
        <f t="shared" si="128"/>
        <v>5.1001949849999999</v>
      </c>
      <c r="T394" s="5">
        <f t="shared" si="128"/>
        <v>5.1896720900000002</v>
      </c>
      <c r="U394" s="5">
        <f t="shared" si="128"/>
        <v>5.1001949849999999</v>
      </c>
      <c r="V394" s="5">
        <f t="shared" si="128"/>
        <v>5.3686262999999999</v>
      </c>
      <c r="W394" s="5">
        <f t="shared" si="128"/>
        <v>4.6528094600000003</v>
      </c>
      <c r="X394" s="5">
        <f t="shared" si="128"/>
        <v>3.6685613049999999</v>
      </c>
      <c r="Y394" s="5">
        <f t="shared" si="128"/>
        <v>2.86326736</v>
      </c>
      <c r="Z394" s="5">
        <f>SUM(B394:Y394)</f>
        <v>95.293116824999998</v>
      </c>
    </row>
    <row r="395" spans="1:26" x14ac:dyDescent="0.2">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x14ac:dyDescent="0.2">
      <c r="A396" s="40">
        <f>+A393+1</f>
        <v>42499</v>
      </c>
      <c r="B396">
        <v>-31</v>
      </c>
      <c r="C396">
        <v>-27</v>
      </c>
      <c r="D396">
        <v>-25</v>
      </c>
      <c r="E396">
        <v>-25</v>
      </c>
      <c r="F396">
        <v>-25</v>
      </c>
      <c r="G396">
        <v>-30</v>
      </c>
      <c r="H396">
        <v>-45</v>
      </c>
      <c r="I396">
        <v>-45</v>
      </c>
      <c r="J396">
        <v>-47</v>
      </c>
      <c r="K396">
        <v>-50</v>
      </c>
      <c r="L396">
        <v>-53</v>
      </c>
      <c r="M396">
        <v>-55</v>
      </c>
      <c r="N396">
        <v>-62</v>
      </c>
      <c r="O396">
        <v>-66</v>
      </c>
      <c r="P396">
        <v>-70</v>
      </c>
      <c r="Q396">
        <v>-72</v>
      </c>
      <c r="R396">
        <v>-67</v>
      </c>
      <c r="S396">
        <v>-60</v>
      </c>
      <c r="T396">
        <v>-54</v>
      </c>
      <c r="U396">
        <v>-51</v>
      </c>
      <c r="V396">
        <v>-53</v>
      </c>
      <c r="W396">
        <v>-47</v>
      </c>
      <c r="X396">
        <v>-41</v>
      </c>
      <c r="Y396">
        <v>-33</v>
      </c>
      <c r="Z396">
        <f>SUM(B396:Y396)</f>
        <v>-1134</v>
      </c>
    </row>
    <row r="397" spans="1:26" x14ac:dyDescent="0.2">
      <c r="A397" s="7" t="s">
        <v>29</v>
      </c>
      <c r="B397" s="5">
        <f t="shared" ref="B397:Y397" si="129">-B396*$A$3</f>
        <v>2.7737902550000002</v>
      </c>
      <c r="C397" s="5">
        <f t="shared" si="129"/>
        <v>2.415881835</v>
      </c>
      <c r="D397" s="5">
        <f t="shared" si="129"/>
        <v>2.2369276249999999</v>
      </c>
      <c r="E397" s="5">
        <f t="shared" si="129"/>
        <v>2.2369276249999999</v>
      </c>
      <c r="F397" s="5">
        <f t="shared" si="129"/>
        <v>2.2369276249999999</v>
      </c>
      <c r="G397" s="5">
        <f t="shared" si="129"/>
        <v>2.6843131499999999</v>
      </c>
      <c r="H397" s="5">
        <f t="shared" si="129"/>
        <v>4.0264697250000001</v>
      </c>
      <c r="I397" s="5">
        <f t="shared" si="129"/>
        <v>4.0264697250000001</v>
      </c>
      <c r="J397" s="5">
        <f t="shared" si="129"/>
        <v>4.2054239349999998</v>
      </c>
      <c r="K397" s="5">
        <f t="shared" si="129"/>
        <v>4.4738552499999997</v>
      </c>
      <c r="L397" s="5">
        <f t="shared" si="129"/>
        <v>4.7422865649999997</v>
      </c>
      <c r="M397" s="5">
        <f t="shared" si="129"/>
        <v>4.9212407750000002</v>
      </c>
      <c r="N397" s="5">
        <f t="shared" si="129"/>
        <v>5.5475805100000004</v>
      </c>
      <c r="O397" s="5">
        <f t="shared" si="129"/>
        <v>5.9054889299999997</v>
      </c>
      <c r="P397" s="5">
        <f t="shared" si="129"/>
        <v>6.26339735</v>
      </c>
      <c r="Q397" s="5">
        <f t="shared" si="129"/>
        <v>6.4423515600000005</v>
      </c>
      <c r="R397" s="5">
        <f t="shared" si="129"/>
        <v>5.994966035</v>
      </c>
      <c r="S397" s="5">
        <f t="shared" si="129"/>
        <v>5.3686262999999999</v>
      </c>
      <c r="T397" s="5">
        <f t="shared" si="129"/>
        <v>4.83176367</v>
      </c>
      <c r="U397" s="5">
        <f t="shared" si="129"/>
        <v>4.563332355</v>
      </c>
      <c r="V397" s="5">
        <f t="shared" si="129"/>
        <v>4.7422865649999997</v>
      </c>
      <c r="W397" s="5">
        <f t="shared" si="129"/>
        <v>4.2054239349999998</v>
      </c>
      <c r="X397" s="5">
        <f t="shared" si="129"/>
        <v>3.6685613049999999</v>
      </c>
      <c r="Y397" s="5">
        <f t="shared" si="129"/>
        <v>2.9527444649999999</v>
      </c>
      <c r="Z397" s="5">
        <f>SUM(B397:Y397)</f>
        <v>101.46703707</v>
      </c>
    </row>
    <row r="398" spans="1:26" x14ac:dyDescent="0.2">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x14ac:dyDescent="0.2">
      <c r="A399" s="40">
        <f>+A396+1</f>
        <v>42500</v>
      </c>
      <c r="B399">
        <v>-19</v>
      </c>
      <c r="C399">
        <v>-17</v>
      </c>
      <c r="D399">
        <v>-17</v>
      </c>
      <c r="E399">
        <v>-17</v>
      </c>
      <c r="F399">
        <v>-17</v>
      </c>
      <c r="G399">
        <v>-22</v>
      </c>
      <c r="H399">
        <v>-45</v>
      </c>
      <c r="I399">
        <v>-45</v>
      </c>
      <c r="J399">
        <v>-45</v>
      </c>
      <c r="K399">
        <v>-45</v>
      </c>
      <c r="L399">
        <v>-47</v>
      </c>
      <c r="M399">
        <v>-50</v>
      </c>
      <c r="N399">
        <v>-56</v>
      </c>
      <c r="O399">
        <v>-59</v>
      </c>
      <c r="P399">
        <v>-63</v>
      </c>
      <c r="Q399">
        <v>-70</v>
      </c>
      <c r="R399">
        <v>-71</v>
      </c>
      <c r="S399">
        <v>-75</v>
      </c>
      <c r="T399">
        <v>-72</v>
      </c>
      <c r="U399">
        <v>-69</v>
      </c>
      <c r="V399">
        <v>-66</v>
      </c>
      <c r="W399">
        <v>-55</v>
      </c>
      <c r="X399">
        <v>-45</v>
      </c>
      <c r="Y399">
        <v>-30</v>
      </c>
      <c r="Z399">
        <f>SUM(B399:Y399)</f>
        <v>-1117</v>
      </c>
    </row>
    <row r="400" spans="1:26" x14ac:dyDescent="0.2">
      <c r="A400" s="5" t="s">
        <v>29</v>
      </c>
      <c r="B400" s="5">
        <f t="shared" ref="B400:Y400" si="130">-B399*$A$3</f>
        <v>1.700064995</v>
      </c>
      <c r="C400" s="5">
        <f t="shared" si="130"/>
        <v>1.5211107850000001</v>
      </c>
      <c r="D400" s="5">
        <f t="shared" si="130"/>
        <v>1.5211107850000001</v>
      </c>
      <c r="E400" s="5">
        <f t="shared" si="130"/>
        <v>1.5211107850000001</v>
      </c>
      <c r="F400" s="5">
        <f t="shared" si="130"/>
        <v>1.5211107850000001</v>
      </c>
      <c r="G400" s="5">
        <f t="shared" si="130"/>
        <v>1.9684963099999999</v>
      </c>
      <c r="H400" s="5">
        <f t="shared" si="130"/>
        <v>4.0264697250000001</v>
      </c>
      <c r="I400" s="5">
        <f t="shared" si="130"/>
        <v>4.0264697250000001</v>
      </c>
      <c r="J400" s="5">
        <f t="shared" si="130"/>
        <v>4.0264697250000001</v>
      </c>
      <c r="K400" s="5">
        <f t="shared" si="130"/>
        <v>4.0264697250000001</v>
      </c>
      <c r="L400" s="5">
        <f t="shared" si="130"/>
        <v>4.2054239349999998</v>
      </c>
      <c r="M400" s="5">
        <f t="shared" si="130"/>
        <v>4.4738552499999997</v>
      </c>
      <c r="N400" s="5">
        <f t="shared" si="130"/>
        <v>5.0107178799999996</v>
      </c>
      <c r="O400" s="5">
        <f t="shared" si="130"/>
        <v>5.2791491950000005</v>
      </c>
      <c r="P400" s="5">
        <f t="shared" si="130"/>
        <v>5.6370576149999998</v>
      </c>
      <c r="Q400" s="5">
        <f t="shared" si="130"/>
        <v>6.26339735</v>
      </c>
      <c r="R400" s="5">
        <f t="shared" si="130"/>
        <v>6.3528744550000003</v>
      </c>
      <c r="S400" s="5">
        <f t="shared" si="130"/>
        <v>6.7107828750000005</v>
      </c>
      <c r="T400" s="5">
        <f t="shared" si="130"/>
        <v>6.4423515600000005</v>
      </c>
      <c r="U400" s="5">
        <f t="shared" si="130"/>
        <v>6.1739202449999997</v>
      </c>
      <c r="V400" s="5">
        <f t="shared" si="130"/>
        <v>5.9054889299999997</v>
      </c>
      <c r="W400" s="5">
        <f t="shared" si="130"/>
        <v>4.9212407750000002</v>
      </c>
      <c r="X400" s="5">
        <f t="shared" si="130"/>
        <v>4.0264697250000001</v>
      </c>
      <c r="Y400" s="5">
        <f t="shared" si="130"/>
        <v>2.6843131499999999</v>
      </c>
      <c r="Z400" s="5">
        <f>SUM(B400:Y400)</f>
        <v>99.945926285000013</v>
      </c>
    </row>
    <row r="401" spans="1:26" x14ac:dyDescent="0.2">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x14ac:dyDescent="0.2">
      <c r="A402" s="40">
        <f>+A399+1</f>
        <v>42501</v>
      </c>
      <c r="B402">
        <v>-14</v>
      </c>
      <c r="C402">
        <v>-6</v>
      </c>
      <c r="D402">
        <v>-6</v>
      </c>
      <c r="E402">
        <v>-6</v>
      </c>
      <c r="F402">
        <v>-6</v>
      </c>
      <c r="G402">
        <v>-10</v>
      </c>
      <c r="H402">
        <v>-18</v>
      </c>
      <c r="I402">
        <v>-21</v>
      </c>
      <c r="J402">
        <v>-29</v>
      </c>
      <c r="K402">
        <v>-34</v>
      </c>
      <c r="L402">
        <v>-37</v>
      </c>
      <c r="M402">
        <v>-41</v>
      </c>
      <c r="N402">
        <v>-47</v>
      </c>
      <c r="O402">
        <v>-51</v>
      </c>
      <c r="P402">
        <v>-57</v>
      </c>
      <c r="Q402">
        <v>-61</v>
      </c>
      <c r="R402">
        <v>-63</v>
      </c>
      <c r="S402">
        <v>-63</v>
      </c>
      <c r="T402">
        <v>-59</v>
      </c>
      <c r="U402">
        <v>-51</v>
      </c>
      <c r="V402">
        <v>-49</v>
      </c>
      <c r="W402">
        <v>-38</v>
      </c>
      <c r="X402">
        <v>-28</v>
      </c>
      <c r="Y402">
        <v>-16</v>
      </c>
      <c r="Z402">
        <f>SUM(B402:Y402)</f>
        <v>-811</v>
      </c>
    </row>
    <row r="403" spans="1:26" x14ac:dyDescent="0.2">
      <c r="A403" s="5" t="s">
        <v>29</v>
      </c>
      <c r="B403" s="5">
        <f t="shared" ref="B403:Y403" si="131">-B402*$A$3</f>
        <v>1.2526794699999999</v>
      </c>
      <c r="C403" s="5">
        <f t="shared" si="131"/>
        <v>0.53686263000000001</v>
      </c>
      <c r="D403" s="5">
        <f t="shared" si="131"/>
        <v>0.53686263000000001</v>
      </c>
      <c r="E403" s="5">
        <f t="shared" si="131"/>
        <v>0.53686263000000001</v>
      </c>
      <c r="F403" s="5">
        <f t="shared" si="131"/>
        <v>0.53686263000000001</v>
      </c>
      <c r="G403" s="5">
        <f t="shared" si="131"/>
        <v>0.89477105000000001</v>
      </c>
      <c r="H403" s="5">
        <f t="shared" si="131"/>
        <v>1.6105878900000001</v>
      </c>
      <c r="I403" s="5">
        <f t="shared" si="131"/>
        <v>1.8790192050000001</v>
      </c>
      <c r="J403" s="5">
        <f t="shared" si="131"/>
        <v>2.5948360450000001</v>
      </c>
      <c r="K403" s="5">
        <f t="shared" si="131"/>
        <v>3.0422215700000002</v>
      </c>
      <c r="L403" s="5">
        <f t="shared" si="131"/>
        <v>3.3106528850000001</v>
      </c>
      <c r="M403" s="5">
        <f t="shared" si="131"/>
        <v>3.6685613049999999</v>
      </c>
      <c r="N403" s="5">
        <f t="shared" si="131"/>
        <v>4.2054239349999998</v>
      </c>
      <c r="O403" s="5">
        <f t="shared" si="131"/>
        <v>4.563332355</v>
      </c>
      <c r="P403" s="5">
        <f t="shared" si="131"/>
        <v>5.1001949849999999</v>
      </c>
      <c r="Q403" s="5">
        <f t="shared" si="131"/>
        <v>5.4581034050000001</v>
      </c>
      <c r="R403" s="5">
        <f t="shared" si="131"/>
        <v>5.6370576149999998</v>
      </c>
      <c r="S403" s="5">
        <f t="shared" si="131"/>
        <v>5.6370576149999998</v>
      </c>
      <c r="T403" s="5">
        <f t="shared" si="131"/>
        <v>5.2791491950000005</v>
      </c>
      <c r="U403" s="5">
        <f t="shared" si="131"/>
        <v>4.563332355</v>
      </c>
      <c r="V403" s="5">
        <f t="shared" si="131"/>
        <v>4.3843781450000003</v>
      </c>
      <c r="W403" s="5">
        <f t="shared" si="131"/>
        <v>3.4001299899999999</v>
      </c>
      <c r="X403" s="5">
        <f t="shared" si="131"/>
        <v>2.5053589399999998</v>
      </c>
      <c r="Y403" s="5">
        <f t="shared" si="131"/>
        <v>1.43163368</v>
      </c>
      <c r="Z403" s="5">
        <f>SUM(B403:Y403)</f>
        <v>72.565932154999999</v>
      </c>
    </row>
    <row r="404" spans="1:26" x14ac:dyDescent="0.2">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x14ac:dyDescent="0.2">
      <c r="A405" s="40">
        <f>+A402+1</f>
        <v>42502</v>
      </c>
      <c r="B405">
        <v>-8</v>
      </c>
      <c r="C405">
        <v>-7</v>
      </c>
      <c r="D405">
        <v>-7</v>
      </c>
      <c r="E405">
        <v>-6</v>
      </c>
      <c r="F405">
        <v>-6</v>
      </c>
      <c r="G405">
        <v>-10</v>
      </c>
      <c r="H405">
        <v>-27</v>
      </c>
      <c r="I405">
        <v>-28</v>
      </c>
      <c r="J405">
        <v>-36</v>
      </c>
      <c r="K405">
        <v>-41</v>
      </c>
      <c r="L405">
        <v>-43</v>
      </c>
      <c r="M405">
        <v>-47</v>
      </c>
      <c r="N405">
        <v>-51</v>
      </c>
      <c r="O405">
        <v>-56</v>
      </c>
      <c r="P405">
        <v>-61</v>
      </c>
      <c r="Q405">
        <v>-66</v>
      </c>
      <c r="R405">
        <v>-71</v>
      </c>
      <c r="S405">
        <v>-73</v>
      </c>
      <c r="T405">
        <v>-71</v>
      </c>
      <c r="U405">
        <v>-64</v>
      </c>
      <c r="V405">
        <v>-60</v>
      </c>
      <c r="W405">
        <v>-45</v>
      </c>
      <c r="X405">
        <v>-36</v>
      </c>
      <c r="Y405">
        <v>-21</v>
      </c>
      <c r="Z405">
        <f>SUM(B405:Y405)</f>
        <v>-941</v>
      </c>
    </row>
    <row r="406" spans="1:26" x14ac:dyDescent="0.2">
      <c r="A406" s="5" t="s">
        <v>29</v>
      </c>
      <c r="B406" s="5">
        <f t="shared" ref="B406:Y406" si="132">-B405*$A$3</f>
        <v>0.71581684000000001</v>
      </c>
      <c r="C406" s="5">
        <f t="shared" si="132"/>
        <v>0.62633973499999995</v>
      </c>
      <c r="D406" s="5">
        <f t="shared" si="132"/>
        <v>0.62633973499999995</v>
      </c>
      <c r="E406" s="5">
        <f t="shared" si="132"/>
        <v>0.53686263000000001</v>
      </c>
      <c r="F406" s="5">
        <f t="shared" si="132"/>
        <v>0.53686263000000001</v>
      </c>
      <c r="G406" s="5">
        <f t="shared" si="132"/>
        <v>0.89477105000000001</v>
      </c>
      <c r="H406" s="5">
        <f t="shared" si="132"/>
        <v>2.415881835</v>
      </c>
      <c r="I406" s="5">
        <f t="shared" si="132"/>
        <v>2.5053589399999998</v>
      </c>
      <c r="J406" s="5">
        <f t="shared" si="132"/>
        <v>3.2211757800000003</v>
      </c>
      <c r="K406" s="5">
        <f t="shared" si="132"/>
        <v>3.6685613049999999</v>
      </c>
      <c r="L406" s="5">
        <f t="shared" si="132"/>
        <v>3.847515515</v>
      </c>
      <c r="M406" s="5">
        <f t="shared" si="132"/>
        <v>4.2054239349999998</v>
      </c>
      <c r="N406" s="5">
        <f t="shared" si="132"/>
        <v>4.563332355</v>
      </c>
      <c r="O406" s="5">
        <f t="shared" si="132"/>
        <v>5.0107178799999996</v>
      </c>
      <c r="P406" s="5">
        <f t="shared" si="132"/>
        <v>5.4581034050000001</v>
      </c>
      <c r="Q406" s="5">
        <f t="shared" si="132"/>
        <v>5.9054889299999997</v>
      </c>
      <c r="R406" s="5">
        <f t="shared" si="132"/>
        <v>6.3528744550000003</v>
      </c>
      <c r="S406" s="5">
        <f t="shared" si="132"/>
        <v>6.5318286649999999</v>
      </c>
      <c r="T406" s="5">
        <f t="shared" si="132"/>
        <v>6.3528744550000003</v>
      </c>
      <c r="U406" s="5">
        <f t="shared" si="132"/>
        <v>5.7265347200000001</v>
      </c>
      <c r="V406" s="5">
        <f t="shared" si="132"/>
        <v>5.3686262999999999</v>
      </c>
      <c r="W406" s="5">
        <f t="shared" si="132"/>
        <v>4.0264697250000001</v>
      </c>
      <c r="X406" s="5">
        <f t="shared" si="132"/>
        <v>3.2211757800000003</v>
      </c>
      <c r="Y406" s="5">
        <f t="shared" si="132"/>
        <v>1.8790192050000001</v>
      </c>
      <c r="Z406" s="5">
        <f>SUM(B406:Y406)</f>
        <v>84.197955804999992</v>
      </c>
    </row>
    <row r="407" spans="1:26" x14ac:dyDescent="0.2">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x14ac:dyDescent="0.2">
      <c r="A408" s="40">
        <f>+A405+1</f>
        <v>42503</v>
      </c>
      <c r="B408">
        <v>-17</v>
      </c>
      <c r="C408">
        <v>-12</v>
      </c>
      <c r="D408">
        <v>-10</v>
      </c>
      <c r="E408">
        <v>-7</v>
      </c>
      <c r="F408">
        <v>-8</v>
      </c>
      <c r="G408">
        <v>-13</v>
      </c>
      <c r="H408">
        <v>-28</v>
      </c>
      <c r="I408">
        <v>-29</v>
      </c>
      <c r="J408">
        <v>-33</v>
      </c>
      <c r="K408">
        <v>-33</v>
      </c>
      <c r="L408">
        <v>-38</v>
      </c>
      <c r="M408">
        <v>-42</v>
      </c>
      <c r="N408">
        <v>-51</v>
      </c>
      <c r="O408">
        <v>-56</v>
      </c>
      <c r="P408">
        <v>-60</v>
      </c>
      <c r="Q408">
        <v>-65</v>
      </c>
      <c r="R408">
        <v>-65</v>
      </c>
      <c r="S408">
        <v>-64</v>
      </c>
      <c r="T408">
        <v>-60</v>
      </c>
      <c r="U408">
        <v>-54</v>
      </c>
      <c r="V408">
        <v>-53</v>
      </c>
      <c r="W408">
        <v>-46</v>
      </c>
      <c r="X408">
        <v>-40</v>
      </c>
      <c r="Y408">
        <v>-28</v>
      </c>
      <c r="Z408">
        <f>SUM(B408:Y408)</f>
        <v>-912</v>
      </c>
    </row>
    <row r="409" spans="1:26" x14ac:dyDescent="0.2">
      <c r="A409" s="5" t="s">
        <v>29</v>
      </c>
      <c r="B409" s="5">
        <f t="shared" ref="B409:Y409" si="133">-B408*$A$3</f>
        <v>1.5211107850000001</v>
      </c>
      <c r="C409" s="5">
        <f t="shared" si="133"/>
        <v>1.07372526</v>
      </c>
      <c r="D409" s="5">
        <f t="shared" si="133"/>
        <v>0.89477105000000001</v>
      </c>
      <c r="E409" s="5">
        <f t="shared" si="133"/>
        <v>0.62633973499999995</v>
      </c>
      <c r="F409" s="5">
        <f t="shared" si="133"/>
        <v>0.71581684000000001</v>
      </c>
      <c r="G409" s="5">
        <f t="shared" si="133"/>
        <v>1.1632023650000001</v>
      </c>
      <c r="H409" s="5">
        <f t="shared" si="133"/>
        <v>2.5053589399999998</v>
      </c>
      <c r="I409" s="5">
        <f t="shared" si="133"/>
        <v>2.5948360450000001</v>
      </c>
      <c r="J409" s="5">
        <f t="shared" si="133"/>
        <v>2.9527444649999999</v>
      </c>
      <c r="K409" s="5">
        <f t="shared" si="133"/>
        <v>2.9527444649999999</v>
      </c>
      <c r="L409" s="5">
        <f t="shared" si="133"/>
        <v>3.4001299899999999</v>
      </c>
      <c r="M409" s="5">
        <f t="shared" si="133"/>
        <v>3.7580384100000002</v>
      </c>
      <c r="N409" s="5">
        <f t="shared" si="133"/>
        <v>4.563332355</v>
      </c>
      <c r="O409" s="5">
        <f t="shared" si="133"/>
        <v>5.0107178799999996</v>
      </c>
      <c r="P409" s="5">
        <f t="shared" si="133"/>
        <v>5.3686262999999999</v>
      </c>
      <c r="Q409" s="5">
        <f t="shared" si="133"/>
        <v>5.8160118250000004</v>
      </c>
      <c r="R409" s="5">
        <f t="shared" si="133"/>
        <v>5.8160118250000004</v>
      </c>
      <c r="S409" s="5">
        <f t="shared" si="133"/>
        <v>5.7265347200000001</v>
      </c>
      <c r="T409" s="5">
        <f t="shared" si="133"/>
        <v>5.3686262999999999</v>
      </c>
      <c r="U409" s="5">
        <f t="shared" si="133"/>
        <v>4.83176367</v>
      </c>
      <c r="V409" s="5">
        <f t="shared" si="133"/>
        <v>4.7422865649999997</v>
      </c>
      <c r="W409" s="5">
        <f t="shared" si="133"/>
        <v>4.1159468300000004</v>
      </c>
      <c r="X409" s="5">
        <f t="shared" si="133"/>
        <v>3.5790842</v>
      </c>
      <c r="Y409" s="5">
        <f t="shared" si="133"/>
        <v>2.5053589399999998</v>
      </c>
      <c r="Z409" s="5">
        <f>SUM(B409:Y409)</f>
        <v>81.603119760000013</v>
      </c>
    </row>
    <row r="410" spans="1:26" x14ac:dyDescent="0.2">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x14ac:dyDescent="0.2">
      <c r="A411" s="40">
        <f>+A408+1</f>
        <v>42504</v>
      </c>
      <c r="B411">
        <v>-19</v>
      </c>
      <c r="C411">
        <v>-13</v>
      </c>
      <c r="D411">
        <v>-9</v>
      </c>
      <c r="E411">
        <v>-8</v>
      </c>
      <c r="F411">
        <v>-8</v>
      </c>
      <c r="G411">
        <v>-9</v>
      </c>
      <c r="H411">
        <v>-28</v>
      </c>
      <c r="I411">
        <v>-29</v>
      </c>
      <c r="J411">
        <v>-33</v>
      </c>
      <c r="K411">
        <v>-40</v>
      </c>
      <c r="L411">
        <v>-45</v>
      </c>
      <c r="M411">
        <v>-48</v>
      </c>
      <c r="N411">
        <v>-51</v>
      </c>
      <c r="O411">
        <v>-54</v>
      </c>
      <c r="P411">
        <v>-55</v>
      </c>
      <c r="Q411">
        <v>-57</v>
      </c>
      <c r="R411">
        <v>-60</v>
      </c>
      <c r="S411">
        <v>-62</v>
      </c>
      <c r="T411">
        <v>-59</v>
      </c>
      <c r="U411">
        <v>-54</v>
      </c>
      <c r="V411">
        <v>-52</v>
      </c>
      <c r="W411">
        <v>-49</v>
      </c>
      <c r="X411">
        <v>-29</v>
      </c>
      <c r="Y411">
        <v>-20</v>
      </c>
      <c r="Z411">
        <f>SUM(B411:Y411)</f>
        <v>-891</v>
      </c>
    </row>
    <row r="412" spans="1:26" x14ac:dyDescent="0.2">
      <c r="A412" s="5" t="s">
        <v>29</v>
      </c>
      <c r="B412" s="5">
        <f t="shared" ref="B412:Y412" si="134">-B411*$A$3</f>
        <v>1.700064995</v>
      </c>
      <c r="C412" s="5">
        <f t="shared" si="134"/>
        <v>1.1632023650000001</v>
      </c>
      <c r="D412" s="5">
        <f t="shared" si="134"/>
        <v>0.80529394500000007</v>
      </c>
      <c r="E412" s="5">
        <f t="shared" si="134"/>
        <v>0.71581684000000001</v>
      </c>
      <c r="F412" s="5">
        <f t="shared" si="134"/>
        <v>0.71581684000000001</v>
      </c>
      <c r="G412" s="5">
        <f t="shared" si="134"/>
        <v>0.80529394500000007</v>
      </c>
      <c r="H412" s="5">
        <f t="shared" si="134"/>
        <v>2.5053589399999998</v>
      </c>
      <c r="I412" s="5">
        <f t="shared" si="134"/>
        <v>2.5948360450000001</v>
      </c>
      <c r="J412" s="5">
        <f t="shared" si="134"/>
        <v>2.9527444649999999</v>
      </c>
      <c r="K412" s="5">
        <f t="shared" si="134"/>
        <v>3.5790842</v>
      </c>
      <c r="L412" s="5">
        <f t="shared" si="134"/>
        <v>4.0264697250000001</v>
      </c>
      <c r="M412" s="5">
        <f t="shared" si="134"/>
        <v>4.2949010400000001</v>
      </c>
      <c r="N412" s="5">
        <f t="shared" si="134"/>
        <v>4.563332355</v>
      </c>
      <c r="O412" s="5">
        <f t="shared" si="134"/>
        <v>4.83176367</v>
      </c>
      <c r="P412" s="5">
        <f t="shared" si="134"/>
        <v>4.9212407750000002</v>
      </c>
      <c r="Q412" s="5">
        <f t="shared" si="134"/>
        <v>5.1001949849999999</v>
      </c>
      <c r="R412" s="5">
        <f t="shared" si="134"/>
        <v>5.3686262999999999</v>
      </c>
      <c r="S412" s="5">
        <f t="shared" si="134"/>
        <v>5.5475805100000004</v>
      </c>
      <c r="T412" s="5">
        <f t="shared" si="134"/>
        <v>5.2791491950000005</v>
      </c>
      <c r="U412" s="5">
        <f t="shared" si="134"/>
        <v>4.83176367</v>
      </c>
      <c r="V412" s="5">
        <f t="shared" si="134"/>
        <v>4.6528094600000003</v>
      </c>
      <c r="W412" s="5">
        <f t="shared" si="134"/>
        <v>4.3843781450000003</v>
      </c>
      <c r="X412" s="5">
        <f t="shared" si="134"/>
        <v>2.5948360450000001</v>
      </c>
      <c r="Y412" s="5">
        <f t="shared" si="134"/>
        <v>1.7895421</v>
      </c>
      <c r="Z412" s="5">
        <f>SUM(B412:Y412)</f>
        <v>79.724100555000007</v>
      </c>
    </row>
    <row r="413" spans="1:26" x14ac:dyDescent="0.2">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x14ac:dyDescent="0.2">
      <c r="A414" s="40">
        <f>+A411+1</f>
        <v>42505</v>
      </c>
      <c r="B414">
        <v>-20</v>
      </c>
      <c r="C414">
        <v>-17</v>
      </c>
      <c r="D414">
        <v>-16</v>
      </c>
      <c r="E414">
        <v>-14</v>
      </c>
      <c r="F414">
        <v>-14</v>
      </c>
      <c r="G414">
        <v>-16</v>
      </c>
      <c r="H414">
        <v>-24</v>
      </c>
      <c r="I414">
        <v>-25</v>
      </c>
      <c r="J414">
        <v>-29</v>
      </c>
      <c r="K414">
        <v>-32</v>
      </c>
      <c r="L414">
        <v>-36</v>
      </c>
      <c r="M414">
        <v>-36</v>
      </c>
      <c r="N414">
        <v>-38</v>
      </c>
      <c r="O414">
        <v>-40</v>
      </c>
      <c r="P414">
        <v>-42</v>
      </c>
      <c r="Q414">
        <v>-46</v>
      </c>
      <c r="R414">
        <v>-48</v>
      </c>
      <c r="S414">
        <v>-47</v>
      </c>
      <c r="T414">
        <v>-44</v>
      </c>
      <c r="U414">
        <v>-43</v>
      </c>
      <c r="V414">
        <v>-45</v>
      </c>
      <c r="W414">
        <v>-41</v>
      </c>
      <c r="X414">
        <v>-30</v>
      </c>
      <c r="Y414">
        <v>-22</v>
      </c>
      <c r="Z414">
        <f>SUM(B414:Y414)</f>
        <v>-765</v>
      </c>
    </row>
    <row r="415" spans="1:26" x14ac:dyDescent="0.2">
      <c r="A415" s="5" t="s">
        <v>29</v>
      </c>
      <c r="B415" s="5">
        <f t="shared" ref="B415:Y415" si="135">-B414*$A$3</f>
        <v>1.7895421</v>
      </c>
      <c r="C415" s="5">
        <f t="shared" si="135"/>
        <v>1.5211107850000001</v>
      </c>
      <c r="D415" s="5">
        <f t="shared" si="135"/>
        <v>1.43163368</v>
      </c>
      <c r="E415" s="5">
        <f t="shared" si="135"/>
        <v>1.2526794699999999</v>
      </c>
      <c r="F415" s="5">
        <f t="shared" si="135"/>
        <v>1.2526794699999999</v>
      </c>
      <c r="G415" s="5">
        <f t="shared" si="135"/>
        <v>1.43163368</v>
      </c>
      <c r="H415" s="5">
        <f t="shared" si="135"/>
        <v>2.14745052</v>
      </c>
      <c r="I415" s="5">
        <f t="shared" si="135"/>
        <v>2.2369276249999999</v>
      </c>
      <c r="J415" s="5">
        <f t="shared" si="135"/>
        <v>2.5948360450000001</v>
      </c>
      <c r="K415" s="5">
        <f t="shared" si="135"/>
        <v>2.86326736</v>
      </c>
      <c r="L415" s="5">
        <f t="shared" si="135"/>
        <v>3.2211757800000003</v>
      </c>
      <c r="M415" s="5">
        <f t="shared" si="135"/>
        <v>3.2211757800000003</v>
      </c>
      <c r="N415" s="5">
        <f t="shared" si="135"/>
        <v>3.4001299899999999</v>
      </c>
      <c r="O415" s="5">
        <f t="shared" si="135"/>
        <v>3.5790842</v>
      </c>
      <c r="P415" s="5">
        <f t="shared" si="135"/>
        <v>3.7580384100000002</v>
      </c>
      <c r="Q415" s="5">
        <f t="shared" si="135"/>
        <v>4.1159468300000004</v>
      </c>
      <c r="R415" s="5">
        <f t="shared" si="135"/>
        <v>4.2949010400000001</v>
      </c>
      <c r="S415" s="5">
        <f t="shared" si="135"/>
        <v>4.2054239349999998</v>
      </c>
      <c r="T415" s="5">
        <f t="shared" si="135"/>
        <v>3.9369926199999998</v>
      </c>
      <c r="U415" s="5">
        <f t="shared" si="135"/>
        <v>3.847515515</v>
      </c>
      <c r="V415" s="5">
        <f t="shared" si="135"/>
        <v>4.0264697250000001</v>
      </c>
      <c r="W415" s="5">
        <f t="shared" si="135"/>
        <v>3.6685613049999999</v>
      </c>
      <c r="X415" s="5">
        <f t="shared" si="135"/>
        <v>2.6843131499999999</v>
      </c>
      <c r="Y415" s="5">
        <f t="shared" si="135"/>
        <v>1.9684963099999999</v>
      </c>
      <c r="Z415" s="5">
        <f>SUM(B415:Y415)</f>
        <v>68.449985324999986</v>
      </c>
    </row>
    <row r="416" spans="1:26" x14ac:dyDescent="0.2">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x14ac:dyDescent="0.2">
      <c r="A417" s="40">
        <f>+A414+1</f>
        <v>42506</v>
      </c>
      <c r="B417">
        <v>-19</v>
      </c>
      <c r="C417">
        <v>-16</v>
      </c>
      <c r="D417">
        <v>-14</v>
      </c>
      <c r="E417">
        <v>-13</v>
      </c>
      <c r="F417">
        <v>-15</v>
      </c>
      <c r="G417">
        <v>-22</v>
      </c>
      <c r="H417">
        <v>-23</v>
      </c>
      <c r="I417">
        <v>-23</v>
      </c>
      <c r="J417">
        <v>-26</v>
      </c>
      <c r="K417">
        <v>-30</v>
      </c>
      <c r="L417">
        <v>-33</v>
      </c>
      <c r="M417">
        <v>-35</v>
      </c>
      <c r="N417">
        <v>-43</v>
      </c>
      <c r="O417">
        <v>-46</v>
      </c>
      <c r="P417">
        <v>-49</v>
      </c>
      <c r="Q417">
        <v>-56</v>
      </c>
      <c r="R417">
        <v>-56</v>
      </c>
      <c r="S417">
        <v>-58</v>
      </c>
      <c r="T417">
        <v>-57</v>
      </c>
      <c r="U417">
        <v>-52</v>
      </c>
      <c r="V417">
        <v>-47</v>
      </c>
      <c r="W417">
        <v>-38</v>
      </c>
      <c r="X417">
        <v>-44</v>
      </c>
      <c r="Y417">
        <v>-31</v>
      </c>
      <c r="Z417">
        <f>SUM(B417:Y417)</f>
        <v>-846</v>
      </c>
    </row>
    <row r="418" spans="1:26" x14ac:dyDescent="0.2">
      <c r="A418" s="5" t="s">
        <v>29</v>
      </c>
      <c r="B418" s="5">
        <f t="shared" ref="B418:Y418" si="136">-B417*$A$3</f>
        <v>1.700064995</v>
      </c>
      <c r="C418" s="5">
        <f t="shared" si="136"/>
        <v>1.43163368</v>
      </c>
      <c r="D418" s="5">
        <f t="shared" si="136"/>
        <v>1.2526794699999999</v>
      </c>
      <c r="E418" s="5">
        <f t="shared" si="136"/>
        <v>1.1632023650000001</v>
      </c>
      <c r="F418" s="5">
        <f t="shared" si="136"/>
        <v>1.342156575</v>
      </c>
      <c r="G418" s="5">
        <f t="shared" si="136"/>
        <v>1.9684963099999999</v>
      </c>
      <c r="H418" s="5">
        <f t="shared" si="136"/>
        <v>2.0579734150000002</v>
      </c>
      <c r="I418" s="5">
        <f t="shared" si="136"/>
        <v>2.0579734150000002</v>
      </c>
      <c r="J418" s="5">
        <f t="shared" si="136"/>
        <v>2.3264047300000001</v>
      </c>
      <c r="K418" s="5">
        <f t="shared" si="136"/>
        <v>2.6843131499999999</v>
      </c>
      <c r="L418" s="5">
        <f t="shared" si="136"/>
        <v>2.9527444649999999</v>
      </c>
      <c r="M418" s="5">
        <f t="shared" si="136"/>
        <v>3.131698675</v>
      </c>
      <c r="N418" s="5">
        <f t="shared" si="136"/>
        <v>3.847515515</v>
      </c>
      <c r="O418" s="5">
        <f t="shared" si="136"/>
        <v>4.1159468300000004</v>
      </c>
      <c r="P418" s="5">
        <f t="shared" si="136"/>
        <v>4.3843781450000003</v>
      </c>
      <c r="Q418" s="5">
        <f t="shared" si="136"/>
        <v>5.0107178799999996</v>
      </c>
      <c r="R418" s="5">
        <f t="shared" si="136"/>
        <v>5.0107178799999996</v>
      </c>
      <c r="S418" s="5">
        <f t="shared" si="136"/>
        <v>5.1896720900000002</v>
      </c>
      <c r="T418" s="5">
        <f t="shared" si="136"/>
        <v>5.1001949849999999</v>
      </c>
      <c r="U418" s="5">
        <f t="shared" si="136"/>
        <v>4.6528094600000003</v>
      </c>
      <c r="V418" s="5">
        <f t="shared" si="136"/>
        <v>4.2054239349999998</v>
      </c>
      <c r="W418" s="5">
        <f t="shared" si="136"/>
        <v>3.4001299899999999</v>
      </c>
      <c r="X418" s="5">
        <f t="shared" si="136"/>
        <v>3.9369926199999998</v>
      </c>
      <c r="Y418" s="5">
        <f t="shared" si="136"/>
        <v>2.7737902550000002</v>
      </c>
      <c r="Z418" s="5">
        <f>SUM(B418:Y418)</f>
        <v>75.697630829999994</v>
      </c>
    </row>
    <row r="419" spans="1:26" x14ac:dyDescent="0.2">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x14ac:dyDescent="0.2">
      <c r="A420" s="40">
        <f>+A417+1</f>
        <v>42507</v>
      </c>
      <c r="B420">
        <v>-12</v>
      </c>
      <c r="C420">
        <v>-8</v>
      </c>
      <c r="D420">
        <v>-6</v>
      </c>
      <c r="E420">
        <v>-6</v>
      </c>
      <c r="F420">
        <v>-6</v>
      </c>
      <c r="G420">
        <v>-9</v>
      </c>
      <c r="H420">
        <v>-23</v>
      </c>
      <c r="I420">
        <v>-30</v>
      </c>
      <c r="J420">
        <v>-35</v>
      </c>
      <c r="K420">
        <v>-39</v>
      </c>
      <c r="L420">
        <v>-42</v>
      </c>
      <c r="M420">
        <v>-48</v>
      </c>
      <c r="N420">
        <v>-54</v>
      </c>
      <c r="O420">
        <v>-60</v>
      </c>
      <c r="P420">
        <v>-66</v>
      </c>
      <c r="Q420">
        <v>-73</v>
      </c>
      <c r="R420">
        <v>-78</v>
      </c>
      <c r="S420">
        <v>-82</v>
      </c>
      <c r="T420">
        <v>-79</v>
      </c>
      <c r="U420">
        <v>-71</v>
      </c>
      <c r="V420">
        <v>-60</v>
      </c>
      <c r="W420">
        <v>-51</v>
      </c>
      <c r="X420">
        <v>-31</v>
      </c>
      <c r="Y420">
        <v>-18</v>
      </c>
      <c r="Z420">
        <f>SUM(B420:Y420)</f>
        <v>-987</v>
      </c>
    </row>
    <row r="421" spans="1:26" x14ac:dyDescent="0.2">
      <c r="A421" s="5" t="s">
        <v>29</v>
      </c>
      <c r="B421" s="5">
        <f t="shared" ref="B421:Y421" si="137">-B420*$A$3</f>
        <v>1.07372526</v>
      </c>
      <c r="C421" s="5">
        <f t="shared" si="137"/>
        <v>0.71581684000000001</v>
      </c>
      <c r="D421" s="5">
        <f t="shared" si="137"/>
        <v>0.53686263000000001</v>
      </c>
      <c r="E421" s="5">
        <f t="shared" si="137"/>
        <v>0.53686263000000001</v>
      </c>
      <c r="F421" s="5">
        <f t="shared" si="137"/>
        <v>0.53686263000000001</v>
      </c>
      <c r="G421" s="5">
        <f t="shared" si="137"/>
        <v>0.80529394500000007</v>
      </c>
      <c r="H421" s="5">
        <f t="shared" si="137"/>
        <v>2.0579734150000002</v>
      </c>
      <c r="I421" s="5">
        <f t="shared" si="137"/>
        <v>2.6843131499999999</v>
      </c>
      <c r="J421" s="5">
        <f t="shared" si="137"/>
        <v>3.131698675</v>
      </c>
      <c r="K421" s="5">
        <f t="shared" si="137"/>
        <v>3.4896070950000002</v>
      </c>
      <c r="L421" s="5">
        <f t="shared" si="137"/>
        <v>3.7580384100000002</v>
      </c>
      <c r="M421" s="5">
        <f t="shared" si="137"/>
        <v>4.2949010400000001</v>
      </c>
      <c r="N421" s="5">
        <f t="shared" si="137"/>
        <v>4.83176367</v>
      </c>
      <c r="O421" s="5">
        <f t="shared" si="137"/>
        <v>5.3686262999999999</v>
      </c>
      <c r="P421" s="5">
        <f t="shared" si="137"/>
        <v>5.9054889299999997</v>
      </c>
      <c r="Q421" s="5">
        <f t="shared" si="137"/>
        <v>6.5318286649999999</v>
      </c>
      <c r="R421" s="5">
        <f t="shared" si="137"/>
        <v>6.9792141900000004</v>
      </c>
      <c r="S421" s="5">
        <f t="shared" si="137"/>
        <v>7.3371226099999998</v>
      </c>
      <c r="T421" s="5">
        <f t="shared" si="137"/>
        <v>7.0686912949999998</v>
      </c>
      <c r="U421" s="5">
        <f t="shared" si="137"/>
        <v>6.3528744550000003</v>
      </c>
      <c r="V421" s="5">
        <f t="shared" si="137"/>
        <v>5.3686262999999999</v>
      </c>
      <c r="W421" s="5">
        <f t="shared" si="137"/>
        <v>4.563332355</v>
      </c>
      <c r="X421" s="5">
        <f t="shared" si="137"/>
        <v>2.7737902550000002</v>
      </c>
      <c r="Y421" s="5">
        <f t="shared" si="137"/>
        <v>1.6105878900000001</v>
      </c>
      <c r="Z421" s="5">
        <f>SUM(B421:Y421)</f>
        <v>88.313902635000005</v>
      </c>
    </row>
    <row r="422" spans="1:26" x14ac:dyDescent="0.2">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x14ac:dyDescent="0.2">
      <c r="A423" s="40">
        <f>+A420+1</f>
        <v>42508</v>
      </c>
      <c r="B423">
        <v>-14</v>
      </c>
      <c r="C423">
        <v>-11</v>
      </c>
      <c r="D423">
        <v>-11</v>
      </c>
      <c r="E423">
        <v>-11</v>
      </c>
      <c r="F423">
        <v>-11</v>
      </c>
      <c r="G423">
        <v>-11</v>
      </c>
      <c r="H423">
        <v>-11</v>
      </c>
      <c r="I423">
        <v>-16</v>
      </c>
      <c r="J423">
        <v>-25</v>
      </c>
      <c r="K423">
        <v>-31</v>
      </c>
      <c r="L423">
        <v>-39</v>
      </c>
      <c r="M423">
        <v>-47</v>
      </c>
      <c r="N423">
        <v>-58</v>
      </c>
      <c r="O423">
        <v>-67</v>
      </c>
      <c r="P423">
        <v>-78</v>
      </c>
      <c r="Q423">
        <v>-88</v>
      </c>
      <c r="R423">
        <v>-91</v>
      </c>
      <c r="S423">
        <v>-91</v>
      </c>
      <c r="T423">
        <v>-84</v>
      </c>
      <c r="U423">
        <v>-73</v>
      </c>
      <c r="V423">
        <v>-63</v>
      </c>
      <c r="W423">
        <v>-54</v>
      </c>
      <c r="X423">
        <v>-47</v>
      </c>
      <c r="Y423">
        <v>-32</v>
      </c>
      <c r="Z423">
        <f>SUM(B423:Y423)</f>
        <v>-1064</v>
      </c>
    </row>
    <row r="424" spans="1:26" x14ac:dyDescent="0.2">
      <c r="A424" s="5" t="s">
        <v>29</v>
      </c>
      <c r="B424" s="5">
        <f t="shared" ref="B424:Y424" si="138">-B423*$A$3</f>
        <v>1.2526794699999999</v>
      </c>
      <c r="C424" s="5">
        <f t="shared" si="138"/>
        <v>0.98424815499999996</v>
      </c>
      <c r="D424" s="5">
        <f t="shared" si="138"/>
        <v>0.98424815499999996</v>
      </c>
      <c r="E424" s="5">
        <f t="shared" si="138"/>
        <v>0.98424815499999996</v>
      </c>
      <c r="F424" s="5">
        <f t="shared" si="138"/>
        <v>0.98424815499999996</v>
      </c>
      <c r="G424" s="5">
        <f t="shared" si="138"/>
        <v>0.98424815499999996</v>
      </c>
      <c r="H424" s="5">
        <f t="shared" si="138"/>
        <v>0.98424815499999996</v>
      </c>
      <c r="I424" s="5">
        <f t="shared" si="138"/>
        <v>1.43163368</v>
      </c>
      <c r="J424" s="5">
        <f t="shared" si="138"/>
        <v>2.2369276249999999</v>
      </c>
      <c r="K424" s="5">
        <f t="shared" si="138"/>
        <v>2.7737902550000002</v>
      </c>
      <c r="L424" s="5">
        <f t="shared" si="138"/>
        <v>3.4896070950000002</v>
      </c>
      <c r="M424" s="5">
        <f t="shared" si="138"/>
        <v>4.2054239349999998</v>
      </c>
      <c r="N424" s="5">
        <f t="shared" si="138"/>
        <v>5.1896720900000002</v>
      </c>
      <c r="O424" s="5">
        <f t="shared" si="138"/>
        <v>5.994966035</v>
      </c>
      <c r="P424" s="5">
        <f t="shared" si="138"/>
        <v>6.9792141900000004</v>
      </c>
      <c r="Q424" s="5">
        <f t="shared" si="138"/>
        <v>7.8739852399999997</v>
      </c>
      <c r="R424" s="5">
        <f t="shared" si="138"/>
        <v>8.1424165550000005</v>
      </c>
      <c r="S424" s="5">
        <f t="shared" si="138"/>
        <v>8.1424165550000005</v>
      </c>
      <c r="T424" s="5">
        <f t="shared" si="138"/>
        <v>7.5160768200000003</v>
      </c>
      <c r="U424" s="5">
        <f t="shared" si="138"/>
        <v>6.5318286649999999</v>
      </c>
      <c r="V424" s="5">
        <f t="shared" si="138"/>
        <v>5.6370576149999998</v>
      </c>
      <c r="W424" s="5">
        <f t="shared" si="138"/>
        <v>4.83176367</v>
      </c>
      <c r="X424" s="5">
        <f t="shared" si="138"/>
        <v>4.2054239349999998</v>
      </c>
      <c r="Y424" s="5">
        <f t="shared" si="138"/>
        <v>2.86326736</v>
      </c>
      <c r="Z424" s="5">
        <f>SUM(B424:Y424)</f>
        <v>95.203639719999984</v>
      </c>
    </row>
    <row r="425" spans="1:26" x14ac:dyDescent="0.2">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x14ac:dyDescent="0.2">
      <c r="A426" s="40">
        <f>+A423+1</f>
        <v>42509</v>
      </c>
      <c r="B426">
        <v>-20</v>
      </c>
      <c r="C426">
        <v>-15</v>
      </c>
      <c r="D426">
        <v>-12</v>
      </c>
      <c r="E426">
        <v>-11</v>
      </c>
      <c r="F426">
        <v>-11</v>
      </c>
      <c r="G426">
        <v>-15</v>
      </c>
      <c r="H426">
        <v>-30</v>
      </c>
      <c r="I426">
        <v>-39</v>
      </c>
      <c r="J426">
        <v>-47</v>
      </c>
      <c r="K426">
        <v>-51</v>
      </c>
      <c r="L426">
        <v>-54</v>
      </c>
      <c r="M426">
        <v>-56</v>
      </c>
      <c r="N426">
        <v>-61</v>
      </c>
      <c r="O426">
        <v>-65</v>
      </c>
      <c r="P426">
        <v>-67</v>
      </c>
      <c r="Q426">
        <v>-68</v>
      </c>
      <c r="R426">
        <v>-70</v>
      </c>
      <c r="S426">
        <v>-62</v>
      </c>
      <c r="T426">
        <v>-56</v>
      </c>
      <c r="U426">
        <v>-53</v>
      </c>
      <c r="V426">
        <v>-55</v>
      </c>
      <c r="W426">
        <v>-50</v>
      </c>
      <c r="X426">
        <v>-33</v>
      </c>
      <c r="Y426">
        <v>-21</v>
      </c>
      <c r="Z426">
        <f>SUM(B426:Y426)</f>
        <v>-1022</v>
      </c>
    </row>
    <row r="427" spans="1:26" x14ac:dyDescent="0.2">
      <c r="A427" s="5" t="s">
        <v>29</v>
      </c>
      <c r="B427" s="5">
        <f t="shared" ref="B427:Y427" si="139">-B426*$A$3</f>
        <v>1.7895421</v>
      </c>
      <c r="C427" s="5">
        <f t="shared" si="139"/>
        <v>1.342156575</v>
      </c>
      <c r="D427" s="5">
        <f t="shared" si="139"/>
        <v>1.07372526</v>
      </c>
      <c r="E427" s="5">
        <f t="shared" si="139"/>
        <v>0.98424815499999996</v>
      </c>
      <c r="F427" s="5">
        <f t="shared" si="139"/>
        <v>0.98424815499999996</v>
      </c>
      <c r="G427" s="5">
        <f t="shared" si="139"/>
        <v>1.342156575</v>
      </c>
      <c r="H427" s="5">
        <f t="shared" si="139"/>
        <v>2.6843131499999999</v>
      </c>
      <c r="I427" s="5">
        <f t="shared" si="139"/>
        <v>3.4896070950000002</v>
      </c>
      <c r="J427" s="5">
        <f t="shared" si="139"/>
        <v>4.2054239349999998</v>
      </c>
      <c r="K427" s="5">
        <f t="shared" si="139"/>
        <v>4.563332355</v>
      </c>
      <c r="L427" s="5">
        <f t="shared" si="139"/>
        <v>4.83176367</v>
      </c>
      <c r="M427" s="5">
        <f t="shared" si="139"/>
        <v>5.0107178799999996</v>
      </c>
      <c r="N427" s="5">
        <f t="shared" si="139"/>
        <v>5.4581034050000001</v>
      </c>
      <c r="O427" s="5">
        <f t="shared" si="139"/>
        <v>5.8160118250000004</v>
      </c>
      <c r="P427" s="5">
        <f t="shared" si="139"/>
        <v>5.994966035</v>
      </c>
      <c r="Q427" s="5">
        <f t="shared" si="139"/>
        <v>6.0844431400000003</v>
      </c>
      <c r="R427" s="5">
        <f t="shared" si="139"/>
        <v>6.26339735</v>
      </c>
      <c r="S427" s="5">
        <f t="shared" si="139"/>
        <v>5.5475805100000004</v>
      </c>
      <c r="T427" s="5">
        <f t="shared" si="139"/>
        <v>5.0107178799999996</v>
      </c>
      <c r="U427" s="5">
        <f t="shared" si="139"/>
        <v>4.7422865649999997</v>
      </c>
      <c r="V427" s="5">
        <f t="shared" si="139"/>
        <v>4.9212407750000002</v>
      </c>
      <c r="W427" s="5">
        <f t="shared" si="139"/>
        <v>4.4738552499999997</v>
      </c>
      <c r="X427" s="5">
        <f t="shared" si="139"/>
        <v>2.9527444649999999</v>
      </c>
      <c r="Y427" s="5">
        <f t="shared" si="139"/>
        <v>1.8790192050000001</v>
      </c>
      <c r="Z427" s="5">
        <f>SUM(B427:Y427)</f>
        <v>91.445601310000001</v>
      </c>
    </row>
    <row r="428" spans="1:26" x14ac:dyDescent="0.2">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x14ac:dyDescent="0.2">
      <c r="A429" s="40">
        <f>+A426+1</f>
        <v>42510</v>
      </c>
      <c r="B429">
        <v>-15</v>
      </c>
      <c r="C429">
        <v>-11</v>
      </c>
      <c r="D429">
        <v>-11</v>
      </c>
      <c r="E429">
        <v>-11</v>
      </c>
      <c r="F429">
        <v>-11</v>
      </c>
      <c r="G429">
        <v>-15</v>
      </c>
      <c r="H429">
        <v>-50</v>
      </c>
      <c r="I429">
        <v>-55</v>
      </c>
      <c r="J429">
        <v>-60</v>
      </c>
      <c r="K429">
        <v>-66</v>
      </c>
      <c r="L429">
        <v>-65</v>
      </c>
      <c r="M429">
        <v>-60</v>
      </c>
      <c r="N429">
        <v>-61</v>
      </c>
      <c r="O429">
        <v>-65</v>
      </c>
      <c r="P429">
        <v>-65</v>
      </c>
      <c r="Q429">
        <v>-61</v>
      </c>
      <c r="R429">
        <v>-63</v>
      </c>
      <c r="S429">
        <v>-61</v>
      </c>
      <c r="T429">
        <v>-56</v>
      </c>
      <c r="U429">
        <v>-55</v>
      </c>
      <c r="V429">
        <v>-60</v>
      </c>
      <c r="W429">
        <v>-55</v>
      </c>
      <c r="X429">
        <v>-25</v>
      </c>
      <c r="Y429">
        <v>-21</v>
      </c>
      <c r="Z429">
        <f>SUM(B429:Y429)</f>
        <v>-1078</v>
      </c>
    </row>
    <row r="430" spans="1:26" x14ac:dyDescent="0.2">
      <c r="A430" s="5" t="s">
        <v>29</v>
      </c>
      <c r="B430" s="5">
        <f t="shared" ref="B430:Y430" si="140">-B429*$A$3</f>
        <v>1.342156575</v>
      </c>
      <c r="C430" s="5">
        <f t="shared" si="140"/>
        <v>0.98424815499999996</v>
      </c>
      <c r="D430" s="5">
        <f t="shared" si="140"/>
        <v>0.98424815499999996</v>
      </c>
      <c r="E430" s="5">
        <f t="shared" si="140"/>
        <v>0.98424815499999996</v>
      </c>
      <c r="F430" s="5">
        <f t="shared" si="140"/>
        <v>0.98424815499999996</v>
      </c>
      <c r="G430" s="5">
        <f t="shared" si="140"/>
        <v>1.342156575</v>
      </c>
      <c r="H430" s="5">
        <f t="shared" si="140"/>
        <v>4.4738552499999997</v>
      </c>
      <c r="I430" s="5">
        <f t="shared" si="140"/>
        <v>4.9212407750000002</v>
      </c>
      <c r="J430" s="5">
        <f t="shared" si="140"/>
        <v>5.3686262999999999</v>
      </c>
      <c r="K430" s="5">
        <f t="shared" si="140"/>
        <v>5.9054889299999997</v>
      </c>
      <c r="L430" s="5">
        <f t="shared" si="140"/>
        <v>5.8160118250000004</v>
      </c>
      <c r="M430" s="5">
        <f t="shared" si="140"/>
        <v>5.3686262999999999</v>
      </c>
      <c r="N430" s="5">
        <f t="shared" si="140"/>
        <v>5.4581034050000001</v>
      </c>
      <c r="O430" s="5">
        <f t="shared" si="140"/>
        <v>5.8160118250000004</v>
      </c>
      <c r="P430" s="5">
        <f t="shared" si="140"/>
        <v>5.8160118250000004</v>
      </c>
      <c r="Q430" s="5">
        <f t="shared" si="140"/>
        <v>5.4581034050000001</v>
      </c>
      <c r="R430" s="5">
        <f t="shared" si="140"/>
        <v>5.6370576149999998</v>
      </c>
      <c r="S430" s="5">
        <f t="shared" si="140"/>
        <v>5.4581034050000001</v>
      </c>
      <c r="T430" s="5">
        <f t="shared" si="140"/>
        <v>5.0107178799999996</v>
      </c>
      <c r="U430" s="5">
        <f t="shared" si="140"/>
        <v>4.9212407750000002</v>
      </c>
      <c r="V430" s="5">
        <f t="shared" si="140"/>
        <v>5.3686262999999999</v>
      </c>
      <c r="W430" s="5">
        <f t="shared" si="140"/>
        <v>4.9212407750000002</v>
      </c>
      <c r="X430" s="5">
        <f t="shared" si="140"/>
        <v>2.2369276249999999</v>
      </c>
      <c r="Y430" s="5">
        <f t="shared" si="140"/>
        <v>1.8790192050000001</v>
      </c>
      <c r="Z430" s="5">
        <f>SUM(B430:Y430)</f>
        <v>96.456319190000031</v>
      </c>
    </row>
    <row r="431" spans="1:26" x14ac:dyDescent="0.2">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x14ac:dyDescent="0.2">
      <c r="A432" s="40">
        <f>+A429+1</f>
        <v>42511</v>
      </c>
      <c r="B432">
        <v>-21</v>
      </c>
      <c r="C432">
        <v>-17</v>
      </c>
      <c r="D432">
        <v>-14</v>
      </c>
      <c r="E432">
        <v>-14</v>
      </c>
      <c r="F432">
        <v>-14</v>
      </c>
      <c r="G432">
        <v>-16</v>
      </c>
      <c r="H432">
        <v>-41</v>
      </c>
      <c r="I432">
        <v>-51</v>
      </c>
      <c r="J432">
        <v>-57</v>
      </c>
      <c r="K432">
        <v>-61</v>
      </c>
      <c r="L432">
        <v>-64</v>
      </c>
      <c r="M432">
        <v>-64</v>
      </c>
      <c r="N432">
        <v>-65</v>
      </c>
      <c r="O432">
        <v>-64</v>
      </c>
      <c r="P432">
        <v>-59</v>
      </c>
      <c r="Q432">
        <v>-55</v>
      </c>
      <c r="R432">
        <v>-60</v>
      </c>
      <c r="S432">
        <v>-62</v>
      </c>
      <c r="T432">
        <v>-58</v>
      </c>
      <c r="U432">
        <v>-53</v>
      </c>
      <c r="V432">
        <v>-58</v>
      </c>
      <c r="W432">
        <v>-59</v>
      </c>
      <c r="X432">
        <v>-33</v>
      </c>
      <c r="Y432">
        <v>-24</v>
      </c>
      <c r="Z432">
        <f>SUM(B432:Y432)</f>
        <v>-1084</v>
      </c>
    </row>
    <row r="433" spans="1:26" x14ac:dyDescent="0.2">
      <c r="A433" s="5" t="s">
        <v>29</v>
      </c>
      <c r="B433" s="5">
        <f t="shared" ref="B433:Y433" si="141">-B432*$A$3</f>
        <v>1.8790192050000001</v>
      </c>
      <c r="C433" s="5">
        <f t="shared" si="141"/>
        <v>1.5211107850000001</v>
      </c>
      <c r="D433" s="5">
        <f t="shared" si="141"/>
        <v>1.2526794699999999</v>
      </c>
      <c r="E433" s="5">
        <f t="shared" si="141"/>
        <v>1.2526794699999999</v>
      </c>
      <c r="F433" s="5">
        <f t="shared" si="141"/>
        <v>1.2526794699999999</v>
      </c>
      <c r="G433" s="5">
        <f t="shared" si="141"/>
        <v>1.43163368</v>
      </c>
      <c r="H433" s="5">
        <f t="shared" si="141"/>
        <v>3.6685613049999999</v>
      </c>
      <c r="I433" s="5">
        <f t="shared" si="141"/>
        <v>4.563332355</v>
      </c>
      <c r="J433" s="5">
        <f t="shared" si="141"/>
        <v>5.1001949849999999</v>
      </c>
      <c r="K433" s="5">
        <f t="shared" si="141"/>
        <v>5.4581034050000001</v>
      </c>
      <c r="L433" s="5">
        <f t="shared" si="141"/>
        <v>5.7265347200000001</v>
      </c>
      <c r="M433" s="5">
        <f t="shared" si="141"/>
        <v>5.7265347200000001</v>
      </c>
      <c r="N433" s="5">
        <f t="shared" si="141"/>
        <v>5.8160118250000004</v>
      </c>
      <c r="O433" s="5">
        <f t="shared" si="141"/>
        <v>5.7265347200000001</v>
      </c>
      <c r="P433" s="5">
        <f t="shared" si="141"/>
        <v>5.2791491950000005</v>
      </c>
      <c r="Q433" s="5">
        <f t="shared" si="141"/>
        <v>4.9212407750000002</v>
      </c>
      <c r="R433" s="5">
        <f t="shared" si="141"/>
        <v>5.3686262999999999</v>
      </c>
      <c r="S433" s="5">
        <f t="shared" si="141"/>
        <v>5.5475805100000004</v>
      </c>
      <c r="T433" s="5">
        <f t="shared" si="141"/>
        <v>5.1896720900000002</v>
      </c>
      <c r="U433" s="5">
        <f t="shared" si="141"/>
        <v>4.7422865649999997</v>
      </c>
      <c r="V433" s="5">
        <f t="shared" si="141"/>
        <v>5.1896720900000002</v>
      </c>
      <c r="W433" s="5">
        <f t="shared" si="141"/>
        <v>5.2791491950000005</v>
      </c>
      <c r="X433" s="5">
        <f t="shared" si="141"/>
        <v>2.9527444649999999</v>
      </c>
      <c r="Y433" s="5">
        <f t="shared" si="141"/>
        <v>2.14745052</v>
      </c>
      <c r="Z433" s="5">
        <f>SUM(B433:Y433)</f>
        <v>96.993181820000032</v>
      </c>
    </row>
    <row r="434" spans="1:26" x14ac:dyDescent="0.2">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x14ac:dyDescent="0.2">
      <c r="A435" s="40">
        <f>+A432+1</f>
        <v>42512</v>
      </c>
      <c r="B435">
        <v>-30</v>
      </c>
      <c r="C435">
        <v>-29</v>
      </c>
      <c r="D435">
        <v>-27</v>
      </c>
      <c r="E435">
        <v>-26</v>
      </c>
      <c r="F435">
        <v>-29</v>
      </c>
      <c r="G435">
        <v>-30</v>
      </c>
      <c r="H435">
        <v>-32</v>
      </c>
      <c r="I435">
        <v>-38</v>
      </c>
      <c r="J435">
        <v>-42</v>
      </c>
      <c r="K435">
        <v>-47</v>
      </c>
      <c r="L435">
        <v>-47</v>
      </c>
      <c r="M435">
        <v>-47</v>
      </c>
      <c r="N435">
        <v>-48</v>
      </c>
      <c r="O435">
        <v>-49</v>
      </c>
      <c r="P435">
        <v>-48</v>
      </c>
      <c r="Q435">
        <v>-48</v>
      </c>
      <c r="R435">
        <v>-49</v>
      </c>
      <c r="S435">
        <v>-51</v>
      </c>
      <c r="T435">
        <v>-51</v>
      </c>
      <c r="U435">
        <v>-52</v>
      </c>
      <c r="V435">
        <v>-54</v>
      </c>
      <c r="W435">
        <v>-53</v>
      </c>
      <c r="X435">
        <v>-42</v>
      </c>
      <c r="Y435">
        <v>-35</v>
      </c>
      <c r="Z435">
        <f>SUM(B435:Y435)</f>
        <v>-1004</v>
      </c>
    </row>
    <row r="436" spans="1:26" x14ac:dyDescent="0.2">
      <c r="A436" s="5" t="s">
        <v>29</v>
      </c>
      <c r="B436" s="5">
        <f t="shared" ref="B436:Y436" si="142">-B435*$A$3</f>
        <v>2.6843131499999999</v>
      </c>
      <c r="C436" s="5">
        <f t="shared" si="142"/>
        <v>2.5948360450000001</v>
      </c>
      <c r="D436" s="5">
        <f t="shared" si="142"/>
        <v>2.415881835</v>
      </c>
      <c r="E436" s="5">
        <f t="shared" si="142"/>
        <v>2.3264047300000001</v>
      </c>
      <c r="F436" s="5">
        <f t="shared" si="142"/>
        <v>2.5948360450000001</v>
      </c>
      <c r="G436" s="5">
        <f t="shared" si="142"/>
        <v>2.6843131499999999</v>
      </c>
      <c r="H436" s="5">
        <f t="shared" si="142"/>
        <v>2.86326736</v>
      </c>
      <c r="I436" s="5">
        <f t="shared" si="142"/>
        <v>3.4001299899999999</v>
      </c>
      <c r="J436" s="5">
        <f t="shared" si="142"/>
        <v>3.7580384100000002</v>
      </c>
      <c r="K436" s="5">
        <f t="shared" si="142"/>
        <v>4.2054239349999998</v>
      </c>
      <c r="L436" s="5">
        <f t="shared" si="142"/>
        <v>4.2054239349999998</v>
      </c>
      <c r="M436" s="5">
        <f t="shared" si="142"/>
        <v>4.2054239349999998</v>
      </c>
      <c r="N436" s="5">
        <f t="shared" si="142"/>
        <v>4.2949010400000001</v>
      </c>
      <c r="O436" s="5">
        <f t="shared" si="142"/>
        <v>4.3843781450000003</v>
      </c>
      <c r="P436" s="5">
        <f t="shared" si="142"/>
        <v>4.2949010400000001</v>
      </c>
      <c r="Q436" s="5">
        <f t="shared" si="142"/>
        <v>4.2949010400000001</v>
      </c>
      <c r="R436" s="5">
        <f t="shared" si="142"/>
        <v>4.3843781450000003</v>
      </c>
      <c r="S436" s="5">
        <f t="shared" si="142"/>
        <v>4.563332355</v>
      </c>
      <c r="T436" s="5">
        <f t="shared" si="142"/>
        <v>4.563332355</v>
      </c>
      <c r="U436" s="5">
        <f t="shared" si="142"/>
        <v>4.6528094600000003</v>
      </c>
      <c r="V436" s="5">
        <f t="shared" si="142"/>
        <v>4.83176367</v>
      </c>
      <c r="W436" s="5">
        <f t="shared" si="142"/>
        <v>4.7422865649999997</v>
      </c>
      <c r="X436" s="5">
        <f t="shared" si="142"/>
        <v>3.7580384100000002</v>
      </c>
      <c r="Y436" s="5">
        <f t="shared" si="142"/>
        <v>3.131698675</v>
      </c>
      <c r="Z436" s="5">
        <f>SUM(B436:Y436)</f>
        <v>89.835013419999981</v>
      </c>
    </row>
    <row r="437" spans="1:26" x14ac:dyDescent="0.2">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x14ac:dyDescent="0.2">
      <c r="A438" s="40">
        <f>+A435+1</f>
        <v>42513</v>
      </c>
      <c r="B438">
        <v>-30</v>
      </c>
      <c r="C438">
        <v>-28</v>
      </c>
      <c r="D438">
        <v>-26</v>
      </c>
      <c r="E438">
        <v>-26</v>
      </c>
      <c r="F438">
        <v>-28</v>
      </c>
      <c r="G438">
        <v>-35</v>
      </c>
      <c r="H438">
        <v>-41</v>
      </c>
      <c r="I438">
        <v>-48</v>
      </c>
      <c r="J438">
        <v>-52</v>
      </c>
      <c r="K438">
        <v>-51</v>
      </c>
      <c r="L438">
        <v>-51</v>
      </c>
      <c r="M438">
        <v>-51</v>
      </c>
      <c r="N438">
        <v>-52</v>
      </c>
      <c r="O438">
        <v>-52</v>
      </c>
      <c r="P438">
        <v>-49</v>
      </c>
      <c r="Q438">
        <v>-47</v>
      </c>
      <c r="R438">
        <v>-48</v>
      </c>
      <c r="S438">
        <v>-49</v>
      </c>
      <c r="T438">
        <v>-48</v>
      </c>
      <c r="U438">
        <v>-50</v>
      </c>
      <c r="V438">
        <v>-54</v>
      </c>
      <c r="W438">
        <v>-47</v>
      </c>
      <c r="X438">
        <v>-44</v>
      </c>
      <c r="Y438">
        <v>-35</v>
      </c>
      <c r="Z438">
        <f>SUM(B438:Y438)</f>
        <v>-1042</v>
      </c>
    </row>
    <row r="439" spans="1:26" x14ac:dyDescent="0.2">
      <c r="A439" s="5" t="s">
        <v>29</v>
      </c>
      <c r="B439" s="5">
        <f t="shared" ref="B439:Y439" si="143">-B438*$A$3</f>
        <v>2.6843131499999999</v>
      </c>
      <c r="C439" s="5">
        <f t="shared" si="143"/>
        <v>2.5053589399999998</v>
      </c>
      <c r="D439" s="5">
        <f t="shared" si="143"/>
        <v>2.3264047300000001</v>
      </c>
      <c r="E439" s="5">
        <f t="shared" si="143"/>
        <v>2.3264047300000001</v>
      </c>
      <c r="F439" s="5">
        <f t="shared" si="143"/>
        <v>2.5053589399999998</v>
      </c>
      <c r="G439" s="5">
        <f t="shared" si="143"/>
        <v>3.131698675</v>
      </c>
      <c r="H439" s="5">
        <f t="shared" si="143"/>
        <v>3.6685613049999999</v>
      </c>
      <c r="I439" s="5">
        <f t="shared" si="143"/>
        <v>4.2949010400000001</v>
      </c>
      <c r="J439" s="5">
        <f t="shared" si="143"/>
        <v>4.6528094600000003</v>
      </c>
      <c r="K439" s="5">
        <f t="shared" si="143"/>
        <v>4.563332355</v>
      </c>
      <c r="L439" s="5">
        <f t="shared" si="143"/>
        <v>4.563332355</v>
      </c>
      <c r="M439" s="5">
        <f t="shared" si="143"/>
        <v>4.563332355</v>
      </c>
      <c r="N439" s="5">
        <f t="shared" si="143"/>
        <v>4.6528094600000003</v>
      </c>
      <c r="O439" s="5">
        <f t="shared" si="143"/>
        <v>4.6528094600000003</v>
      </c>
      <c r="P439" s="5">
        <f t="shared" si="143"/>
        <v>4.3843781450000003</v>
      </c>
      <c r="Q439" s="5">
        <f t="shared" si="143"/>
        <v>4.2054239349999998</v>
      </c>
      <c r="R439" s="5">
        <f t="shared" si="143"/>
        <v>4.2949010400000001</v>
      </c>
      <c r="S439" s="5">
        <f t="shared" si="143"/>
        <v>4.3843781450000003</v>
      </c>
      <c r="T439" s="5">
        <f t="shared" si="143"/>
        <v>4.2949010400000001</v>
      </c>
      <c r="U439" s="5">
        <f t="shared" si="143"/>
        <v>4.4738552499999997</v>
      </c>
      <c r="V439" s="5">
        <f t="shared" si="143"/>
        <v>4.83176367</v>
      </c>
      <c r="W439" s="5">
        <f t="shared" si="143"/>
        <v>4.2054239349999998</v>
      </c>
      <c r="X439" s="5">
        <f t="shared" si="143"/>
        <v>3.9369926199999998</v>
      </c>
      <c r="Y439" s="5">
        <f t="shared" si="143"/>
        <v>3.131698675</v>
      </c>
      <c r="Z439" s="5">
        <f>SUM(B439:Y439)</f>
        <v>93.235143409999992</v>
      </c>
    </row>
    <row r="440" spans="1:26" x14ac:dyDescent="0.2">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x14ac:dyDescent="0.2">
      <c r="A441" s="40">
        <f>+A438+1</f>
        <v>42514</v>
      </c>
      <c r="B441">
        <v>-40</v>
      </c>
      <c r="C441">
        <v>-37</v>
      </c>
      <c r="D441">
        <v>-33</v>
      </c>
      <c r="E441">
        <v>-34</v>
      </c>
      <c r="F441">
        <v>-33</v>
      </c>
      <c r="G441">
        <v>-40</v>
      </c>
      <c r="H441">
        <v>-36</v>
      </c>
      <c r="I441">
        <v>-42</v>
      </c>
      <c r="J441">
        <v>-49</v>
      </c>
      <c r="K441">
        <v>-51</v>
      </c>
      <c r="L441">
        <v>-50</v>
      </c>
      <c r="M441">
        <v>-49</v>
      </c>
      <c r="N441">
        <v>-50</v>
      </c>
      <c r="O441">
        <v>-50</v>
      </c>
      <c r="P441">
        <v>-51</v>
      </c>
      <c r="Q441">
        <v>-50</v>
      </c>
      <c r="R441">
        <v>-49</v>
      </c>
      <c r="S441">
        <v>-54</v>
      </c>
      <c r="T441">
        <v>-52</v>
      </c>
      <c r="U441">
        <v>-50</v>
      </c>
      <c r="V441">
        <v>-52</v>
      </c>
      <c r="W441">
        <v>-48</v>
      </c>
      <c r="X441">
        <v>-52</v>
      </c>
      <c r="Y441">
        <v>-42</v>
      </c>
      <c r="Z441">
        <f>SUM(B441:Y441)</f>
        <v>-1094</v>
      </c>
    </row>
    <row r="442" spans="1:26" x14ac:dyDescent="0.2">
      <c r="A442" s="5" t="s">
        <v>29</v>
      </c>
      <c r="B442" s="5">
        <f t="shared" ref="B442:Y442" si="144">-B441*$A$3</f>
        <v>3.5790842</v>
      </c>
      <c r="C442" s="5">
        <f t="shared" si="144"/>
        <v>3.3106528850000001</v>
      </c>
      <c r="D442" s="5">
        <f t="shared" si="144"/>
        <v>2.9527444649999999</v>
      </c>
      <c r="E442" s="5">
        <f t="shared" si="144"/>
        <v>3.0422215700000002</v>
      </c>
      <c r="F442" s="5">
        <f t="shared" si="144"/>
        <v>2.9527444649999999</v>
      </c>
      <c r="G442" s="5">
        <f t="shared" si="144"/>
        <v>3.5790842</v>
      </c>
      <c r="H442" s="5">
        <f t="shared" si="144"/>
        <v>3.2211757800000003</v>
      </c>
      <c r="I442" s="5">
        <f t="shared" si="144"/>
        <v>3.7580384100000002</v>
      </c>
      <c r="J442" s="5">
        <f t="shared" si="144"/>
        <v>4.3843781450000003</v>
      </c>
      <c r="K442" s="5">
        <f t="shared" si="144"/>
        <v>4.563332355</v>
      </c>
      <c r="L442" s="5">
        <f t="shared" si="144"/>
        <v>4.4738552499999997</v>
      </c>
      <c r="M442" s="5">
        <f t="shared" si="144"/>
        <v>4.3843781450000003</v>
      </c>
      <c r="N442" s="5">
        <f t="shared" si="144"/>
        <v>4.4738552499999997</v>
      </c>
      <c r="O442" s="5">
        <f t="shared" si="144"/>
        <v>4.4738552499999997</v>
      </c>
      <c r="P442" s="5">
        <f t="shared" si="144"/>
        <v>4.563332355</v>
      </c>
      <c r="Q442" s="5">
        <f t="shared" si="144"/>
        <v>4.4738552499999997</v>
      </c>
      <c r="R442" s="5">
        <f t="shared" si="144"/>
        <v>4.3843781450000003</v>
      </c>
      <c r="S442" s="5">
        <f t="shared" si="144"/>
        <v>4.83176367</v>
      </c>
      <c r="T442" s="5">
        <f t="shared" si="144"/>
        <v>4.6528094600000003</v>
      </c>
      <c r="U442" s="5">
        <f t="shared" si="144"/>
        <v>4.4738552499999997</v>
      </c>
      <c r="V442" s="5">
        <f t="shared" si="144"/>
        <v>4.6528094600000003</v>
      </c>
      <c r="W442" s="5">
        <f t="shared" si="144"/>
        <v>4.2949010400000001</v>
      </c>
      <c r="X442" s="5">
        <f t="shared" si="144"/>
        <v>4.6528094600000003</v>
      </c>
      <c r="Y442" s="5">
        <f t="shared" si="144"/>
        <v>3.7580384100000002</v>
      </c>
      <c r="Z442" s="5">
        <f>SUM(B442:Y442)</f>
        <v>97.887952869999992</v>
      </c>
    </row>
    <row r="443" spans="1:26" x14ac:dyDescent="0.2">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x14ac:dyDescent="0.2">
      <c r="A444" s="40">
        <f>+A441+1</f>
        <v>42515</v>
      </c>
      <c r="B444">
        <v>-10</v>
      </c>
      <c r="C444">
        <v>-10</v>
      </c>
      <c r="D444">
        <v>-10</v>
      </c>
      <c r="E444">
        <v>-10</v>
      </c>
      <c r="F444">
        <v>-10</v>
      </c>
      <c r="G444">
        <v>-11</v>
      </c>
      <c r="H444">
        <v>-33</v>
      </c>
      <c r="I444">
        <v>-40</v>
      </c>
      <c r="J444">
        <v>-45</v>
      </c>
      <c r="K444">
        <v>-49</v>
      </c>
      <c r="L444">
        <v>-51</v>
      </c>
      <c r="M444">
        <v>-52</v>
      </c>
      <c r="N444">
        <v>-55</v>
      </c>
      <c r="O444">
        <v>-57</v>
      </c>
      <c r="P444">
        <v>-61</v>
      </c>
      <c r="Q444">
        <v>-65</v>
      </c>
      <c r="R444">
        <v>-66</v>
      </c>
      <c r="S444">
        <v>-65</v>
      </c>
      <c r="T444">
        <v>-63</v>
      </c>
      <c r="U444">
        <v>-58</v>
      </c>
      <c r="V444">
        <v>-60</v>
      </c>
      <c r="W444">
        <v>-53</v>
      </c>
      <c r="X444">
        <v>-29</v>
      </c>
      <c r="Y444">
        <v>-18</v>
      </c>
      <c r="Z444">
        <f>SUM(B444:Y444)</f>
        <v>-981</v>
      </c>
    </row>
    <row r="445" spans="1:26" x14ac:dyDescent="0.2">
      <c r="A445" s="5" t="s">
        <v>29</v>
      </c>
      <c r="B445" s="5">
        <f t="shared" ref="B445:Y445" si="145">-B444*$A$3</f>
        <v>0.89477105000000001</v>
      </c>
      <c r="C445" s="5">
        <f t="shared" si="145"/>
        <v>0.89477105000000001</v>
      </c>
      <c r="D445" s="5">
        <f t="shared" si="145"/>
        <v>0.89477105000000001</v>
      </c>
      <c r="E445" s="5">
        <f t="shared" si="145"/>
        <v>0.89477105000000001</v>
      </c>
      <c r="F445" s="5">
        <f t="shared" si="145"/>
        <v>0.89477105000000001</v>
      </c>
      <c r="G445" s="5">
        <f t="shared" si="145"/>
        <v>0.98424815499999996</v>
      </c>
      <c r="H445" s="5">
        <f t="shared" si="145"/>
        <v>2.9527444649999999</v>
      </c>
      <c r="I445" s="5">
        <f t="shared" si="145"/>
        <v>3.5790842</v>
      </c>
      <c r="J445" s="5">
        <f t="shared" si="145"/>
        <v>4.0264697250000001</v>
      </c>
      <c r="K445" s="5">
        <f t="shared" si="145"/>
        <v>4.3843781450000003</v>
      </c>
      <c r="L445" s="5">
        <f t="shared" si="145"/>
        <v>4.563332355</v>
      </c>
      <c r="M445" s="5">
        <f t="shared" si="145"/>
        <v>4.6528094600000003</v>
      </c>
      <c r="N445" s="5">
        <f t="shared" si="145"/>
        <v>4.9212407750000002</v>
      </c>
      <c r="O445" s="5">
        <f t="shared" si="145"/>
        <v>5.1001949849999999</v>
      </c>
      <c r="P445" s="5">
        <f t="shared" si="145"/>
        <v>5.4581034050000001</v>
      </c>
      <c r="Q445" s="5">
        <f t="shared" si="145"/>
        <v>5.8160118250000004</v>
      </c>
      <c r="R445" s="5">
        <f t="shared" si="145"/>
        <v>5.9054889299999997</v>
      </c>
      <c r="S445" s="5">
        <f t="shared" si="145"/>
        <v>5.8160118250000004</v>
      </c>
      <c r="T445" s="5">
        <f t="shared" si="145"/>
        <v>5.6370576149999998</v>
      </c>
      <c r="U445" s="5">
        <f t="shared" si="145"/>
        <v>5.1896720900000002</v>
      </c>
      <c r="V445" s="5">
        <f t="shared" si="145"/>
        <v>5.3686262999999999</v>
      </c>
      <c r="W445" s="5">
        <f t="shared" si="145"/>
        <v>4.7422865649999997</v>
      </c>
      <c r="X445" s="5">
        <f t="shared" si="145"/>
        <v>2.5948360450000001</v>
      </c>
      <c r="Y445" s="5">
        <f t="shared" si="145"/>
        <v>1.6105878900000001</v>
      </c>
      <c r="Z445" s="5">
        <f>SUM(B445:Y445)</f>
        <v>87.777040005000003</v>
      </c>
    </row>
    <row r="446" spans="1:26" x14ac:dyDescent="0.2">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x14ac:dyDescent="0.2">
      <c r="A447" s="40">
        <f>+A444+1</f>
        <v>42516</v>
      </c>
      <c r="B447">
        <v>-19</v>
      </c>
      <c r="C447">
        <v>-10</v>
      </c>
      <c r="D447">
        <v>-10</v>
      </c>
      <c r="E447">
        <v>-10</v>
      </c>
      <c r="F447">
        <v>-10</v>
      </c>
      <c r="G447">
        <v>-16</v>
      </c>
      <c r="H447">
        <v>-35</v>
      </c>
      <c r="I447">
        <v>-45</v>
      </c>
      <c r="J447">
        <v>-50</v>
      </c>
      <c r="K447">
        <v>-54</v>
      </c>
      <c r="L447">
        <v>-55</v>
      </c>
      <c r="M447">
        <v>-57</v>
      </c>
      <c r="N447">
        <v>-59</v>
      </c>
      <c r="O447">
        <v>-60</v>
      </c>
      <c r="P447">
        <v>-61</v>
      </c>
      <c r="Q447">
        <v>-60</v>
      </c>
      <c r="R447">
        <v>-59</v>
      </c>
      <c r="S447">
        <v>-57</v>
      </c>
      <c r="T447">
        <v>-52</v>
      </c>
      <c r="U447">
        <v>-49</v>
      </c>
      <c r="V447">
        <v>-50</v>
      </c>
      <c r="W447">
        <v>-49</v>
      </c>
      <c r="X447">
        <v>-29</v>
      </c>
      <c r="Y447">
        <v>-19</v>
      </c>
      <c r="Z447">
        <f>SUM(B447:Y447)</f>
        <v>-975</v>
      </c>
    </row>
    <row r="448" spans="1:26" x14ac:dyDescent="0.2">
      <c r="A448" s="5" t="s">
        <v>29</v>
      </c>
      <c r="B448" s="5">
        <f t="shared" ref="B448:Y448" si="146">-B447*$A$3</f>
        <v>1.700064995</v>
      </c>
      <c r="C448" s="5">
        <f t="shared" si="146"/>
        <v>0.89477105000000001</v>
      </c>
      <c r="D448" s="5">
        <f t="shared" si="146"/>
        <v>0.89477105000000001</v>
      </c>
      <c r="E448" s="5">
        <f t="shared" si="146"/>
        <v>0.89477105000000001</v>
      </c>
      <c r="F448" s="5">
        <f t="shared" si="146"/>
        <v>0.89477105000000001</v>
      </c>
      <c r="G448" s="5">
        <f t="shared" si="146"/>
        <v>1.43163368</v>
      </c>
      <c r="H448" s="5">
        <f t="shared" si="146"/>
        <v>3.131698675</v>
      </c>
      <c r="I448" s="5">
        <f t="shared" si="146"/>
        <v>4.0264697250000001</v>
      </c>
      <c r="J448" s="5">
        <f t="shared" si="146"/>
        <v>4.4738552499999997</v>
      </c>
      <c r="K448" s="5">
        <f t="shared" si="146"/>
        <v>4.83176367</v>
      </c>
      <c r="L448" s="5">
        <f t="shared" si="146"/>
        <v>4.9212407750000002</v>
      </c>
      <c r="M448" s="5">
        <f t="shared" si="146"/>
        <v>5.1001949849999999</v>
      </c>
      <c r="N448" s="5">
        <f t="shared" si="146"/>
        <v>5.2791491950000005</v>
      </c>
      <c r="O448" s="5">
        <f t="shared" si="146"/>
        <v>5.3686262999999999</v>
      </c>
      <c r="P448" s="5">
        <f t="shared" si="146"/>
        <v>5.4581034050000001</v>
      </c>
      <c r="Q448" s="5">
        <f t="shared" si="146"/>
        <v>5.3686262999999999</v>
      </c>
      <c r="R448" s="5">
        <f t="shared" si="146"/>
        <v>5.2791491950000005</v>
      </c>
      <c r="S448" s="5">
        <f t="shared" si="146"/>
        <v>5.1001949849999999</v>
      </c>
      <c r="T448" s="5">
        <f t="shared" si="146"/>
        <v>4.6528094600000003</v>
      </c>
      <c r="U448" s="5">
        <f t="shared" si="146"/>
        <v>4.3843781450000003</v>
      </c>
      <c r="V448" s="5">
        <f t="shared" si="146"/>
        <v>4.4738552499999997</v>
      </c>
      <c r="W448" s="5">
        <f t="shared" si="146"/>
        <v>4.3843781450000003</v>
      </c>
      <c r="X448" s="5">
        <f t="shared" si="146"/>
        <v>2.5948360450000001</v>
      </c>
      <c r="Y448" s="5">
        <f t="shared" si="146"/>
        <v>1.700064995</v>
      </c>
      <c r="Z448" s="5">
        <f>SUM(B448:Y448)</f>
        <v>87.240177375000016</v>
      </c>
    </row>
    <row r="449" spans="1:26" x14ac:dyDescent="0.2">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x14ac:dyDescent="0.2">
      <c r="A450" s="40">
        <f>+A447+1</f>
        <v>42517</v>
      </c>
      <c r="B450">
        <v>-17</v>
      </c>
      <c r="C450">
        <v>-10</v>
      </c>
      <c r="D450">
        <v>-10</v>
      </c>
      <c r="E450">
        <v>-9</v>
      </c>
      <c r="F450">
        <v>-10</v>
      </c>
      <c r="G450">
        <v>-16</v>
      </c>
      <c r="H450">
        <v>-34</v>
      </c>
      <c r="I450">
        <v>-44</v>
      </c>
      <c r="J450">
        <v>-48</v>
      </c>
      <c r="K450">
        <v>-53</v>
      </c>
      <c r="L450">
        <v>-56</v>
      </c>
      <c r="M450">
        <v>-57</v>
      </c>
      <c r="N450">
        <v>-58</v>
      </c>
      <c r="O450">
        <v>-59</v>
      </c>
      <c r="P450">
        <v>-61</v>
      </c>
      <c r="Q450">
        <v>-59</v>
      </c>
      <c r="R450">
        <v>-58</v>
      </c>
      <c r="S450">
        <v>-55</v>
      </c>
      <c r="T450">
        <v>-50</v>
      </c>
      <c r="U450">
        <v>-47</v>
      </c>
      <c r="V450">
        <v>-48</v>
      </c>
      <c r="W450">
        <v>-47</v>
      </c>
      <c r="X450">
        <v>-27</v>
      </c>
      <c r="Y450">
        <v>-19</v>
      </c>
      <c r="Z450">
        <f>SUM(B450:Y450)</f>
        <v>-952</v>
      </c>
    </row>
    <row r="451" spans="1:26" x14ac:dyDescent="0.2">
      <c r="A451" s="5" t="s">
        <v>29</v>
      </c>
      <c r="B451" s="5">
        <f t="shared" ref="B451:Y451" si="147">-B450*$A$3</f>
        <v>1.5211107850000001</v>
      </c>
      <c r="C451" s="5">
        <f t="shared" si="147"/>
        <v>0.89477105000000001</v>
      </c>
      <c r="D451" s="5">
        <f t="shared" si="147"/>
        <v>0.89477105000000001</v>
      </c>
      <c r="E451" s="5">
        <f t="shared" si="147"/>
        <v>0.80529394500000007</v>
      </c>
      <c r="F451" s="5">
        <f t="shared" si="147"/>
        <v>0.89477105000000001</v>
      </c>
      <c r="G451" s="5">
        <f t="shared" si="147"/>
        <v>1.43163368</v>
      </c>
      <c r="H451" s="5">
        <f t="shared" si="147"/>
        <v>3.0422215700000002</v>
      </c>
      <c r="I451" s="5">
        <f t="shared" si="147"/>
        <v>3.9369926199999998</v>
      </c>
      <c r="J451" s="5">
        <f t="shared" si="147"/>
        <v>4.2949010400000001</v>
      </c>
      <c r="K451" s="5">
        <f t="shared" si="147"/>
        <v>4.7422865649999997</v>
      </c>
      <c r="L451" s="5">
        <f t="shared" si="147"/>
        <v>5.0107178799999996</v>
      </c>
      <c r="M451" s="5">
        <f t="shared" si="147"/>
        <v>5.1001949849999999</v>
      </c>
      <c r="N451" s="5">
        <f t="shared" si="147"/>
        <v>5.1896720900000002</v>
      </c>
      <c r="O451" s="5">
        <f t="shared" si="147"/>
        <v>5.2791491950000005</v>
      </c>
      <c r="P451" s="5">
        <f t="shared" si="147"/>
        <v>5.4581034050000001</v>
      </c>
      <c r="Q451" s="5">
        <f t="shared" si="147"/>
        <v>5.2791491950000005</v>
      </c>
      <c r="R451" s="5">
        <f t="shared" si="147"/>
        <v>5.1896720900000002</v>
      </c>
      <c r="S451" s="5">
        <f t="shared" si="147"/>
        <v>4.9212407750000002</v>
      </c>
      <c r="T451" s="5">
        <f t="shared" si="147"/>
        <v>4.4738552499999997</v>
      </c>
      <c r="U451" s="5">
        <f t="shared" si="147"/>
        <v>4.2054239349999998</v>
      </c>
      <c r="V451" s="5">
        <f t="shared" si="147"/>
        <v>4.2949010400000001</v>
      </c>
      <c r="W451" s="5">
        <f t="shared" si="147"/>
        <v>4.2054239349999998</v>
      </c>
      <c r="X451" s="5">
        <f t="shared" si="147"/>
        <v>2.415881835</v>
      </c>
      <c r="Y451" s="5">
        <f t="shared" si="147"/>
        <v>1.700064995</v>
      </c>
      <c r="Z451" s="5">
        <f>SUM(B451:Y451)</f>
        <v>85.18220396000001</v>
      </c>
    </row>
    <row r="452" spans="1:26" x14ac:dyDescent="0.2">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x14ac:dyDescent="0.2">
      <c r="A453" s="40">
        <f>+A450+1</f>
        <v>42518</v>
      </c>
      <c r="B453">
        <v>-15</v>
      </c>
      <c r="C453">
        <v>-11</v>
      </c>
      <c r="D453">
        <v>-9</v>
      </c>
      <c r="E453">
        <v>-9</v>
      </c>
      <c r="F453">
        <v>-9</v>
      </c>
      <c r="G453">
        <v>-8</v>
      </c>
      <c r="H453">
        <v>-23</v>
      </c>
      <c r="I453">
        <v>-30</v>
      </c>
      <c r="J453">
        <v>-40</v>
      </c>
      <c r="K453">
        <v>-44</v>
      </c>
      <c r="L453">
        <v>-47</v>
      </c>
      <c r="M453">
        <v>-49</v>
      </c>
      <c r="N453">
        <v>-52</v>
      </c>
      <c r="O453">
        <v>-51</v>
      </c>
      <c r="P453">
        <v>-54</v>
      </c>
      <c r="Q453">
        <v>-59</v>
      </c>
      <c r="R453">
        <v>-61</v>
      </c>
      <c r="S453">
        <v>-63</v>
      </c>
      <c r="T453">
        <v>-62</v>
      </c>
      <c r="U453">
        <v>-57</v>
      </c>
      <c r="V453">
        <v>-55</v>
      </c>
      <c r="W453">
        <v>-53</v>
      </c>
      <c r="X453">
        <v>-31</v>
      </c>
      <c r="Y453">
        <v>-21</v>
      </c>
      <c r="Z453">
        <f>SUM(B453:Y453)</f>
        <v>-913</v>
      </c>
    </row>
    <row r="454" spans="1:26" x14ac:dyDescent="0.2">
      <c r="A454" s="5" t="s">
        <v>29</v>
      </c>
      <c r="B454" s="5">
        <f t="shared" ref="B454:Y454" si="148">-B453*$A$3</f>
        <v>1.342156575</v>
      </c>
      <c r="C454" s="5">
        <f t="shared" si="148"/>
        <v>0.98424815499999996</v>
      </c>
      <c r="D454" s="5">
        <f t="shared" si="148"/>
        <v>0.80529394500000007</v>
      </c>
      <c r="E454" s="5">
        <f t="shared" si="148"/>
        <v>0.80529394500000007</v>
      </c>
      <c r="F454" s="5">
        <f t="shared" si="148"/>
        <v>0.80529394500000007</v>
      </c>
      <c r="G454" s="5">
        <f t="shared" si="148"/>
        <v>0.71581684000000001</v>
      </c>
      <c r="H454" s="5">
        <f t="shared" si="148"/>
        <v>2.0579734150000002</v>
      </c>
      <c r="I454" s="5">
        <f t="shared" si="148"/>
        <v>2.6843131499999999</v>
      </c>
      <c r="J454" s="5">
        <f t="shared" si="148"/>
        <v>3.5790842</v>
      </c>
      <c r="K454" s="5">
        <f t="shared" si="148"/>
        <v>3.9369926199999998</v>
      </c>
      <c r="L454" s="5">
        <f t="shared" si="148"/>
        <v>4.2054239349999998</v>
      </c>
      <c r="M454" s="5">
        <f t="shared" si="148"/>
        <v>4.3843781450000003</v>
      </c>
      <c r="N454" s="5">
        <f t="shared" si="148"/>
        <v>4.6528094600000003</v>
      </c>
      <c r="O454" s="5">
        <f t="shared" si="148"/>
        <v>4.563332355</v>
      </c>
      <c r="P454" s="5">
        <f t="shared" si="148"/>
        <v>4.83176367</v>
      </c>
      <c r="Q454" s="5">
        <f t="shared" si="148"/>
        <v>5.2791491950000005</v>
      </c>
      <c r="R454" s="5">
        <f t="shared" si="148"/>
        <v>5.4581034050000001</v>
      </c>
      <c r="S454" s="5">
        <f t="shared" si="148"/>
        <v>5.6370576149999998</v>
      </c>
      <c r="T454" s="5">
        <f t="shared" si="148"/>
        <v>5.5475805100000004</v>
      </c>
      <c r="U454" s="5">
        <f t="shared" si="148"/>
        <v>5.1001949849999999</v>
      </c>
      <c r="V454" s="5">
        <f t="shared" si="148"/>
        <v>4.9212407750000002</v>
      </c>
      <c r="W454" s="5">
        <f t="shared" si="148"/>
        <v>4.7422865649999997</v>
      </c>
      <c r="X454" s="5">
        <f t="shared" si="148"/>
        <v>2.7737902550000002</v>
      </c>
      <c r="Y454" s="5">
        <f t="shared" si="148"/>
        <v>1.8790192050000001</v>
      </c>
      <c r="Z454" s="5">
        <f>SUM(B454:Y454)</f>
        <v>81.692596865000013</v>
      </c>
    </row>
    <row r="455" spans="1:26" x14ac:dyDescent="0.2">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x14ac:dyDescent="0.2">
      <c r="A456" s="40">
        <f>+A453+1</f>
        <v>42519</v>
      </c>
      <c r="B456">
        <v>-25</v>
      </c>
      <c r="C456">
        <v>-18</v>
      </c>
      <c r="D456">
        <v>-16</v>
      </c>
      <c r="E456">
        <v>-14</v>
      </c>
      <c r="F456">
        <v>-12</v>
      </c>
      <c r="G456">
        <v>-15</v>
      </c>
      <c r="H456">
        <v>-10</v>
      </c>
      <c r="I456">
        <v>-10</v>
      </c>
      <c r="J456">
        <v>-20</v>
      </c>
      <c r="K456">
        <v>-29</v>
      </c>
      <c r="L456">
        <v>-34</v>
      </c>
      <c r="M456">
        <v>-41</v>
      </c>
      <c r="N456">
        <v>-48</v>
      </c>
      <c r="O456">
        <v>-56</v>
      </c>
      <c r="P456">
        <v>-62</v>
      </c>
      <c r="Q456">
        <v>-68</v>
      </c>
      <c r="R456">
        <v>-73</v>
      </c>
      <c r="S456">
        <v>-73</v>
      </c>
      <c r="T456">
        <v>-65</v>
      </c>
      <c r="U456">
        <v>-57</v>
      </c>
      <c r="V456">
        <v>-50</v>
      </c>
      <c r="W456">
        <v>-45</v>
      </c>
      <c r="X456">
        <v>-42</v>
      </c>
      <c r="Y456">
        <v>-29</v>
      </c>
      <c r="Z456">
        <f>SUM(B456:Y456)</f>
        <v>-912</v>
      </c>
    </row>
    <row r="457" spans="1:26" x14ac:dyDescent="0.2">
      <c r="A457" s="5" t="s">
        <v>29</v>
      </c>
      <c r="B457" s="5">
        <f t="shared" ref="B457:Y457" si="149">-B456*$A$3</f>
        <v>2.2369276249999999</v>
      </c>
      <c r="C457" s="5">
        <f t="shared" si="149"/>
        <v>1.6105878900000001</v>
      </c>
      <c r="D457" s="5">
        <f t="shared" si="149"/>
        <v>1.43163368</v>
      </c>
      <c r="E457" s="5">
        <f t="shared" si="149"/>
        <v>1.2526794699999999</v>
      </c>
      <c r="F457" s="5">
        <f t="shared" si="149"/>
        <v>1.07372526</v>
      </c>
      <c r="G457" s="5">
        <f t="shared" si="149"/>
        <v>1.342156575</v>
      </c>
      <c r="H457" s="5">
        <f t="shared" si="149"/>
        <v>0.89477105000000001</v>
      </c>
      <c r="I457" s="5">
        <f t="shared" si="149"/>
        <v>0.89477105000000001</v>
      </c>
      <c r="J457" s="5">
        <f t="shared" si="149"/>
        <v>1.7895421</v>
      </c>
      <c r="K457" s="5">
        <f t="shared" si="149"/>
        <v>2.5948360450000001</v>
      </c>
      <c r="L457" s="5">
        <f t="shared" si="149"/>
        <v>3.0422215700000002</v>
      </c>
      <c r="M457" s="5">
        <f t="shared" si="149"/>
        <v>3.6685613049999999</v>
      </c>
      <c r="N457" s="5">
        <f t="shared" si="149"/>
        <v>4.2949010400000001</v>
      </c>
      <c r="O457" s="5">
        <f t="shared" si="149"/>
        <v>5.0107178799999996</v>
      </c>
      <c r="P457" s="5">
        <f t="shared" si="149"/>
        <v>5.5475805100000004</v>
      </c>
      <c r="Q457" s="5">
        <f t="shared" si="149"/>
        <v>6.0844431400000003</v>
      </c>
      <c r="R457" s="5">
        <f t="shared" si="149"/>
        <v>6.5318286649999999</v>
      </c>
      <c r="S457" s="5">
        <f t="shared" si="149"/>
        <v>6.5318286649999999</v>
      </c>
      <c r="T457" s="5">
        <f t="shared" si="149"/>
        <v>5.8160118250000004</v>
      </c>
      <c r="U457" s="5">
        <f t="shared" si="149"/>
        <v>5.1001949849999999</v>
      </c>
      <c r="V457" s="5">
        <f t="shared" si="149"/>
        <v>4.4738552499999997</v>
      </c>
      <c r="W457" s="5">
        <f t="shared" si="149"/>
        <v>4.0264697250000001</v>
      </c>
      <c r="X457" s="5">
        <f t="shared" si="149"/>
        <v>3.7580384100000002</v>
      </c>
      <c r="Y457" s="5">
        <f t="shared" si="149"/>
        <v>2.5948360450000001</v>
      </c>
      <c r="Z457" s="5">
        <f>SUM(B457:Y457)</f>
        <v>81.603119759999984</v>
      </c>
    </row>
    <row r="458" spans="1:26" x14ac:dyDescent="0.2">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x14ac:dyDescent="0.2">
      <c r="A459" s="40">
        <f>+A456+1</f>
        <v>42520</v>
      </c>
      <c r="B459">
        <v>-15</v>
      </c>
      <c r="C459">
        <v>-9</v>
      </c>
      <c r="D459">
        <v>-6</v>
      </c>
      <c r="E459">
        <v>-6</v>
      </c>
      <c r="F459">
        <v>-6</v>
      </c>
      <c r="G459">
        <v>-6</v>
      </c>
      <c r="H459">
        <v>-6</v>
      </c>
      <c r="I459">
        <v>-6</v>
      </c>
      <c r="J459">
        <v>-12</v>
      </c>
      <c r="K459">
        <v>-22</v>
      </c>
      <c r="L459">
        <v>-31</v>
      </c>
      <c r="M459">
        <v>-40</v>
      </c>
      <c r="N459">
        <v>-50</v>
      </c>
      <c r="O459">
        <v>-58</v>
      </c>
      <c r="P459">
        <v>-65</v>
      </c>
      <c r="Q459">
        <v>-73</v>
      </c>
      <c r="R459">
        <v>-79</v>
      </c>
      <c r="S459">
        <v>-80</v>
      </c>
      <c r="T459">
        <v>-76</v>
      </c>
      <c r="U459">
        <v>-65</v>
      </c>
      <c r="V459">
        <v>-55</v>
      </c>
      <c r="W459">
        <v>-45</v>
      </c>
      <c r="X459">
        <v>-40</v>
      </c>
      <c r="Y459">
        <v>-22</v>
      </c>
      <c r="Z459">
        <f>SUM(B459:Y459)</f>
        <v>-873</v>
      </c>
    </row>
    <row r="460" spans="1:26" x14ac:dyDescent="0.2">
      <c r="A460" s="5" t="s">
        <v>29</v>
      </c>
      <c r="B460" s="5">
        <f t="shared" ref="B460:Y460" si="150">-B459*$A$3</f>
        <v>1.342156575</v>
      </c>
      <c r="C460" s="5">
        <f t="shared" si="150"/>
        <v>0.80529394500000007</v>
      </c>
      <c r="D460" s="5">
        <f t="shared" si="150"/>
        <v>0.53686263000000001</v>
      </c>
      <c r="E460" s="5">
        <f t="shared" si="150"/>
        <v>0.53686263000000001</v>
      </c>
      <c r="F460" s="5">
        <f t="shared" si="150"/>
        <v>0.53686263000000001</v>
      </c>
      <c r="G460" s="5">
        <f t="shared" si="150"/>
        <v>0.53686263000000001</v>
      </c>
      <c r="H460" s="5">
        <f t="shared" si="150"/>
        <v>0.53686263000000001</v>
      </c>
      <c r="I460" s="5">
        <f t="shared" si="150"/>
        <v>0.53686263000000001</v>
      </c>
      <c r="J460" s="5">
        <f t="shared" si="150"/>
        <v>1.07372526</v>
      </c>
      <c r="K460" s="5">
        <f t="shared" si="150"/>
        <v>1.9684963099999999</v>
      </c>
      <c r="L460" s="5">
        <f t="shared" si="150"/>
        <v>2.7737902550000002</v>
      </c>
      <c r="M460" s="5">
        <f t="shared" si="150"/>
        <v>3.5790842</v>
      </c>
      <c r="N460" s="5">
        <f t="shared" si="150"/>
        <v>4.4738552499999997</v>
      </c>
      <c r="O460" s="5">
        <f t="shared" si="150"/>
        <v>5.1896720900000002</v>
      </c>
      <c r="P460" s="5">
        <f t="shared" si="150"/>
        <v>5.8160118250000004</v>
      </c>
      <c r="Q460" s="5">
        <f t="shared" si="150"/>
        <v>6.5318286649999999</v>
      </c>
      <c r="R460" s="5">
        <f t="shared" si="150"/>
        <v>7.0686912949999998</v>
      </c>
      <c r="S460" s="5">
        <f t="shared" si="150"/>
        <v>7.1581684000000001</v>
      </c>
      <c r="T460" s="5">
        <f t="shared" si="150"/>
        <v>6.8002599799999999</v>
      </c>
      <c r="U460" s="5">
        <f t="shared" si="150"/>
        <v>5.8160118250000004</v>
      </c>
      <c r="V460" s="5">
        <f t="shared" si="150"/>
        <v>4.9212407750000002</v>
      </c>
      <c r="W460" s="5">
        <f t="shared" si="150"/>
        <v>4.0264697250000001</v>
      </c>
      <c r="X460" s="5">
        <f t="shared" si="150"/>
        <v>3.5790842</v>
      </c>
      <c r="Y460" s="5">
        <f t="shared" si="150"/>
        <v>1.9684963099999999</v>
      </c>
      <c r="Z460" s="5">
        <f>SUM(B460:Y460)</f>
        <v>78.113512665000002</v>
      </c>
    </row>
    <row r="461" spans="1:26" x14ac:dyDescent="0.2">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x14ac:dyDescent="0.2">
      <c r="A462" s="40">
        <f>+A459+1</f>
        <v>42521</v>
      </c>
      <c r="B462">
        <v>-23</v>
      </c>
      <c r="C462">
        <v>-15</v>
      </c>
      <c r="D462">
        <v>-9</v>
      </c>
      <c r="E462">
        <v>-6</v>
      </c>
      <c r="F462">
        <v>-8</v>
      </c>
      <c r="G462">
        <v>-13</v>
      </c>
      <c r="H462">
        <v>-6</v>
      </c>
      <c r="I462">
        <v>-6</v>
      </c>
      <c r="J462">
        <v>-14</v>
      </c>
      <c r="K462">
        <v>-23</v>
      </c>
      <c r="L462">
        <v>-34</v>
      </c>
      <c r="M462">
        <v>-43</v>
      </c>
      <c r="N462">
        <v>-52</v>
      </c>
      <c r="O462">
        <v>-64</v>
      </c>
      <c r="P462">
        <v>-75</v>
      </c>
      <c r="Q462">
        <v>-85</v>
      </c>
      <c r="R462">
        <v>-88</v>
      </c>
      <c r="S462">
        <v>-88</v>
      </c>
      <c r="T462">
        <v>-79</v>
      </c>
      <c r="U462">
        <v>-69</v>
      </c>
      <c r="V462">
        <v>-52</v>
      </c>
      <c r="W462">
        <v>-40</v>
      </c>
      <c r="X462">
        <v>-55</v>
      </c>
      <c r="Y462">
        <v>-38</v>
      </c>
      <c r="Z462">
        <f>SUM(B462:Y462)</f>
        <v>-985</v>
      </c>
    </row>
    <row r="463" spans="1:26" x14ac:dyDescent="0.2">
      <c r="A463" s="5" t="s">
        <v>29</v>
      </c>
      <c r="B463" s="5">
        <f t="shared" ref="B463:Y463" si="151">-B462*$A$3</f>
        <v>2.0579734150000002</v>
      </c>
      <c r="C463" s="5">
        <f t="shared" si="151"/>
        <v>1.342156575</v>
      </c>
      <c r="D463" s="5">
        <f t="shared" si="151"/>
        <v>0.80529394500000007</v>
      </c>
      <c r="E463" s="5">
        <f t="shared" si="151"/>
        <v>0.53686263000000001</v>
      </c>
      <c r="F463" s="5">
        <f t="shared" si="151"/>
        <v>0.71581684000000001</v>
      </c>
      <c r="G463" s="5">
        <f t="shared" si="151"/>
        <v>1.1632023650000001</v>
      </c>
      <c r="H463" s="5">
        <f t="shared" si="151"/>
        <v>0.53686263000000001</v>
      </c>
      <c r="I463" s="5">
        <f t="shared" si="151"/>
        <v>0.53686263000000001</v>
      </c>
      <c r="J463" s="5">
        <f t="shared" si="151"/>
        <v>1.2526794699999999</v>
      </c>
      <c r="K463" s="5">
        <f t="shared" si="151"/>
        <v>2.0579734150000002</v>
      </c>
      <c r="L463" s="5">
        <f t="shared" si="151"/>
        <v>3.0422215700000002</v>
      </c>
      <c r="M463" s="5">
        <f t="shared" si="151"/>
        <v>3.847515515</v>
      </c>
      <c r="N463" s="5">
        <f t="shared" si="151"/>
        <v>4.6528094600000003</v>
      </c>
      <c r="O463" s="5">
        <f t="shared" si="151"/>
        <v>5.7265347200000001</v>
      </c>
      <c r="P463" s="5">
        <f t="shared" si="151"/>
        <v>6.7107828750000005</v>
      </c>
      <c r="Q463" s="5">
        <f t="shared" si="151"/>
        <v>7.6055539249999997</v>
      </c>
      <c r="R463" s="5">
        <f t="shared" si="151"/>
        <v>7.8739852399999997</v>
      </c>
      <c r="S463" s="5">
        <f t="shared" si="151"/>
        <v>7.8739852399999997</v>
      </c>
      <c r="T463" s="5">
        <f t="shared" si="151"/>
        <v>7.0686912949999998</v>
      </c>
      <c r="U463" s="5">
        <f t="shared" si="151"/>
        <v>6.1739202449999997</v>
      </c>
      <c r="V463" s="5">
        <f t="shared" si="151"/>
        <v>4.6528094600000003</v>
      </c>
      <c r="W463" s="5">
        <f t="shared" si="151"/>
        <v>3.5790842</v>
      </c>
      <c r="X463" s="5">
        <f t="shared" si="151"/>
        <v>4.9212407750000002</v>
      </c>
      <c r="Y463" s="5">
        <f t="shared" si="151"/>
        <v>3.4001299899999999</v>
      </c>
      <c r="Z463" s="5">
        <f>SUM(B463:Y463)</f>
        <v>88.13494842499999</v>
      </c>
    </row>
    <row r="464" spans="1:26" x14ac:dyDescent="0.2">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x14ac:dyDescent="0.2">
      <c r="A465" s="3" t="s">
        <v>4</v>
      </c>
      <c r="B465" s="4" t="s">
        <v>5</v>
      </c>
      <c r="C465" s="4" t="s">
        <v>6</v>
      </c>
      <c r="D465" s="4" t="s">
        <v>7</v>
      </c>
      <c r="E465" s="4" t="s">
        <v>8</v>
      </c>
      <c r="F465" s="4" t="s">
        <v>9</v>
      </c>
      <c r="G465" s="4" t="s">
        <v>10</v>
      </c>
      <c r="H465" s="4" t="s">
        <v>11</v>
      </c>
      <c r="I465" s="4" t="s">
        <v>12</v>
      </c>
      <c r="J465" s="4" t="s">
        <v>13</v>
      </c>
      <c r="K465" s="4" t="s">
        <v>14</v>
      </c>
      <c r="L465" s="4" t="s">
        <v>15</v>
      </c>
      <c r="M465" s="4" t="s">
        <v>16</v>
      </c>
      <c r="N465" s="4" t="s">
        <v>17</v>
      </c>
      <c r="O465" s="4" t="s">
        <v>18</v>
      </c>
      <c r="P465" s="4" t="s">
        <v>19</v>
      </c>
      <c r="Q465" s="4" t="s">
        <v>20</v>
      </c>
      <c r="R465" s="4" t="s">
        <v>21</v>
      </c>
      <c r="S465" s="4" t="s">
        <v>22</v>
      </c>
      <c r="T465" s="4" t="s">
        <v>23</v>
      </c>
      <c r="U465" s="4" t="s">
        <v>24</v>
      </c>
      <c r="V465" s="4" t="s">
        <v>25</v>
      </c>
      <c r="W465" s="4" t="s">
        <v>26</v>
      </c>
      <c r="X465" s="4" t="s">
        <v>27</v>
      </c>
      <c r="Y465" s="4" t="s">
        <v>28</v>
      </c>
      <c r="Z465" s="4" t="s">
        <v>0</v>
      </c>
    </row>
    <row r="466" spans="1:26" x14ac:dyDescent="0.2">
      <c r="A466" s="40">
        <f>A462+1</f>
        <v>42522</v>
      </c>
      <c r="B466">
        <v>-23</v>
      </c>
      <c r="C466">
        <v>-16</v>
      </c>
      <c r="D466">
        <v>-11</v>
      </c>
      <c r="E466">
        <v>-9</v>
      </c>
      <c r="F466">
        <v>-9</v>
      </c>
      <c r="G466">
        <v>-15</v>
      </c>
      <c r="H466">
        <v>-9</v>
      </c>
      <c r="I466">
        <v>-15</v>
      </c>
      <c r="J466">
        <v>-25</v>
      </c>
      <c r="K466">
        <v>-29</v>
      </c>
      <c r="L466">
        <v>-38</v>
      </c>
      <c r="M466">
        <v>-46</v>
      </c>
      <c r="N466">
        <v>-56</v>
      </c>
      <c r="O466">
        <v>-65</v>
      </c>
      <c r="P466">
        <v>-78</v>
      </c>
      <c r="Q466">
        <v>-86</v>
      </c>
      <c r="R466">
        <v>-97</v>
      </c>
      <c r="S466">
        <v>-97</v>
      </c>
      <c r="T466">
        <v>-87</v>
      </c>
      <c r="U466">
        <v>-74</v>
      </c>
      <c r="V466">
        <v>-60</v>
      </c>
      <c r="W466">
        <v>-46</v>
      </c>
      <c r="X466">
        <v>-54</v>
      </c>
      <c r="Y466">
        <v>-35</v>
      </c>
      <c r="Z466">
        <f>SUM(B466:Y466)</f>
        <v>-1080</v>
      </c>
    </row>
    <row r="467" spans="1:26" x14ac:dyDescent="0.2">
      <c r="A467" s="5" t="s">
        <v>29</v>
      </c>
      <c r="B467" s="5">
        <f t="shared" ref="B467:Y467" si="152">-B466*$A$3</f>
        <v>2.0579734150000002</v>
      </c>
      <c r="C467" s="5">
        <f t="shared" si="152"/>
        <v>1.43163368</v>
      </c>
      <c r="D467" s="5">
        <f t="shared" si="152"/>
        <v>0.98424815499999996</v>
      </c>
      <c r="E467" s="5">
        <f t="shared" si="152"/>
        <v>0.80529394500000007</v>
      </c>
      <c r="F467" s="5">
        <f t="shared" si="152"/>
        <v>0.80529394500000007</v>
      </c>
      <c r="G467" s="5">
        <f t="shared" si="152"/>
        <v>1.342156575</v>
      </c>
      <c r="H467" s="5">
        <f t="shared" si="152"/>
        <v>0.80529394500000007</v>
      </c>
      <c r="I467" s="5">
        <f t="shared" si="152"/>
        <v>1.342156575</v>
      </c>
      <c r="J467" s="5">
        <f t="shared" si="152"/>
        <v>2.2369276249999999</v>
      </c>
      <c r="K467" s="5">
        <f t="shared" si="152"/>
        <v>2.5948360450000001</v>
      </c>
      <c r="L467" s="5">
        <f t="shared" si="152"/>
        <v>3.4001299899999999</v>
      </c>
      <c r="M467" s="5">
        <f t="shared" si="152"/>
        <v>4.1159468300000004</v>
      </c>
      <c r="N467" s="5">
        <f t="shared" si="152"/>
        <v>5.0107178799999996</v>
      </c>
      <c r="O467" s="5">
        <f t="shared" si="152"/>
        <v>5.8160118250000004</v>
      </c>
      <c r="P467" s="5">
        <f t="shared" si="152"/>
        <v>6.9792141900000004</v>
      </c>
      <c r="Q467" s="5">
        <f t="shared" si="152"/>
        <v>7.69503103</v>
      </c>
      <c r="R467" s="5">
        <f t="shared" si="152"/>
        <v>8.6792791850000004</v>
      </c>
      <c r="S467" s="5">
        <f t="shared" si="152"/>
        <v>8.6792791850000004</v>
      </c>
      <c r="T467" s="5">
        <f t="shared" si="152"/>
        <v>7.7845081350000003</v>
      </c>
      <c r="U467" s="5">
        <f t="shared" si="152"/>
        <v>6.6213057700000002</v>
      </c>
      <c r="V467" s="5">
        <f t="shared" si="152"/>
        <v>5.3686262999999999</v>
      </c>
      <c r="W467" s="5">
        <f t="shared" si="152"/>
        <v>4.1159468300000004</v>
      </c>
      <c r="X467" s="5">
        <f t="shared" si="152"/>
        <v>4.83176367</v>
      </c>
      <c r="Y467" s="5">
        <f t="shared" si="152"/>
        <v>3.131698675</v>
      </c>
      <c r="Z467" s="5">
        <f>SUM(B467:Y467)</f>
        <v>96.635273400000003</v>
      </c>
    </row>
    <row r="468" spans="1:26" x14ac:dyDescent="0.2">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x14ac:dyDescent="0.2">
      <c r="A469" s="40">
        <f>+A466+1</f>
        <v>42523</v>
      </c>
      <c r="B469">
        <v>-26</v>
      </c>
      <c r="C469">
        <v>-16</v>
      </c>
      <c r="D469">
        <v>-9</v>
      </c>
      <c r="E469">
        <v>-9</v>
      </c>
      <c r="F469">
        <v>-9</v>
      </c>
      <c r="G469">
        <v>-11</v>
      </c>
      <c r="H469">
        <v>-9</v>
      </c>
      <c r="I469">
        <v>-10</v>
      </c>
      <c r="J469">
        <v>-16</v>
      </c>
      <c r="K469">
        <v>-24</v>
      </c>
      <c r="L469">
        <v>-34</v>
      </c>
      <c r="M469">
        <v>-46</v>
      </c>
      <c r="N469">
        <v>-61</v>
      </c>
      <c r="O469">
        <v>-74</v>
      </c>
      <c r="P469">
        <v>-89</v>
      </c>
      <c r="Q469">
        <v>-97</v>
      </c>
      <c r="R469">
        <v>-97</v>
      </c>
      <c r="S469">
        <v>-97</v>
      </c>
      <c r="T469">
        <v>-97</v>
      </c>
      <c r="U469">
        <v>-85</v>
      </c>
      <c r="V469">
        <v>-65</v>
      </c>
      <c r="W469">
        <v>-52</v>
      </c>
      <c r="X469">
        <v>-62</v>
      </c>
      <c r="Y469">
        <v>-41</v>
      </c>
      <c r="Z469">
        <f>SUM(B469:Y469)</f>
        <v>-1136</v>
      </c>
    </row>
    <row r="470" spans="1:26" x14ac:dyDescent="0.2">
      <c r="A470" s="5" t="s">
        <v>29</v>
      </c>
      <c r="B470" s="5">
        <f t="shared" ref="B470:Y470" si="153">-B469*$A$3</f>
        <v>2.3264047300000001</v>
      </c>
      <c r="C470" s="5">
        <f t="shared" si="153"/>
        <v>1.43163368</v>
      </c>
      <c r="D470" s="5">
        <f t="shared" si="153"/>
        <v>0.80529394500000007</v>
      </c>
      <c r="E470" s="5">
        <f t="shared" si="153"/>
        <v>0.80529394500000007</v>
      </c>
      <c r="F470" s="5">
        <f t="shared" si="153"/>
        <v>0.80529394500000007</v>
      </c>
      <c r="G470" s="5">
        <f t="shared" si="153"/>
        <v>0.98424815499999996</v>
      </c>
      <c r="H470" s="5">
        <f t="shared" si="153"/>
        <v>0.80529394500000007</v>
      </c>
      <c r="I470" s="5">
        <f t="shared" si="153"/>
        <v>0.89477105000000001</v>
      </c>
      <c r="J470" s="5">
        <f t="shared" si="153"/>
        <v>1.43163368</v>
      </c>
      <c r="K470" s="5">
        <f t="shared" si="153"/>
        <v>2.14745052</v>
      </c>
      <c r="L470" s="5">
        <f t="shared" si="153"/>
        <v>3.0422215700000002</v>
      </c>
      <c r="M470" s="5">
        <f t="shared" si="153"/>
        <v>4.1159468300000004</v>
      </c>
      <c r="N470" s="5">
        <f t="shared" si="153"/>
        <v>5.4581034050000001</v>
      </c>
      <c r="O470" s="5">
        <f t="shared" si="153"/>
        <v>6.6213057700000002</v>
      </c>
      <c r="P470" s="5">
        <f t="shared" si="153"/>
        <v>7.9634623449999999</v>
      </c>
      <c r="Q470" s="5">
        <f t="shared" si="153"/>
        <v>8.6792791850000004</v>
      </c>
      <c r="R470" s="5">
        <f t="shared" si="153"/>
        <v>8.6792791850000004</v>
      </c>
      <c r="S470" s="5">
        <f t="shared" si="153"/>
        <v>8.6792791850000004</v>
      </c>
      <c r="T470" s="5">
        <f t="shared" si="153"/>
        <v>8.6792791850000004</v>
      </c>
      <c r="U470" s="5">
        <f t="shared" si="153"/>
        <v>7.6055539249999997</v>
      </c>
      <c r="V470" s="5">
        <f t="shared" si="153"/>
        <v>5.8160118250000004</v>
      </c>
      <c r="W470" s="5">
        <f t="shared" si="153"/>
        <v>4.6528094600000003</v>
      </c>
      <c r="X470" s="5">
        <f t="shared" si="153"/>
        <v>5.5475805100000004</v>
      </c>
      <c r="Y470" s="5">
        <f t="shared" si="153"/>
        <v>3.6685613049999999</v>
      </c>
      <c r="Z470" s="5">
        <f>SUM(B470:Y470)</f>
        <v>101.64599127999999</v>
      </c>
    </row>
    <row r="471" spans="1:26" x14ac:dyDescent="0.2">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x14ac:dyDescent="0.2">
      <c r="A472" s="40">
        <f>+A469+1</f>
        <v>42524</v>
      </c>
      <c r="B472">
        <v>-17</v>
      </c>
      <c r="C472">
        <v>-11</v>
      </c>
      <c r="D472">
        <v>-10</v>
      </c>
      <c r="E472">
        <v>-10</v>
      </c>
      <c r="F472">
        <v>-10</v>
      </c>
      <c r="G472">
        <v>-10</v>
      </c>
      <c r="H472">
        <v>-10</v>
      </c>
      <c r="I472">
        <v>-10</v>
      </c>
      <c r="J472">
        <v>-10</v>
      </c>
      <c r="K472">
        <v>-20</v>
      </c>
      <c r="L472">
        <v>-33</v>
      </c>
      <c r="M472">
        <v>-45</v>
      </c>
      <c r="N472">
        <v>-60</v>
      </c>
      <c r="O472">
        <v>-74</v>
      </c>
      <c r="P472">
        <v>-89</v>
      </c>
      <c r="Q472">
        <v>-96</v>
      </c>
      <c r="R472">
        <v>-96</v>
      </c>
      <c r="S472">
        <v>-96</v>
      </c>
      <c r="T472">
        <v>-96</v>
      </c>
      <c r="U472">
        <v>-85</v>
      </c>
      <c r="V472">
        <v>-65</v>
      </c>
      <c r="W472">
        <v>-52</v>
      </c>
      <c r="X472">
        <v>-62</v>
      </c>
      <c r="Y472">
        <v>-41</v>
      </c>
      <c r="Z472">
        <f>SUM(B472:Y472)</f>
        <v>-1108</v>
      </c>
    </row>
    <row r="473" spans="1:26" x14ac:dyDescent="0.2">
      <c r="A473" s="5" t="s">
        <v>29</v>
      </c>
      <c r="B473" s="5">
        <f t="shared" ref="B473:Y473" si="154">-B472*$A$3</f>
        <v>1.5211107850000001</v>
      </c>
      <c r="C473" s="5">
        <f t="shared" si="154"/>
        <v>0.98424815499999996</v>
      </c>
      <c r="D473" s="5">
        <f t="shared" si="154"/>
        <v>0.89477105000000001</v>
      </c>
      <c r="E473" s="5">
        <f t="shared" si="154"/>
        <v>0.89477105000000001</v>
      </c>
      <c r="F473" s="5">
        <f t="shared" si="154"/>
        <v>0.89477105000000001</v>
      </c>
      <c r="G473" s="5">
        <f t="shared" si="154"/>
        <v>0.89477105000000001</v>
      </c>
      <c r="H473" s="5">
        <f t="shared" si="154"/>
        <v>0.89477105000000001</v>
      </c>
      <c r="I473" s="5">
        <f t="shared" si="154"/>
        <v>0.89477105000000001</v>
      </c>
      <c r="J473" s="5">
        <f t="shared" si="154"/>
        <v>0.89477105000000001</v>
      </c>
      <c r="K473" s="5">
        <f t="shared" si="154"/>
        <v>1.7895421</v>
      </c>
      <c r="L473" s="5">
        <f t="shared" si="154"/>
        <v>2.9527444649999999</v>
      </c>
      <c r="M473" s="5">
        <f t="shared" si="154"/>
        <v>4.0264697250000001</v>
      </c>
      <c r="N473" s="5">
        <f t="shared" si="154"/>
        <v>5.3686262999999999</v>
      </c>
      <c r="O473" s="5">
        <f t="shared" si="154"/>
        <v>6.6213057700000002</v>
      </c>
      <c r="P473" s="5">
        <f t="shared" si="154"/>
        <v>7.9634623449999999</v>
      </c>
      <c r="Q473" s="5">
        <f t="shared" si="154"/>
        <v>8.5898020800000001</v>
      </c>
      <c r="R473" s="5">
        <f t="shared" si="154"/>
        <v>8.5898020800000001</v>
      </c>
      <c r="S473" s="5">
        <f t="shared" si="154"/>
        <v>8.5898020800000001</v>
      </c>
      <c r="T473" s="5">
        <f t="shared" si="154"/>
        <v>8.5898020800000001</v>
      </c>
      <c r="U473" s="5">
        <f t="shared" si="154"/>
        <v>7.6055539249999997</v>
      </c>
      <c r="V473" s="5">
        <f t="shared" si="154"/>
        <v>5.8160118250000004</v>
      </c>
      <c r="W473" s="5">
        <f t="shared" si="154"/>
        <v>4.6528094600000003</v>
      </c>
      <c r="X473" s="5">
        <f t="shared" si="154"/>
        <v>5.5475805100000004</v>
      </c>
      <c r="Y473" s="5">
        <f t="shared" si="154"/>
        <v>3.6685613049999999</v>
      </c>
      <c r="Z473" s="5">
        <f>SUM(B473:Y473)</f>
        <v>99.140632339999996</v>
      </c>
    </row>
    <row r="474" spans="1:26" x14ac:dyDescent="0.2">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x14ac:dyDescent="0.2">
      <c r="A475" s="40">
        <f>+A472+1</f>
        <v>42525</v>
      </c>
      <c r="B475">
        <v>-27</v>
      </c>
      <c r="C475">
        <v>-18</v>
      </c>
      <c r="D475">
        <v>-11</v>
      </c>
      <c r="E475">
        <v>-11</v>
      </c>
      <c r="F475">
        <v>-12</v>
      </c>
      <c r="G475">
        <v>-12</v>
      </c>
      <c r="H475">
        <v>-12</v>
      </c>
      <c r="I475">
        <v>-12</v>
      </c>
      <c r="J475">
        <v>-12</v>
      </c>
      <c r="K475">
        <v>-19</v>
      </c>
      <c r="L475">
        <v>-34</v>
      </c>
      <c r="M475">
        <v>-52</v>
      </c>
      <c r="N475">
        <v>-65</v>
      </c>
      <c r="O475">
        <v>-78</v>
      </c>
      <c r="P475">
        <v>-91</v>
      </c>
      <c r="Q475">
        <v>-96</v>
      </c>
      <c r="R475">
        <v>-96</v>
      </c>
      <c r="S475">
        <v>-96</v>
      </c>
      <c r="T475">
        <v>-81</v>
      </c>
      <c r="U475">
        <v>-69</v>
      </c>
      <c r="V475">
        <v>-57</v>
      </c>
      <c r="W475">
        <v>-37</v>
      </c>
      <c r="X475">
        <v>-52</v>
      </c>
      <c r="Y475">
        <v>-31</v>
      </c>
      <c r="Z475">
        <f>SUM(B475:Y475)</f>
        <v>-1081</v>
      </c>
    </row>
    <row r="476" spans="1:26" x14ac:dyDescent="0.2">
      <c r="A476" s="5" t="s">
        <v>29</v>
      </c>
      <c r="B476" s="5">
        <f t="shared" ref="B476:Y476" si="155">-B475*$A$3</f>
        <v>2.415881835</v>
      </c>
      <c r="C476" s="5">
        <f t="shared" si="155"/>
        <v>1.6105878900000001</v>
      </c>
      <c r="D476" s="5">
        <f t="shared" si="155"/>
        <v>0.98424815499999996</v>
      </c>
      <c r="E476" s="5">
        <f t="shared" si="155"/>
        <v>0.98424815499999996</v>
      </c>
      <c r="F476" s="5">
        <f t="shared" si="155"/>
        <v>1.07372526</v>
      </c>
      <c r="G476" s="5">
        <f t="shared" si="155"/>
        <v>1.07372526</v>
      </c>
      <c r="H476" s="5">
        <f t="shared" si="155"/>
        <v>1.07372526</v>
      </c>
      <c r="I476" s="5">
        <f t="shared" si="155"/>
        <v>1.07372526</v>
      </c>
      <c r="J476" s="5">
        <f t="shared" si="155"/>
        <v>1.07372526</v>
      </c>
      <c r="K476" s="5">
        <f t="shared" si="155"/>
        <v>1.700064995</v>
      </c>
      <c r="L476" s="5">
        <f t="shared" si="155"/>
        <v>3.0422215700000002</v>
      </c>
      <c r="M476" s="5">
        <f t="shared" si="155"/>
        <v>4.6528094600000003</v>
      </c>
      <c r="N476" s="5">
        <f t="shared" si="155"/>
        <v>5.8160118250000004</v>
      </c>
      <c r="O476" s="5">
        <f t="shared" si="155"/>
        <v>6.9792141900000004</v>
      </c>
      <c r="P476" s="5">
        <f t="shared" si="155"/>
        <v>8.1424165550000005</v>
      </c>
      <c r="Q476" s="5">
        <f t="shared" si="155"/>
        <v>8.5898020800000001</v>
      </c>
      <c r="R476" s="5">
        <f t="shared" si="155"/>
        <v>8.5898020800000001</v>
      </c>
      <c r="S476" s="5">
        <f t="shared" si="155"/>
        <v>8.5898020800000001</v>
      </c>
      <c r="T476" s="5">
        <f t="shared" si="155"/>
        <v>7.2476455050000004</v>
      </c>
      <c r="U476" s="5">
        <f t="shared" si="155"/>
        <v>6.1739202449999997</v>
      </c>
      <c r="V476" s="5">
        <f t="shared" si="155"/>
        <v>5.1001949849999999</v>
      </c>
      <c r="W476" s="5">
        <f t="shared" si="155"/>
        <v>3.3106528850000001</v>
      </c>
      <c r="X476" s="5">
        <f t="shared" si="155"/>
        <v>4.6528094600000003</v>
      </c>
      <c r="Y476" s="5">
        <f t="shared" si="155"/>
        <v>2.7737902550000002</v>
      </c>
      <c r="Z476" s="5">
        <f>SUM(B476:Y476)</f>
        <v>96.724750504999989</v>
      </c>
    </row>
    <row r="477" spans="1:26" x14ac:dyDescent="0.2">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x14ac:dyDescent="0.2">
      <c r="A478" s="40">
        <f>+A475+1</f>
        <v>42526</v>
      </c>
      <c r="B478">
        <v>-21</v>
      </c>
      <c r="C478">
        <v>-15</v>
      </c>
      <c r="D478">
        <v>-15</v>
      </c>
      <c r="E478">
        <v>-16</v>
      </c>
      <c r="F478">
        <v>-15</v>
      </c>
      <c r="G478">
        <v>-15</v>
      </c>
      <c r="H478">
        <v>-46</v>
      </c>
      <c r="I478">
        <v>-47</v>
      </c>
      <c r="J478">
        <v>-46</v>
      </c>
      <c r="K478">
        <v>-47</v>
      </c>
      <c r="L478">
        <v>-47</v>
      </c>
      <c r="M478">
        <v>-46</v>
      </c>
      <c r="N478">
        <v>-46</v>
      </c>
      <c r="O478">
        <v>-59</v>
      </c>
      <c r="P478">
        <v>-72</v>
      </c>
      <c r="Q478">
        <v>-81</v>
      </c>
      <c r="R478">
        <v>-87</v>
      </c>
      <c r="S478">
        <v>-90</v>
      </c>
      <c r="T478">
        <v>-86</v>
      </c>
      <c r="U478">
        <v>-73</v>
      </c>
      <c r="V478">
        <v>-57</v>
      </c>
      <c r="W478">
        <v>-47</v>
      </c>
      <c r="X478">
        <v>-47</v>
      </c>
      <c r="Y478">
        <v>-27</v>
      </c>
      <c r="Z478">
        <f>SUM(B478:Y478)</f>
        <v>-1148</v>
      </c>
    </row>
    <row r="479" spans="1:26" x14ac:dyDescent="0.2">
      <c r="A479" s="5" t="s">
        <v>29</v>
      </c>
      <c r="B479" s="5">
        <f t="shared" ref="B479:Y479" si="156">-B478*$A$3</f>
        <v>1.8790192050000001</v>
      </c>
      <c r="C479" s="5">
        <f t="shared" si="156"/>
        <v>1.342156575</v>
      </c>
      <c r="D479" s="5">
        <f t="shared" si="156"/>
        <v>1.342156575</v>
      </c>
      <c r="E479" s="5">
        <f t="shared" si="156"/>
        <v>1.43163368</v>
      </c>
      <c r="F479" s="5">
        <f t="shared" si="156"/>
        <v>1.342156575</v>
      </c>
      <c r="G479" s="5">
        <f t="shared" si="156"/>
        <v>1.342156575</v>
      </c>
      <c r="H479" s="5">
        <f t="shared" si="156"/>
        <v>4.1159468300000004</v>
      </c>
      <c r="I479" s="5">
        <f t="shared" si="156"/>
        <v>4.2054239349999998</v>
      </c>
      <c r="J479" s="5">
        <f t="shared" si="156"/>
        <v>4.1159468300000004</v>
      </c>
      <c r="K479" s="5">
        <f t="shared" si="156"/>
        <v>4.2054239349999998</v>
      </c>
      <c r="L479" s="5">
        <f t="shared" si="156"/>
        <v>4.2054239349999998</v>
      </c>
      <c r="M479" s="5">
        <f t="shared" si="156"/>
        <v>4.1159468300000004</v>
      </c>
      <c r="N479" s="5">
        <f t="shared" si="156"/>
        <v>4.1159468300000004</v>
      </c>
      <c r="O479" s="5">
        <f t="shared" si="156"/>
        <v>5.2791491950000005</v>
      </c>
      <c r="P479" s="5">
        <f t="shared" si="156"/>
        <v>6.4423515600000005</v>
      </c>
      <c r="Q479" s="5">
        <f t="shared" si="156"/>
        <v>7.2476455050000004</v>
      </c>
      <c r="R479" s="5">
        <f t="shared" si="156"/>
        <v>7.7845081350000003</v>
      </c>
      <c r="S479" s="5">
        <f t="shared" si="156"/>
        <v>8.0529394500000002</v>
      </c>
      <c r="T479" s="5">
        <f t="shared" si="156"/>
        <v>7.69503103</v>
      </c>
      <c r="U479" s="5">
        <f t="shared" si="156"/>
        <v>6.5318286649999999</v>
      </c>
      <c r="V479" s="5">
        <f t="shared" si="156"/>
        <v>5.1001949849999999</v>
      </c>
      <c r="W479" s="5">
        <f t="shared" si="156"/>
        <v>4.2054239349999998</v>
      </c>
      <c r="X479" s="5">
        <f t="shared" si="156"/>
        <v>4.2054239349999998</v>
      </c>
      <c r="Y479" s="5">
        <f t="shared" si="156"/>
        <v>2.415881835</v>
      </c>
      <c r="Z479" s="5">
        <f>SUM(B479:Y479)</f>
        <v>102.71971653999999</v>
      </c>
    </row>
    <row r="480" spans="1:26" x14ac:dyDescent="0.2">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x14ac:dyDescent="0.2">
      <c r="A481" s="40">
        <f>+A478+1</f>
        <v>42527</v>
      </c>
      <c r="B481">
        <v>-11</v>
      </c>
      <c r="C481">
        <v>-11</v>
      </c>
      <c r="D481">
        <v>-11</v>
      </c>
      <c r="E481">
        <v>-11</v>
      </c>
      <c r="F481">
        <v>-11</v>
      </c>
      <c r="G481">
        <v>-11</v>
      </c>
      <c r="H481">
        <v>-42</v>
      </c>
      <c r="I481">
        <v>-41</v>
      </c>
      <c r="J481">
        <v>-42</v>
      </c>
      <c r="K481">
        <v>-41</v>
      </c>
      <c r="L481">
        <v>-41</v>
      </c>
      <c r="M481">
        <v>-42</v>
      </c>
      <c r="N481">
        <v>-42</v>
      </c>
      <c r="O481">
        <v>-55</v>
      </c>
      <c r="P481">
        <v>-69</v>
      </c>
      <c r="Q481">
        <v>-79</v>
      </c>
      <c r="R481">
        <v>-85</v>
      </c>
      <c r="S481">
        <v>-84</v>
      </c>
      <c r="T481">
        <v>-77</v>
      </c>
      <c r="U481">
        <v>-62</v>
      </c>
      <c r="V481">
        <v>-43</v>
      </c>
      <c r="W481">
        <v>-43</v>
      </c>
      <c r="X481">
        <v>-45</v>
      </c>
      <c r="Y481">
        <v>-24</v>
      </c>
      <c r="Z481">
        <f>SUM(B481:Y481)</f>
        <v>-1023</v>
      </c>
    </row>
    <row r="482" spans="1:26" x14ac:dyDescent="0.2">
      <c r="A482" s="5" t="s">
        <v>29</v>
      </c>
      <c r="B482" s="5">
        <f t="shared" ref="B482:Y482" si="157">-B481*$A$3</f>
        <v>0.98424815499999996</v>
      </c>
      <c r="C482" s="5">
        <f t="shared" si="157"/>
        <v>0.98424815499999996</v>
      </c>
      <c r="D482" s="5">
        <f t="shared" si="157"/>
        <v>0.98424815499999996</v>
      </c>
      <c r="E482" s="5">
        <f t="shared" si="157"/>
        <v>0.98424815499999996</v>
      </c>
      <c r="F482" s="5">
        <f t="shared" si="157"/>
        <v>0.98424815499999996</v>
      </c>
      <c r="G482" s="5">
        <f t="shared" si="157"/>
        <v>0.98424815499999996</v>
      </c>
      <c r="H482" s="5">
        <f t="shared" si="157"/>
        <v>3.7580384100000002</v>
      </c>
      <c r="I482" s="5">
        <f t="shared" si="157"/>
        <v>3.6685613049999999</v>
      </c>
      <c r="J482" s="5">
        <f t="shared" si="157"/>
        <v>3.7580384100000002</v>
      </c>
      <c r="K482" s="5">
        <f t="shared" si="157"/>
        <v>3.6685613049999999</v>
      </c>
      <c r="L482" s="5">
        <f t="shared" si="157"/>
        <v>3.6685613049999999</v>
      </c>
      <c r="M482" s="5">
        <f t="shared" si="157"/>
        <v>3.7580384100000002</v>
      </c>
      <c r="N482" s="5">
        <f t="shared" si="157"/>
        <v>3.7580384100000002</v>
      </c>
      <c r="O482" s="5">
        <f t="shared" si="157"/>
        <v>4.9212407750000002</v>
      </c>
      <c r="P482" s="5">
        <f t="shared" si="157"/>
        <v>6.1739202449999997</v>
      </c>
      <c r="Q482" s="5">
        <f t="shared" si="157"/>
        <v>7.0686912949999998</v>
      </c>
      <c r="R482" s="5">
        <f t="shared" si="157"/>
        <v>7.6055539249999997</v>
      </c>
      <c r="S482" s="5">
        <f t="shared" si="157"/>
        <v>7.5160768200000003</v>
      </c>
      <c r="T482" s="5">
        <f t="shared" si="157"/>
        <v>6.8897370850000001</v>
      </c>
      <c r="U482" s="5">
        <f t="shared" si="157"/>
        <v>5.5475805100000004</v>
      </c>
      <c r="V482" s="5">
        <f t="shared" si="157"/>
        <v>3.847515515</v>
      </c>
      <c r="W482" s="5">
        <f t="shared" si="157"/>
        <v>3.847515515</v>
      </c>
      <c r="X482" s="5">
        <f t="shared" si="157"/>
        <v>4.0264697250000001</v>
      </c>
      <c r="Y482" s="5">
        <f t="shared" si="157"/>
        <v>2.14745052</v>
      </c>
      <c r="Z482" s="5">
        <f>SUM(B482:Y482)</f>
        <v>91.535078415000001</v>
      </c>
    </row>
    <row r="483" spans="1:26" x14ac:dyDescent="0.2">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x14ac:dyDescent="0.2">
      <c r="A484" s="40">
        <f>+A481+1</f>
        <v>42528</v>
      </c>
      <c r="B484">
        <v>-13</v>
      </c>
      <c r="C484">
        <v>-12</v>
      </c>
      <c r="D484">
        <v>-12</v>
      </c>
      <c r="E484">
        <v>-13</v>
      </c>
      <c r="F484">
        <v>-13</v>
      </c>
      <c r="G484">
        <v>-13</v>
      </c>
      <c r="H484">
        <v>-46</v>
      </c>
      <c r="I484">
        <v>-46</v>
      </c>
      <c r="J484">
        <v>-46</v>
      </c>
      <c r="K484">
        <v>-46</v>
      </c>
      <c r="L484">
        <v>-46</v>
      </c>
      <c r="M484">
        <v>-45</v>
      </c>
      <c r="N484">
        <v>-46</v>
      </c>
      <c r="O484">
        <v>-57</v>
      </c>
      <c r="P484">
        <v>-70</v>
      </c>
      <c r="Q484">
        <v>-80</v>
      </c>
      <c r="R484">
        <v>-85</v>
      </c>
      <c r="S484">
        <v>-82</v>
      </c>
      <c r="T484">
        <v>-73</v>
      </c>
      <c r="U484">
        <v>-59</v>
      </c>
      <c r="V484">
        <v>-46</v>
      </c>
      <c r="W484">
        <v>-46</v>
      </c>
      <c r="X484">
        <v>-52</v>
      </c>
      <c r="Y484">
        <v>-32</v>
      </c>
      <c r="Z484">
        <f>SUM(B484:Y484)</f>
        <v>-1079</v>
      </c>
    </row>
    <row r="485" spans="1:26" x14ac:dyDescent="0.2">
      <c r="A485" s="5" t="s">
        <v>29</v>
      </c>
      <c r="B485" s="5">
        <f t="shared" ref="B485:Y485" si="158">-B484*$A$3</f>
        <v>1.1632023650000001</v>
      </c>
      <c r="C485" s="5">
        <f t="shared" si="158"/>
        <v>1.07372526</v>
      </c>
      <c r="D485" s="5">
        <f t="shared" si="158"/>
        <v>1.07372526</v>
      </c>
      <c r="E485" s="5">
        <f t="shared" si="158"/>
        <v>1.1632023650000001</v>
      </c>
      <c r="F485" s="5">
        <f t="shared" si="158"/>
        <v>1.1632023650000001</v>
      </c>
      <c r="G485" s="5">
        <f t="shared" si="158"/>
        <v>1.1632023650000001</v>
      </c>
      <c r="H485" s="5">
        <f t="shared" si="158"/>
        <v>4.1159468300000004</v>
      </c>
      <c r="I485" s="5">
        <f t="shared" si="158"/>
        <v>4.1159468300000004</v>
      </c>
      <c r="J485" s="5">
        <f t="shared" si="158"/>
        <v>4.1159468300000004</v>
      </c>
      <c r="K485" s="5">
        <f t="shared" si="158"/>
        <v>4.1159468300000004</v>
      </c>
      <c r="L485" s="5">
        <f t="shared" si="158"/>
        <v>4.1159468300000004</v>
      </c>
      <c r="M485" s="5">
        <f t="shared" si="158"/>
        <v>4.0264697250000001</v>
      </c>
      <c r="N485" s="5">
        <f t="shared" si="158"/>
        <v>4.1159468300000004</v>
      </c>
      <c r="O485" s="5">
        <f t="shared" si="158"/>
        <v>5.1001949849999999</v>
      </c>
      <c r="P485" s="5">
        <f t="shared" si="158"/>
        <v>6.26339735</v>
      </c>
      <c r="Q485" s="5">
        <f t="shared" si="158"/>
        <v>7.1581684000000001</v>
      </c>
      <c r="R485" s="5">
        <f t="shared" si="158"/>
        <v>7.6055539249999997</v>
      </c>
      <c r="S485" s="5">
        <f t="shared" si="158"/>
        <v>7.3371226099999998</v>
      </c>
      <c r="T485" s="5">
        <f t="shared" si="158"/>
        <v>6.5318286649999999</v>
      </c>
      <c r="U485" s="5">
        <f t="shared" si="158"/>
        <v>5.2791491950000005</v>
      </c>
      <c r="V485" s="5">
        <f t="shared" si="158"/>
        <v>4.1159468300000004</v>
      </c>
      <c r="W485" s="5">
        <f t="shared" si="158"/>
        <v>4.1159468300000004</v>
      </c>
      <c r="X485" s="5">
        <f t="shared" si="158"/>
        <v>4.6528094600000003</v>
      </c>
      <c r="Y485" s="5">
        <f t="shared" si="158"/>
        <v>2.86326736</v>
      </c>
      <c r="Z485" s="5">
        <f>SUM(B485:Y485)</f>
        <v>96.545796295000002</v>
      </c>
    </row>
    <row r="486" spans="1:26" x14ac:dyDescent="0.2">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x14ac:dyDescent="0.2">
      <c r="A487" s="40">
        <f>+A484+1</f>
        <v>42529</v>
      </c>
      <c r="B487">
        <v>-29</v>
      </c>
      <c r="C487">
        <v>-23</v>
      </c>
      <c r="D487">
        <v>-17</v>
      </c>
      <c r="E487">
        <v>-17</v>
      </c>
      <c r="F487">
        <v>-16</v>
      </c>
      <c r="G487">
        <v>-16</v>
      </c>
      <c r="H487">
        <v>-34</v>
      </c>
      <c r="I487">
        <v>-34</v>
      </c>
      <c r="J487">
        <v>-34</v>
      </c>
      <c r="K487">
        <v>-35</v>
      </c>
      <c r="L487">
        <v>-39</v>
      </c>
      <c r="M487">
        <v>-48</v>
      </c>
      <c r="N487">
        <v>-58</v>
      </c>
      <c r="O487">
        <v>-65</v>
      </c>
      <c r="P487">
        <v>-71</v>
      </c>
      <c r="Q487">
        <v>-80</v>
      </c>
      <c r="R487">
        <v>-88</v>
      </c>
      <c r="S487">
        <v>-84</v>
      </c>
      <c r="T487">
        <v>-74</v>
      </c>
      <c r="U487">
        <v>-59</v>
      </c>
      <c r="V487">
        <v>-46</v>
      </c>
      <c r="W487">
        <v>-35</v>
      </c>
      <c r="X487">
        <v>-41</v>
      </c>
      <c r="Y487">
        <v>-25</v>
      </c>
      <c r="Z487">
        <f>SUM(B487:Y487)</f>
        <v>-1068</v>
      </c>
    </row>
    <row r="488" spans="1:26" x14ac:dyDescent="0.2">
      <c r="A488" s="5" t="s">
        <v>29</v>
      </c>
      <c r="B488" s="5">
        <f t="shared" ref="B488:Y488" si="159">-B487*$A$3</f>
        <v>2.5948360450000001</v>
      </c>
      <c r="C488" s="5">
        <f t="shared" si="159"/>
        <v>2.0579734150000002</v>
      </c>
      <c r="D488" s="5">
        <f t="shared" si="159"/>
        <v>1.5211107850000001</v>
      </c>
      <c r="E488" s="5">
        <f t="shared" si="159"/>
        <v>1.5211107850000001</v>
      </c>
      <c r="F488" s="5">
        <f t="shared" si="159"/>
        <v>1.43163368</v>
      </c>
      <c r="G488" s="5">
        <f t="shared" si="159"/>
        <v>1.43163368</v>
      </c>
      <c r="H488" s="5">
        <f t="shared" si="159"/>
        <v>3.0422215700000002</v>
      </c>
      <c r="I488" s="5">
        <f t="shared" si="159"/>
        <v>3.0422215700000002</v>
      </c>
      <c r="J488" s="5">
        <f t="shared" si="159"/>
        <v>3.0422215700000002</v>
      </c>
      <c r="K488" s="5">
        <f t="shared" si="159"/>
        <v>3.131698675</v>
      </c>
      <c r="L488" s="5">
        <f t="shared" si="159"/>
        <v>3.4896070950000002</v>
      </c>
      <c r="M488" s="5">
        <f t="shared" si="159"/>
        <v>4.2949010400000001</v>
      </c>
      <c r="N488" s="5">
        <f t="shared" si="159"/>
        <v>5.1896720900000002</v>
      </c>
      <c r="O488" s="5">
        <f t="shared" si="159"/>
        <v>5.8160118250000004</v>
      </c>
      <c r="P488" s="5">
        <f t="shared" si="159"/>
        <v>6.3528744550000003</v>
      </c>
      <c r="Q488" s="5">
        <f t="shared" si="159"/>
        <v>7.1581684000000001</v>
      </c>
      <c r="R488" s="5">
        <f t="shared" si="159"/>
        <v>7.8739852399999997</v>
      </c>
      <c r="S488" s="5">
        <f t="shared" si="159"/>
        <v>7.5160768200000003</v>
      </c>
      <c r="T488" s="5">
        <f t="shared" si="159"/>
        <v>6.6213057700000002</v>
      </c>
      <c r="U488" s="5">
        <f t="shared" si="159"/>
        <v>5.2791491950000005</v>
      </c>
      <c r="V488" s="5">
        <f t="shared" si="159"/>
        <v>4.1159468300000004</v>
      </c>
      <c r="W488" s="5">
        <f t="shared" si="159"/>
        <v>3.131698675</v>
      </c>
      <c r="X488" s="5">
        <f t="shared" si="159"/>
        <v>3.6685613049999999</v>
      </c>
      <c r="Y488" s="5">
        <f t="shared" si="159"/>
        <v>2.2369276249999999</v>
      </c>
      <c r="Z488" s="5">
        <f>SUM(B488:Y488)</f>
        <v>95.561548139999985</v>
      </c>
    </row>
    <row r="489" spans="1:26" x14ac:dyDescent="0.2">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x14ac:dyDescent="0.2">
      <c r="A490" s="40">
        <f>+A487+1</f>
        <v>42530</v>
      </c>
      <c r="B490">
        <v>-30</v>
      </c>
      <c r="C490">
        <v>-24</v>
      </c>
      <c r="D490">
        <v>-19</v>
      </c>
      <c r="E490">
        <v>-19</v>
      </c>
      <c r="F490">
        <v>-19</v>
      </c>
      <c r="G490">
        <v>-19</v>
      </c>
      <c r="H490">
        <v>-35</v>
      </c>
      <c r="I490">
        <v>-35</v>
      </c>
      <c r="J490">
        <v>-35</v>
      </c>
      <c r="K490">
        <v>-46</v>
      </c>
      <c r="L490">
        <v>-47</v>
      </c>
      <c r="M490">
        <v>-50</v>
      </c>
      <c r="N490">
        <v>-60</v>
      </c>
      <c r="O490">
        <v>-70</v>
      </c>
      <c r="P490">
        <v>-76</v>
      </c>
      <c r="Q490">
        <v>-86</v>
      </c>
      <c r="R490">
        <v>-89</v>
      </c>
      <c r="S490">
        <v>-86</v>
      </c>
      <c r="T490">
        <v>-76</v>
      </c>
      <c r="U490">
        <v>-61</v>
      </c>
      <c r="V490">
        <v>-47</v>
      </c>
      <c r="W490">
        <v>-46</v>
      </c>
      <c r="X490">
        <v>-53</v>
      </c>
      <c r="Y490">
        <v>-37</v>
      </c>
      <c r="Z490">
        <f>SUM(B490:Y490)</f>
        <v>-1165</v>
      </c>
    </row>
    <row r="491" spans="1:26" x14ac:dyDescent="0.2">
      <c r="A491" s="7" t="s">
        <v>29</v>
      </c>
      <c r="B491" s="5">
        <f t="shared" ref="B491:Y491" si="160">-B490*$A$3</f>
        <v>2.6843131499999999</v>
      </c>
      <c r="C491" s="5">
        <f t="shared" si="160"/>
        <v>2.14745052</v>
      </c>
      <c r="D491" s="5">
        <f t="shared" si="160"/>
        <v>1.700064995</v>
      </c>
      <c r="E491" s="5">
        <f t="shared" si="160"/>
        <v>1.700064995</v>
      </c>
      <c r="F491" s="5">
        <f t="shared" si="160"/>
        <v>1.700064995</v>
      </c>
      <c r="G491" s="5">
        <f t="shared" si="160"/>
        <v>1.700064995</v>
      </c>
      <c r="H491" s="5">
        <f t="shared" si="160"/>
        <v>3.131698675</v>
      </c>
      <c r="I491" s="5">
        <f t="shared" si="160"/>
        <v>3.131698675</v>
      </c>
      <c r="J491" s="5">
        <f t="shared" si="160"/>
        <v>3.131698675</v>
      </c>
      <c r="K491" s="5">
        <f t="shared" si="160"/>
        <v>4.1159468300000004</v>
      </c>
      <c r="L491" s="5">
        <f t="shared" si="160"/>
        <v>4.2054239349999998</v>
      </c>
      <c r="M491" s="5">
        <f t="shared" si="160"/>
        <v>4.4738552499999997</v>
      </c>
      <c r="N491" s="5">
        <f t="shared" si="160"/>
        <v>5.3686262999999999</v>
      </c>
      <c r="O491" s="5">
        <f t="shared" si="160"/>
        <v>6.26339735</v>
      </c>
      <c r="P491" s="5">
        <f t="shared" si="160"/>
        <v>6.8002599799999999</v>
      </c>
      <c r="Q491" s="5">
        <f t="shared" si="160"/>
        <v>7.69503103</v>
      </c>
      <c r="R491" s="5">
        <f t="shared" si="160"/>
        <v>7.9634623449999999</v>
      </c>
      <c r="S491" s="5">
        <f t="shared" si="160"/>
        <v>7.69503103</v>
      </c>
      <c r="T491" s="5">
        <f t="shared" si="160"/>
        <v>6.8002599799999999</v>
      </c>
      <c r="U491" s="5">
        <f t="shared" si="160"/>
        <v>5.4581034050000001</v>
      </c>
      <c r="V491" s="5">
        <f t="shared" si="160"/>
        <v>4.2054239349999998</v>
      </c>
      <c r="W491" s="5">
        <f t="shared" si="160"/>
        <v>4.1159468300000004</v>
      </c>
      <c r="X491" s="5">
        <f t="shared" si="160"/>
        <v>4.7422865649999997</v>
      </c>
      <c r="Y491" s="5">
        <f t="shared" si="160"/>
        <v>3.3106528850000001</v>
      </c>
      <c r="Z491" s="5">
        <f>SUM(B491:Y491)</f>
        <v>104.24082732499998</v>
      </c>
    </row>
    <row r="492" spans="1:26" x14ac:dyDescent="0.2">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x14ac:dyDescent="0.2">
      <c r="A493" s="40">
        <f>+A490+1</f>
        <v>42531</v>
      </c>
      <c r="B493">
        <v>-25</v>
      </c>
      <c r="C493">
        <v>-19</v>
      </c>
      <c r="D493">
        <v>-16</v>
      </c>
      <c r="E493">
        <v>-14</v>
      </c>
      <c r="F493">
        <v>-14</v>
      </c>
      <c r="G493">
        <v>-18</v>
      </c>
      <c r="H493">
        <v>-34</v>
      </c>
      <c r="I493">
        <v>-34</v>
      </c>
      <c r="J493">
        <v>-39</v>
      </c>
      <c r="K493">
        <v>-47</v>
      </c>
      <c r="L493">
        <v>-50</v>
      </c>
      <c r="M493">
        <v>-54</v>
      </c>
      <c r="N493">
        <v>-62</v>
      </c>
      <c r="O493">
        <v>-65</v>
      </c>
      <c r="P493">
        <v>-70</v>
      </c>
      <c r="Q493">
        <v>-78</v>
      </c>
      <c r="R493">
        <v>-83</v>
      </c>
      <c r="S493">
        <v>-85</v>
      </c>
      <c r="T493">
        <v>-79</v>
      </c>
      <c r="U493">
        <v>-69</v>
      </c>
      <c r="V493">
        <v>-59</v>
      </c>
      <c r="W493">
        <v>-54</v>
      </c>
      <c r="X493">
        <v>-45</v>
      </c>
      <c r="Y493">
        <v>-33</v>
      </c>
      <c r="Z493">
        <f>SUM(B493:Y493)</f>
        <v>-1146</v>
      </c>
    </row>
    <row r="494" spans="1:26" x14ac:dyDescent="0.2">
      <c r="A494" s="5" t="s">
        <v>29</v>
      </c>
      <c r="B494" s="5">
        <f t="shared" ref="B494:Y494" si="161">-B493*$A$3</f>
        <v>2.2369276249999999</v>
      </c>
      <c r="C494" s="5">
        <f t="shared" si="161"/>
        <v>1.700064995</v>
      </c>
      <c r="D494" s="5">
        <f t="shared" si="161"/>
        <v>1.43163368</v>
      </c>
      <c r="E494" s="5">
        <f t="shared" si="161"/>
        <v>1.2526794699999999</v>
      </c>
      <c r="F494" s="5">
        <f t="shared" si="161"/>
        <v>1.2526794699999999</v>
      </c>
      <c r="G494" s="5">
        <f t="shared" si="161"/>
        <v>1.6105878900000001</v>
      </c>
      <c r="H494" s="5">
        <f t="shared" si="161"/>
        <v>3.0422215700000002</v>
      </c>
      <c r="I494" s="5">
        <f t="shared" si="161"/>
        <v>3.0422215700000002</v>
      </c>
      <c r="J494" s="5">
        <f t="shared" si="161"/>
        <v>3.4896070950000002</v>
      </c>
      <c r="K494" s="5">
        <f t="shared" si="161"/>
        <v>4.2054239349999998</v>
      </c>
      <c r="L494" s="5">
        <f t="shared" si="161"/>
        <v>4.4738552499999997</v>
      </c>
      <c r="M494" s="5">
        <f t="shared" si="161"/>
        <v>4.83176367</v>
      </c>
      <c r="N494" s="5">
        <f t="shared" si="161"/>
        <v>5.5475805100000004</v>
      </c>
      <c r="O494" s="5">
        <f t="shared" si="161"/>
        <v>5.8160118250000004</v>
      </c>
      <c r="P494" s="5">
        <f t="shared" si="161"/>
        <v>6.26339735</v>
      </c>
      <c r="Q494" s="5">
        <f t="shared" si="161"/>
        <v>6.9792141900000004</v>
      </c>
      <c r="R494" s="5">
        <f t="shared" si="161"/>
        <v>7.426599715</v>
      </c>
      <c r="S494" s="5">
        <f t="shared" si="161"/>
        <v>7.6055539249999997</v>
      </c>
      <c r="T494" s="5">
        <f t="shared" si="161"/>
        <v>7.0686912949999998</v>
      </c>
      <c r="U494" s="5">
        <f t="shared" si="161"/>
        <v>6.1739202449999997</v>
      </c>
      <c r="V494" s="5">
        <f t="shared" si="161"/>
        <v>5.2791491950000005</v>
      </c>
      <c r="W494" s="5">
        <f t="shared" si="161"/>
        <v>4.83176367</v>
      </c>
      <c r="X494" s="5">
        <f t="shared" si="161"/>
        <v>4.0264697250000001</v>
      </c>
      <c r="Y494" s="5">
        <f t="shared" si="161"/>
        <v>2.9527444649999999</v>
      </c>
      <c r="Z494" s="5">
        <f>SUM(B494:Y494)</f>
        <v>102.54076232999999</v>
      </c>
    </row>
    <row r="495" spans="1:26" x14ac:dyDescent="0.2">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x14ac:dyDescent="0.2">
      <c r="A496" s="40">
        <f>+A493+1</f>
        <v>42532</v>
      </c>
      <c r="B496">
        <v>-28</v>
      </c>
      <c r="C496">
        <v>-22</v>
      </c>
      <c r="D496">
        <v>-20</v>
      </c>
      <c r="E496">
        <v>-16</v>
      </c>
      <c r="F496">
        <v>-17</v>
      </c>
      <c r="G496">
        <v>-19</v>
      </c>
      <c r="H496">
        <v>-35</v>
      </c>
      <c r="I496">
        <v>-35</v>
      </c>
      <c r="J496">
        <v>-39</v>
      </c>
      <c r="K496">
        <v>-48</v>
      </c>
      <c r="L496">
        <v>-53</v>
      </c>
      <c r="M496">
        <v>-57</v>
      </c>
      <c r="N496">
        <v>-59</v>
      </c>
      <c r="O496">
        <v>-62</v>
      </c>
      <c r="P496">
        <v>-66</v>
      </c>
      <c r="Q496">
        <v>-71</v>
      </c>
      <c r="R496">
        <v>-75</v>
      </c>
      <c r="S496">
        <v>-76</v>
      </c>
      <c r="T496">
        <v>-73</v>
      </c>
      <c r="U496">
        <v>-69</v>
      </c>
      <c r="V496">
        <v>-65</v>
      </c>
      <c r="W496">
        <v>-62</v>
      </c>
      <c r="X496">
        <v>-46</v>
      </c>
      <c r="Y496">
        <v>-31</v>
      </c>
      <c r="Z496">
        <f>SUM(B496:Y496)</f>
        <v>-1144</v>
      </c>
    </row>
    <row r="497" spans="1:26" x14ac:dyDescent="0.2">
      <c r="A497" s="5" t="s">
        <v>29</v>
      </c>
      <c r="B497" s="5">
        <f t="shared" ref="B497:Y497" si="162">-B496*$A$3</f>
        <v>2.5053589399999998</v>
      </c>
      <c r="C497" s="5">
        <f t="shared" si="162"/>
        <v>1.9684963099999999</v>
      </c>
      <c r="D497" s="5">
        <f t="shared" si="162"/>
        <v>1.7895421</v>
      </c>
      <c r="E497" s="5">
        <f t="shared" si="162"/>
        <v>1.43163368</v>
      </c>
      <c r="F497" s="5">
        <f t="shared" si="162"/>
        <v>1.5211107850000001</v>
      </c>
      <c r="G497" s="5">
        <f t="shared" si="162"/>
        <v>1.700064995</v>
      </c>
      <c r="H497" s="5">
        <f t="shared" si="162"/>
        <v>3.131698675</v>
      </c>
      <c r="I497" s="5">
        <f t="shared" si="162"/>
        <v>3.131698675</v>
      </c>
      <c r="J497" s="5">
        <f t="shared" si="162"/>
        <v>3.4896070950000002</v>
      </c>
      <c r="K497" s="5">
        <f t="shared" si="162"/>
        <v>4.2949010400000001</v>
      </c>
      <c r="L497" s="5">
        <f t="shared" si="162"/>
        <v>4.7422865649999997</v>
      </c>
      <c r="M497" s="5">
        <f t="shared" si="162"/>
        <v>5.1001949849999999</v>
      </c>
      <c r="N497" s="5">
        <f t="shared" si="162"/>
        <v>5.2791491950000005</v>
      </c>
      <c r="O497" s="5">
        <f t="shared" si="162"/>
        <v>5.5475805100000004</v>
      </c>
      <c r="P497" s="5">
        <f t="shared" si="162"/>
        <v>5.9054889299999997</v>
      </c>
      <c r="Q497" s="5">
        <f t="shared" si="162"/>
        <v>6.3528744550000003</v>
      </c>
      <c r="R497" s="5">
        <f t="shared" si="162"/>
        <v>6.7107828750000005</v>
      </c>
      <c r="S497" s="5">
        <f t="shared" si="162"/>
        <v>6.8002599799999999</v>
      </c>
      <c r="T497" s="5">
        <f t="shared" si="162"/>
        <v>6.5318286649999999</v>
      </c>
      <c r="U497" s="5">
        <f t="shared" si="162"/>
        <v>6.1739202449999997</v>
      </c>
      <c r="V497" s="5">
        <f t="shared" si="162"/>
        <v>5.8160118250000004</v>
      </c>
      <c r="W497" s="5">
        <f t="shared" si="162"/>
        <v>5.5475805100000004</v>
      </c>
      <c r="X497" s="5">
        <f t="shared" si="162"/>
        <v>4.1159468300000004</v>
      </c>
      <c r="Y497" s="5">
        <f t="shared" si="162"/>
        <v>2.7737902550000002</v>
      </c>
      <c r="Z497" s="5">
        <f>SUM(B497:Y497)</f>
        <v>102.36180812000001</v>
      </c>
    </row>
    <row r="498" spans="1:26" x14ac:dyDescent="0.2">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x14ac:dyDescent="0.2">
      <c r="A499" s="40">
        <f>+A496+1</f>
        <v>42533</v>
      </c>
      <c r="B499">
        <v>-20</v>
      </c>
      <c r="C499">
        <v>-14</v>
      </c>
      <c r="D499">
        <v>-14</v>
      </c>
      <c r="E499">
        <v>-14</v>
      </c>
      <c r="F499">
        <v>-14</v>
      </c>
      <c r="G499">
        <v>-14</v>
      </c>
      <c r="H499">
        <v>-34</v>
      </c>
      <c r="I499">
        <v>-34</v>
      </c>
      <c r="J499">
        <v>-34</v>
      </c>
      <c r="K499">
        <v>-37</v>
      </c>
      <c r="L499">
        <v>-46</v>
      </c>
      <c r="M499">
        <v>-52</v>
      </c>
      <c r="N499">
        <v>-61</v>
      </c>
      <c r="O499">
        <v>-70</v>
      </c>
      <c r="P499">
        <v>-80</v>
      </c>
      <c r="Q499">
        <v>-88</v>
      </c>
      <c r="R499">
        <v>-89</v>
      </c>
      <c r="S499">
        <v>-87</v>
      </c>
      <c r="T499">
        <v>-77</v>
      </c>
      <c r="U499">
        <v>-67</v>
      </c>
      <c r="V499">
        <v>-59</v>
      </c>
      <c r="W499">
        <v>-56</v>
      </c>
      <c r="X499">
        <v>-43</v>
      </c>
      <c r="Y499">
        <v>-31</v>
      </c>
      <c r="Z499">
        <f>SUM(B499:Y499)</f>
        <v>-1135</v>
      </c>
    </row>
    <row r="500" spans="1:26" x14ac:dyDescent="0.2">
      <c r="A500" s="5" t="s">
        <v>29</v>
      </c>
      <c r="B500" s="5">
        <f t="shared" ref="B500:Y500" si="163">-B499*$A$3</f>
        <v>1.7895421</v>
      </c>
      <c r="C500" s="5">
        <f t="shared" si="163"/>
        <v>1.2526794699999999</v>
      </c>
      <c r="D500" s="5">
        <f t="shared" si="163"/>
        <v>1.2526794699999999</v>
      </c>
      <c r="E500" s="5">
        <f t="shared" si="163"/>
        <v>1.2526794699999999</v>
      </c>
      <c r="F500" s="5">
        <f t="shared" si="163"/>
        <v>1.2526794699999999</v>
      </c>
      <c r="G500" s="5">
        <f t="shared" si="163"/>
        <v>1.2526794699999999</v>
      </c>
      <c r="H500" s="5">
        <f t="shared" si="163"/>
        <v>3.0422215700000002</v>
      </c>
      <c r="I500" s="5">
        <f t="shared" si="163"/>
        <v>3.0422215700000002</v>
      </c>
      <c r="J500" s="5">
        <f t="shared" si="163"/>
        <v>3.0422215700000002</v>
      </c>
      <c r="K500" s="5">
        <f t="shared" si="163"/>
        <v>3.3106528850000001</v>
      </c>
      <c r="L500" s="5">
        <f t="shared" si="163"/>
        <v>4.1159468300000004</v>
      </c>
      <c r="M500" s="5">
        <f t="shared" si="163"/>
        <v>4.6528094600000003</v>
      </c>
      <c r="N500" s="5">
        <f t="shared" si="163"/>
        <v>5.4581034050000001</v>
      </c>
      <c r="O500" s="5">
        <f t="shared" si="163"/>
        <v>6.26339735</v>
      </c>
      <c r="P500" s="5">
        <f t="shared" si="163"/>
        <v>7.1581684000000001</v>
      </c>
      <c r="Q500" s="5">
        <f t="shared" si="163"/>
        <v>7.8739852399999997</v>
      </c>
      <c r="R500" s="5">
        <f t="shared" si="163"/>
        <v>7.9634623449999999</v>
      </c>
      <c r="S500" s="5">
        <f t="shared" si="163"/>
        <v>7.7845081350000003</v>
      </c>
      <c r="T500" s="5">
        <f t="shared" si="163"/>
        <v>6.8897370850000001</v>
      </c>
      <c r="U500" s="5">
        <f t="shared" si="163"/>
        <v>5.994966035</v>
      </c>
      <c r="V500" s="5">
        <f t="shared" si="163"/>
        <v>5.2791491950000005</v>
      </c>
      <c r="W500" s="5">
        <f t="shared" si="163"/>
        <v>5.0107178799999996</v>
      </c>
      <c r="X500" s="5">
        <f t="shared" si="163"/>
        <v>3.847515515</v>
      </c>
      <c r="Y500" s="5">
        <f t="shared" si="163"/>
        <v>2.7737902550000002</v>
      </c>
      <c r="Z500" s="5">
        <f>SUM(B500:Y500)</f>
        <v>101.556514175</v>
      </c>
    </row>
    <row r="501" spans="1:26" x14ac:dyDescent="0.2">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x14ac:dyDescent="0.2">
      <c r="A502" s="40">
        <f>+A499+1</f>
        <v>42534</v>
      </c>
      <c r="B502">
        <v>-21</v>
      </c>
      <c r="C502">
        <v>-14</v>
      </c>
      <c r="D502">
        <v>-13</v>
      </c>
      <c r="E502">
        <v>-14</v>
      </c>
      <c r="F502">
        <v>-13</v>
      </c>
      <c r="G502">
        <v>-13</v>
      </c>
      <c r="H502">
        <v>-33</v>
      </c>
      <c r="I502">
        <v>-34</v>
      </c>
      <c r="J502">
        <v>-34</v>
      </c>
      <c r="K502">
        <v>-37</v>
      </c>
      <c r="L502">
        <v>-45</v>
      </c>
      <c r="M502">
        <v>-52</v>
      </c>
      <c r="N502">
        <v>-65</v>
      </c>
      <c r="O502">
        <v>-70</v>
      </c>
      <c r="P502">
        <v>-75</v>
      </c>
      <c r="Q502">
        <v>-80</v>
      </c>
      <c r="R502">
        <v>-88</v>
      </c>
      <c r="S502">
        <v>-86</v>
      </c>
      <c r="T502">
        <v>-80</v>
      </c>
      <c r="U502">
        <v>-72</v>
      </c>
      <c r="V502">
        <v>-61</v>
      </c>
      <c r="W502">
        <v>-51</v>
      </c>
      <c r="X502">
        <v>-46</v>
      </c>
      <c r="Y502">
        <v>-31</v>
      </c>
      <c r="Z502">
        <f>SUM(B502:Y502)</f>
        <v>-1128</v>
      </c>
    </row>
    <row r="503" spans="1:26" x14ac:dyDescent="0.2">
      <c r="A503" s="5" t="s">
        <v>29</v>
      </c>
      <c r="B503" s="5">
        <f t="shared" ref="B503:Y503" si="164">-B502*$A$3</f>
        <v>1.8790192050000001</v>
      </c>
      <c r="C503" s="5">
        <f t="shared" si="164"/>
        <v>1.2526794699999999</v>
      </c>
      <c r="D503" s="5">
        <f t="shared" si="164"/>
        <v>1.1632023650000001</v>
      </c>
      <c r="E503" s="5">
        <f t="shared" si="164"/>
        <v>1.2526794699999999</v>
      </c>
      <c r="F503" s="5">
        <f t="shared" si="164"/>
        <v>1.1632023650000001</v>
      </c>
      <c r="G503" s="5">
        <f t="shared" si="164"/>
        <v>1.1632023650000001</v>
      </c>
      <c r="H503" s="5">
        <f t="shared" si="164"/>
        <v>2.9527444649999999</v>
      </c>
      <c r="I503" s="5">
        <f t="shared" si="164"/>
        <v>3.0422215700000002</v>
      </c>
      <c r="J503" s="5">
        <f t="shared" si="164"/>
        <v>3.0422215700000002</v>
      </c>
      <c r="K503" s="5">
        <f t="shared" si="164"/>
        <v>3.3106528850000001</v>
      </c>
      <c r="L503" s="5">
        <f t="shared" si="164"/>
        <v>4.0264697250000001</v>
      </c>
      <c r="M503" s="5">
        <f t="shared" si="164"/>
        <v>4.6528094600000003</v>
      </c>
      <c r="N503" s="5">
        <f t="shared" si="164"/>
        <v>5.8160118250000004</v>
      </c>
      <c r="O503" s="5">
        <f t="shared" si="164"/>
        <v>6.26339735</v>
      </c>
      <c r="P503" s="5">
        <f t="shared" si="164"/>
        <v>6.7107828750000005</v>
      </c>
      <c r="Q503" s="5">
        <f t="shared" si="164"/>
        <v>7.1581684000000001</v>
      </c>
      <c r="R503" s="5">
        <f t="shared" si="164"/>
        <v>7.8739852399999997</v>
      </c>
      <c r="S503" s="5">
        <f t="shared" si="164"/>
        <v>7.69503103</v>
      </c>
      <c r="T503" s="5">
        <f t="shared" si="164"/>
        <v>7.1581684000000001</v>
      </c>
      <c r="U503" s="5">
        <f t="shared" si="164"/>
        <v>6.4423515600000005</v>
      </c>
      <c r="V503" s="5">
        <f t="shared" si="164"/>
        <v>5.4581034050000001</v>
      </c>
      <c r="W503" s="5">
        <f t="shared" si="164"/>
        <v>4.563332355</v>
      </c>
      <c r="X503" s="5">
        <f t="shared" si="164"/>
        <v>4.1159468300000004</v>
      </c>
      <c r="Y503" s="5">
        <f t="shared" si="164"/>
        <v>2.7737902550000002</v>
      </c>
      <c r="Z503" s="5">
        <f>SUM(B503:Y503)</f>
        <v>100.93017443999999</v>
      </c>
    </row>
    <row r="504" spans="1:26" x14ac:dyDescent="0.2">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x14ac:dyDescent="0.2">
      <c r="A505" s="40">
        <f>+A502+1</f>
        <v>42535</v>
      </c>
      <c r="B505">
        <v>-18</v>
      </c>
      <c r="C505">
        <v>-12</v>
      </c>
      <c r="D505">
        <v>-12</v>
      </c>
      <c r="E505">
        <v>-13</v>
      </c>
      <c r="F505">
        <v>-13</v>
      </c>
      <c r="G505">
        <v>-13</v>
      </c>
      <c r="H505">
        <v>-31</v>
      </c>
      <c r="I505">
        <v>-32</v>
      </c>
      <c r="J505">
        <v>-36</v>
      </c>
      <c r="K505">
        <v>-43</v>
      </c>
      <c r="L505">
        <v>-48</v>
      </c>
      <c r="M505">
        <v>-53</v>
      </c>
      <c r="N505">
        <v>-60</v>
      </c>
      <c r="O505">
        <v>-64</v>
      </c>
      <c r="P505">
        <v>-69</v>
      </c>
      <c r="Q505">
        <v>-75</v>
      </c>
      <c r="R505">
        <v>-80</v>
      </c>
      <c r="S505">
        <v>-80</v>
      </c>
      <c r="T505">
        <v>-75</v>
      </c>
      <c r="U505">
        <v>-67</v>
      </c>
      <c r="V505">
        <v>-56</v>
      </c>
      <c r="W505">
        <v>-51</v>
      </c>
      <c r="X505">
        <v>-40</v>
      </c>
      <c r="Y505">
        <v>-25</v>
      </c>
      <c r="Z505">
        <f>SUM(B505:Y505)</f>
        <v>-1066</v>
      </c>
    </row>
    <row r="506" spans="1:26" x14ac:dyDescent="0.2">
      <c r="A506" s="5" t="s">
        <v>29</v>
      </c>
      <c r="B506" s="5">
        <f t="shared" ref="B506:Y506" si="165">-B505*$A$3</f>
        <v>1.6105878900000001</v>
      </c>
      <c r="C506" s="5">
        <f t="shared" si="165"/>
        <v>1.07372526</v>
      </c>
      <c r="D506" s="5">
        <f t="shared" si="165"/>
        <v>1.07372526</v>
      </c>
      <c r="E506" s="5">
        <f t="shared" si="165"/>
        <v>1.1632023650000001</v>
      </c>
      <c r="F506" s="5">
        <f t="shared" si="165"/>
        <v>1.1632023650000001</v>
      </c>
      <c r="G506" s="5">
        <f t="shared" si="165"/>
        <v>1.1632023650000001</v>
      </c>
      <c r="H506" s="5">
        <f t="shared" si="165"/>
        <v>2.7737902550000002</v>
      </c>
      <c r="I506" s="5">
        <f t="shared" si="165"/>
        <v>2.86326736</v>
      </c>
      <c r="J506" s="5">
        <f t="shared" si="165"/>
        <v>3.2211757800000003</v>
      </c>
      <c r="K506" s="5">
        <f t="shared" si="165"/>
        <v>3.847515515</v>
      </c>
      <c r="L506" s="5">
        <f t="shared" si="165"/>
        <v>4.2949010400000001</v>
      </c>
      <c r="M506" s="5">
        <f t="shared" si="165"/>
        <v>4.7422865649999997</v>
      </c>
      <c r="N506" s="5">
        <f t="shared" si="165"/>
        <v>5.3686262999999999</v>
      </c>
      <c r="O506" s="5">
        <f t="shared" si="165"/>
        <v>5.7265347200000001</v>
      </c>
      <c r="P506" s="5">
        <f t="shared" si="165"/>
        <v>6.1739202449999997</v>
      </c>
      <c r="Q506" s="5">
        <f t="shared" si="165"/>
        <v>6.7107828750000005</v>
      </c>
      <c r="R506" s="5">
        <f t="shared" si="165"/>
        <v>7.1581684000000001</v>
      </c>
      <c r="S506" s="5">
        <f t="shared" si="165"/>
        <v>7.1581684000000001</v>
      </c>
      <c r="T506" s="5">
        <f t="shared" si="165"/>
        <v>6.7107828750000005</v>
      </c>
      <c r="U506" s="5">
        <f t="shared" si="165"/>
        <v>5.994966035</v>
      </c>
      <c r="V506" s="5">
        <f t="shared" si="165"/>
        <v>5.0107178799999996</v>
      </c>
      <c r="W506" s="5">
        <f t="shared" si="165"/>
        <v>4.563332355</v>
      </c>
      <c r="X506" s="5">
        <f t="shared" si="165"/>
        <v>3.5790842</v>
      </c>
      <c r="Y506" s="5">
        <f t="shared" si="165"/>
        <v>2.2369276249999999</v>
      </c>
      <c r="Z506" s="5">
        <f>SUM(B506:Y506)</f>
        <v>95.382593930000013</v>
      </c>
    </row>
    <row r="507" spans="1:26" x14ac:dyDescent="0.2">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x14ac:dyDescent="0.2">
      <c r="A508" s="40">
        <f>+A505+1</f>
        <v>42536</v>
      </c>
      <c r="B508">
        <v>-18</v>
      </c>
      <c r="C508">
        <v>-15</v>
      </c>
      <c r="D508">
        <v>-14</v>
      </c>
      <c r="E508">
        <v>-12</v>
      </c>
      <c r="F508">
        <v>-14</v>
      </c>
      <c r="G508">
        <v>-18</v>
      </c>
      <c r="H508">
        <v>-28</v>
      </c>
      <c r="I508">
        <v>-36</v>
      </c>
      <c r="J508">
        <v>-46</v>
      </c>
      <c r="K508">
        <v>-51</v>
      </c>
      <c r="L508">
        <v>-53</v>
      </c>
      <c r="M508">
        <v>-57</v>
      </c>
      <c r="N508">
        <v>-60</v>
      </c>
      <c r="O508">
        <v>-63</v>
      </c>
      <c r="P508">
        <v>-62</v>
      </c>
      <c r="Q508">
        <v>-61</v>
      </c>
      <c r="R508">
        <v>-58</v>
      </c>
      <c r="S508">
        <v>-55</v>
      </c>
      <c r="T508">
        <v>-51</v>
      </c>
      <c r="U508">
        <v>-48</v>
      </c>
      <c r="V508">
        <v>-46</v>
      </c>
      <c r="W508">
        <v>-42</v>
      </c>
      <c r="X508">
        <v>-32</v>
      </c>
      <c r="Y508">
        <v>-24</v>
      </c>
      <c r="Z508">
        <f>SUM(B508:Y508)</f>
        <v>-964</v>
      </c>
    </row>
    <row r="509" spans="1:26" x14ac:dyDescent="0.2">
      <c r="A509" s="5" t="s">
        <v>29</v>
      </c>
      <c r="B509" s="5">
        <f t="shared" ref="B509:Y509" si="166">-B508*$A$3</f>
        <v>1.6105878900000001</v>
      </c>
      <c r="C509" s="5">
        <f t="shared" si="166"/>
        <v>1.342156575</v>
      </c>
      <c r="D509" s="5">
        <f t="shared" si="166"/>
        <v>1.2526794699999999</v>
      </c>
      <c r="E509" s="5">
        <f t="shared" si="166"/>
        <v>1.07372526</v>
      </c>
      <c r="F509" s="5">
        <f t="shared" si="166"/>
        <v>1.2526794699999999</v>
      </c>
      <c r="G509" s="5">
        <f t="shared" si="166"/>
        <v>1.6105878900000001</v>
      </c>
      <c r="H509" s="5">
        <f t="shared" si="166"/>
        <v>2.5053589399999998</v>
      </c>
      <c r="I509" s="5">
        <f t="shared" si="166"/>
        <v>3.2211757800000003</v>
      </c>
      <c r="J509" s="5">
        <f t="shared" si="166"/>
        <v>4.1159468300000004</v>
      </c>
      <c r="K509" s="5">
        <f t="shared" si="166"/>
        <v>4.563332355</v>
      </c>
      <c r="L509" s="5">
        <f t="shared" si="166"/>
        <v>4.7422865649999997</v>
      </c>
      <c r="M509" s="5">
        <f t="shared" si="166"/>
        <v>5.1001949849999999</v>
      </c>
      <c r="N509" s="5">
        <f t="shared" si="166"/>
        <v>5.3686262999999999</v>
      </c>
      <c r="O509" s="5">
        <f t="shared" si="166"/>
        <v>5.6370576149999998</v>
      </c>
      <c r="P509" s="5">
        <f t="shared" si="166"/>
        <v>5.5475805100000004</v>
      </c>
      <c r="Q509" s="5">
        <f t="shared" si="166"/>
        <v>5.4581034050000001</v>
      </c>
      <c r="R509" s="5">
        <f t="shared" si="166"/>
        <v>5.1896720900000002</v>
      </c>
      <c r="S509" s="5">
        <f t="shared" si="166"/>
        <v>4.9212407750000002</v>
      </c>
      <c r="T509" s="5">
        <f t="shared" si="166"/>
        <v>4.563332355</v>
      </c>
      <c r="U509" s="5">
        <f t="shared" si="166"/>
        <v>4.2949010400000001</v>
      </c>
      <c r="V509" s="5">
        <f t="shared" si="166"/>
        <v>4.1159468300000004</v>
      </c>
      <c r="W509" s="5">
        <f t="shared" si="166"/>
        <v>3.7580384100000002</v>
      </c>
      <c r="X509" s="5">
        <f t="shared" si="166"/>
        <v>2.86326736</v>
      </c>
      <c r="Y509" s="5">
        <f t="shared" si="166"/>
        <v>2.14745052</v>
      </c>
      <c r="Z509" s="5">
        <f>SUM(B509:Y509)</f>
        <v>86.255929220000013</v>
      </c>
    </row>
    <row r="510" spans="1:26" x14ac:dyDescent="0.2">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x14ac:dyDescent="0.2">
      <c r="A511" s="40">
        <f>+A508+1</f>
        <v>42537</v>
      </c>
      <c r="B511">
        <v>-12</v>
      </c>
      <c r="C511">
        <v>-9</v>
      </c>
      <c r="D511">
        <v>-9</v>
      </c>
      <c r="E511">
        <v>-10</v>
      </c>
      <c r="F511">
        <v>-9</v>
      </c>
      <c r="G511">
        <v>-13</v>
      </c>
      <c r="H511">
        <v>-37</v>
      </c>
      <c r="I511">
        <v>-46</v>
      </c>
      <c r="J511">
        <v>-52</v>
      </c>
      <c r="K511">
        <v>-55</v>
      </c>
      <c r="L511">
        <v>-57</v>
      </c>
      <c r="M511">
        <v>-58</v>
      </c>
      <c r="N511">
        <v>-60</v>
      </c>
      <c r="O511">
        <v>-59</v>
      </c>
      <c r="P511">
        <v>-58</v>
      </c>
      <c r="Q511">
        <v>-57</v>
      </c>
      <c r="R511">
        <v>-56</v>
      </c>
      <c r="S511">
        <v>-55</v>
      </c>
      <c r="T511">
        <v>-55</v>
      </c>
      <c r="U511">
        <v>-52</v>
      </c>
      <c r="V511">
        <v>-52</v>
      </c>
      <c r="W511">
        <v>-50</v>
      </c>
      <c r="X511">
        <v>-26</v>
      </c>
      <c r="Y511">
        <v>-19</v>
      </c>
      <c r="Z511">
        <f>SUM(B511:Y511)</f>
        <v>-966</v>
      </c>
    </row>
    <row r="512" spans="1:26" x14ac:dyDescent="0.2">
      <c r="A512" s="5" t="s">
        <v>29</v>
      </c>
      <c r="B512" s="5">
        <f t="shared" ref="B512:Y512" si="167">-B511*$A$3</f>
        <v>1.07372526</v>
      </c>
      <c r="C512" s="5">
        <f t="shared" si="167"/>
        <v>0.80529394500000007</v>
      </c>
      <c r="D512" s="5">
        <f t="shared" si="167"/>
        <v>0.80529394500000007</v>
      </c>
      <c r="E512" s="5">
        <f t="shared" si="167"/>
        <v>0.89477105000000001</v>
      </c>
      <c r="F512" s="5">
        <f t="shared" si="167"/>
        <v>0.80529394500000007</v>
      </c>
      <c r="G512" s="5">
        <f t="shared" si="167"/>
        <v>1.1632023650000001</v>
      </c>
      <c r="H512" s="5">
        <f t="shared" si="167"/>
        <v>3.3106528850000001</v>
      </c>
      <c r="I512" s="5">
        <f t="shared" si="167"/>
        <v>4.1159468300000004</v>
      </c>
      <c r="J512" s="5">
        <f t="shared" si="167"/>
        <v>4.6528094600000003</v>
      </c>
      <c r="K512" s="5">
        <f t="shared" si="167"/>
        <v>4.9212407750000002</v>
      </c>
      <c r="L512" s="5">
        <f t="shared" si="167"/>
        <v>5.1001949849999999</v>
      </c>
      <c r="M512" s="5">
        <f t="shared" si="167"/>
        <v>5.1896720900000002</v>
      </c>
      <c r="N512" s="5">
        <f t="shared" si="167"/>
        <v>5.3686262999999999</v>
      </c>
      <c r="O512" s="5">
        <f t="shared" si="167"/>
        <v>5.2791491950000005</v>
      </c>
      <c r="P512" s="5">
        <f t="shared" si="167"/>
        <v>5.1896720900000002</v>
      </c>
      <c r="Q512" s="5">
        <f t="shared" si="167"/>
        <v>5.1001949849999999</v>
      </c>
      <c r="R512" s="5">
        <f t="shared" si="167"/>
        <v>5.0107178799999996</v>
      </c>
      <c r="S512" s="5">
        <f t="shared" si="167"/>
        <v>4.9212407750000002</v>
      </c>
      <c r="T512" s="5">
        <f t="shared" si="167"/>
        <v>4.9212407750000002</v>
      </c>
      <c r="U512" s="5">
        <f t="shared" si="167"/>
        <v>4.6528094600000003</v>
      </c>
      <c r="V512" s="5">
        <f t="shared" si="167"/>
        <v>4.6528094600000003</v>
      </c>
      <c r="W512" s="5">
        <f t="shared" si="167"/>
        <v>4.4738552499999997</v>
      </c>
      <c r="X512" s="5">
        <f t="shared" si="167"/>
        <v>2.3264047300000001</v>
      </c>
      <c r="Y512" s="5">
        <f t="shared" si="167"/>
        <v>1.700064995</v>
      </c>
      <c r="Z512" s="5">
        <f>SUM(B512:Y512)</f>
        <v>86.434883430000028</v>
      </c>
    </row>
    <row r="513" spans="1:26" x14ac:dyDescent="0.2">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x14ac:dyDescent="0.2">
      <c r="A514" s="40">
        <f>+A511+1</f>
        <v>42538</v>
      </c>
      <c r="B514">
        <v>-12</v>
      </c>
      <c r="C514">
        <v>-10</v>
      </c>
      <c r="D514">
        <v>-10</v>
      </c>
      <c r="E514">
        <v>-11</v>
      </c>
      <c r="F514">
        <v>-11</v>
      </c>
      <c r="G514">
        <v>-14</v>
      </c>
      <c r="H514">
        <v>-34</v>
      </c>
      <c r="I514">
        <v>-44</v>
      </c>
      <c r="J514">
        <v>-51</v>
      </c>
      <c r="K514">
        <v>-57</v>
      </c>
      <c r="L514">
        <v>-59</v>
      </c>
      <c r="M514">
        <v>-62</v>
      </c>
      <c r="N514">
        <v>-64</v>
      </c>
      <c r="O514">
        <v>-66</v>
      </c>
      <c r="P514">
        <v>-68</v>
      </c>
      <c r="Q514">
        <v>-66</v>
      </c>
      <c r="R514">
        <v>-63</v>
      </c>
      <c r="S514">
        <v>-60</v>
      </c>
      <c r="T514">
        <v>-56</v>
      </c>
      <c r="U514">
        <v>-55</v>
      </c>
      <c r="V514">
        <v>-53</v>
      </c>
      <c r="W514">
        <v>-50</v>
      </c>
      <c r="X514">
        <v>-26</v>
      </c>
      <c r="Y514">
        <v>-19</v>
      </c>
      <c r="Z514">
        <f>SUM(B514:Y514)</f>
        <v>-1021</v>
      </c>
    </row>
    <row r="515" spans="1:26" x14ac:dyDescent="0.2">
      <c r="A515" s="5" t="s">
        <v>29</v>
      </c>
      <c r="B515" s="5">
        <f t="shared" ref="B515:Y515" si="168">-B514*$A$3</f>
        <v>1.07372526</v>
      </c>
      <c r="C515" s="5">
        <f t="shared" si="168"/>
        <v>0.89477105000000001</v>
      </c>
      <c r="D515" s="5">
        <f t="shared" si="168"/>
        <v>0.89477105000000001</v>
      </c>
      <c r="E515" s="5">
        <f t="shared" si="168"/>
        <v>0.98424815499999996</v>
      </c>
      <c r="F515" s="5">
        <f t="shared" si="168"/>
        <v>0.98424815499999996</v>
      </c>
      <c r="G515" s="5">
        <f t="shared" si="168"/>
        <v>1.2526794699999999</v>
      </c>
      <c r="H515" s="5">
        <f t="shared" si="168"/>
        <v>3.0422215700000002</v>
      </c>
      <c r="I515" s="5">
        <f t="shared" si="168"/>
        <v>3.9369926199999998</v>
      </c>
      <c r="J515" s="5">
        <f t="shared" si="168"/>
        <v>4.563332355</v>
      </c>
      <c r="K515" s="5">
        <f t="shared" si="168"/>
        <v>5.1001949849999999</v>
      </c>
      <c r="L515" s="5">
        <f t="shared" si="168"/>
        <v>5.2791491950000005</v>
      </c>
      <c r="M515" s="5">
        <f t="shared" si="168"/>
        <v>5.5475805100000004</v>
      </c>
      <c r="N515" s="5">
        <f t="shared" si="168"/>
        <v>5.7265347200000001</v>
      </c>
      <c r="O515" s="5">
        <f t="shared" si="168"/>
        <v>5.9054889299999997</v>
      </c>
      <c r="P515" s="5">
        <f t="shared" si="168"/>
        <v>6.0844431400000003</v>
      </c>
      <c r="Q515" s="5">
        <f t="shared" si="168"/>
        <v>5.9054889299999997</v>
      </c>
      <c r="R515" s="5">
        <f t="shared" si="168"/>
        <v>5.6370576149999998</v>
      </c>
      <c r="S515" s="5">
        <f t="shared" si="168"/>
        <v>5.3686262999999999</v>
      </c>
      <c r="T515" s="5">
        <f t="shared" si="168"/>
        <v>5.0107178799999996</v>
      </c>
      <c r="U515" s="5">
        <f t="shared" si="168"/>
        <v>4.9212407750000002</v>
      </c>
      <c r="V515" s="5">
        <f t="shared" si="168"/>
        <v>4.7422865649999997</v>
      </c>
      <c r="W515" s="5">
        <f t="shared" si="168"/>
        <v>4.4738552499999997</v>
      </c>
      <c r="X515" s="5">
        <f t="shared" si="168"/>
        <v>2.3264047300000001</v>
      </c>
      <c r="Y515" s="5">
        <f t="shared" si="168"/>
        <v>1.700064995</v>
      </c>
      <c r="Z515" s="5">
        <f>SUM(B515:Y515)</f>
        <v>91.356124205</v>
      </c>
    </row>
    <row r="516" spans="1:26" x14ac:dyDescent="0.2">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x14ac:dyDescent="0.2">
      <c r="A517" s="40">
        <f>+A514+1</f>
        <v>42539</v>
      </c>
      <c r="B517">
        <v>-18</v>
      </c>
      <c r="C517">
        <v>-14</v>
      </c>
      <c r="D517">
        <v>-11</v>
      </c>
      <c r="E517">
        <v>-11</v>
      </c>
      <c r="F517">
        <v>-11</v>
      </c>
      <c r="G517">
        <v>-11</v>
      </c>
      <c r="H517">
        <v>-29</v>
      </c>
      <c r="I517">
        <v>-31</v>
      </c>
      <c r="J517">
        <v>-38</v>
      </c>
      <c r="K517">
        <v>-46</v>
      </c>
      <c r="L517">
        <v>-50</v>
      </c>
      <c r="M517">
        <v>-54</v>
      </c>
      <c r="N517">
        <v>-57</v>
      </c>
      <c r="O517">
        <v>-59</v>
      </c>
      <c r="P517">
        <v>-63</v>
      </c>
      <c r="Q517">
        <v>-65</v>
      </c>
      <c r="R517">
        <v>-69</v>
      </c>
      <c r="S517">
        <v>-71</v>
      </c>
      <c r="T517">
        <v>-69</v>
      </c>
      <c r="U517">
        <v>-64</v>
      </c>
      <c r="V517">
        <v>-59</v>
      </c>
      <c r="W517">
        <v>-56</v>
      </c>
      <c r="X517">
        <v>-37</v>
      </c>
      <c r="Y517">
        <v>-19</v>
      </c>
      <c r="Z517">
        <f>SUM(B517:Y517)</f>
        <v>-1012</v>
      </c>
    </row>
    <row r="518" spans="1:26" x14ac:dyDescent="0.2">
      <c r="A518" s="5" t="s">
        <v>29</v>
      </c>
      <c r="B518" s="5">
        <f t="shared" ref="B518:Y518" si="169">-B517*$A$3</f>
        <v>1.6105878900000001</v>
      </c>
      <c r="C518" s="5">
        <f t="shared" si="169"/>
        <v>1.2526794699999999</v>
      </c>
      <c r="D518" s="5">
        <f t="shared" si="169"/>
        <v>0.98424815499999996</v>
      </c>
      <c r="E518" s="5">
        <f t="shared" si="169"/>
        <v>0.98424815499999996</v>
      </c>
      <c r="F518" s="5">
        <f t="shared" si="169"/>
        <v>0.98424815499999996</v>
      </c>
      <c r="G518" s="5">
        <f t="shared" si="169"/>
        <v>0.98424815499999996</v>
      </c>
      <c r="H518" s="5">
        <f t="shared" si="169"/>
        <v>2.5948360450000001</v>
      </c>
      <c r="I518" s="5">
        <f t="shared" si="169"/>
        <v>2.7737902550000002</v>
      </c>
      <c r="J518" s="5">
        <f t="shared" si="169"/>
        <v>3.4001299899999999</v>
      </c>
      <c r="K518" s="5">
        <f t="shared" si="169"/>
        <v>4.1159468300000004</v>
      </c>
      <c r="L518" s="5">
        <f t="shared" si="169"/>
        <v>4.4738552499999997</v>
      </c>
      <c r="M518" s="5">
        <f t="shared" si="169"/>
        <v>4.83176367</v>
      </c>
      <c r="N518" s="5">
        <f t="shared" si="169"/>
        <v>5.1001949849999999</v>
      </c>
      <c r="O518" s="5">
        <f t="shared" si="169"/>
        <v>5.2791491950000005</v>
      </c>
      <c r="P518" s="5">
        <f t="shared" si="169"/>
        <v>5.6370576149999998</v>
      </c>
      <c r="Q518" s="5">
        <f t="shared" si="169"/>
        <v>5.8160118250000004</v>
      </c>
      <c r="R518" s="5">
        <f t="shared" si="169"/>
        <v>6.1739202449999997</v>
      </c>
      <c r="S518" s="5">
        <f t="shared" si="169"/>
        <v>6.3528744550000003</v>
      </c>
      <c r="T518" s="5">
        <f t="shared" si="169"/>
        <v>6.1739202449999997</v>
      </c>
      <c r="U518" s="5">
        <f t="shared" si="169"/>
        <v>5.7265347200000001</v>
      </c>
      <c r="V518" s="5">
        <f t="shared" si="169"/>
        <v>5.2791491950000005</v>
      </c>
      <c r="W518" s="5">
        <f t="shared" si="169"/>
        <v>5.0107178799999996</v>
      </c>
      <c r="X518" s="5">
        <f t="shared" si="169"/>
        <v>3.3106528850000001</v>
      </c>
      <c r="Y518" s="5">
        <f t="shared" si="169"/>
        <v>1.700064995</v>
      </c>
      <c r="Z518" s="5">
        <f>SUM(B518:Y518)</f>
        <v>90.550830260000012</v>
      </c>
    </row>
    <row r="519" spans="1:26" x14ac:dyDescent="0.2">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x14ac:dyDescent="0.2">
      <c r="A520" s="40">
        <f>+A517+1</f>
        <v>42540</v>
      </c>
      <c r="B520">
        <v>-17</v>
      </c>
      <c r="C520">
        <v>-15</v>
      </c>
      <c r="D520">
        <v>-10</v>
      </c>
      <c r="E520">
        <v>-10</v>
      </c>
      <c r="F520">
        <v>-10</v>
      </c>
      <c r="G520">
        <v>-10</v>
      </c>
      <c r="H520">
        <v>-28</v>
      </c>
      <c r="I520">
        <v>-29</v>
      </c>
      <c r="J520">
        <v>-29</v>
      </c>
      <c r="K520">
        <v>-29</v>
      </c>
      <c r="L520">
        <v>-29</v>
      </c>
      <c r="M520">
        <v>-39</v>
      </c>
      <c r="N520">
        <v>-47</v>
      </c>
      <c r="O520">
        <v>-56</v>
      </c>
      <c r="P520">
        <v>-66</v>
      </c>
      <c r="Q520">
        <v>-69</v>
      </c>
      <c r="R520">
        <v>-79</v>
      </c>
      <c r="S520">
        <v>-84</v>
      </c>
      <c r="T520">
        <v>-82</v>
      </c>
      <c r="U520">
        <v>-74</v>
      </c>
      <c r="V520">
        <v>-64</v>
      </c>
      <c r="W520">
        <v>-54</v>
      </c>
      <c r="X520">
        <v>-42</v>
      </c>
      <c r="Y520">
        <v>-30</v>
      </c>
      <c r="Z520">
        <f>SUM(B520:Y520)</f>
        <v>-1002</v>
      </c>
    </row>
    <row r="521" spans="1:26" x14ac:dyDescent="0.2">
      <c r="A521" s="5" t="s">
        <v>29</v>
      </c>
      <c r="B521" s="5">
        <f t="shared" ref="B521:Y521" si="170">-B520*$A$3</f>
        <v>1.5211107850000001</v>
      </c>
      <c r="C521" s="5">
        <f t="shared" si="170"/>
        <v>1.342156575</v>
      </c>
      <c r="D521" s="5">
        <f t="shared" si="170"/>
        <v>0.89477105000000001</v>
      </c>
      <c r="E521" s="5">
        <f t="shared" si="170"/>
        <v>0.89477105000000001</v>
      </c>
      <c r="F521" s="5">
        <f t="shared" si="170"/>
        <v>0.89477105000000001</v>
      </c>
      <c r="G521" s="5">
        <f t="shared" si="170"/>
        <v>0.89477105000000001</v>
      </c>
      <c r="H521" s="5">
        <f t="shared" si="170"/>
        <v>2.5053589399999998</v>
      </c>
      <c r="I521" s="5">
        <f t="shared" si="170"/>
        <v>2.5948360450000001</v>
      </c>
      <c r="J521" s="5">
        <f t="shared" si="170"/>
        <v>2.5948360450000001</v>
      </c>
      <c r="K521" s="5">
        <f t="shared" si="170"/>
        <v>2.5948360450000001</v>
      </c>
      <c r="L521" s="5">
        <f t="shared" si="170"/>
        <v>2.5948360450000001</v>
      </c>
      <c r="M521" s="5">
        <f t="shared" si="170"/>
        <v>3.4896070950000002</v>
      </c>
      <c r="N521" s="5">
        <f t="shared" si="170"/>
        <v>4.2054239349999998</v>
      </c>
      <c r="O521" s="5">
        <f t="shared" si="170"/>
        <v>5.0107178799999996</v>
      </c>
      <c r="P521" s="5">
        <f t="shared" si="170"/>
        <v>5.9054889299999997</v>
      </c>
      <c r="Q521" s="5">
        <f t="shared" si="170"/>
        <v>6.1739202449999997</v>
      </c>
      <c r="R521" s="5">
        <f t="shared" si="170"/>
        <v>7.0686912949999998</v>
      </c>
      <c r="S521" s="5">
        <f t="shared" si="170"/>
        <v>7.5160768200000003</v>
      </c>
      <c r="T521" s="5">
        <f t="shared" si="170"/>
        <v>7.3371226099999998</v>
      </c>
      <c r="U521" s="5">
        <f t="shared" si="170"/>
        <v>6.6213057700000002</v>
      </c>
      <c r="V521" s="5">
        <f t="shared" si="170"/>
        <v>5.7265347200000001</v>
      </c>
      <c r="W521" s="5">
        <f t="shared" si="170"/>
        <v>4.83176367</v>
      </c>
      <c r="X521" s="5">
        <f t="shared" si="170"/>
        <v>3.7580384100000002</v>
      </c>
      <c r="Y521" s="5">
        <f t="shared" si="170"/>
        <v>2.6843131499999999</v>
      </c>
      <c r="Z521" s="5">
        <f>SUM(B521:Y521)</f>
        <v>89.656059209999995</v>
      </c>
    </row>
    <row r="522" spans="1:26" x14ac:dyDescent="0.2">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x14ac:dyDescent="0.2">
      <c r="A523" s="40">
        <f>+A520+1</f>
        <v>42541</v>
      </c>
      <c r="B523">
        <v>-21</v>
      </c>
      <c r="C523">
        <v>-12</v>
      </c>
      <c r="D523">
        <v>-9</v>
      </c>
      <c r="E523">
        <v>-10</v>
      </c>
      <c r="F523">
        <v>-10</v>
      </c>
      <c r="G523">
        <v>-10</v>
      </c>
      <c r="H523">
        <v>-28</v>
      </c>
      <c r="I523">
        <v>-29</v>
      </c>
      <c r="J523">
        <v>-28</v>
      </c>
      <c r="K523">
        <v>-29</v>
      </c>
      <c r="L523">
        <v>-29</v>
      </c>
      <c r="M523">
        <v>-34</v>
      </c>
      <c r="N523">
        <v>-51</v>
      </c>
      <c r="O523">
        <v>-65</v>
      </c>
      <c r="P523">
        <v>-74</v>
      </c>
      <c r="Q523">
        <v>-82</v>
      </c>
      <c r="R523">
        <v>-88</v>
      </c>
      <c r="S523">
        <v>-85</v>
      </c>
      <c r="T523">
        <v>-76</v>
      </c>
      <c r="U523">
        <v>-63</v>
      </c>
      <c r="V523">
        <v>-46</v>
      </c>
      <c r="W523">
        <v>-36</v>
      </c>
      <c r="X523">
        <v>-46</v>
      </c>
      <c r="Y523">
        <v>-35</v>
      </c>
      <c r="Z523">
        <f>SUM(B523:Y523)</f>
        <v>-996</v>
      </c>
    </row>
    <row r="524" spans="1:26" x14ac:dyDescent="0.2">
      <c r="A524" s="5" t="s">
        <v>29</v>
      </c>
      <c r="B524" s="5">
        <f t="shared" ref="B524:Y524" si="171">-B523*$A$3</f>
        <v>1.8790192050000001</v>
      </c>
      <c r="C524" s="5">
        <f t="shared" si="171"/>
        <v>1.07372526</v>
      </c>
      <c r="D524" s="5">
        <f t="shared" si="171"/>
        <v>0.80529394500000007</v>
      </c>
      <c r="E524" s="5">
        <f t="shared" si="171"/>
        <v>0.89477105000000001</v>
      </c>
      <c r="F524" s="5">
        <f t="shared" si="171"/>
        <v>0.89477105000000001</v>
      </c>
      <c r="G524" s="5">
        <f t="shared" si="171"/>
        <v>0.89477105000000001</v>
      </c>
      <c r="H524" s="5">
        <f t="shared" si="171"/>
        <v>2.5053589399999998</v>
      </c>
      <c r="I524" s="5">
        <f t="shared" si="171"/>
        <v>2.5948360450000001</v>
      </c>
      <c r="J524" s="5">
        <f t="shared" si="171"/>
        <v>2.5053589399999998</v>
      </c>
      <c r="K524" s="5">
        <f t="shared" si="171"/>
        <v>2.5948360450000001</v>
      </c>
      <c r="L524" s="5">
        <f t="shared" si="171"/>
        <v>2.5948360450000001</v>
      </c>
      <c r="M524" s="5">
        <f t="shared" si="171"/>
        <v>3.0422215700000002</v>
      </c>
      <c r="N524" s="5">
        <f t="shared" si="171"/>
        <v>4.563332355</v>
      </c>
      <c r="O524" s="5">
        <f t="shared" si="171"/>
        <v>5.8160118250000004</v>
      </c>
      <c r="P524" s="5">
        <f t="shared" si="171"/>
        <v>6.6213057700000002</v>
      </c>
      <c r="Q524" s="5">
        <f t="shared" si="171"/>
        <v>7.3371226099999998</v>
      </c>
      <c r="R524" s="5">
        <f t="shared" si="171"/>
        <v>7.8739852399999997</v>
      </c>
      <c r="S524" s="5">
        <f t="shared" si="171"/>
        <v>7.6055539249999997</v>
      </c>
      <c r="T524" s="5">
        <f t="shared" si="171"/>
        <v>6.8002599799999999</v>
      </c>
      <c r="U524" s="5">
        <f t="shared" si="171"/>
        <v>5.6370576149999998</v>
      </c>
      <c r="V524" s="5">
        <f t="shared" si="171"/>
        <v>4.1159468300000004</v>
      </c>
      <c r="W524" s="5">
        <f t="shared" si="171"/>
        <v>3.2211757800000003</v>
      </c>
      <c r="X524" s="5">
        <f t="shared" si="171"/>
        <v>4.1159468300000004</v>
      </c>
      <c r="Y524" s="5">
        <f t="shared" si="171"/>
        <v>3.131698675</v>
      </c>
      <c r="Z524" s="5">
        <f>SUM(B524:Y524)</f>
        <v>89.119196579999993</v>
      </c>
    </row>
    <row r="525" spans="1:26" x14ac:dyDescent="0.2">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x14ac:dyDescent="0.2">
      <c r="A526" s="40">
        <f>+A523+1</f>
        <v>42542</v>
      </c>
      <c r="B526">
        <v>-22</v>
      </c>
      <c r="C526">
        <v>-15</v>
      </c>
      <c r="D526">
        <v>-10</v>
      </c>
      <c r="E526">
        <v>-10</v>
      </c>
      <c r="F526">
        <v>-10</v>
      </c>
      <c r="G526">
        <v>-12</v>
      </c>
      <c r="H526">
        <v>-28</v>
      </c>
      <c r="I526">
        <v>-29</v>
      </c>
      <c r="J526">
        <v>-29</v>
      </c>
      <c r="K526">
        <v>-32</v>
      </c>
      <c r="L526">
        <v>-38</v>
      </c>
      <c r="M526">
        <v>-46</v>
      </c>
      <c r="N526">
        <v>-54</v>
      </c>
      <c r="O526">
        <v>-62</v>
      </c>
      <c r="P526">
        <v>-69</v>
      </c>
      <c r="Q526">
        <v>-79</v>
      </c>
      <c r="R526">
        <v>-84</v>
      </c>
      <c r="S526">
        <v>-81</v>
      </c>
      <c r="T526">
        <v>-72</v>
      </c>
      <c r="U526">
        <v>-57</v>
      </c>
      <c r="V526">
        <v>-43</v>
      </c>
      <c r="W526">
        <v>-35</v>
      </c>
      <c r="X526">
        <v>-35</v>
      </c>
      <c r="Y526">
        <v>-20</v>
      </c>
      <c r="Z526">
        <f>SUM(B526:Y526)</f>
        <v>-972</v>
      </c>
    </row>
    <row r="527" spans="1:26" x14ac:dyDescent="0.2">
      <c r="A527" s="5" t="s">
        <v>29</v>
      </c>
      <c r="B527" s="5">
        <f t="shared" ref="B527:Y527" si="172">-B526*$A$3</f>
        <v>1.9684963099999999</v>
      </c>
      <c r="C527" s="5">
        <f t="shared" si="172"/>
        <v>1.342156575</v>
      </c>
      <c r="D527" s="5">
        <f t="shared" si="172"/>
        <v>0.89477105000000001</v>
      </c>
      <c r="E527" s="5">
        <f t="shared" si="172"/>
        <v>0.89477105000000001</v>
      </c>
      <c r="F527" s="5">
        <f t="shared" si="172"/>
        <v>0.89477105000000001</v>
      </c>
      <c r="G527" s="5">
        <f t="shared" si="172"/>
        <v>1.07372526</v>
      </c>
      <c r="H527" s="5">
        <f t="shared" si="172"/>
        <v>2.5053589399999998</v>
      </c>
      <c r="I527" s="5">
        <f t="shared" si="172"/>
        <v>2.5948360450000001</v>
      </c>
      <c r="J527" s="5">
        <f t="shared" si="172"/>
        <v>2.5948360450000001</v>
      </c>
      <c r="K527" s="5">
        <f t="shared" si="172"/>
        <v>2.86326736</v>
      </c>
      <c r="L527" s="5">
        <f t="shared" si="172"/>
        <v>3.4001299899999999</v>
      </c>
      <c r="M527" s="5">
        <f t="shared" si="172"/>
        <v>4.1159468300000004</v>
      </c>
      <c r="N527" s="5">
        <f t="shared" si="172"/>
        <v>4.83176367</v>
      </c>
      <c r="O527" s="5">
        <f t="shared" si="172"/>
        <v>5.5475805100000004</v>
      </c>
      <c r="P527" s="5">
        <f t="shared" si="172"/>
        <v>6.1739202449999997</v>
      </c>
      <c r="Q527" s="5">
        <f t="shared" si="172"/>
        <v>7.0686912949999998</v>
      </c>
      <c r="R527" s="5">
        <f t="shared" si="172"/>
        <v>7.5160768200000003</v>
      </c>
      <c r="S527" s="5">
        <f t="shared" si="172"/>
        <v>7.2476455050000004</v>
      </c>
      <c r="T527" s="5">
        <f t="shared" si="172"/>
        <v>6.4423515600000005</v>
      </c>
      <c r="U527" s="5">
        <f t="shared" si="172"/>
        <v>5.1001949849999999</v>
      </c>
      <c r="V527" s="5">
        <f t="shared" si="172"/>
        <v>3.847515515</v>
      </c>
      <c r="W527" s="5">
        <f t="shared" si="172"/>
        <v>3.131698675</v>
      </c>
      <c r="X527" s="5">
        <f t="shared" si="172"/>
        <v>3.131698675</v>
      </c>
      <c r="Y527" s="5">
        <f t="shared" si="172"/>
        <v>1.7895421</v>
      </c>
      <c r="Z527" s="5">
        <f>SUM(B527:Y527)</f>
        <v>86.971746060000001</v>
      </c>
    </row>
    <row r="528" spans="1:26" x14ac:dyDescent="0.2">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x14ac:dyDescent="0.2">
      <c r="A529" s="40">
        <f>+A526+1</f>
        <v>42543</v>
      </c>
      <c r="B529">
        <v>-24</v>
      </c>
      <c r="C529">
        <v>-17</v>
      </c>
      <c r="D529">
        <v>-15</v>
      </c>
      <c r="E529">
        <v>-15</v>
      </c>
      <c r="F529">
        <v>-15</v>
      </c>
      <c r="G529">
        <v>-15</v>
      </c>
      <c r="H529">
        <v>-34</v>
      </c>
      <c r="I529">
        <v>-34</v>
      </c>
      <c r="J529">
        <v>-37</v>
      </c>
      <c r="K529">
        <v>-42</v>
      </c>
      <c r="L529">
        <v>-47</v>
      </c>
      <c r="M529">
        <v>-52</v>
      </c>
      <c r="N529">
        <v>-62</v>
      </c>
      <c r="O529">
        <v>-71</v>
      </c>
      <c r="P529">
        <v>-80</v>
      </c>
      <c r="Q529">
        <v>-90</v>
      </c>
      <c r="R529">
        <v>-96</v>
      </c>
      <c r="S529">
        <v>-96</v>
      </c>
      <c r="T529">
        <v>-93</v>
      </c>
      <c r="U529">
        <v>-83</v>
      </c>
      <c r="V529">
        <v>-68</v>
      </c>
      <c r="W529">
        <v>-58</v>
      </c>
      <c r="X529">
        <v>-47</v>
      </c>
      <c r="Y529">
        <v>-32</v>
      </c>
      <c r="Z529">
        <f>SUM(B529:Y529)</f>
        <v>-1223</v>
      </c>
    </row>
    <row r="530" spans="1:26" x14ac:dyDescent="0.2">
      <c r="A530" s="5" t="s">
        <v>29</v>
      </c>
      <c r="B530" s="5">
        <f t="shared" ref="B530:Y530" si="173">-B529*$A$3</f>
        <v>2.14745052</v>
      </c>
      <c r="C530" s="5">
        <f t="shared" si="173"/>
        <v>1.5211107850000001</v>
      </c>
      <c r="D530" s="5">
        <f t="shared" si="173"/>
        <v>1.342156575</v>
      </c>
      <c r="E530" s="5">
        <f t="shared" si="173"/>
        <v>1.342156575</v>
      </c>
      <c r="F530" s="5">
        <f t="shared" si="173"/>
        <v>1.342156575</v>
      </c>
      <c r="G530" s="5">
        <f t="shared" si="173"/>
        <v>1.342156575</v>
      </c>
      <c r="H530" s="5">
        <f t="shared" si="173"/>
        <v>3.0422215700000002</v>
      </c>
      <c r="I530" s="5">
        <f t="shared" si="173"/>
        <v>3.0422215700000002</v>
      </c>
      <c r="J530" s="5">
        <f t="shared" si="173"/>
        <v>3.3106528850000001</v>
      </c>
      <c r="K530" s="5">
        <f t="shared" si="173"/>
        <v>3.7580384100000002</v>
      </c>
      <c r="L530" s="5">
        <f t="shared" si="173"/>
        <v>4.2054239349999998</v>
      </c>
      <c r="M530" s="5">
        <f t="shared" si="173"/>
        <v>4.6528094600000003</v>
      </c>
      <c r="N530" s="5">
        <f t="shared" si="173"/>
        <v>5.5475805100000004</v>
      </c>
      <c r="O530" s="5">
        <f t="shared" si="173"/>
        <v>6.3528744550000003</v>
      </c>
      <c r="P530" s="5">
        <f t="shared" si="173"/>
        <v>7.1581684000000001</v>
      </c>
      <c r="Q530" s="5">
        <f t="shared" si="173"/>
        <v>8.0529394500000002</v>
      </c>
      <c r="R530" s="5">
        <f t="shared" si="173"/>
        <v>8.5898020800000001</v>
      </c>
      <c r="S530" s="5">
        <f t="shared" si="173"/>
        <v>8.5898020800000001</v>
      </c>
      <c r="T530" s="5">
        <f t="shared" si="173"/>
        <v>8.3213707649999993</v>
      </c>
      <c r="U530" s="5">
        <f t="shared" si="173"/>
        <v>7.426599715</v>
      </c>
      <c r="V530" s="5">
        <f t="shared" si="173"/>
        <v>6.0844431400000003</v>
      </c>
      <c r="W530" s="5">
        <f t="shared" si="173"/>
        <v>5.1896720900000002</v>
      </c>
      <c r="X530" s="5">
        <f t="shared" si="173"/>
        <v>4.2054239349999998</v>
      </c>
      <c r="Y530" s="5">
        <f t="shared" si="173"/>
        <v>2.86326736</v>
      </c>
      <c r="Z530" s="5">
        <f>SUM(B530:Y530)</f>
        <v>109.43049941499999</v>
      </c>
    </row>
    <row r="531" spans="1:26" x14ac:dyDescent="0.2">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x14ac:dyDescent="0.2">
      <c r="A532" s="40">
        <f>+A529+1</f>
        <v>42544</v>
      </c>
      <c r="B532">
        <v>-24</v>
      </c>
      <c r="C532">
        <v>-19</v>
      </c>
      <c r="D532">
        <v>-17</v>
      </c>
      <c r="E532">
        <v>-17</v>
      </c>
      <c r="F532">
        <v>-16</v>
      </c>
      <c r="G532">
        <v>-17</v>
      </c>
      <c r="H532">
        <v>-36</v>
      </c>
      <c r="I532">
        <v>-37</v>
      </c>
      <c r="J532">
        <v>-38</v>
      </c>
      <c r="K532">
        <v>-44</v>
      </c>
      <c r="L532">
        <v>-46</v>
      </c>
      <c r="M532">
        <v>-54</v>
      </c>
      <c r="N532">
        <v>-64</v>
      </c>
      <c r="O532">
        <v>-72</v>
      </c>
      <c r="P532">
        <v>-81</v>
      </c>
      <c r="Q532">
        <v>-89</v>
      </c>
      <c r="R532">
        <v>-96</v>
      </c>
      <c r="S532">
        <v>-97</v>
      </c>
      <c r="T532">
        <v>-91</v>
      </c>
      <c r="U532">
        <v>-81</v>
      </c>
      <c r="V532">
        <v>-70</v>
      </c>
      <c r="W532">
        <v>-59</v>
      </c>
      <c r="X532">
        <v>-48</v>
      </c>
      <c r="Y532">
        <v>-33</v>
      </c>
      <c r="Z532">
        <f>SUM(B532:Y532)</f>
        <v>-1246</v>
      </c>
    </row>
    <row r="533" spans="1:26" x14ac:dyDescent="0.2">
      <c r="A533" s="5" t="s">
        <v>29</v>
      </c>
      <c r="B533" s="5">
        <f t="shared" ref="B533:Y533" si="174">-B532*$A$3</f>
        <v>2.14745052</v>
      </c>
      <c r="C533" s="5">
        <f t="shared" si="174"/>
        <v>1.700064995</v>
      </c>
      <c r="D533" s="5">
        <f t="shared" si="174"/>
        <v>1.5211107850000001</v>
      </c>
      <c r="E533" s="5">
        <f t="shared" si="174"/>
        <v>1.5211107850000001</v>
      </c>
      <c r="F533" s="5">
        <f t="shared" si="174"/>
        <v>1.43163368</v>
      </c>
      <c r="G533" s="5">
        <f t="shared" si="174"/>
        <v>1.5211107850000001</v>
      </c>
      <c r="H533" s="5">
        <f t="shared" si="174"/>
        <v>3.2211757800000003</v>
      </c>
      <c r="I533" s="5">
        <f t="shared" si="174"/>
        <v>3.3106528850000001</v>
      </c>
      <c r="J533" s="5">
        <f t="shared" si="174"/>
        <v>3.4001299899999999</v>
      </c>
      <c r="K533" s="5">
        <f t="shared" si="174"/>
        <v>3.9369926199999998</v>
      </c>
      <c r="L533" s="5">
        <f t="shared" si="174"/>
        <v>4.1159468300000004</v>
      </c>
      <c r="M533" s="5">
        <f t="shared" si="174"/>
        <v>4.83176367</v>
      </c>
      <c r="N533" s="5">
        <f t="shared" si="174"/>
        <v>5.7265347200000001</v>
      </c>
      <c r="O533" s="5">
        <f t="shared" si="174"/>
        <v>6.4423515600000005</v>
      </c>
      <c r="P533" s="5">
        <f t="shared" si="174"/>
        <v>7.2476455050000004</v>
      </c>
      <c r="Q533" s="5">
        <f t="shared" si="174"/>
        <v>7.9634623449999999</v>
      </c>
      <c r="R533" s="5">
        <f t="shared" si="174"/>
        <v>8.5898020800000001</v>
      </c>
      <c r="S533" s="5">
        <f t="shared" si="174"/>
        <v>8.6792791850000004</v>
      </c>
      <c r="T533" s="5">
        <f t="shared" si="174"/>
        <v>8.1424165550000005</v>
      </c>
      <c r="U533" s="5">
        <f t="shared" si="174"/>
        <v>7.2476455050000004</v>
      </c>
      <c r="V533" s="5">
        <f t="shared" si="174"/>
        <v>6.26339735</v>
      </c>
      <c r="W533" s="5">
        <f t="shared" si="174"/>
        <v>5.2791491950000005</v>
      </c>
      <c r="X533" s="5">
        <f t="shared" si="174"/>
        <v>4.2949010400000001</v>
      </c>
      <c r="Y533" s="5">
        <f t="shared" si="174"/>
        <v>2.9527444649999999</v>
      </c>
      <c r="Z533" s="5">
        <f>SUM(B533:Y533)</f>
        <v>111.48847282999999</v>
      </c>
    </row>
    <row r="534" spans="1:26" x14ac:dyDescent="0.2">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x14ac:dyDescent="0.2">
      <c r="A535" s="40">
        <f>+A532+1</f>
        <v>42545</v>
      </c>
      <c r="B535">
        <v>-25</v>
      </c>
      <c r="C535">
        <v>-17</v>
      </c>
      <c r="D535">
        <v>-13</v>
      </c>
      <c r="E535">
        <v>-12</v>
      </c>
      <c r="F535">
        <v>-13</v>
      </c>
      <c r="G535">
        <v>-13</v>
      </c>
      <c r="H535">
        <v>-34</v>
      </c>
      <c r="I535">
        <v>-35</v>
      </c>
      <c r="J535">
        <v>-35</v>
      </c>
      <c r="K535">
        <v>-42</v>
      </c>
      <c r="L535">
        <v>-48</v>
      </c>
      <c r="M535">
        <v>-56</v>
      </c>
      <c r="N535">
        <v>-65</v>
      </c>
      <c r="O535">
        <v>-72</v>
      </c>
      <c r="P535">
        <v>-82</v>
      </c>
      <c r="Q535">
        <v>-89</v>
      </c>
      <c r="R535">
        <v>-97</v>
      </c>
      <c r="S535">
        <v>-98</v>
      </c>
      <c r="T535">
        <v>-92</v>
      </c>
      <c r="U535">
        <v>-81</v>
      </c>
      <c r="V535">
        <v>-70</v>
      </c>
      <c r="W535">
        <v>-59</v>
      </c>
      <c r="X535">
        <v>-48</v>
      </c>
      <c r="Y535">
        <v>-31</v>
      </c>
      <c r="Z535">
        <f>SUM(B535:Y535)</f>
        <v>-1227</v>
      </c>
    </row>
    <row r="536" spans="1:26" x14ac:dyDescent="0.2">
      <c r="A536" s="5" t="s">
        <v>29</v>
      </c>
      <c r="B536" s="5">
        <f t="shared" ref="B536:Y536" si="175">-B535*$A$3</f>
        <v>2.2369276249999999</v>
      </c>
      <c r="C536" s="5">
        <f t="shared" si="175"/>
        <v>1.5211107850000001</v>
      </c>
      <c r="D536" s="5">
        <f t="shared" si="175"/>
        <v>1.1632023650000001</v>
      </c>
      <c r="E536" s="5">
        <f t="shared" si="175"/>
        <v>1.07372526</v>
      </c>
      <c r="F536" s="5">
        <f t="shared" si="175"/>
        <v>1.1632023650000001</v>
      </c>
      <c r="G536" s="5">
        <f t="shared" si="175"/>
        <v>1.1632023650000001</v>
      </c>
      <c r="H536" s="5">
        <f t="shared" si="175"/>
        <v>3.0422215700000002</v>
      </c>
      <c r="I536" s="5">
        <f t="shared" si="175"/>
        <v>3.131698675</v>
      </c>
      <c r="J536" s="5">
        <f t="shared" si="175"/>
        <v>3.131698675</v>
      </c>
      <c r="K536" s="5">
        <f t="shared" si="175"/>
        <v>3.7580384100000002</v>
      </c>
      <c r="L536" s="5">
        <f t="shared" si="175"/>
        <v>4.2949010400000001</v>
      </c>
      <c r="M536" s="5">
        <f t="shared" si="175"/>
        <v>5.0107178799999996</v>
      </c>
      <c r="N536" s="5">
        <f t="shared" si="175"/>
        <v>5.8160118250000004</v>
      </c>
      <c r="O536" s="5">
        <f t="shared" si="175"/>
        <v>6.4423515600000005</v>
      </c>
      <c r="P536" s="5">
        <f t="shared" si="175"/>
        <v>7.3371226099999998</v>
      </c>
      <c r="Q536" s="5">
        <f t="shared" si="175"/>
        <v>7.9634623449999999</v>
      </c>
      <c r="R536" s="5">
        <f t="shared" si="175"/>
        <v>8.6792791850000004</v>
      </c>
      <c r="S536" s="5">
        <f t="shared" si="175"/>
        <v>8.7687562900000007</v>
      </c>
      <c r="T536" s="5">
        <f t="shared" si="175"/>
        <v>8.2318936600000008</v>
      </c>
      <c r="U536" s="5">
        <f t="shared" si="175"/>
        <v>7.2476455050000004</v>
      </c>
      <c r="V536" s="5">
        <f t="shared" si="175"/>
        <v>6.26339735</v>
      </c>
      <c r="W536" s="5">
        <f t="shared" si="175"/>
        <v>5.2791491950000005</v>
      </c>
      <c r="X536" s="5">
        <f t="shared" si="175"/>
        <v>4.2949010400000001</v>
      </c>
      <c r="Y536" s="5">
        <f t="shared" si="175"/>
        <v>2.7737902550000002</v>
      </c>
      <c r="Z536" s="5">
        <f>SUM(B536:Y536)</f>
        <v>109.78840783499999</v>
      </c>
    </row>
    <row r="537" spans="1:26" x14ac:dyDescent="0.2">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x14ac:dyDescent="0.2">
      <c r="A538" s="40">
        <f>+A535+1</f>
        <v>42546</v>
      </c>
      <c r="B538">
        <v>-24</v>
      </c>
      <c r="C538">
        <v>-17</v>
      </c>
      <c r="D538">
        <v>-12</v>
      </c>
      <c r="E538">
        <v>-13</v>
      </c>
      <c r="F538">
        <v>-13</v>
      </c>
      <c r="G538">
        <v>-13</v>
      </c>
      <c r="H538">
        <v>-34</v>
      </c>
      <c r="I538">
        <v>-35</v>
      </c>
      <c r="J538">
        <v>-34</v>
      </c>
      <c r="K538">
        <v>-34</v>
      </c>
      <c r="L538">
        <v>-36</v>
      </c>
      <c r="M538">
        <v>-53</v>
      </c>
      <c r="N538">
        <v>-64</v>
      </c>
      <c r="O538">
        <v>-75</v>
      </c>
      <c r="P538">
        <v>-86</v>
      </c>
      <c r="Q538">
        <v>-94</v>
      </c>
      <c r="R538">
        <v>-99</v>
      </c>
      <c r="S538">
        <v>-98</v>
      </c>
      <c r="T538">
        <v>-92</v>
      </c>
      <c r="U538">
        <v>-77</v>
      </c>
      <c r="V538">
        <v>-62</v>
      </c>
      <c r="W538">
        <v>-54</v>
      </c>
      <c r="X538">
        <v>-48</v>
      </c>
      <c r="Y538">
        <v>-31</v>
      </c>
      <c r="Z538">
        <f>SUM(B538:Y538)</f>
        <v>-1198</v>
      </c>
    </row>
    <row r="539" spans="1:26" x14ac:dyDescent="0.2">
      <c r="A539" s="5" t="s">
        <v>29</v>
      </c>
      <c r="B539" s="5">
        <f t="shared" ref="B539:Y539" si="176">-B538*$A$3</f>
        <v>2.14745052</v>
      </c>
      <c r="C539" s="5">
        <f t="shared" si="176"/>
        <v>1.5211107850000001</v>
      </c>
      <c r="D539" s="5">
        <f t="shared" si="176"/>
        <v>1.07372526</v>
      </c>
      <c r="E539" s="5">
        <f t="shared" si="176"/>
        <v>1.1632023650000001</v>
      </c>
      <c r="F539" s="5">
        <f t="shared" si="176"/>
        <v>1.1632023650000001</v>
      </c>
      <c r="G539" s="5">
        <f t="shared" si="176"/>
        <v>1.1632023650000001</v>
      </c>
      <c r="H539" s="5">
        <f t="shared" si="176"/>
        <v>3.0422215700000002</v>
      </c>
      <c r="I539" s="5">
        <f t="shared" si="176"/>
        <v>3.131698675</v>
      </c>
      <c r="J539" s="5">
        <f t="shared" si="176"/>
        <v>3.0422215700000002</v>
      </c>
      <c r="K539" s="5">
        <f t="shared" si="176"/>
        <v>3.0422215700000002</v>
      </c>
      <c r="L539" s="5">
        <f t="shared" si="176"/>
        <v>3.2211757800000003</v>
      </c>
      <c r="M539" s="5">
        <f t="shared" si="176"/>
        <v>4.7422865649999997</v>
      </c>
      <c r="N539" s="5">
        <f t="shared" si="176"/>
        <v>5.7265347200000001</v>
      </c>
      <c r="O539" s="5">
        <f t="shared" si="176"/>
        <v>6.7107828750000005</v>
      </c>
      <c r="P539" s="5">
        <f t="shared" si="176"/>
        <v>7.69503103</v>
      </c>
      <c r="Q539" s="5">
        <f t="shared" si="176"/>
        <v>8.4108478699999996</v>
      </c>
      <c r="R539" s="5">
        <f t="shared" si="176"/>
        <v>8.858233395000001</v>
      </c>
      <c r="S539" s="5">
        <f t="shared" si="176"/>
        <v>8.7687562900000007</v>
      </c>
      <c r="T539" s="5">
        <f t="shared" si="176"/>
        <v>8.2318936600000008</v>
      </c>
      <c r="U539" s="5">
        <f t="shared" si="176"/>
        <v>6.8897370850000001</v>
      </c>
      <c r="V539" s="5">
        <f t="shared" si="176"/>
        <v>5.5475805100000004</v>
      </c>
      <c r="W539" s="5">
        <f t="shared" si="176"/>
        <v>4.83176367</v>
      </c>
      <c r="X539" s="5">
        <f t="shared" si="176"/>
        <v>4.2949010400000001</v>
      </c>
      <c r="Y539" s="5">
        <f t="shared" si="176"/>
        <v>2.7737902550000002</v>
      </c>
      <c r="Z539" s="5">
        <f>SUM(B539:Y539)</f>
        <v>107.19357179000001</v>
      </c>
    </row>
    <row r="540" spans="1:26" x14ac:dyDescent="0.2">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x14ac:dyDescent="0.2">
      <c r="A541" s="40">
        <f>+A538+1</f>
        <v>42547</v>
      </c>
      <c r="B541">
        <v>-29</v>
      </c>
      <c r="C541">
        <v>-19</v>
      </c>
      <c r="D541">
        <v>-14</v>
      </c>
      <c r="E541">
        <v>-14</v>
      </c>
      <c r="F541">
        <v>-15</v>
      </c>
      <c r="G541">
        <v>-14</v>
      </c>
      <c r="H541">
        <v>-34</v>
      </c>
      <c r="I541">
        <v>-35</v>
      </c>
      <c r="J541">
        <v>-35</v>
      </c>
      <c r="K541">
        <v>-34</v>
      </c>
      <c r="L541">
        <v>-35</v>
      </c>
      <c r="M541">
        <v>-48</v>
      </c>
      <c r="N541">
        <v>-62</v>
      </c>
      <c r="O541">
        <v>-75</v>
      </c>
      <c r="P541">
        <v>-85</v>
      </c>
      <c r="Q541">
        <v>-93</v>
      </c>
      <c r="R541">
        <v>-96</v>
      </c>
      <c r="S541">
        <v>-96</v>
      </c>
      <c r="T541">
        <v>-90</v>
      </c>
      <c r="U541">
        <v>-77</v>
      </c>
      <c r="V541">
        <v>-62</v>
      </c>
      <c r="W541">
        <v>-51</v>
      </c>
      <c r="X541">
        <v>-52</v>
      </c>
      <c r="Y541">
        <v>-32</v>
      </c>
      <c r="Z541">
        <f>SUM(B541:Y541)</f>
        <v>-1197</v>
      </c>
    </row>
    <row r="542" spans="1:26" x14ac:dyDescent="0.2">
      <c r="A542" s="5" t="s">
        <v>29</v>
      </c>
      <c r="B542" s="5">
        <f t="shared" ref="B542:Y542" si="177">-B541*$A$3</f>
        <v>2.5948360450000001</v>
      </c>
      <c r="C542" s="5">
        <f t="shared" si="177"/>
        <v>1.700064995</v>
      </c>
      <c r="D542" s="5">
        <f t="shared" si="177"/>
        <v>1.2526794699999999</v>
      </c>
      <c r="E542" s="5">
        <f t="shared" si="177"/>
        <v>1.2526794699999999</v>
      </c>
      <c r="F542" s="5">
        <f t="shared" si="177"/>
        <v>1.342156575</v>
      </c>
      <c r="G542" s="5">
        <f t="shared" si="177"/>
        <v>1.2526794699999999</v>
      </c>
      <c r="H542" s="5">
        <f t="shared" si="177"/>
        <v>3.0422215700000002</v>
      </c>
      <c r="I542" s="5">
        <f t="shared" si="177"/>
        <v>3.131698675</v>
      </c>
      <c r="J542" s="5">
        <f t="shared" si="177"/>
        <v>3.131698675</v>
      </c>
      <c r="K542" s="5">
        <f t="shared" si="177"/>
        <v>3.0422215700000002</v>
      </c>
      <c r="L542" s="5">
        <f t="shared" si="177"/>
        <v>3.131698675</v>
      </c>
      <c r="M542" s="5">
        <f t="shared" si="177"/>
        <v>4.2949010400000001</v>
      </c>
      <c r="N542" s="5">
        <f t="shared" si="177"/>
        <v>5.5475805100000004</v>
      </c>
      <c r="O542" s="5">
        <f t="shared" si="177"/>
        <v>6.7107828750000005</v>
      </c>
      <c r="P542" s="5">
        <f t="shared" si="177"/>
        <v>7.6055539249999997</v>
      </c>
      <c r="Q542" s="5">
        <f t="shared" si="177"/>
        <v>8.3213707649999993</v>
      </c>
      <c r="R542" s="5">
        <f t="shared" si="177"/>
        <v>8.5898020800000001</v>
      </c>
      <c r="S542" s="5">
        <f t="shared" si="177"/>
        <v>8.5898020800000001</v>
      </c>
      <c r="T542" s="5">
        <f t="shared" si="177"/>
        <v>8.0529394500000002</v>
      </c>
      <c r="U542" s="5">
        <f t="shared" si="177"/>
        <v>6.8897370850000001</v>
      </c>
      <c r="V542" s="5">
        <f t="shared" si="177"/>
        <v>5.5475805100000004</v>
      </c>
      <c r="W542" s="5">
        <f t="shared" si="177"/>
        <v>4.563332355</v>
      </c>
      <c r="X542" s="5">
        <f t="shared" si="177"/>
        <v>4.6528094600000003</v>
      </c>
      <c r="Y542" s="5">
        <f t="shared" si="177"/>
        <v>2.86326736</v>
      </c>
      <c r="Z542" s="5">
        <f>SUM(B542:Y542)</f>
        <v>107.10409468499999</v>
      </c>
    </row>
    <row r="543" spans="1:26" x14ac:dyDescent="0.2">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x14ac:dyDescent="0.2">
      <c r="A544" s="40">
        <f>+A541+1</f>
        <v>42548</v>
      </c>
      <c r="B544">
        <v>-22</v>
      </c>
      <c r="C544">
        <v>-14</v>
      </c>
      <c r="D544">
        <v>-14</v>
      </c>
      <c r="E544">
        <v>-14</v>
      </c>
      <c r="F544">
        <v>-14</v>
      </c>
      <c r="G544">
        <v>-14</v>
      </c>
      <c r="H544">
        <v>-34</v>
      </c>
      <c r="I544">
        <v>-34</v>
      </c>
      <c r="J544">
        <v>-34</v>
      </c>
      <c r="K544">
        <v>-34</v>
      </c>
      <c r="L544">
        <v>-34</v>
      </c>
      <c r="M544">
        <v>-39</v>
      </c>
      <c r="N544">
        <v>-55</v>
      </c>
      <c r="O544">
        <v>-69</v>
      </c>
      <c r="P544">
        <v>-84</v>
      </c>
      <c r="Q544">
        <v>-93</v>
      </c>
      <c r="R544">
        <v>-100</v>
      </c>
      <c r="S544">
        <v>-99</v>
      </c>
      <c r="T544">
        <v>-94</v>
      </c>
      <c r="U544">
        <v>-82</v>
      </c>
      <c r="V544">
        <v>-61</v>
      </c>
      <c r="W544">
        <v>-48</v>
      </c>
      <c r="X544">
        <v>-68</v>
      </c>
      <c r="Y544">
        <v>-47</v>
      </c>
      <c r="Z544">
        <f>SUM(B544:Y544)</f>
        <v>-1201</v>
      </c>
    </row>
    <row r="545" spans="1:26" x14ac:dyDescent="0.2">
      <c r="A545" s="5" t="s">
        <v>29</v>
      </c>
      <c r="B545" s="5">
        <f t="shared" ref="B545:Y545" si="178">-B544*$A$3</f>
        <v>1.9684963099999999</v>
      </c>
      <c r="C545" s="5">
        <f t="shared" si="178"/>
        <v>1.2526794699999999</v>
      </c>
      <c r="D545" s="5">
        <f t="shared" si="178"/>
        <v>1.2526794699999999</v>
      </c>
      <c r="E545" s="5">
        <f t="shared" si="178"/>
        <v>1.2526794699999999</v>
      </c>
      <c r="F545" s="5">
        <f t="shared" si="178"/>
        <v>1.2526794699999999</v>
      </c>
      <c r="G545" s="5">
        <f t="shared" si="178"/>
        <v>1.2526794699999999</v>
      </c>
      <c r="H545" s="5">
        <f t="shared" si="178"/>
        <v>3.0422215700000002</v>
      </c>
      <c r="I545" s="5">
        <f t="shared" si="178"/>
        <v>3.0422215700000002</v>
      </c>
      <c r="J545" s="5">
        <f t="shared" si="178"/>
        <v>3.0422215700000002</v>
      </c>
      <c r="K545" s="5">
        <f t="shared" si="178"/>
        <v>3.0422215700000002</v>
      </c>
      <c r="L545" s="5">
        <f t="shared" si="178"/>
        <v>3.0422215700000002</v>
      </c>
      <c r="M545" s="5">
        <f t="shared" si="178"/>
        <v>3.4896070950000002</v>
      </c>
      <c r="N545" s="5">
        <f t="shared" si="178"/>
        <v>4.9212407750000002</v>
      </c>
      <c r="O545" s="5">
        <f t="shared" si="178"/>
        <v>6.1739202449999997</v>
      </c>
      <c r="P545" s="5">
        <f t="shared" si="178"/>
        <v>7.5160768200000003</v>
      </c>
      <c r="Q545" s="5">
        <f t="shared" si="178"/>
        <v>8.3213707649999993</v>
      </c>
      <c r="R545" s="5">
        <f t="shared" si="178"/>
        <v>8.9477104999999995</v>
      </c>
      <c r="S545" s="5">
        <f t="shared" si="178"/>
        <v>8.858233395000001</v>
      </c>
      <c r="T545" s="5">
        <f t="shared" si="178"/>
        <v>8.4108478699999996</v>
      </c>
      <c r="U545" s="5">
        <f t="shared" si="178"/>
        <v>7.3371226099999998</v>
      </c>
      <c r="V545" s="5">
        <f t="shared" si="178"/>
        <v>5.4581034050000001</v>
      </c>
      <c r="W545" s="5">
        <f t="shared" si="178"/>
        <v>4.2949010400000001</v>
      </c>
      <c r="X545" s="5">
        <f t="shared" si="178"/>
        <v>6.0844431400000003</v>
      </c>
      <c r="Y545" s="5">
        <f t="shared" si="178"/>
        <v>4.2054239349999998</v>
      </c>
      <c r="Z545" s="5">
        <f>SUM(B545:Y545)</f>
        <v>107.46200310499999</v>
      </c>
    </row>
    <row r="546" spans="1:26" x14ac:dyDescent="0.2">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x14ac:dyDescent="0.2">
      <c r="A547" s="40">
        <f>+A544+1</f>
        <v>42549</v>
      </c>
      <c r="B547">
        <v>-19</v>
      </c>
      <c r="C547">
        <v>-10</v>
      </c>
      <c r="D547">
        <v>-10</v>
      </c>
      <c r="E547">
        <v>-11</v>
      </c>
      <c r="F547">
        <v>-11</v>
      </c>
      <c r="G547">
        <v>-11</v>
      </c>
      <c r="H547">
        <v>-32</v>
      </c>
      <c r="I547">
        <v>-33</v>
      </c>
      <c r="J547">
        <v>-32</v>
      </c>
      <c r="K547">
        <v>-33</v>
      </c>
      <c r="L547">
        <v>-33</v>
      </c>
      <c r="M547">
        <v>-35</v>
      </c>
      <c r="N547">
        <v>-51</v>
      </c>
      <c r="O547">
        <v>-67</v>
      </c>
      <c r="P547">
        <v>-78</v>
      </c>
      <c r="Q547">
        <v>-88</v>
      </c>
      <c r="R547">
        <v>-94</v>
      </c>
      <c r="S547">
        <v>-93</v>
      </c>
      <c r="T547">
        <v>-84</v>
      </c>
      <c r="U547">
        <v>-73</v>
      </c>
      <c r="V547">
        <v>-54</v>
      </c>
      <c r="W547">
        <v>-35</v>
      </c>
      <c r="X547">
        <v>-65</v>
      </c>
      <c r="Y547">
        <v>-41</v>
      </c>
      <c r="Z547">
        <f>SUM(B547:Y547)</f>
        <v>-1093</v>
      </c>
    </row>
    <row r="548" spans="1:26" x14ac:dyDescent="0.2">
      <c r="A548" s="5" t="s">
        <v>29</v>
      </c>
      <c r="B548" s="5">
        <f t="shared" ref="B548:Y548" si="179">-B547*$A$3</f>
        <v>1.700064995</v>
      </c>
      <c r="C548" s="5">
        <f t="shared" si="179"/>
        <v>0.89477105000000001</v>
      </c>
      <c r="D548" s="5">
        <f t="shared" si="179"/>
        <v>0.89477105000000001</v>
      </c>
      <c r="E548" s="5">
        <f t="shared" si="179"/>
        <v>0.98424815499999996</v>
      </c>
      <c r="F548" s="5">
        <f t="shared" si="179"/>
        <v>0.98424815499999996</v>
      </c>
      <c r="G548" s="5">
        <f t="shared" si="179"/>
        <v>0.98424815499999996</v>
      </c>
      <c r="H548" s="5">
        <f t="shared" si="179"/>
        <v>2.86326736</v>
      </c>
      <c r="I548" s="5">
        <f t="shared" si="179"/>
        <v>2.9527444649999999</v>
      </c>
      <c r="J548" s="5">
        <f t="shared" si="179"/>
        <v>2.86326736</v>
      </c>
      <c r="K548" s="5">
        <f t="shared" si="179"/>
        <v>2.9527444649999999</v>
      </c>
      <c r="L548" s="5">
        <f t="shared" si="179"/>
        <v>2.9527444649999999</v>
      </c>
      <c r="M548" s="5">
        <f t="shared" si="179"/>
        <v>3.131698675</v>
      </c>
      <c r="N548" s="5">
        <f t="shared" si="179"/>
        <v>4.563332355</v>
      </c>
      <c r="O548" s="5">
        <f t="shared" si="179"/>
        <v>5.994966035</v>
      </c>
      <c r="P548" s="5">
        <f t="shared" si="179"/>
        <v>6.9792141900000004</v>
      </c>
      <c r="Q548" s="5">
        <f t="shared" si="179"/>
        <v>7.8739852399999997</v>
      </c>
      <c r="R548" s="5">
        <f t="shared" si="179"/>
        <v>8.4108478699999996</v>
      </c>
      <c r="S548" s="5">
        <f t="shared" si="179"/>
        <v>8.3213707649999993</v>
      </c>
      <c r="T548" s="5">
        <f t="shared" si="179"/>
        <v>7.5160768200000003</v>
      </c>
      <c r="U548" s="5">
        <f t="shared" si="179"/>
        <v>6.5318286649999999</v>
      </c>
      <c r="V548" s="5">
        <f t="shared" si="179"/>
        <v>4.83176367</v>
      </c>
      <c r="W548" s="5">
        <f t="shared" si="179"/>
        <v>3.131698675</v>
      </c>
      <c r="X548" s="5">
        <f t="shared" si="179"/>
        <v>5.8160118250000004</v>
      </c>
      <c r="Y548" s="5">
        <f t="shared" si="179"/>
        <v>3.6685613049999999</v>
      </c>
      <c r="Z548" s="5">
        <f>SUM(B548:Y548)</f>
        <v>97.798475764999992</v>
      </c>
    </row>
    <row r="549" spans="1:26" x14ac:dyDescent="0.2">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x14ac:dyDescent="0.2">
      <c r="A550" s="40">
        <f>+A547+1</f>
        <v>42550</v>
      </c>
      <c r="B550">
        <v>-5</v>
      </c>
      <c r="C550">
        <v>-5</v>
      </c>
      <c r="D550">
        <v>-5</v>
      </c>
      <c r="E550">
        <v>-5</v>
      </c>
      <c r="F550">
        <v>-5</v>
      </c>
      <c r="G550">
        <v>-6</v>
      </c>
      <c r="H550">
        <v>-23</v>
      </c>
      <c r="I550">
        <v>-23</v>
      </c>
      <c r="J550">
        <v>-24</v>
      </c>
      <c r="K550">
        <v>-23</v>
      </c>
      <c r="L550">
        <v>-27</v>
      </c>
      <c r="M550">
        <v>-27</v>
      </c>
      <c r="N550">
        <v>-38</v>
      </c>
      <c r="O550">
        <v>-56</v>
      </c>
      <c r="P550">
        <v>-70</v>
      </c>
      <c r="Q550">
        <v>-82</v>
      </c>
      <c r="R550">
        <v>-87</v>
      </c>
      <c r="S550">
        <v>-88</v>
      </c>
      <c r="T550">
        <v>-81</v>
      </c>
      <c r="U550">
        <v>-64</v>
      </c>
      <c r="V550">
        <v>-42</v>
      </c>
      <c r="W550">
        <v>-23</v>
      </c>
      <c r="X550">
        <v>-65</v>
      </c>
      <c r="Y550">
        <v>-39</v>
      </c>
      <c r="Z550">
        <f>SUM(B550:Y550)</f>
        <v>-913</v>
      </c>
    </row>
    <row r="551" spans="1:26" x14ac:dyDescent="0.2">
      <c r="A551" s="5" t="s">
        <v>29</v>
      </c>
      <c r="B551" s="5">
        <f t="shared" ref="B551:Y551" si="180">-B550*$A$3</f>
        <v>0.44738552500000001</v>
      </c>
      <c r="C551" s="5">
        <f t="shared" si="180"/>
        <v>0.44738552500000001</v>
      </c>
      <c r="D551" s="5">
        <f t="shared" si="180"/>
        <v>0.44738552500000001</v>
      </c>
      <c r="E551" s="5">
        <f t="shared" si="180"/>
        <v>0.44738552500000001</v>
      </c>
      <c r="F551" s="5">
        <f t="shared" si="180"/>
        <v>0.44738552500000001</v>
      </c>
      <c r="G551" s="5">
        <f t="shared" si="180"/>
        <v>0.53686263000000001</v>
      </c>
      <c r="H551" s="5">
        <f t="shared" si="180"/>
        <v>2.0579734150000002</v>
      </c>
      <c r="I551" s="5">
        <f t="shared" si="180"/>
        <v>2.0579734150000002</v>
      </c>
      <c r="J551" s="5">
        <f t="shared" si="180"/>
        <v>2.14745052</v>
      </c>
      <c r="K551" s="5">
        <f t="shared" si="180"/>
        <v>2.0579734150000002</v>
      </c>
      <c r="L551" s="5">
        <f t="shared" si="180"/>
        <v>2.415881835</v>
      </c>
      <c r="M551" s="5">
        <f t="shared" si="180"/>
        <v>2.415881835</v>
      </c>
      <c r="N551" s="5">
        <f t="shared" si="180"/>
        <v>3.4001299899999999</v>
      </c>
      <c r="O551" s="5">
        <f t="shared" si="180"/>
        <v>5.0107178799999996</v>
      </c>
      <c r="P551" s="5">
        <f t="shared" si="180"/>
        <v>6.26339735</v>
      </c>
      <c r="Q551" s="5">
        <f t="shared" si="180"/>
        <v>7.3371226099999998</v>
      </c>
      <c r="R551" s="5">
        <f t="shared" si="180"/>
        <v>7.7845081350000003</v>
      </c>
      <c r="S551" s="5">
        <f t="shared" si="180"/>
        <v>7.8739852399999997</v>
      </c>
      <c r="T551" s="5">
        <f t="shared" si="180"/>
        <v>7.2476455050000004</v>
      </c>
      <c r="U551" s="5">
        <f t="shared" si="180"/>
        <v>5.7265347200000001</v>
      </c>
      <c r="V551" s="5">
        <f t="shared" si="180"/>
        <v>3.7580384100000002</v>
      </c>
      <c r="W551" s="5">
        <f t="shared" si="180"/>
        <v>2.0579734150000002</v>
      </c>
      <c r="X551" s="5">
        <f t="shared" si="180"/>
        <v>5.8160118250000004</v>
      </c>
      <c r="Y551" s="5">
        <f t="shared" si="180"/>
        <v>3.4896070950000002</v>
      </c>
      <c r="Z551" s="5">
        <f>SUM(B551:Y551)</f>
        <v>81.692596864999999</v>
      </c>
    </row>
    <row r="552" spans="1:26" x14ac:dyDescent="0.2">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x14ac:dyDescent="0.2">
      <c r="A553" s="40">
        <f>+A550+1</f>
        <v>42551</v>
      </c>
      <c r="B553">
        <v>-6</v>
      </c>
      <c r="C553">
        <v>-5</v>
      </c>
      <c r="D553">
        <v>-6</v>
      </c>
      <c r="E553">
        <v>-6</v>
      </c>
      <c r="F553">
        <v>-7</v>
      </c>
      <c r="G553">
        <v>-7</v>
      </c>
      <c r="H553">
        <v>-24</v>
      </c>
      <c r="I553">
        <v>-24</v>
      </c>
      <c r="J553">
        <v>-24</v>
      </c>
      <c r="K553">
        <v>-24</v>
      </c>
      <c r="L553">
        <v>-24</v>
      </c>
      <c r="M553">
        <v>-25</v>
      </c>
      <c r="N553">
        <v>-37</v>
      </c>
      <c r="O553">
        <v>-54</v>
      </c>
      <c r="P553">
        <v>-69</v>
      </c>
      <c r="Q553">
        <v>-82</v>
      </c>
      <c r="R553">
        <v>-87</v>
      </c>
      <c r="S553">
        <v>-84</v>
      </c>
      <c r="T553">
        <v>-81</v>
      </c>
      <c r="U553">
        <v>-64</v>
      </c>
      <c r="V553">
        <v>-42</v>
      </c>
      <c r="W553">
        <v>-23</v>
      </c>
      <c r="X553">
        <v>-65</v>
      </c>
      <c r="Y553">
        <v>-39</v>
      </c>
      <c r="Z553">
        <f>SUM(B553:Y553)</f>
        <v>-909</v>
      </c>
    </row>
    <row r="554" spans="1:26" x14ac:dyDescent="0.2">
      <c r="A554" s="5" t="s">
        <v>29</v>
      </c>
      <c r="B554" s="5">
        <f t="shared" ref="B554:Y554" si="181">-B553*$A$3</f>
        <v>0.53686263000000001</v>
      </c>
      <c r="C554" s="5">
        <f t="shared" si="181"/>
        <v>0.44738552500000001</v>
      </c>
      <c r="D554" s="5">
        <f t="shared" si="181"/>
        <v>0.53686263000000001</v>
      </c>
      <c r="E554" s="5">
        <f t="shared" si="181"/>
        <v>0.53686263000000001</v>
      </c>
      <c r="F554" s="5">
        <f t="shared" si="181"/>
        <v>0.62633973499999995</v>
      </c>
      <c r="G554" s="5">
        <f t="shared" si="181"/>
        <v>0.62633973499999995</v>
      </c>
      <c r="H554" s="5">
        <f t="shared" si="181"/>
        <v>2.14745052</v>
      </c>
      <c r="I554" s="5">
        <f t="shared" si="181"/>
        <v>2.14745052</v>
      </c>
      <c r="J554" s="5">
        <f t="shared" si="181"/>
        <v>2.14745052</v>
      </c>
      <c r="K554" s="5">
        <f t="shared" si="181"/>
        <v>2.14745052</v>
      </c>
      <c r="L554" s="5">
        <f t="shared" si="181"/>
        <v>2.14745052</v>
      </c>
      <c r="M554" s="5">
        <f t="shared" si="181"/>
        <v>2.2369276249999999</v>
      </c>
      <c r="N554" s="5">
        <f t="shared" si="181"/>
        <v>3.3106528850000001</v>
      </c>
      <c r="O554" s="5">
        <f t="shared" si="181"/>
        <v>4.83176367</v>
      </c>
      <c r="P554" s="5">
        <f t="shared" si="181"/>
        <v>6.1739202449999997</v>
      </c>
      <c r="Q554" s="5">
        <f t="shared" si="181"/>
        <v>7.3371226099999998</v>
      </c>
      <c r="R554" s="5">
        <f t="shared" si="181"/>
        <v>7.7845081350000003</v>
      </c>
      <c r="S554" s="5">
        <f t="shared" si="181"/>
        <v>7.5160768200000003</v>
      </c>
      <c r="T554" s="5">
        <f t="shared" si="181"/>
        <v>7.2476455050000004</v>
      </c>
      <c r="U554" s="5">
        <f t="shared" si="181"/>
        <v>5.7265347200000001</v>
      </c>
      <c r="V554" s="5">
        <f t="shared" si="181"/>
        <v>3.7580384100000002</v>
      </c>
      <c r="W554" s="5">
        <f t="shared" si="181"/>
        <v>2.0579734150000002</v>
      </c>
      <c r="X554" s="5">
        <f t="shared" si="181"/>
        <v>5.8160118250000004</v>
      </c>
      <c r="Y554" s="5">
        <f t="shared" si="181"/>
        <v>3.4896070950000002</v>
      </c>
      <c r="Z554" s="5">
        <f>SUM(B554:Y554)</f>
        <v>81.334688445000012</v>
      </c>
    </row>
    <row r="555" spans="1:26" x14ac:dyDescent="0.2">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x14ac:dyDescent="0.2">
      <c r="A556" s="3" t="s">
        <v>4</v>
      </c>
      <c r="B556" s="4" t="s">
        <v>5</v>
      </c>
      <c r="C556" s="4" t="s">
        <v>6</v>
      </c>
      <c r="D556" s="4" t="s">
        <v>7</v>
      </c>
      <c r="E556" s="4" t="s">
        <v>8</v>
      </c>
      <c r="F556" s="4" t="s">
        <v>9</v>
      </c>
      <c r="G556" s="4" t="s">
        <v>10</v>
      </c>
      <c r="H556" s="4" t="s">
        <v>11</v>
      </c>
      <c r="I556" s="4" t="s">
        <v>12</v>
      </c>
      <c r="J556" s="4" t="s">
        <v>13</v>
      </c>
      <c r="K556" s="4" t="s">
        <v>14</v>
      </c>
      <c r="L556" s="4" t="s">
        <v>15</v>
      </c>
      <c r="M556" s="4" t="s">
        <v>16</v>
      </c>
      <c r="N556" s="4" t="s">
        <v>17</v>
      </c>
      <c r="O556" s="4" t="s">
        <v>18</v>
      </c>
      <c r="P556" s="4" t="s">
        <v>19</v>
      </c>
      <c r="Q556" s="4" t="s">
        <v>20</v>
      </c>
      <c r="R556" s="4" t="s">
        <v>21</v>
      </c>
      <c r="S556" s="4" t="s">
        <v>22</v>
      </c>
      <c r="T556" s="4" t="s">
        <v>23</v>
      </c>
      <c r="U556" s="4" t="s">
        <v>24</v>
      </c>
      <c r="V556" s="4" t="s">
        <v>25</v>
      </c>
      <c r="W556" s="4" t="s">
        <v>26</v>
      </c>
      <c r="X556" s="4" t="s">
        <v>27</v>
      </c>
      <c r="Y556" s="4" t="s">
        <v>28</v>
      </c>
      <c r="Z556" s="4" t="s">
        <v>0</v>
      </c>
    </row>
    <row r="557" spans="1:26" x14ac:dyDescent="0.2">
      <c r="A557" s="40">
        <f>A553+1</f>
        <v>42552</v>
      </c>
      <c r="B557">
        <v>-22</v>
      </c>
      <c r="C557">
        <v>-14</v>
      </c>
      <c r="D557">
        <v>-14</v>
      </c>
      <c r="E557">
        <v>-14</v>
      </c>
      <c r="F557">
        <v>-14</v>
      </c>
      <c r="G557">
        <v>-14</v>
      </c>
      <c r="H557">
        <v>-34</v>
      </c>
      <c r="I557">
        <v>-34</v>
      </c>
      <c r="J557">
        <v>-34</v>
      </c>
      <c r="K557">
        <v>-34</v>
      </c>
      <c r="L557">
        <v>-34</v>
      </c>
      <c r="M557">
        <v>-44</v>
      </c>
      <c r="N557">
        <v>-59</v>
      </c>
      <c r="O557">
        <v>-73</v>
      </c>
      <c r="P557">
        <v>-86</v>
      </c>
      <c r="Q557">
        <v>-96</v>
      </c>
      <c r="R557">
        <v>-103</v>
      </c>
      <c r="S557">
        <v>-100</v>
      </c>
      <c r="T557">
        <v>-91</v>
      </c>
      <c r="U557">
        <v>-81</v>
      </c>
      <c r="V557">
        <v>-61</v>
      </c>
      <c r="W557">
        <v>-42</v>
      </c>
      <c r="X557">
        <v>-67</v>
      </c>
      <c r="Y557">
        <v>-45</v>
      </c>
      <c r="Z557">
        <f>SUM(B557:Y557)</f>
        <v>-1210</v>
      </c>
    </row>
    <row r="558" spans="1:26" x14ac:dyDescent="0.2">
      <c r="A558" s="5" t="s">
        <v>29</v>
      </c>
      <c r="B558" s="5">
        <f t="shared" ref="B558:Y558" si="182">-B557*$A$3</f>
        <v>1.9684963099999999</v>
      </c>
      <c r="C558" s="5">
        <f t="shared" si="182"/>
        <v>1.2526794699999999</v>
      </c>
      <c r="D558" s="5">
        <f t="shared" si="182"/>
        <v>1.2526794699999999</v>
      </c>
      <c r="E558" s="5">
        <f t="shared" si="182"/>
        <v>1.2526794699999999</v>
      </c>
      <c r="F558" s="5">
        <f t="shared" si="182"/>
        <v>1.2526794699999999</v>
      </c>
      <c r="G558" s="5">
        <f t="shared" si="182"/>
        <v>1.2526794699999999</v>
      </c>
      <c r="H558" s="5">
        <f t="shared" si="182"/>
        <v>3.0422215700000002</v>
      </c>
      <c r="I558" s="5">
        <f t="shared" si="182"/>
        <v>3.0422215700000002</v>
      </c>
      <c r="J558" s="5">
        <f t="shared" si="182"/>
        <v>3.0422215700000002</v>
      </c>
      <c r="K558" s="5">
        <f t="shared" si="182"/>
        <v>3.0422215700000002</v>
      </c>
      <c r="L558" s="5">
        <f t="shared" si="182"/>
        <v>3.0422215700000002</v>
      </c>
      <c r="M558" s="5">
        <f t="shared" si="182"/>
        <v>3.9369926199999998</v>
      </c>
      <c r="N558" s="5">
        <f t="shared" si="182"/>
        <v>5.2791491950000005</v>
      </c>
      <c r="O558" s="5">
        <f t="shared" si="182"/>
        <v>6.5318286649999999</v>
      </c>
      <c r="P558" s="5">
        <f t="shared" si="182"/>
        <v>7.69503103</v>
      </c>
      <c r="Q558" s="5">
        <f t="shared" si="182"/>
        <v>8.5898020800000001</v>
      </c>
      <c r="R558" s="5">
        <f t="shared" si="182"/>
        <v>9.2161418150000003</v>
      </c>
      <c r="S558" s="5">
        <f t="shared" si="182"/>
        <v>8.9477104999999995</v>
      </c>
      <c r="T558" s="5">
        <f t="shared" si="182"/>
        <v>8.1424165550000005</v>
      </c>
      <c r="U558" s="5">
        <f t="shared" si="182"/>
        <v>7.2476455050000004</v>
      </c>
      <c r="V558" s="5">
        <f t="shared" si="182"/>
        <v>5.4581034050000001</v>
      </c>
      <c r="W558" s="5">
        <f t="shared" si="182"/>
        <v>3.7580384100000002</v>
      </c>
      <c r="X558" s="5">
        <f t="shared" si="182"/>
        <v>5.994966035</v>
      </c>
      <c r="Y558" s="5">
        <f t="shared" si="182"/>
        <v>4.0264697250000001</v>
      </c>
      <c r="Z558" s="5">
        <f>SUM(B558:Y558)</f>
        <v>108.26729705</v>
      </c>
    </row>
    <row r="559" spans="1:26" x14ac:dyDescent="0.2">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x14ac:dyDescent="0.2">
      <c r="A560" s="40">
        <f>+A557+1</f>
        <v>42553</v>
      </c>
      <c r="B560">
        <v>-25</v>
      </c>
      <c r="C560">
        <v>-16</v>
      </c>
      <c r="D560">
        <v>-17</v>
      </c>
      <c r="E560">
        <v>-17</v>
      </c>
      <c r="F560">
        <v>-17</v>
      </c>
      <c r="G560">
        <v>-17</v>
      </c>
      <c r="H560">
        <v>-33</v>
      </c>
      <c r="I560">
        <v>-32</v>
      </c>
      <c r="J560">
        <v>-33</v>
      </c>
      <c r="K560">
        <v>-33</v>
      </c>
      <c r="L560">
        <v>-36</v>
      </c>
      <c r="M560">
        <v>-49</v>
      </c>
      <c r="N560">
        <v>-63</v>
      </c>
      <c r="O560">
        <v>-77</v>
      </c>
      <c r="P560">
        <v>-88</v>
      </c>
      <c r="Q560">
        <v>-96</v>
      </c>
      <c r="R560">
        <v>-101</v>
      </c>
      <c r="S560">
        <v>-100</v>
      </c>
      <c r="T560">
        <v>-93</v>
      </c>
      <c r="U560">
        <v>-81</v>
      </c>
      <c r="V560">
        <v>-68</v>
      </c>
      <c r="W560">
        <v>-58</v>
      </c>
      <c r="X560">
        <v>-43</v>
      </c>
      <c r="Y560">
        <v>-26</v>
      </c>
      <c r="Z560">
        <f>SUM(B560:Y560)</f>
        <v>-1219</v>
      </c>
    </row>
    <row r="561" spans="1:26" x14ac:dyDescent="0.2">
      <c r="A561" s="5" t="s">
        <v>29</v>
      </c>
      <c r="B561" s="5">
        <f t="shared" ref="B561:Y561" si="183">-B560*$A$3</f>
        <v>2.2369276249999999</v>
      </c>
      <c r="C561" s="5">
        <f t="shared" si="183"/>
        <v>1.43163368</v>
      </c>
      <c r="D561" s="5">
        <f t="shared" si="183"/>
        <v>1.5211107850000001</v>
      </c>
      <c r="E561" s="5">
        <f t="shared" si="183"/>
        <v>1.5211107850000001</v>
      </c>
      <c r="F561" s="5">
        <f t="shared" si="183"/>
        <v>1.5211107850000001</v>
      </c>
      <c r="G561" s="5">
        <f t="shared" si="183"/>
        <v>1.5211107850000001</v>
      </c>
      <c r="H561" s="5">
        <f t="shared" si="183"/>
        <v>2.9527444649999999</v>
      </c>
      <c r="I561" s="5">
        <f t="shared" si="183"/>
        <v>2.86326736</v>
      </c>
      <c r="J561" s="5">
        <f t="shared" si="183"/>
        <v>2.9527444649999999</v>
      </c>
      <c r="K561" s="5">
        <f t="shared" si="183"/>
        <v>2.9527444649999999</v>
      </c>
      <c r="L561" s="5">
        <f t="shared" si="183"/>
        <v>3.2211757800000003</v>
      </c>
      <c r="M561" s="5">
        <f t="shared" si="183"/>
        <v>4.3843781450000003</v>
      </c>
      <c r="N561" s="5">
        <f t="shared" si="183"/>
        <v>5.6370576149999998</v>
      </c>
      <c r="O561" s="5">
        <f t="shared" si="183"/>
        <v>6.8897370850000001</v>
      </c>
      <c r="P561" s="5">
        <f t="shared" si="183"/>
        <v>7.8739852399999997</v>
      </c>
      <c r="Q561" s="5">
        <f t="shared" si="183"/>
        <v>8.5898020800000001</v>
      </c>
      <c r="R561" s="5">
        <f t="shared" si="183"/>
        <v>9.0371876049999997</v>
      </c>
      <c r="S561" s="5">
        <f t="shared" si="183"/>
        <v>8.9477104999999995</v>
      </c>
      <c r="T561" s="5">
        <f t="shared" si="183"/>
        <v>8.3213707649999993</v>
      </c>
      <c r="U561" s="5">
        <f t="shared" si="183"/>
        <v>7.2476455050000004</v>
      </c>
      <c r="V561" s="5">
        <f t="shared" si="183"/>
        <v>6.0844431400000003</v>
      </c>
      <c r="W561" s="5">
        <f t="shared" si="183"/>
        <v>5.1896720900000002</v>
      </c>
      <c r="X561" s="5">
        <f t="shared" si="183"/>
        <v>3.847515515</v>
      </c>
      <c r="Y561" s="5">
        <f t="shared" si="183"/>
        <v>2.3264047300000001</v>
      </c>
      <c r="Z561" s="5">
        <f>SUM(B561:Y561)</f>
        <v>109.07259099499998</v>
      </c>
    </row>
    <row r="562" spans="1:26" x14ac:dyDescent="0.2">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x14ac:dyDescent="0.2">
      <c r="A563" s="40">
        <f>+A560+1</f>
        <v>42554</v>
      </c>
      <c r="B563">
        <v>-21</v>
      </c>
      <c r="C563">
        <v>-14</v>
      </c>
      <c r="D563">
        <v>-14</v>
      </c>
      <c r="E563">
        <v>-14</v>
      </c>
      <c r="F563">
        <v>-14</v>
      </c>
      <c r="G563">
        <v>-14</v>
      </c>
      <c r="H563">
        <v>-34</v>
      </c>
      <c r="I563">
        <v>-35</v>
      </c>
      <c r="J563">
        <v>-34</v>
      </c>
      <c r="K563">
        <v>-35</v>
      </c>
      <c r="L563">
        <v>-35</v>
      </c>
      <c r="M563">
        <v>-48</v>
      </c>
      <c r="N563">
        <v>-68</v>
      </c>
      <c r="O563">
        <v>-78</v>
      </c>
      <c r="P563">
        <v>-87</v>
      </c>
      <c r="Q563">
        <v>-91</v>
      </c>
      <c r="R563">
        <v>-94</v>
      </c>
      <c r="S563">
        <v>-91</v>
      </c>
      <c r="T563">
        <v>-82</v>
      </c>
      <c r="U563">
        <v>-71</v>
      </c>
      <c r="V563">
        <v>-61</v>
      </c>
      <c r="W563">
        <v>-47</v>
      </c>
      <c r="X563">
        <v>-49</v>
      </c>
      <c r="Y563">
        <v>-37</v>
      </c>
      <c r="Z563">
        <f>SUM(B563:Y563)</f>
        <v>-1168</v>
      </c>
    </row>
    <row r="564" spans="1:26" x14ac:dyDescent="0.2">
      <c r="A564" s="5" t="s">
        <v>29</v>
      </c>
      <c r="B564" s="5">
        <f t="shared" ref="B564:Y564" si="184">-B563*$A$3</f>
        <v>1.8790192050000001</v>
      </c>
      <c r="C564" s="5">
        <f t="shared" si="184"/>
        <v>1.2526794699999999</v>
      </c>
      <c r="D564" s="5">
        <f t="shared" si="184"/>
        <v>1.2526794699999999</v>
      </c>
      <c r="E564" s="5">
        <f t="shared" si="184"/>
        <v>1.2526794699999999</v>
      </c>
      <c r="F564" s="5">
        <f t="shared" si="184"/>
        <v>1.2526794699999999</v>
      </c>
      <c r="G564" s="5">
        <f t="shared" si="184"/>
        <v>1.2526794699999999</v>
      </c>
      <c r="H564" s="5">
        <f t="shared" si="184"/>
        <v>3.0422215700000002</v>
      </c>
      <c r="I564" s="5">
        <f t="shared" si="184"/>
        <v>3.131698675</v>
      </c>
      <c r="J564" s="5">
        <f t="shared" si="184"/>
        <v>3.0422215700000002</v>
      </c>
      <c r="K564" s="5">
        <f t="shared" si="184"/>
        <v>3.131698675</v>
      </c>
      <c r="L564" s="5">
        <f t="shared" si="184"/>
        <v>3.131698675</v>
      </c>
      <c r="M564" s="5">
        <f t="shared" si="184"/>
        <v>4.2949010400000001</v>
      </c>
      <c r="N564" s="5">
        <f t="shared" si="184"/>
        <v>6.0844431400000003</v>
      </c>
      <c r="O564" s="5">
        <f t="shared" si="184"/>
        <v>6.9792141900000004</v>
      </c>
      <c r="P564" s="5">
        <f t="shared" si="184"/>
        <v>7.7845081350000003</v>
      </c>
      <c r="Q564" s="5">
        <f t="shared" si="184"/>
        <v>8.1424165550000005</v>
      </c>
      <c r="R564" s="5">
        <f t="shared" si="184"/>
        <v>8.4108478699999996</v>
      </c>
      <c r="S564" s="5">
        <f t="shared" si="184"/>
        <v>8.1424165550000005</v>
      </c>
      <c r="T564" s="5">
        <f t="shared" si="184"/>
        <v>7.3371226099999998</v>
      </c>
      <c r="U564" s="5">
        <f t="shared" si="184"/>
        <v>6.3528744550000003</v>
      </c>
      <c r="V564" s="5">
        <f t="shared" si="184"/>
        <v>5.4581034050000001</v>
      </c>
      <c r="W564" s="5">
        <f t="shared" si="184"/>
        <v>4.2054239349999998</v>
      </c>
      <c r="X564" s="5">
        <f t="shared" si="184"/>
        <v>4.3843781450000003</v>
      </c>
      <c r="Y564" s="5">
        <f t="shared" si="184"/>
        <v>3.3106528850000001</v>
      </c>
      <c r="Z564" s="5">
        <f>SUM(B564:Y564)</f>
        <v>104.50925864</v>
      </c>
    </row>
    <row r="565" spans="1:26" x14ac:dyDescent="0.2">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x14ac:dyDescent="0.2">
      <c r="A566" s="40">
        <f>+A563+1</f>
        <v>42555</v>
      </c>
      <c r="B566">
        <v>-22</v>
      </c>
      <c r="C566">
        <v>-14</v>
      </c>
      <c r="D566">
        <v>-15</v>
      </c>
      <c r="E566">
        <v>-15</v>
      </c>
      <c r="F566">
        <v>-15</v>
      </c>
      <c r="G566">
        <v>-14</v>
      </c>
      <c r="H566">
        <v>-34</v>
      </c>
      <c r="I566">
        <v>-34</v>
      </c>
      <c r="J566">
        <v>-34</v>
      </c>
      <c r="K566">
        <v>-34</v>
      </c>
      <c r="L566">
        <v>-34</v>
      </c>
      <c r="M566">
        <v>-44</v>
      </c>
      <c r="N566">
        <v>-59</v>
      </c>
      <c r="O566">
        <v>-71</v>
      </c>
      <c r="P566">
        <v>-80</v>
      </c>
      <c r="Q566">
        <v>-88</v>
      </c>
      <c r="R566">
        <v>-93</v>
      </c>
      <c r="S566">
        <v>-96</v>
      </c>
      <c r="T566">
        <v>-88</v>
      </c>
      <c r="U566">
        <v>-76</v>
      </c>
      <c r="V566">
        <v>-61</v>
      </c>
      <c r="W566">
        <v>-47</v>
      </c>
      <c r="X566">
        <v>-46</v>
      </c>
      <c r="Y566">
        <v>-37</v>
      </c>
      <c r="Z566">
        <f>SUM(B566:Y566)</f>
        <v>-1151</v>
      </c>
    </row>
    <row r="567" spans="1:26" x14ac:dyDescent="0.2">
      <c r="A567" s="5" t="s">
        <v>29</v>
      </c>
      <c r="B567" s="5">
        <f t="shared" ref="B567:Y567" si="185">-B566*$A$3</f>
        <v>1.9684963099999999</v>
      </c>
      <c r="C567" s="5">
        <f t="shared" si="185"/>
        <v>1.2526794699999999</v>
      </c>
      <c r="D567" s="5">
        <f t="shared" si="185"/>
        <v>1.342156575</v>
      </c>
      <c r="E567" s="5">
        <f t="shared" si="185"/>
        <v>1.342156575</v>
      </c>
      <c r="F567" s="5">
        <f t="shared" si="185"/>
        <v>1.342156575</v>
      </c>
      <c r="G567" s="5">
        <f t="shared" si="185"/>
        <v>1.2526794699999999</v>
      </c>
      <c r="H567" s="5">
        <f t="shared" si="185"/>
        <v>3.0422215700000002</v>
      </c>
      <c r="I567" s="5">
        <f t="shared" si="185"/>
        <v>3.0422215700000002</v>
      </c>
      <c r="J567" s="5">
        <f t="shared" si="185"/>
        <v>3.0422215700000002</v>
      </c>
      <c r="K567" s="5">
        <f t="shared" si="185"/>
        <v>3.0422215700000002</v>
      </c>
      <c r="L567" s="5">
        <f t="shared" si="185"/>
        <v>3.0422215700000002</v>
      </c>
      <c r="M567" s="5">
        <f t="shared" si="185"/>
        <v>3.9369926199999998</v>
      </c>
      <c r="N567" s="5">
        <f t="shared" si="185"/>
        <v>5.2791491950000005</v>
      </c>
      <c r="O567" s="5">
        <f t="shared" si="185"/>
        <v>6.3528744550000003</v>
      </c>
      <c r="P567" s="5">
        <f t="shared" si="185"/>
        <v>7.1581684000000001</v>
      </c>
      <c r="Q567" s="5">
        <f t="shared" si="185"/>
        <v>7.8739852399999997</v>
      </c>
      <c r="R567" s="5">
        <f t="shared" si="185"/>
        <v>8.3213707649999993</v>
      </c>
      <c r="S567" s="5">
        <f t="shared" si="185"/>
        <v>8.5898020800000001</v>
      </c>
      <c r="T567" s="5">
        <f t="shared" si="185"/>
        <v>7.8739852399999997</v>
      </c>
      <c r="U567" s="5">
        <f t="shared" si="185"/>
        <v>6.8002599799999999</v>
      </c>
      <c r="V567" s="5">
        <f t="shared" si="185"/>
        <v>5.4581034050000001</v>
      </c>
      <c r="W567" s="5">
        <f t="shared" si="185"/>
        <v>4.2054239349999998</v>
      </c>
      <c r="X567" s="5">
        <f t="shared" si="185"/>
        <v>4.1159468300000004</v>
      </c>
      <c r="Y567" s="5">
        <f t="shared" si="185"/>
        <v>3.3106528850000001</v>
      </c>
      <c r="Z567" s="5">
        <f>SUM(B567:Y567)</f>
        <v>102.98814785499998</v>
      </c>
    </row>
    <row r="568" spans="1:26" x14ac:dyDescent="0.2">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x14ac:dyDescent="0.2">
      <c r="A569" s="40">
        <f>+A566+1</f>
        <v>42556</v>
      </c>
      <c r="B569">
        <v>-26</v>
      </c>
      <c r="C569">
        <v>-18</v>
      </c>
      <c r="D569">
        <v>-18</v>
      </c>
      <c r="E569">
        <v>-19</v>
      </c>
      <c r="F569">
        <v>-19</v>
      </c>
      <c r="G569">
        <v>-19</v>
      </c>
      <c r="H569">
        <v>-37</v>
      </c>
      <c r="I569">
        <v>-37</v>
      </c>
      <c r="J569">
        <v>-37</v>
      </c>
      <c r="K569">
        <v>-38</v>
      </c>
      <c r="L569">
        <v>-47</v>
      </c>
      <c r="M569">
        <v>-60</v>
      </c>
      <c r="N569">
        <v>-77</v>
      </c>
      <c r="O569">
        <v>-90</v>
      </c>
      <c r="P569">
        <v>-100</v>
      </c>
      <c r="Q569">
        <v>-106</v>
      </c>
      <c r="R569">
        <v>-107</v>
      </c>
      <c r="S569">
        <v>-107</v>
      </c>
      <c r="T569">
        <v>-100</v>
      </c>
      <c r="U569">
        <v>-87</v>
      </c>
      <c r="V569">
        <v>-71</v>
      </c>
      <c r="W569">
        <v>-57</v>
      </c>
      <c r="X569">
        <v>-52</v>
      </c>
      <c r="Y569">
        <v>-35</v>
      </c>
      <c r="Z569">
        <f>SUM(B569:Y569)</f>
        <v>-1364</v>
      </c>
    </row>
    <row r="570" spans="1:26" x14ac:dyDescent="0.2">
      <c r="A570" s="5" t="s">
        <v>29</v>
      </c>
      <c r="B570" s="5">
        <f t="shared" ref="B570:Y570" si="186">-B569*$A$3</f>
        <v>2.3264047300000001</v>
      </c>
      <c r="C570" s="5">
        <f t="shared" si="186"/>
        <v>1.6105878900000001</v>
      </c>
      <c r="D570" s="5">
        <f t="shared" si="186"/>
        <v>1.6105878900000001</v>
      </c>
      <c r="E570" s="5">
        <f t="shared" si="186"/>
        <v>1.700064995</v>
      </c>
      <c r="F570" s="5">
        <f t="shared" si="186"/>
        <v>1.700064995</v>
      </c>
      <c r="G570" s="5">
        <f t="shared" si="186"/>
        <v>1.700064995</v>
      </c>
      <c r="H570" s="5">
        <f t="shared" si="186"/>
        <v>3.3106528850000001</v>
      </c>
      <c r="I570" s="5">
        <f t="shared" si="186"/>
        <v>3.3106528850000001</v>
      </c>
      <c r="J570" s="5">
        <f t="shared" si="186"/>
        <v>3.3106528850000001</v>
      </c>
      <c r="K570" s="5">
        <f t="shared" si="186"/>
        <v>3.4001299899999999</v>
      </c>
      <c r="L570" s="5">
        <f t="shared" si="186"/>
        <v>4.2054239349999998</v>
      </c>
      <c r="M570" s="5">
        <f t="shared" si="186"/>
        <v>5.3686262999999999</v>
      </c>
      <c r="N570" s="5">
        <f t="shared" si="186"/>
        <v>6.8897370850000001</v>
      </c>
      <c r="O570" s="5">
        <f t="shared" si="186"/>
        <v>8.0529394500000002</v>
      </c>
      <c r="P570" s="5">
        <f t="shared" si="186"/>
        <v>8.9477104999999995</v>
      </c>
      <c r="Q570" s="5">
        <f t="shared" si="186"/>
        <v>9.4845731299999994</v>
      </c>
      <c r="R570" s="5">
        <f t="shared" si="186"/>
        <v>9.5740502349999996</v>
      </c>
      <c r="S570" s="5">
        <f t="shared" si="186"/>
        <v>9.5740502349999996</v>
      </c>
      <c r="T570" s="5">
        <f t="shared" si="186"/>
        <v>8.9477104999999995</v>
      </c>
      <c r="U570" s="5">
        <f t="shared" si="186"/>
        <v>7.7845081350000003</v>
      </c>
      <c r="V570" s="5">
        <f t="shared" si="186"/>
        <v>6.3528744550000003</v>
      </c>
      <c r="W570" s="5">
        <f t="shared" si="186"/>
        <v>5.1001949849999999</v>
      </c>
      <c r="X570" s="5">
        <f t="shared" si="186"/>
        <v>4.6528094600000003</v>
      </c>
      <c r="Y570" s="5">
        <f t="shared" si="186"/>
        <v>3.131698675</v>
      </c>
      <c r="Z570" s="5">
        <f>SUM(B570:Y570)</f>
        <v>122.04677122</v>
      </c>
    </row>
    <row r="571" spans="1:26" x14ac:dyDescent="0.2">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x14ac:dyDescent="0.2">
      <c r="A572" s="40">
        <f>+A569+1</f>
        <v>42557</v>
      </c>
      <c r="B572">
        <v>-22</v>
      </c>
      <c r="C572">
        <v>-16</v>
      </c>
      <c r="D572">
        <v>-16</v>
      </c>
      <c r="E572">
        <v>-16</v>
      </c>
      <c r="F572">
        <v>-17</v>
      </c>
      <c r="G572">
        <v>-16</v>
      </c>
      <c r="H572">
        <v>-34</v>
      </c>
      <c r="I572">
        <v>-34</v>
      </c>
      <c r="J572">
        <v>-34</v>
      </c>
      <c r="K572">
        <v>-34</v>
      </c>
      <c r="L572">
        <v>-42</v>
      </c>
      <c r="M572">
        <v>-54</v>
      </c>
      <c r="N572">
        <v>-67</v>
      </c>
      <c r="O572">
        <v>-79</v>
      </c>
      <c r="P572">
        <v>-91</v>
      </c>
      <c r="Q572">
        <v>-100</v>
      </c>
      <c r="R572">
        <v>-103</v>
      </c>
      <c r="S572">
        <v>-101</v>
      </c>
      <c r="T572">
        <v>-93</v>
      </c>
      <c r="U572">
        <v>-79</v>
      </c>
      <c r="V572">
        <v>-66</v>
      </c>
      <c r="W572">
        <v>-51</v>
      </c>
      <c r="X572">
        <v>-53</v>
      </c>
      <c r="Y572">
        <v>-33</v>
      </c>
      <c r="Z572">
        <f>SUM(B572:Y572)</f>
        <v>-1251</v>
      </c>
    </row>
    <row r="573" spans="1:26" x14ac:dyDescent="0.2">
      <c r="A573" s="5" t="s">
        <v>29</v>
      </c>
      <c r="B573" s="5">
        <f t="shared" ref="B573:Y573" si="187">-B572*$A$3</f>
        <v>1.9684963099999999</v>
      </c>
      <c r="C573" s="5">
        <f t="shared" si="187"/>
        <v>1.43163368</v>
      </c>
      <c r="D573" s="5">
        <f t="shared" si="187"/>
        <v>1.43163368</v>
      </c>
      <c r="E573" s="5">
        <f t="shared" si="187"/>
        <v>1.43163368</v>
      </c>
      <c r="F573" s="5">
        <f t="shared" si="187"/>
        <v>1.5211107850000001</v>
      </c>
      <c r="G573" s="5">
        <f t="shared" si="187"/>
        <v>1.43163368</v>
      </c>
      <c r="H573" s="5">
        <f t="shared" si="187"/>
        <v>3.0422215700000002</v>
      </c>
      <c r="I573" s="5">
        <f t="shared" si="187"/>
        <v>3.0422215700000002</v>
      </c>
      <c r="J573" s="5">
        <f t="shared" si="187"/>
        <v>3.0422215700000002</v>
      </c>
      <c r="K573" s="5">
        <f t="shared" si="187"/>
        <v>3.0422215700000002</v>
      </c>
      <c r="L573" s="5">
        <f t="shared" si="187"/>
        <v>3.7580384100000002</v>
      </c>
      <c r="M573" s="5">
        <f t="shared" si="187"/>
        <v>4.83176367</v>
      </c>
      <c r="N573" s="5">
        <f t="shared" si="187"/>
        <v>5.994966035</v>
      </c>
      <c r="O573" s="5">
        <f t="shared" si="187"/>
        <v>7.0686912949999998</v>
      </c>
      <c r="P573" s="5">
        <f t="shared" si="187"/>
        <v>8.1424165550000005</v>
      </c>
      <c r="Q573" s="5">
        <f t="shared" si="187"/>
        <v>8.9477104999999995</v>
      </c>
      <c r="R573" s="5">
        <f t="shared" si="187"/>
        <v>9.2161418150000003</v>
      </c>
      <c r="S573" s="5">
        <f t="shared" si="187"/>
        <v>9.0371876049999997</v>
      </c>
      <c r="T573" s="5">
        <f t="shared" si="187"/>
        <v>8.3213707649999993</v>
      </c>
      <c r="U573" s="5">
        <f t="shared" si="187"/>
        <v>7.0686912949999998</v>
      </c>
      <c r="V573" s="5">
        <f t="shared" si="187"/>
        <v>5.9054889299999997</v>
      </c>
      <c r="W573" s="5">
        <f t="shared" si="187"/>
        <v>4.563332355</v>
      </c>
      <c r="X573" s="5">
        <f t="shared" si="187"/>
        <v>4.7422865649999997</v>
      </c>
      <c r="Y573" s="5">
        <f t="shared" si="187"/>
        <v>2.9527444649999999</v>
      </c>
      <c r="Z573" s="5">
        <f>SUM(B573:Y573)</f>
        <v>111.93585835499999</v>
      </c>
    </row>
    <row r="574" spans="1:26" x14ac:dyDescent="0.2">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x14ac:dyDescent="0.2">
      <c r="A575" s="40">
        <f>+A572+1</f>
        <v>42558</v>
      </c>
      <c r="B575">
        <v>-23</v>
      </c>
      <c r="C575">
        <v>-19</v>
      </c>
      <c r="D575">
        <v>-17</v>
      </c>
      <c r="E575">
        <v>-17</v>
      </c>
      <c r="F575">
        <v>-17</v>
      </c>
      <c r="G575">
        <v>-19</v>
      </c>
      <c r="H575">
        <v>-34</v>
      </c>
      <c r="I575">
        <v>-41</v>
      </c>
      <c r="J575">
        <v>-34</v>
      </c>
      <c r="K575">
        <v>-41</v>
      </c>
      <c r="L575">
        <v>-51</v>
      </c>
      <c r="M575">
        <v>-61</v>
      </c>
      <c r="N575">
        <v>-75</v>
      </c>
      <c r="O575">
        <v>-82</v>
      </c>
      <c r="P575">
        <v>-90</v>
      </c>
      <c r="Q575">
        <v>-96</v>
      </c>
      <c r="R575">
        <v>-99</v>
      </c>
      <c r="S575">
        <v>-93</v>
      </c>
      <c r="T575">
        <v>-84</v>
      </c>
      <c r="U575">
        <v>-71</v>
      </c>
      <c r="V575">
        <v>-60</v>
      </c>
      <c r="W575">
        <v>-50</v>
      </c>
      <c r="X575">
        <v>-49</v>
      </c>
      <c r="Y575">
        <v>-31</v>
      </c>
      <c r="Z575">
        <f>SUM(B575:Y575)</f>
        <v>-1254</v>
      </c>
    </row>
    <row r="576" spans="1:26" x14ac:dyDescent="0.2">
      <c r="A576" s="5" t="s">
        <v>29</v>
      </c>
      <c r="B576" s="5">
        <f t="shared" ref="B576:Y576" si="188">-B575*$A$3</f>
        <v>2.0579734150000002</v>
      </c>
      <c r="C576" s="5">
        <f t="shared" si="188"/>
        <v>1.700064995</v>
      </c>
      <c r="D576" s="5">
        <f t="shared" si="188"/>
        <v>1.5211107850000001</v>
      </c>
      <c r="E576" s="5">
        <f t="shared" si="188"/>
        <v>1.5211107850000001</v>
      </c>
      <c r="F576" s="5">
        <f t="shared" si="188"/>
        <v>1.5211107850000001</v>
      </c>
      <c r="G576" s="5">
        <f t="shared" si="188"/>
        <v>1.700064995</v>
      </c>
      <c r="H576" s="5">
        <f t="shared" si="188"/>
        <v>3.0422215700000002</v>
      </c>
      <c r="I576" s="5">
        <f t="shared" si="188"/>
        <v>3.6685613049999999</v>
      </c>
      <c r="J576" s="5">
        <f t="shared" si="188"/>
        <v>3.0422215700000002</v>
      </c>
      <c r="K576" s="5">
        <f t="shared" si="188"/>
        <v>3.6685613049999999</v>
      </c>
      <c r="L576" s="5">
        <f t="shared" si="188"/>
        <v>4.563332355</v>
      </c>
      <c r="M576" s="5">
        <f t="shared" si="188"/>
        <v>5.4581034050000001</v>
      </c>
      <c r="N576" s="5">
        <f t="shared" si="188"/>
        <v>6.7107828750000005</v>
      </c>
      <c r="O576" s="5">
        <f t="shared" si="188"/>
        <v>7.3371226099999998</v>
      </c>
      <c r="P576" s="5">
        <f t="shared" si="188"/>
        <v>8.0529394500000002</v>
      </c>
      <c r="Q576" s="5">
        <f t="shared" si="188"/>
        <v>8.5898020800000001</v>
      </c>
      <c r="R576" s="5">
        <f t="shared" si="188"/>
        <v>8.858233395000001</v>
      </c>
      <c r="S576" s="5">
        <f t="shared" si="188"/>
        <v>8.3213707649999993</v>
      </c>
      <c r="T576" s="5">
        <f t="shared" si="188"/>
        <v>7.5160768200000003</v>
      </c>
      <c r="U576" s="5">
        <f t="shared" si="188"/>
        <v>6.3528744550000003</v>
      </c>
      <c r="V576" s="5">
        <f t="shared" si="188"/>
        <v>5.3686262999999999</v>
      </c>
      <c r="W576" s="5">
        <f t="shared" si="188"/>
        <v>4.4738552499999997</v>
      </c>
      <c r="X576" s="5">
        <f t="shared" si="188"/>
        <v>4.3843781450000003</v>
      </c>
      <c r="Y576" s="5">
        <f t="shared" si="188"/>
        <v>2.7737902550000002</v>
      </c>
      <c r="Z576" s="5">
        <f>SUM(B576:Y576)</f>
        <v>112.20428966999999</v>
      </c>
    </row>
    <row r="577" spans="1:26" x14ac:dyDescent="0.2">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x14ac:dyDescent="0.2">
      <c r="A578" s="40">
        <f>+A575+1</f>
        <v>42559</v>
      </c>
      <c r="B578">
        <v>-16</v>
      </c>
      <c r="C578">
        <v>-16</v>
      </c>
      <c r="D578">
        <v>-17</v>
      </c>
      <c r="E578">
        <v>-16</v>
      </c>
      <c r="F578">
        <v>-16</v>
      </c>
      <c r="G578">
        <v>-16</v>
      </c>
      <c r="H578">
        <v>-35</v>
      </c>
      <c r="I578">
        <v>-35</v>
      </c>
      <c r="J578">
        <v>-41</v>
      </c>
      <c r="K578">
        <v>-50</v>
      </c>
      <c r="L578">
        <v>-55</v>
      </c>
      <c r="M578">
        <v>-66</v>
      </c>
      <c r="N578">
        <v>-78</v>
      </c>
      <c r="O578">
        <v>-86</v>
      </c>
      <c r="P578">
        <v>-90</v>
      </c>
      <c r="Q578">
        <v>-99</v>
      </c>
      <c r="R578">
        <v>-104</v>
      </c>
      <c r="S578">
        <v>-103</v>
      </c>
      <c r="T578">
        <v>-94</v>
      </c>
      <c r="U578">
        <v>-81</v>
      </c>
      <c r="V578">
        <v>-67</v>
      </c>
      <c r="W578">
        <v>-58</v>
      </c>
      <c r="X578">
        <v>-36</v>
      </c>
      <c r="Y578">
        <v>-21</v>
      </c>
      <c r="Z578">
        <f>SUM(B578:Y578)</f>
        <v>-1296</v>
      </c>
    </row>
    <row r="579" spans="1:26" x14ac:dyDescent="0.2">
      <c r="A579" s="5" t="s">
        <v>29</v>
      </c>
      <c r="B579" s="5">
        <f t="shared" ref="B579:Y579" si="189">-B578*$A$3</f>
        <v>1.43163368</v>
      </c>
      <c r="C579" s="5">
        <f t="shared" si="189"/>
        <v>1.43163368</v>
      </c>
      <c r="D579" s="5">
        <f t="shared" si="189"/>
        <v>1.5211107850000001</v>
      </c>
      <c r="E579" s="5">
        <f t="shared" si="189"/>
        <v>1.43163368</v>
      </c>
      <c r="F579" s="5">
        <f t="shared" si="189"/>
        <v>1.43163368</v>
      </c>
      <c r="G579" s="5">
        <f t="shared" si="189"/>
        <v>1.43163368</v>
      </c>
      <c r="H579" s="5">
        <f t="shared" si="189"/>
        <v>3.131698675</v>
      </c>
      <c r="I579" s="5">
        <f t="shared" si="189"/>
        <v>3.131698675</v>
      </c>
      <c r="J579" s="5">
        <f t="shared" si="189"/>
        <v>3.6685613049999999</v>
      </c>
      <c r="K579" s="5">
        <f t="shared" si="189"/>
        <v>4.4738552499999997</v>
      </c>
      <c r="L579" s="5">
        <f t="shared" si="189"/>
        <v>4.9212407750000002</v>
      </c>
      <c r="M579" s="5">
        <f t="shared" si="189"/>
        <v>5.9054889299999997</v>
      </c>
      <c r="N579" s="5">
        <f t="shared" si="189"/>
        <v>6.9792141900000004</v>
      </c>
      <c r="O579" s="5">
        <f t="shared" si="189"/>
        <v>7.69503103</v>
      </c>
      <c r="P579" s="5">
        <f t="shared" si="189"/>
        <v>8.0529394500000002</v>
      </c>
      <c r="Q579" s="5">
        <f t="shared" si="189"/>
        <v>8.858233395000001</v>
      </c>
      <c r="R579" s="5">
        <f t="shared" si="189"/>
        <v>9.3056189200000006</v>
      </c>
      <c r="S579" s="5">
        <f t="shared" si="189"/>
        <v>9.2161418150000003</v>
      </c>
      <c r="T579" s="5">
        <f t="shared" si="189"/>
        <v>8.4108478699999996</v>
      </c>
      <c r="U579" s="5">
        <f t="shared" si="189"/>
        <v>7.2476455050000004</v>
      </c>
      <c r="V579" s="5">
        <f t="shared" si="189"/>
        <v>5.994966035</v>
      </c>
      <c r="W579" s="5">
        <f t="shared" si="189"/>
        <v>5.1896720900000002</v>
      </c>
      <c r="X579" s="5">
        <f t="shared" si="189"/>
        <v>3.2211757800000003</v>
      </c>
      <c r="Y579" s="5">
        <f t="shared" si="189"/>
        <v>1.8790192050000001</v>
      </c>
      <c r="Z579" s="5">
        <f>SUM(B579:Y579)</f>
        <v>115.96232808000001</v>
      </c>
    </row>
    <row r="580" spans="1:26" x14ac:dyDescent="0.2">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x14ac:dyDescent="0.2">
      <c r="A581" s="40">
        <f>+A578+1</f>
        <v>42560</v>
      </c>
      <c r="B581">
        <v>-22</v>
      </c>
      <c r="C581">
        <v>-18</v>
      </c>
      <c r="D581">
        <v>-14</v>
      </c>
      <c r="E581">
        <v>-14</v>
      </c>
      <c r="F581">
        <v>-14</v>
      </c>
      <c r="G581">
        <v>-14</v>
      </c>
      <c r="H581">
        <v>-35</v>
      </c>
      <c r="I581">
        <v>-40</v>
      </c>
      <c r="J581">
        <v>-46</v>
      </c>
      <c r="K581">
        <v>-54</v>
      </c>
      <c r="L581">
        <v>-57</v>
      </c>
      <c r="M581">
        <v>-64</v>
      </c>
      <c r="N581">
        <v>-70</v>
      </c>
      <c r="O581">
        <v>-75</v>
      </c>
      <c r="P581">
        <v>-85</v>
      </c>
      <c r="Q581">
        <v>-90</v>
      </c>
      <c r="R581">
        <v>-93</v>
      </c>
      <c r="S581">
        <v>-94</v>
      </c>
      <c r="T581">
        <v>-89</v>
      </c>
      <c r="U581">
        <v>-81</v>
      </c>
      <c r="V581">
        <v>-73</v>
      </c>
      <c r="W581">
        <v>-72</v>
      </c>
      <c r="X581">
        <v>-41</v>
      </c>
      <c r="Y581">
        <v>-29</v>
      </c>
      <c r="Z581">
        <f>SUM(B581:Y581)</f>
        <v>-1284</v>
      </c>
    </row>
    <row r="582" spans="1:26" x14ac:dyDescent="0.2">
      <c r="A582" s="7" t="s">
        <v>29</v>
      </c>
      <c r="B582" s="5">
        <f t="shared" ref="B582:Y582" si="190">-B581*$A$3</f>
        <v>1.9684963099999999</v>
      </c>
      <c r="C582" s="5">
        <f t="shared" si="190"/>
        <v>1.6105878900000001</v>
      </c>
      <c r="D582" s="5">
        <f t="shared" si="190"/>
        <v>1.2526794699999999</v>
      </c>
      <c r="E582" s="5">
        <f t="shared" si="190"/>
        <v>1.2526794699999999</v>
      </c>
      <c r="F582" s="5">
        <f t="shared" si="190"/>
        <v>1.2526794699999999</v>
      </c>
      <c r="G582" s="5">
        <f t="shared" si="190"/>
        <v>1.2526794699999999</v>
      </c>
      <c r="H582" s="5">
        <f t="shared" si="190"/>
        <v>3.131698675</v>
      </c>
      <c r="I582" s="5">
        <f t="shared" si="190"/>
        <v>3.5790842</v>
      </c>
      <c r="J582" s="5">
        <f t="shared" si="190"/>
        <v>4.1159468300000004</v>
      </c>
      <c r="K582" s="5">
        <f t="shared" si="190"/>
        <v>4.83176367</v>
      </c>
      <c r="L582" s="5">
        <f t="shared" si="190"/>
        <v>5.1001949849999999</v>
      </c>
      <c r="M582" s="5">
        <f t="shared" si="190"/>
        <v>5.7265347200000001</v>
      </c>
      <c r="N582" s="5">
        <f t="shared" si="190"/>
        <v>6.26339735</v>
      </c>
      <c r="O582" s="5">
        <f t="shared" si="190"/>
        <v>6.7107828750000005</v>
      </c>
      <c r="P582" s="5">
        <f t="shared" si="190"/>
        <v>7.6055539249999997</v>
      </c>
      <c r="Q582" s="5">
        <f t="shared" si="190"/>
        <v>8.0529394500000002</v>
      </c>
      <c r="R582" s="5">
        <f t="shared" si="190"/>
        <v>8.3213707649999993</v>
      </c>
      <c r="S582" s="5">
        <f t="shared" si="190"/>
        <v>8.4108478699999996</v>
      </c>
      <c r="T582" s="5">
        <f t="shared" si="190"/>
        <v>7.9634623449999999</v>
      </c>
      <c r="U582" s="5">
        <f t="shared" si="190"/>
        <v>7.2476455050000004</v>
      </c>
      <c r="V582" s="5">
        <f t="shared" si="190"/>
        <v>6.5318286649999999</v>
      </c>
      <c r="W582" s="5">
        <f t="shared" si="190"/>
        <v>6.4423515600000005</v>
      </c>
      <c r="X582" s="5">
        <f t="shared" si="190"/>
        <v>3.6685613049999999</v>
      </c>
      <c r="Y582" s="5">
        <f t="shared" si="190"/>
        <v>2.5948360450000001</v>
      </c>
      <c r="Z582" s="5">
        <f>SUM(B582:Y582)</f>
        <v>114.88860282</v>
      </c>
    </row>
    <row r="583" spans="1:26" x14ac:dyDescent="0.2">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x14ac:dyDescent="0.2">
      <c r="A584" s="40">
        <f>+A581+1</f>
        <v>42561</v>
      </c>
      <c r="B584">
        <v>-31</v>
      </c>
      <c r="C584">
        <v>-24</v>
      </c>
      <c r="D584">
        <v>-20</v>
      </c>
      <c r="E584">
        <v>-15</v>
      </c>
      <c r="F584">
        <v>-15</v>
      </c>
      <c r="G584">
        <v>-16</v>
      </c>
      <c r="H584">
        <v>-32</v>
      </c>
      <c r="I584">
        <v>-33</v>
      </c>
      <c r="J584">
        <v>-32</v>
      </c>
      <c r="K584">
        <v>-39</v>
      </c>
      <c r="L584">
        <v>-47</v>
      </c>
      <c r="M584">
        <v>-54</v>
      </c>
      <c r="N584">
        <v>-60</v>
      </c>
      <c r="O584">
        <v>-67</v>
      </c>
      <c r="P584">
        <v>-74</v>
      </c>
      <c r="Q584">
        <v>-80</v>
      </c>
      <c r="R584">
        <v>-84</v>
      </c>
      <c r="S584">
        <v>-86</v>
      </c>
      <c r="T584">
        <v>-81</v>
      </c>
      <c r="U584">
        <v>-71</v>
      </c>
      <c r="V584">
        <v>-64</v>
      </c>
      <c r="W584">
        <v>-61</v>
      </c>
      <c r="X584">
        <v>-50</v>
      </c>
      <c r="Y584">
        <v>-36</v>
      </c>
      <c r="Z584">
        <f>SUM(B584:Y584)</f>
        <v>-1172</v>
      </c>
    </row>
    <row r="585" spans="1:26" x14ac:dyDescent="0.2">
      <c r="A585" s="5" t="s">
        <v>29</v>
      </c>
      <c r="B585" s="5">
        <f t="shared" ref="B585:Y585" si="191">-B584*$A$3</f>
        <v>2.7737902550000002</v>
      </c>
      <c r="C585" s="5">
        <f t="shared" si="191"/>
        <v>2.14745052</v>
      </c>
      <c r="D585" s="5">
        <f t="shared" si="191"/>
        <v>1.7895421</v>
      </c>
      <c r="E585" s="5">
        <f t="shared" si="191"/>
        <v>1.342156575</v>
      </c>
      <c r="F585" s="5">
        <f t="shared" si="191"/>
        <v>1.342156575</v>
      </c>
      <c r="G585" s="5">
        <f t="shared" si="191"/>
        <v>1.43163368</v>
      </c>
      <c r="H585" s="5">
        <f t="shared" si="191"/>
        <v>2.86326736</v>
      </c>
      <c r="I585" s="5">
        <f t="shared" si="191"/>
        <v>2.9527444649999999</v>
      </c>
      <c r="J585" s="5">
        <f t="shared" si="191"/>
        <v>2.86326736</v>
      </c>
      <c r="K585" s="5">
        <f t="shared" si="191"/>
        <v>3.4896070950000002</v>
      </c>
      <c r="L585" s="5">
        <f t="shared" si="191"/>
        <v>4.2054239349999998</v>
      </c>
      <c r="M585" s="5">
        <f t="shared" si="191"/>
        <v>4.83176367</v>
      </c>
      <c r="N585" s="5">
        <f t="shared" si="191"/>
        <v>5.3686262999999999</v>
      </c>
      <c r="O585" s="5">
        <f t="shared" si="191"/>
        <v>5.994966035</v>
      </c>
      <c r="P585" s="5">
        <f t="shared" si="191"/>
        <v>6.6213057700000002</v>
      </c>
      <c r="Q585" s="5">
        <f t="shared" si="191"/>
        <v>7.1581684000000001</v>
      </c>
      <c r="R585" s="5">
        <f t="shared" si="191"/>
        <v>7.5160768200000003</v>
      </c>
      <c r="S585" s="5">
        <f t="shared" si="191"/>
        <v>7.69503103</v>
      </c>
      <c r="T585" s="5">
        <f t="shared" si="191"/>
        <v>7.2476455050000004</v>
      </c>
      <c r="U585" s="5">
        <f t="shared" si="191"/>
        <v>6.3528744550000003</v>
      </c>
      <c r="V585" s="5">
        <f t="shared" si="191"/>
        <v>5.7265347200000001</v>
      </c>
      <c r="W585" s="5">
        <f t="shared" si="191"/>
        <v>5.4581034050000001</v>
      </c>
      <c r="X585" s="5">
        <f t="shared" si="191"/>
        <v>4.4738552499999997</v>
      </c>
      <c r="Y585" s="5">
        <f t="shared" si="191"/>
        <v>3.2211757800000003</v>
      </c>
      <c r="Z585" s="5">
        <f>SUM(B585:Y585)</f>
        <v>104.86716706</v>
      </c>
    </row>
    <row r="586" spans="1:26" x14ac:dyDescent="0.2">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x14ac:dyDescent="0.2">
      <c r="A587" s="40">
        <f>+A584+1</f>
        <v>42562</v>
      </c>
      <c r="B587">
        <v>-11</v>
      </c>
      <c r="C587">
        <v>-11</v>
      </c>
      <c r="D587">
        <v>-11</v>
      </c>
      <c r="E587">
        <v>-11</v>
      </c>
      <c r="F587">
        <v>-11</v>
      </c>
      <c r="G587">
        <v>-11</v>
      </c>
      <c r="H587">
        <v>-32</v>
      </c>
      <c r="I587">
        <v>-32</v>
      </c>
      <c r="J587">
        <v>-32</v>
      </c>
      <c r="K587">
        <v>-36</v>
      </c>
      <c r="L587">
        <v>-47</v>
      </c>
      <c r="M587">
        <v>-55</v>
      </c>
      <c r="N587">
        <v>-66</v>
      </c>
      <c r="O587">
        <v>-77</v>
      </c>
      <c r="P587">
        <v>-83</v>
      </c>
      <c r="Q587">
        <v>-91</v>
      </c>
      <c r="R587">
        <v>-92</v>
      </c>
      <c r="S587">
        <v>-85</v>
      </c>
      <c r="T587">
        <v>-77</v>
      </c>
      <c r="U587">
        <v>-66</v>
      </c>
      <c r="V587">
        <v>-57</v>
      </c>
      <c r="W587">
        <v>-52</v>
      </c>
      <c r="X587">
        <v>-46</v>
      </c>
      <c r="Y587">
        <v>-32</v>
      </c>
      <c r="Z587">
        <f>SUM(B587:Y587)</f>
        <v>-1124</v>
      </c>
    </row>
    <row r="588" spans="1:26" x14ac:dyDescent="0.2">
      <c r="A588" s="5" t="s">
        <v>29</v>
      </c>
      <c r="B588" s="5">
        <f t="shared" ref="B588:Y588" si="192">-B587*$A$3</f>
        <v>0.98424815499999996</v>
      </c>
      <c r="C588" s="5">
        <f t="shared" si="192"/>
        <v>0.98424815499999996</v>
      </c>
      <c r="D588" s="5">
        <f t="shared" si="192"/>
        <v>0.98424815499999996</v>
      </c>
      <c r="E588" s="5">
        <f t="shared" si="192"/>
        <v>0.98424815499999996</v>
      </c>
      <c r="F588" s="5">
        <f t="shared" si="192"/>
        <v>0.98424815499999996</v>
      </c>
      <c r="G588" s="5">
        <f t="shared" si="192"/>
        <v>0.98424815499999996</v>
      </c>
      <c r="H588" s="5">
        <f t="shared" si="192"/>
        <v>2.86326736</v>
      </c>
      <c r="I588" s="5">
        <f t="shared" si="192"/>
        <v>2.86326736</v>
      </c>
      <c r="J588" s="5">
        <f t="shared" si="192"/>
        <v>2.86326736</v>
      </c>
      <c r="K588" s="5">
        <f t="shared" si="192"/>
        <v>3.2211757800000003</v>
      </c>
      <c r="L588" s="5">
        <f t="shared" si="192"/>
        <v>4.2054239349999998</v>
      </c>
      <c r="M588" s="5">
        <f t="shared" si="192"/>
        <v>4.9212407750000002</v>
      </c>
      <c r="N588" s="5">
        <f t="shared" si="192"/>
        <v>5.9054889299999997</v>
      </c>
      <c r="O588" s="5">
        <f t="shared" si="192"/>
        <v>6.8897370850000001</v>
      </c>
      <c r="P588" s="5">
        <f t="shared" si="192"/>
        <v>7.426599715</v>
      </c>
      <c r="Q588" s="5">
        <f t="shared" si="192"/>
        <v>8.1424165550000005</v>
      </c>
      <c r="R588" s="5">
        <f t="shared" si="192"/>
        <v>8.2318936600000008</v>
      </c>
      <c r="S588" s="5">
        <f t="shared" si="192"/>
        <v>7.6055539249999997</v>
      </c>
      <c r="T588" s="5">
        <f t="shared" si="192"/>
        <v>6.8897370850000001</v>
      </c>
      <c r="U588" s="5">
        <f t="shared" si="192"/>
        <v>5.9054889299999997</v>
      </c>
      <c r="V588" s="5">
        <f t="shared" si="192"/>
        <v>5.1001949849999999</v>
      </c>
      <c r="W588" s="5">
        <f t="shared" si="192"/>
        <v>4.6528094600000003</v>
      </c>
      <c r="X588" s="5">
        <f t="shared" si="192"/>
        <v>4.1159468300000004</v>
      </c>
      <c r="Y588" s="5">
        <f t="shared" si="192"/>
        <v>2.86326736</v>
      </c>
      <c r="Z588" s="5">
        <f>SUM(B588:Y588)</f>
        <v>100.57226602</v>
      </c>
    </row>
    <row r="589" spans="1:26" x14ac:dyDescent="0.2">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x14ac:dyDescent="0.2">
      <c r="A590" s="40">
        <f>+A587+1</f>
        <v>42563</v>
      </c>
      <c r="B590">
        <v>-18</v>
      </c>
      <c r="C590">
        <v>-21</v>
      </c>
      <c r="D590">
        <v>-21</v>
      </c>
      <c r="E590">
        <v>-22</v>
      </c>
      <c r="F590">
        <v>-23</v>
      </c>
      <c r="G590">
        <v>-22</v>
      </c>
      <c r="H590">
        <v>-38</v>
      </c>
      <c r="I590">
        <v>-37</v>
      </c>
      <c r="J590">
        <v>-45</v>
      </c>
      <c r="K590">
        <v>-52</v>
      </c>
      <c r="L590">
        <v>-62</v>
      </c>
      <c r="M590">
        <v>-71</v>
      </c>
      <c r="N590">
        <v>-84</v>
      </c>
      <c r="O590">
        <v>-76</v>
      </c>
      <c r="P590">
        <v>-82</v>
      </c>
      <c r="Q590">
        <v>-90</v>
      </c>
      <c r="R590">
        <v>-91</v>
      </c>
      <c r="S590">
        <v>-102</v>
      </c>
      <c r="T590">
        <v>-95</v>
      </c>
      <c r="U590">
        <v>-82</v>
      </c>
      <c r="V590">
        <v>-74</v>
      </c>
      <c r="W590">
        <v>-68</v>
      </c>
      <c r="X590">
        <v>-51</v>
      </c>
      <c r="Y590">
        <v>-40</v>
      </c>
      <c r="Z590">
        <f>SUM(B590:Y590)</f>
        <v>-1367</v>
      </c>
    </row>
    <row r="591" spans="1:26" x14ac:dyDescent="0.2">
      <c r="A591" s="5" t="s">
        <v>29</v>
      </c>
      <c r="B591" s="5">
        <f t="shared" ref="B591:Y591" si="193">-B590*$A$3</f>
        <v>1.6105878900000001</v>
      </c>
      <c r="C591" s="5">
        <f t="shared" si="193"/>
        <v>1.8790192050000001</v>
      </c>
      <c r="D591" s="5">
        <f t="shared" si="193"/>
        <v>1.8790192050000001</v>
      </c>
      <c r="E591" s="5">
        <f t="shared" si="193"/>
        <v>1.9684963099999999</v>
      </c>
      <c r="F591" s="5">
        <f t="shared" si="193"/>
        <v>2.0579734150000002</v>
      </c>
      <c r="G591" s="5">
        <f t="shared" si="193"/>
        <v>1.9684963099999999</v>
      </c>
      <c r="H591" s="5">
        <f t="shared" si="193"/>
        <v>3.4001299899999999</v>
      </c>
      <c r="I591" s="5">
        <f t="shared" si="193"/>
        <v>3.3106528850000001</v>
      </c>
      <c r="J591" s="5">
        <f t="shared" si="193"/>
        <v>4.0264697250000001</v>
      </c>
      <c r="K591" s="5">
        <f t="shared" si="193"/>
        <v>4.6528094600000003</v>
      </c>
      <c r="L591" s="5">
        <f t="shared" si="193"/>
        <v>5.5475805100000004</v>
      </c>
      <c r="M591" s="5">
        <f t="shared" si="193"/>
        <v>6.3528744550000003</v>
      </c>
      <c r="N591" s="5">
        <f t="shared" si="193"/>
        <v>7.5160768200000003</v>
      </c>
      <c r="O591" s="5">
        <f t="shared" si="193"/>
        <v>6.8002599799999999</v>
      </c>
      <c r="P591" s="5">
        <f t="shared" si="193"/>
        <v>7.3371226099999998</v>
      </c>
      <c r="Q591" s="5">
        <f t="shared" si="193"/>
        <v>8.0529394500000002</v>
      </c>
      <c r="R591" s="5">
        <f t="shared" si="193"/>
        <v>8.1424165550000005</v>
      </c>
      <c r="S591" s="5">
        <f t="shared" si="193"/>
        <v>9.12666471</v>
      </c>
      <c r="T591" s="5">
        <f t="shared" si="193"/>
        <v>8.5003249749999998</v>
      </c>
      <c r="U591" s="5">
        <f t="shared" si="193"/>
        <v>7.3371226099999998</v>
      </c>
      <c r="V591" s="5">
        <f t="shared" si="193"/>
        <v>6.6213057700000002</v>
      </c>
      <c r="W591" s="5">
        <f t="shared" si="193"/>
        <v>6.0844431400000003</v>
      </c>
      <c r="X591" s="5">
        <f t="shared" si="193"/>
        <v>4.563332355</v>
      </c>
      <c r="Y591" s="5">
        <f t="shared" si="193"/>
        <v>3.5790842</v>
      </c>
      <c r="Z591" s="5">
        <f>SUM(B591:Y591)</f>
        <v>122.315202535</v>
      </c>
    </row>
    <row r="592" spans="1:26" x14ac:dyDescent="0.2">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x14ac:dyDescent="0.2">
      <c r="A593" s="40">
        <f>+A590+1</f>
        <v>42564</v>
      </c>
      <c r="B593">
        <v>-14</v>
      </c>
      <c r="C593">
        <v>-14</v>
      </c>
      <c r="D593">
        <v>-14</v>
      </c>
      <c r="E593">
        <v>-14</v>
      </c>
      <c r="F593">
        <v>-14</v>
      </c>
      <c r="G593">
        <v>-14</v>
      </c>
      <c r="H593">
        <v>-36</v>
      </c>
      <c r="I593">
        <v>-36</v>
      </c>
      <c r="J593">
        <v>-36</v>
      </c>
      <c r="K593">
        <v>-40</v>
      </c>
      <c r="L593">
        <v>-52</v>
      </c>
      <c r="M593">
        <v>-65</v>
      </c>
      <c r="N593">
        <v>-78</v>
      </c>
      <c r="O593">
        <v>-90</v>
      </c>
      <c r="P593">
        <v>-100</v>
      </c>
      <c r="Q593">
        <v>-88</v>
      </c>
      <c r="R593">
        <v>-94</v>
      </c>
      <c r="S593">
        <v>-94</v>
      </c>
      <c r="T593">
        <v>-86</v>
      </c>
      <c r="U593">
        <v>-99</v>
      </c>
      <c r="V593">
        <v>-83</v>
      </c>
      <c r="W593">
        <v>-71</v>
      </c>
      <c r="X593">
        <v>-56</v>
      </c>
      <c r="Y593">
        <v>-38</v>
      </c>
      <c r="Z593">
        <f>SUM(B593:Y593)</f>
        <v>-1326</v>
      </c>
    </row>
    <row r="594" spans="1:26" x14ac:dyDescent="0.2">
      <c r="A594" s="5" t="s">
        <v>29</v>
      </c>
      <c r="B594" s="5">
        <f t="shared" ref="B594:Y594" si="194">-B593*$A$3</f>
        <v>1.2526794699999999</v>
      </c>
      <c r="C594" s="5">
        <f t="shared" si="194"/>
        <v>1.2526794699999999</v>
      </c>
      <c r="D594" s="5">
        <f t="shared" si="194"/>
        <v>1.2526794699999999</v>
      </c>
      <c r="E594" s="5">
        <f t="shared" si="194"/>
        <v>1.2526794699999999</v>
      </c>
      <c r="F594" s="5">
        <f t="shared" si="194"/>
        <v>1.2526794699999999</v>
      </c>
      <c r="G594" s="5">
        <f t="shared" si="194"/>
        <v>1.2526794699999999</v>
      </c>
      <c r="H594" s="5">
        <f t="shared" si="194"/>
        <v>3.2211757800000003</v>
      </c>
      <c r="I594" s="5">
        <f t="shared" si="194"/>
        <v>3.2211757800000003</v>
      </c>
      <c r="J594" s="5">
        <f t="shared" si="194"/>
        <v>3.2211757800000003</v>
      </c>
      <c r="K594" s="5">
        <f t="shared" si="194"/>
        <v>3.5790842</v>
      </c>
      <c r="L594" s="5">
        <f t="shared" si="194"/>
        <v>4.6528094600000003</v>
      </c>
      <c r="M594" s="5">
        <f t="shared" si="194"/>
        <v>5.8160118250000004</v>
      </c>
      <c r="N594" s="5">
        <f t="shared" si="194"/>
        <v>6.9792141900000004</v>
      </c>
      <c r="O594" s="5">
        <f t="shared" si="194"/>
        <v>8.0529394500000002</v>
      </c>
      <c r="P594" s="5">
        <f t="shared" si="194"/>
        <v>8.9477104999999995</v>
      </c>
      <c r="Q594" s="5">
        <f t="shared" si="194"/>
        <v>7.8739852399999997</v>
      </c>
      <c r="R594" s="5">
        <f t="shared" si="194"/>
        <v>8.4108478699999996</v>
      </c>
      <c r="S594" s="5">
        <f t="shared" si="194"/>
        <v>8.4108478699999996</v>
      </c>
      <c r="T594" s="5">
        <f t="shared" si="194"/>
        <v>7.69503103</v>
      </c>
      <c r="U594" s="5">
        <f t="shared" si="194"/>
        <v>8.858233395000001</v>
      </c>
      <c r="V594" s="5">
        <f t="shared" si="194"/>
        <v>7.426599715</v>
      </c>
      <c r="W594" s="5">
        <f t="shared" si="194"/>
        <v>6.3528744550000003</v>
      </c>
      <c r="X594" s="5">
        <f t="shared" si="194"/>
        <v>5.0107178799999996</v>
      </c>
      <c r="Y594" s="5">
        <f t="shared" si="194"/>
        <v>3.4001299899999999</v>
      </c>
      <c r="Z594" s="5">
        <f>SUM(B594:Y594)</f>
        <v>118.64664122999999</v>
      </c>
    </row>
    <row r="595" spans="1:26" x14ac:dyDescent="0.2">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x14ac:dyDescent="0.2">
      <c r="A596" s="40">
        <f>+A593+1</f>
        <v>42565</v>
      </c>
      <c r="B596">
        <v>-15</v>
      </c>
      <c r="C596">
        <v>-9</v>
      </c>
      <c r="D596">
        <v>-9</v>
      </c>
      <c r="E596">
        <v>-9</v>
      </c>
      <c r="F596">
        <v>-9</v>
      </c>
      <c r="G596">
        <v>-9</v>
      </c>
      <c r="H596">
        <v>-32</v>
      </c>
      <c r="I596">
        <v>-32</v>
      </c>
      <c r="J596">
        <v>-32</v>
      </c>
      <c r="K596">
        <v>-32</v>
      </c>
      <c r="L596">
        <v>-40</v>
      </c>
      <c r="M596">
        <v>-53</v>
      </c>
      <c r="N596">
        <v>-69</v>
      </c>
      <c r="O596">
        <v>-85</v>
      </c>
      <c r="P596">
        <v>-98</v>
      </c>
      <c r="Q596">
        <v>-82</v>
      </c>
      <c r="R596">
        <v>-88</v>
      </c>
      <c r="S596">
        <v>-85</v>
      </c>
      <c r="T596">
        <v>-78</v>
      </c>
      <c r="U596">
        <v>-90</v>
      </c>
      <c r="V596">
        <v>-72</v>
      </c>
      <c r="W596">
        <v>-55</v>
      </c>
      <c r="X596">
        <v>-52</v>
      </c>
      <c r="Y596">
        <v>-34</v>
      </c>
      <c r="Z596">
        <f>SUM(B596:Y596)</f>
        <v>-1169</v>
      </c>
    </row>
    <row r="597" spans="1:26" x14ac:dyDescent="0.2">
      <c r="A597" s="5" t="s">
        <v>29</v>
      </c>
      <c r="B597" s="5">
        <f t="shared" ref="B597:Y597" si="195">-B596*$A$3</f>
        <v>1.342156575</v>
      </c>
      <c r="C597" s="5">
        <f t="shared" si="195"/>
        <v>0.80529394500000007</v>
      </c>
      <c r="D597" s="5">
        <f t="shared" si="195"/>
        <v>0.80529394500000007</v>
      </c>
      <c r="E597" s="5">
        <f t="shared" si="195"/>
        <v>0.80529394500000007</v>
      </c>
      <c r="F597" s="5">
        <f t="shared" si="195"/>
        <v>0.80529394500000007</v>
      </c>
      <c r="G597" s="5">
        <f t="shared" si="195"/>
        <v>0.80529394500000007</v>
      </c>
      <c r="H597" s="5">
        <f t="shared" si="195"/>
        <v>2.86326736</v>
      </c>
      <c r="I597" s="5">
        <f t="shared" si="195"/>
        <v>2.86326736</v>
      </c>
      <c r="J597" s="5">
        <f t="shared" si="195"/>
        <v>2.86326736</v>
      </c>
      <c r="K597" s="5">
        <f t="shared" si="195"/>
        <v>2.86326736</v>
      </c>
      <c r="L597" s="5">
        <f t="shared" si="195"/>
        <v>3.5790842</v>
      </c>
      <c r="M597" s="5">
        <f t="shared" si="195"/>
        <v>4.7422865649999997</v>
      </c>
      <c r="N597" s="5">
        <f t="shared" si="195"/>
        <v>6.1739202449999997</v>
      </c>
      <c r="O597" s="5">
        <f t="shared" si="195"/>
        <v>7.6055539249999997</v>
      </c>
      <c r="P597" s="5">
        <f t="shared" si="195"/>
        <v>8.7687562900000007</v>
      </c>
      <c r="Q597" s="5">
        <f t="shared" si="195"/>
        <v>7.3371226099999998</v>
      </c>
      <c r="R597" s="5">
        <f t="shared" si="195"/>
        <v>7.8739852399999997</v>
      </c>
      <c r="S597" s="5">
        <f t="shared" si="195"/>
        <v>7.6055539249999997</v>
      </c>
      <c r="T597" s="5">
        <f t="shared" si="195"/>
        <v>6.9792141900000004</v>
      </c>
      <c r="U597" s="5">
        <f t="shared" si="195"/>
        <v>8.0529394500000002</v>
      </c>
      <c r="V597" s="5">
        <f t="shared" si="195"/>
        <v>6.4423515600000005</v>
      </c>
      <c r="W597" s="5">
        <f t="shared" si="195"/>
        <v>4.9212407750000002</v>
      </c>
      <c r="X597" s="5">
        <f t="shared" si="195"/>
        <v>4.6528094600000003</v>
      </c>
      <c r="Y597" s="5">
        <f t="shared" si="195"/>
        <v>3.0422215700000002</v>
      </c>
      <c r="Z597" s="5">
        <f>SUM(B597:Y597)</f>
        <v>104.59873574500001</v>
      </c>
    </row>
    <row r="598" spans="1:26" x14ac:dyDescent="0.2">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x14ac:dyDescent="0.2">
      <c r="A599" s="40">
        <f>+A596+1</f>
        <v>42566</v>
      </c>
      <c r="B599">
        <v>-18</v>
      </c>
      <c r="C599">
        <v>-14</v>
      </c>
      <c r="D599">
        <v>-14</v>
      </c>
      <c r="E599">
        <v>-14</v>
      </c>
      <c r="F599">
        <v>-14</v>
      </c>
      <c r="G599">
        <v>-14</v>
      </c>
      <c r="H599">
        <v>-36</v>
      </c>
      <c r="I599">
        <v>-36</v>
      </c>
      <c r="J599">
        <v>-36</v>
      </c>
      <c r="K599">
        <v>-36</v>
      </c>
      <c r="L599">
        <v>-44</v>
      </c>
      <c r="M599">
        <v>-62</v>
      </c>
      <c r="N599">
        <v>-81</v>
      </c>
      <c r="O599">
        <v>-96</v>
      </c>
      <c r="P599">
        <v>-96</v>
      </c>
      <c r="Q599">
        <v>-96</v>
      </c>
      <c r="R599">
        <v>-97</v>
      </c>
      <c r="S599">
        <v>-96</v>
      </c>
      <c r="T599">
        <v>-88</v>
      </c>
      <c r="U599">
        <v>-94</v>
      </c>
      <c r="V599">
        <v>-75</v>
      </c>
      <c r="W599">
        <v>-57</v>
      </c>
      <c r="X599">
        <v>-60</v>
      </c>
      <c r="Y599">
        <v>-37</v>
      </c>
      <c r="Z599">
        <f>SUM(B599:Y599)</f>
        <v>-1311</v>
      </c>
    </row>
    <row r="600" spans="1:26" x14ac:dyDescent="0.2">
      <c r="A600" s="5" t="s">
        <v>29</v>
      </c>
      <c r="B600" s="5">
        <f t="shared" ref="B600:Y600" si="196">-B599*$A$3</f>
        <v>1.6105878900000001</v>
      </c>
      <c r="C600" s="5">
        <f t="shared" si="196"/>
        <v>1.2526794699999999</v>
      </c>
      <c r="D600" s="5">
        <f t="shared" si="196"/>
        <v>1.2526794699999999</v>
      </c>
      <c r="E600" s="5">
        <f t="shared" si="196"/>
        <v>1.2526794699999999</v>
      </c>
      <c r="F600" s="5">
        <f t="shared" si="196"/>
        <v>1.2526794699999999</v>
      </c>
      <c r="G600" s="5">
        <f t="shared" si="196"/>
        <v>1.2526794699999999</v>
      </c>
      <c r="H600" s="5">
        <f t="shared" si="196"/>
        <v>3.2211757800000003</v>
      </c>
      <c r="I600" s="5">
        <f t="shared" si="196"/>
        <v>3.2211757800000003</v>
      </c>
      <c r="J600" s="5">
        <f t="shared" si="196"/>
        <v>3.2211757800000003</v>
      </c>
      <c r="K600" s="5">
        <f t="shared" si="196"/>
        <v>3.2211757800000003</v>
      </c>
      <c r="L600" s="5">
        <f t="shared" si="196"/>
        <v>3.9369926199999998</v>
      </c>
      <c r="M600" s="5">
        <f t="shared" si="196"/>
        <v>5.5475805100000004</v>
      </c>
      <c r="N600" s="5">
        <f t="shared" si="196"/>
        <v>7.2476455050000004</v>
      </c>
      <c r="O600" s="5">
        <f t="shared" si="196"/>
        <v>8.5898020800000001</v>
      </c>
      <c r="P600" s="5">
        <f t="shared" si="196"/>
        <v>8.5898020800000001</v>
      </c>
      <c r="Q600" s="5">
        <f t="shared" si="196"/>
        <v>8.5898020800000001</v>
      </c>
      <c r="R600" s="5">
        <f t="shared" si="196"/>
        <v>8.6792791850000004</v>
      </c>
      <c r="S600" s="5">
        <f t="shared" si="196"/>
        <v>8.5898020800000001</v>
      </c>
      <c r="T600" s="5">
        <f t="shared" si="196"/>
        <v>7.8739852399999997</v>
      </c>
      <c r="U600" s="5">
        <f t="shared" si="196"/>
        <v>8.4108478699999996</v>
      </c>
      <c r="V600" s="5">
        <f t="shared" si="196"/>
        <v>6.7107828750000005</v>
      </c>
      <c r="W600" s="5">
        <f t="shared" si="196"/>
        <v>5.1001949849999999</v>
      </c>
      <c r="X600" s="5">
        <f t="shared" si="196"/>
        <v>5.3686262999999999</v>
      </c>
      <c r="Y600" s="5">
        <f t="shared" si="196"/>
        <v>3.3106528850000001</v>
      </c>
      <c r="Z600" s="5">
        <f>SUM(B600:Y600)</f>
        <v>117.304484655</v>
      </c>
    </row>
    <row r="601" spans="1:26" x14ac:dyDescent="0.2">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x14ac:dyDescent="0.2">
      <c r="A602" s="40">
        <f>+A599+1</f>
        <v>42567</v>
      </c>
      <c r="B602">
        <v>-29</v>
      </c>
      <c r="C602">
        <v>-24</v>
      </c>
      <c r="D602">
        <v>-24</v>
      </c>
      <c r="E602">
        <v>-24</v>
      </c>
      <c r="F602">
        <v>-24</v>
      </c>
      <c r="G602">
        <v>-25</v>
      </c>
      <c r="H602">
        <v>-40</v>
      </c>
      <c r="I602">
        <v>-40</v>
      </c>
      <c r="J602">
        <v>-40</v>
      </c>
      <c r="K602">
        <v>-49</v>
      </c>
      <c r="L602">
        <v>-62</v>
      </c>
      <c r="M602">
        <v>-73</v>
      </c>
      <c r="N602">
        <v>-87</v>
      </c>
      <c r="O602">
        <v>-97</v>
      </c>
      <c r="P602">
        <v>-91</v>
      </c>
      <c r="Q602">
        <v>-100</v>
      </c>
      <c r="R602">
        <v>-100</v>
      </c>
      <c r="S602">
        <v>-100</v>
      </c>
      <c r="T602">
        <v>-100</v>
      </c>
      <c r="U602">
        <v>-94</v>
      </c>
      <c r="V602">
        <v>-76</v>
      </c>
      <c r="W602">
        <v>-64</v>
      </c>
      <c r="X602">
        <v>-60</v>
      </c>
      <c r="Y602">
        <v>-37</v>
      </c>
      <c r="Z602">
        <f>SUM(B602:Y602)</f>
        <v>-1460</v>
      </c>
    </row>
    <row r="603" spans="1:26" x14ac:dyDescent="0.2">
      <c r="A603" s="5" t="s">
        <v>29</v>
      </c>
      <c r="B603" s="5">
        <f t="shared" ref="B603:Y603" si="197">-B602*$A$3</f>
        <v>2.5948360450000001</v>
      </c>
      <c r="C603" s="5">
        <f t="shared" si="197"/>
        <v>2.14745052</v>
      </c>
      <c r="D603" s="5">
        <f t="shared" si="197"/>
        <v>2.14745052</v>
      </c>
      <c r="E603" s="5">
        <f t="shared" si="197"/>
        <v>2.14745052</v>
      </c>
      <c r="F603" s="5">
        <f t="shared" si="197"/>
        <v>2.14745052</v>
      </c>
      <c r="G603" s="5">
        <f t="shared" si="197"/>
        <v>2.2369276249999999</v>
      </c>
      <c r="H603" s="5">
        <f t="shared" si="197"/>
        <v>3.5790842</v>
      </c>
      <c r="I603" s="5">
        <f t="shared" si="197"/>
        <v>3.5790842</v>
      </c>
      <c r="J603" s="5">
        <f t="shared" si="197"/>
        <v>3.5790842</v>
      </c>
      <c r="K603" s="5">
        <f t="shared" si="197"/>
        <v>4.3843781450000003</v>
      </c>
      <c r="L603" s="5">
        <f t="shared" si="197"/>
        <v>5.5475805100000004</v>
      </c>
      <c r="M603" s="5">
        <f t="shared" si="197"/>
        <v>6.5318286649999999</v>
      </c>
      <c r="N603" s="5">
        <f t="shared" si="197"/>
        <v>7.7845081350000003</v>
      </c>
      <c r="O603" s="5">
        <f t="shared" si="197"/>
        <v>8.6792791850000004</v>
      </c>
      <c r="P603" s="5">
        <f t="shared" si="197"/>
        <v>8.1424165550000005</v>
      </c>
      <c r="Q603" s="5">
        <f t="shared" si="197"/>
        <v>8.9477104999999995</v>
      </c>
      <c r="R603" s="5">
        <f t="shared" si="197"/>
        <v>8.9477104999999995</v>
      </c>
      <c r="S603" s="5">
        <f t="shared" si="197"/>
        <v>8.9477104999999995</v>
      </c>
      <c r="T603" s="5">
        <f t="shared" si="197"/>
        <v>8.9477104999999995</v>
      </c>
      <c r="U603" s="5">
        <f t="shared" si="197"/>
        <v>8.4108478699999996</v>
      </c>
      <c r="V603" s="5">
        <f t="shared" si="197"/>
        <v>6.8002599799999999</v>
      </c>
      <c r="W603" s="5">
        <f t="shared" si="197"/>
        <v>5.7265347200000001</v>
      </c>
      <c r="X603" s="5">
        <f t="shared" si="197"/>
        <v>5.3686262999999999</v>
      </c>
      <c r="Y603" s="5">
        <f t="shared" si="197"/>
        <v>3.3106528850000001</v>
      </c>
      <c r="Z603" s="5">
        <f>SUM(B603:Y603)</f>
        <v>130.63657330000001</v>
      </c>
    </row>
    <row r="604" spans="1:26" x14ac:dyDescent="0.2">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x14ac:dyDescent="0.2">
      <c r="A605" s="40">
        <f>+A602+1</f>
        <v>42568</v>
      </c>
      <c r="B605">
        <v>-15</v>
      </c>
      <c r="C605">
        <v>-16</v>
      </c>
      <c r="D605">
        <v>-16</v>
      </c>
      <c r="E605">
        <v>-16</v>
      </c>
      <c r="F605">
        <v>-17</v>
      </c>
      <c r="G605">
        <v>-17</v>
      </c>
      <c r="H605">
        <v>-35</v>
      </c>
      <c r="I605">
        <v>-35</v>
      </c>
      <c r="J605">
        <v>-35</v>
      </c>
      <c r="K605">
        <v>-35</v>
      </c>
      <c r="L605">
        <v>-41</v>
      </c>
      <c r="M605">
        <v>-53</v>
      </c>
      <c r="N605">
        <v>-62</v>
      </c>
      <c r="O605">
        <v>-72</v>
      </c>
      <c r="P605">
        <v>-82</v>
      </c>
      <c r="Q605">
        <v>-91</v>
      </c>
      <c r="R605">
        <v>-100</v>
      </c>
      <c r="S605">
        <v>-106</v>
      </c>
      <c r="T605">
        <v>-106</v>
      </c>
      <c r="U605">
        <v>-95</v>
      </c>
      <c r="V605">
        <v>-80</v>
      </c>
      <c r="W605">
        <v>-71</v>
      </c>
      <c r="X605">
        <v>-53</v>
      </c>
      <c r="Y605">
        <v>-31</v>
      </c>
      <c r="Z605">
        <f>SUM(B605:Y605)</f>
        <v>-1280</v>
      </c>
    </row>
    <row r="606" spans="1:26" x14ac:dyDescent="0.2">
      <c r="A606" s="5" t="s">
        <v>29</v>
      </c>
      <c r="B606" s="5">
        <f t="shared" ref="B606:Y606" si="198">-B605*$A$3</f>
        <v>1.342156575</v>
      </c>
      <c r="C606" s="5">
        <f t="shared" si="198"/>
        <v>1.43163368</v>
      </c>
      <c r="D606" s="5">
        <f t="shared" si="198"/>
        <v>1.43163368</v>
      </c>
      <c r="E606" s="5">
        <f t="shared" si="198"/>
        <v>1.43163368</v>
      </c>
      <c r="F606" s="5">
        <f t="shared" si="198"/>
        <v>1.5211107850000001</v>
      </c>
      <c r="G606" s="5">
        <f t="shared" si="198"/>
        <v>1.5211107850000001</v>
      </c>
      <c r="H606" s="5">
        <f t="shared" si="198"/>
        <v>3.131698675</v>
      </c>
      <c r="I606" s="5">
        <f t="shared" si="198"/>
        <v>3.131698675</v>
      </c>
      <c r="J606" s="5">
        <f t="shared" si="198"/>
        <v>3.131698675</v>
      </c>
      <c r="K606" s="5">
        <f t="shared" si="198"/>
        <v>3.131698675</v>
      </c>
      <c r="L606" s="5">
        <f t="shared" si="198"/>
        <v>3.6685613049999999</v>
      </c>
      <c r="M606" s="5">
        <f t="shared" si="198"/>
        <v>4.7422865649999997</v>
      </c>
      <c r="N606" s="5">
        <f t="shared" si="198"/>
        <v>5.5475805100000004</v>
      </c>
      <c r="O606" s="5">
        <f t="shared" si="198"/>
        <v>6.4423515600000005</v>
      </c>
      <c r="P606" s="5">
        <f t="shared" si="198"/>
        <v>7.3371226099999998</v>
      </c>
      <c r="Q606" s="5">
        <f t="shared" si="198"/>
        <v>8.1424165550000005</v>
      </c>
      <c r="R606" s="5">
        <f t="shared" si="198"/>
        <v>8.9477104999999995</v>
      </c>
      <c r="S606" s="5">
        <f t="shared" si="198"/>
        <v>9.4845731299999994</v>
      </c>
      <c r="T606" s="5">
        <f t="shared" si="198"/>
        <v>9.4845731299999994</v>
      </c>
      <c r="U606" s="5">
        <f t="shared" si="198"/>
        <v>8.5003249749999998</v>
      </c>
      <c r="V606" s="5">
        <f t="shared" si="198"/>
        <v>7.1581684000000001</v>
      </c>
      <c r="W606" s="5">
        <f t="shared" si="198"/>
        <v>6.3528744550000003</v>
      </c>
      <c r="X606" s="5">
        <f t="shared" si="198"/>
        <v>4.7422865649999997</v>
      </c>
      <c r="Y606" s="5">
        <f t="shared" si="198"/>
        <v>2.7737902550000002</v>
      </c>
      <c r="Z606" s="5">
        <f>SUM(B606:Y606)</f>
        <v>114.5306944</v>
      </c>
    </row>
    <row r="607" spans="1:26" x14ac:dyDescent="0.2">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x14ac:dyDescent="0.2">
      <c r="A608" s="40">
        <f>+A605+1</f>
        <v>42569</v>
      </c>
      <c r="B608">
        <v>-18</v>
      </c>
      <c r="C608">
        <v>-14</v>
      </c>
      <c r="D608">
        <v>-14</v>
      </c>
      <c r="E608">
        <v>-14</v>
      </c>
      <c r="F608">
        <v>-15</v>
      </c>
      <c r="G608">
        <v>-14</v>
      </c>
      <c r="H608">
        <v>-36</v>
      </c>
      <c r="I608">
        <v>-36</v>
      </c>
      <c r="J608">
        <v>-36</v>
      </c>
      <c r="K608">
        <v>-44</v>
      </c>
      <c r="L608">
        <v>-52</v>
      </c>
      <c r="M608">
        <v>-61</v>
      </c>
      <c r="N608">
        <v>-72</v>
      </c>
      <c r="O608">
        <v>-85</v>
      </c>
      <c r="P608">
        <v>-96</v>
      </c>
      <c r="Q608">
        <v>-102</v>
      </c>
      <c r="R608">
        <v>-108</v>
      </c>
      <c r="S608">
        <v>-108</v>
      </c>
      <c r="T608">
        <v>-108</v>
      </c>
      <c r="U608">
        <v>-98</v>
      </c>
      <c r="V608">
        <v>-83</v>
      </c>
      <c r="W608">
        <v>-70</v>
      </c>
      <c r="X608">
        <v>-47</v>
      </c>
      <c r="Y608">
        <v>-31</v>
      </c>
      <c r="Z608">
        <f>SUM(B608:Y608)</f>
        <v>-1362</v>
      </c>
    </row>
    <row r="609" spans="1:26" x14ac:dyDescent="0.2">
      <c r="A609" s="5" t="s">
        <v>29</v>
      </c>
      <c r="B609" s="5">
        <f t="shared" ref="B609:Y609" si="199">-B608*$A$3</f>
        <v>1.6105878900000001</v>
      </c>
      <c r="C609" s="5">
        <f t="shared" si="199"/>
        <v>1.2526794699999999</v>
      </c>
      <c r="D609" s="5">
        <f t="shared" si="199"/>
        <v>1.2526794699999999</v>
      </c>
      <c r="E609" s="5">
        <f t="shared" si="199"/>
        <v>1.2526794699999999</v>
      </c>
      <c r="F609" s="5">
        <f t="shared" si="199"/>
        <v>1.342156575</v>
      </c>
      <c r="G609" s="5">
        <f t="shared" si="199"/>
        <v>1.2526794699999999</v>
      </c>
      <c r="H609" s="5">
        <f t="shared" si="199"/>
        <v>3.2211757800000003</v>
      </c>
      <c r="I609" s="5">
        <f t="shared" si="199"/>
        <v>3.2211757800000003</v>
      </c>
      <c r="J609" s="5">
        <f t="shared" si="199"/>
        <v>3.2211757800000003</v>
      </c>
      <c r="K609" s="5">
        <f t="shared" si="199"/>
        <v>3.9369926199999998</v>
      </c>
      <c r="L609" s="5">
        <f t="shared" si="199"/>
        <v>4.6528094600000003</v>
      </c>
      <c r="M609" s="5">
        <f t="shared" si="199"/>
        <v>5.4581034050000001</v>
      </c>
      <c r="N609" s="5">
        <f t="shared" si="199"/>
        <v>6.4423515600000005</v>
      </c>
      <c r="O609" s="5">
        <f t="shared" si="199"/>
        <v>7.6055539249999997</v>
      </c>
      <c r="P609" s="5">
        <f t="shared" si="199"/>
        <v>8.5898020800000001</v>
      </c>
      <c r="Q609" s="5">
        <f t="shared" si="199"/>
        <v>9.12666471</v>
      </c>
      <c r="R609" s="5">
        <f t="shared" si="199"/>
        <v>9.6635273399999999</v>
      </c>
      <c r="S609" s="5">
        <f t="shared" si="199"/>
        <v>9.6635273399999999</v>
      </c>
      <c r="T609" s="5">
        <f t="shared" si="199"/>
        <v>9.6635273399999999</v>
      </c>
      <c r="U609" s="5">
        <f t="shared" si="199"/>
        <v>8.7687562900000007</v>
      </c>
      <c r="V609" s="5">
        <f t="shared" si="199"/>
        <v>7.426599715</v>
      </c>
      <c r="W609" s="5">
        <f t="shared" si="199"/>
        <v>6.26339735</v>
      </c>
      <c r="X609" s="5">
        <f t="shared" si="199"/>
        <v>4.2054239349999998</v>
      </c>
      <c r="Y609" s="5">
        <f t="shared" si="199"/>
        <v>2.7737902550000002</v>
      </c>
      <c r="Z609" s="5">
        <f>SUM(B609:Y609)</f>
        <v>121.86781701</v>
      </c>
    </row>
    <row r="610" spans="1:26" x14ac:dyDescent="0.2">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x14ac:dyDescent="0.2">
      <c r="A611" s="40">
        <f>+A608+1</f>
        <v>42570</v>
      </c>
      <c r="B611">
        <v>-18</v>
      </c>
      <c r="C611">
        <v>-14</v>
      </c>
      <c r="D611">
        <v>-14</v>
      </c>
      <c r="E611">
        <v>-14</v>
      </c>
      <c r="F611">
        <v>-14</v>
      </c>
      <c r="G611">
        <v>-14</v>
      </c>
      <c r="H611">
        <v>-36</v>
      </c>
      <c r="I611">
        <v>-36</v>
      </c>
      <c r="J611">
        <v>-36</v>
      </c>
      <c r="K611">
        <v>-44</v>
      </c>
      <c r="L611">
        <v>-50</v>
      </c>
      <c r="M611">
        <v>-56</v>
      </c>
      <c r="N611">
        <v>-66</v>
      </c>
      <c r="O611">
        <v>-78</v>
      </c>
      <c r="P611">
        <v>-89</v>
      </c>
      <c r="Q611">
        <v>-99</v>
      </c>
      <c r="R611">
        <v>-104</v>
      </c>
      <c r="S611">
        <v>-104</v>
      </c>
      <c r="T611">
        <v>-104</v>
      </c>
      <c r="U611">
        <v>-92</v>
      </c>
      <c r="V611">
        <v>-77</v>
      </c>
      <c r="W611">
        <v>-63</v>
      </c>
      <c r="X611">
        <v>-47</v>
      </c>
      <c r="Y611">
        <v>-31</v>
      </c>
      <c r="Z611">
        <f>SUM(B611:Y611)</f>
        <v>-1300</v>
      </c>
    </row>
    <row r="612" spans="1:26" x14ac:dyDescent="0.2">
      <c r="A612" s="5" t="s">
        <v>29</v>
      </c>
      <c r="B612" s="5">
        <f t="shared" ref="B612:Y612" si="200">-B611*$A$3</f>
        <v>1.6105878900000001</v>
      </c>
      <c r="C612" s="5">
        <f t="shared" si="200"/>
        <v>1.2526794699999999</v>
      </c>
      <c r="D612" s="5">
        <f t="shared" si="200"/>
        <v>1.2526794699999999</v>
      </c>
      <c r="E612" s="5">
        <f t="shared" si="200"/>
        <v>1.2526794699999999</v>
      </c>
      <c r="F612" s="5">
        <f t="shared" si="200"/>
        <v>1.2526794699999999</v>
      </c>
      <c r="G612" s="5">
        <f t="shared" si="200"/>
        <v>1.2526794699999999</v>
      </c>
      <c r="H612" s="5">
        <f t="shared" si="200"/>
        <v>3.2211757800000003</v>
      </c>
      <c r="I612" s="5">
        <f t="shared" si="200"/>
        <v>3.2211757800000003</v>
      </c>
      <c r="J612" s="5">
        <f t="shared" si="200"/>
        <v>3.2211757800000003</v>
      </c>
      <c r="K612" s="5">
        <f t="shared" si="200"/>
        <v>3.9369926199999998</v>
      </c>
      <c r="L612" s="5">
        <f t="shared" si="200"/>
        <v>4.4738552499999997</v>
      </c>
      <c r="M612" s="5">
        <f t="shared" si="200"/>
        <v>5.0107178799999996</v>
      </c>
      <c r="N612" s="5">
        <f t="shared" si="200"/>
        <v>5.9054889299999997</v>
      </c>
      <c r="O612" s="5">
        <f t="shared" si="200"/>
        <v>6.9792141900000004</v>
      </c>
      <c r="P612" s="5">
        <f t="shared" si="200"/>
        <v>7.9634623449999999</v>
      </c>
      <c r="Q612" s="5">
        <f t="shared" si="200"/>
        <v>8.858233395000001</v>
      </c>
      <c r="R612" s="5">
        <f t="shared" si="200"/>
        <v>9.3056189200000006</v>
      </c>
      <c r="S612" s="5">
        <f t="shared" si="200"/>
        <v>9.3056189200000006</v>
      </c>
      <c r="T612" s="5">
        <f t="shared" si="200"/>
        <v>9.3056189200000006</v>
      </c>
      <c r="U612" s="5">
        <f t="shared" si="200"/>
        <v>8.2318936600000008</v>
      </c>
      <c r="V612" s="5">
        <f t="shared" si="200"/>
        <v>6.8897370850000001</v>
      </c>
      <c r="W612" s="5">
        <f t="shared" si="200"/>
        <v>5.6370576149999998</v>
      </c>
      <c r="X612" s="5">
        <f t="shared" si="200"/>
        <v>4.2054239349999998</v>
      </c>
      <c r="Y612" s="5">
        <f t="shared" si="200"/>
        <v>2.7737902550000002</v>
      </c>
      <c r="Z612" s="5">
        <f>SUM(B612:Y612)</f>
        <v>116.32023649999999</v>
      </c>
    </row>
    <row r="613" spans="1:26" x14ac:dyDescent="0.2">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x14ac:dyDescent="0.2">
      <c r="A614" s="40">
        <f>+A611+1</f>
        <v>42571</v>
      </c>
      <c r="B614">
        <v>-21</v>
      </c>
      <c r="C614">
        <v>-14</v>
      </c>
      <c r="D614">
        <v>-11</v>
      </c>
      <c r="E614">
        <v>-11</v>
      </c>
      <c r="F614">
        <v>-11</v>
      </c>
      <c r="G614">
        <v>-11</v>
      </c>
      <c r="H614">
        <v>-32</v>
      </c>
      <c r="I614">
        <v>-32</v>
      </c>
      <c r="J614">
        <v>-38</v>
      </c>
      <c r="K614">
        <v>-47</v>
      </c>
      <c r="L614">
        <v>-54</v>
      </c>
      <c r="M614">
        <v>-62</v>
      </c>
      <c r="N614">
        <v>-71</v>
      </c>
      <c r="O614">
        <v>-81</v>
      </c>
      <c r="P614">
        <v>-90</v>
      </c>
      <c r="Q614">
        <v>-98</v>
      </c>
      <c r="R614">
        <v>-104</v>
      </c>
      <c r="S614">
        <v>-105</v>
      </c>
      <c r="T614">
        <v>-101</v>
      </c>
      <c r="U614">
        <v>-89</v>
      </c>
      <c r="V614">
        <v>-74</v>
      </c>
      <c r="W614">
        <v>-64</v>
      </c>
      <c r="X614">
        <v>-41</v>
      </c>
      <c r="Y614">
        <v>-25</v>
      </c>
      <c r="Z614">
        <f>SUM(B614:Y614)</f>
        <v>-1287</v>
      </c>
    </row>
    <row r="615" spans="1:26" x14ac:dyDescent="0.2">
      <c r="A615" s="5" t="s">
        <v>29</v>
      </c>
      <c r="B615" s="5">
        <f t="shared" ref="B615:Y615" si="201">-B614*$A$3</f>
        <v>1.8790192050000001</v>
      </c>
      <c r="C615" s="5">
        <f t="shared" si="201"/>
        <v>1.2526794699999999</v>
      </c>
      <c r="D615" s="5">
        <f t="shared" si="201"/>
        <v>0.98424815499999996</v>
      </c>
      <c r="E615" s="5">
        <f t="shared" si="201"/>
        <v>0.98424815499999996</v>
      </c>
      <c r="F615" s="5">
        <f t="shared" si="201"/>
        <v>0.98424815499999996</v>
      </c>
      <c r="G615" s="5">
        <f t="shared" si="201"/>
        <v>0.98424815499999996</v>
      </c>
      <c r="H615" s="5">
        <f t="shared" si="201"/>
        <v>2.86326736</v>
      </c>
      <c r="I615" s="5">
        <f t="shared" si="201"/>
        <v>2.86326736</v>
      </c>
      <c r="J615" s="5">
        <f t="shared" si="201"/>
        <v>3.4001299899999999</v>
      </c>
      <c r="K615" s="5">
        <f t="shared" si="201"/>
        <v>4.2054239349999998</v>
      </c>
      <c r="L615" s="5">
        <f t="shared" si="201"/>
        <v>4.83176367</v>
      </c>
      <c r="M615" s="5">
        <f t="shared" si="201"/>
        <v>5.5475805100000004</v>
      </c>
      <c r="N615" s="5">
        <f t="shared" si="201"/>
        <v>6.3528744550000003</v>
      </c>
      <c r="O615" s="5">
        <f t="shared" si="201"/>
        <v>7.2476455050000004</v>
      </c>
      <c r="P615" s="5">
        <f t="shared" si="201"/>
        <v>8.0529394500000002</v>
      </c>
      <c r="Q615" s="5">
        <f t="shared" si="201"/>
        <v>8.7687562900000007</v>
      </c>
      <c r="R615" s="5">
        <f t="shared" si="201"/>
        <v>9.3056189200000006</v>
      </c>
      <c r="S615" s="5">
        <f t="shared" si="201"/>
        <v>9.3950960250000009</v>
      </c>
      <c r="T615" s="5">
        <f t="shared" si="201"/>
        <v>9.0371876049999997</v>
      </c>
      <c r="U615" s="5">
        <f t="shared" si="201"/>
        <v>7.9634623449999999</v>
      </c>
      <c r="V615" s="5">
        <f t="shared" si="201"/>
        <v>6.6213057700000002</v>
      </c>
      <c r="W615" s="5">
        <f t="shared" si="201"/>
        <v>5.7265347200000001</v>
      </c>
      <c r="X615" s="5">
        <f t="shared" si="201"/>
        <v>3.6685613049999999</v>
      </c>
      <c r="Y615" s="5">
        <f t="shared" si="201"/>
        <v>2.2369276249999999</v>
      </c>
      <c r="Z615" s="5">
        <f>SUM(B615:Y615)</f>
        <v>115.157034135</v>
      </c>
    </row>
    <row r="616" spans="1:26" x14ac:dyDescent="0.2">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x14ac:dyDescent="0.2">
      <c r="A617" s="40">
        <f>+A614+1</f>
        <v>42572</v>
      </c>
      <c r="B617">
        <v>-21</v>
      </c>
      <c r="C617">
        <v>-14</v>
      </c>
      <c r="D617">
        <v>-13</v>
      </c>
      <c r="E617">
        <v>-13</v>
      </c>
      <c r="F617">
        <v>-13</v>
      </c>
      <c r="G617">
        <v>-13</v>
      </c>
      <c r="H617">
        <v>-32</v>
      </c>
      <c r="I617">
        <v>-34</v>
      </c>
      <c r="J617">
        <v>-43</v>
      </c>
      <c r="K617">
        <v>-46</v>
      </c>
      <c r="L617">
        <v>-54</v>
      </c>
      <c r="M617">
        <v>-62</v>
      </c>
      <c r="N617">
        <v>-71</v>
      </c>
      <c r="O617">
        <v>-79</v>
      </c>
      <c r="P617">
        <v>-88</v>
      </c>
      <c r="Q617">
        <v>-95</v>
      </c>
      <c r="R617">
        <v>-96</v>
      </c>
      <c r="S617">
        <v>-95</v>
      </c>
      <c r="T617">
        <v>-96</v>
      </c>
      <c r="U617">
        <v>-86</v>
      </c>
      <c r="V617">
        <v>-76</v>
      </c>
      <c r="W617">
        <v>-68</v>
      </c>
      <c r="X617">
        <v>-41</v>
      </c>
      <c r="Y617">
        <v>-26</v>
      </c>
      <c r="Z617">
        <f>SUM(B617:Y617)</f>
        <v>-1275</v>
      </c>
    </row>
    <row r="618" spans="1:26" x14ac:dyDescent="0.2">
      <c r="A618" s="5" t="s">
        <v>29</v>
      </c>
      <c r="B618" s="5">
        <f t="shared" ref="B618:Y618" si="202">-B617*$A$3</f>
        <v>1.8790192050000001</v>
      </c>
      <c r="C618" s="5">
        <f t="shared" si="202"/>
        <v>1.2526794699999999</v>
      </c>
      <c r="D618" s="5">
        <f t="shared" si="202"/>
        <v>1.1632023650000001</v>
      </c>
      <c r="E618" s="5">
        <f t="shared" si="202"/>
        <v>1.1632023650000001</v>
      </c>
      <c r="F618" s="5">
        <f t="shared" si="202"/>
        <v>1.1632023650000001</v>
      </c>
      <c r="G618" s="5">
        <f t="shared" si="202"/>
        <v>1.1632023650000001</v>
      </c>
      <c r="H618" s="5">
        <f t="shared" si="202"/>
        <v>2.86326736</v>
      </c>
      <c r="I618" s="5">
        <f t="shared" si="202"/>
        <v>3.0422215700000002</v>
      </c>
      <c r="J618" s="5">
        <f t="shared" si="202"/>
        <v>3.847515515</v>
      </c>
      <c r="K618" s="5">
        <f t="shared" si="202"/>
        <v>4.1159468300000004</v>
      </c>
      <c r="L618" s="5">
        <f t="shared" si="202"/>
        <v>4.83176367</v>
      </c>
      <c r="M618" s="5">
        <f t="shared" si="202"/>
        <v>5.5475805100000004</v>
      </c>
      <c r="N618" s="5">
        <f t="shared" si="202"/>
        <v>6.3528744550000003</v>
      </c>
      <c r="O618" s="5">
        <f t="shared" si="202"/>
        <v>7.0686912949999998</v>
      </c>
      <c r="P618" s="5">
        <f t="shared" si="202"/>
        <v>7.8739852399999997</v>
      </c>
      <c r="Q618" s="5">
        <f t="shared" si="202"/>
        <v>8.5003249749999998</v>
      </c>
      <c r="R618" s="5">
        <f t="shared" si="202"/>
        <v>8.5898020800000001</v>
      </c>
      <c r="S618" s="5">
        <f t="shared" si="202"/>
        <v>8.5003249749999998</v>
      </c>
      <c r="T618" s="5">
        <f t="shared" si="202"/>
        <v>8.5898020800000001</v>
      </c>
      <c r="U618" s="5">
        <f t="shared" si="202"/>
        <v>7.69503103</v>
      </c>
      <c r="V618" s="5">
        <f t="shared" si="202"/>
        <v>6.8002599799999999</v>
      </c>
      <c r="W618" s="5">
        <f t="shared" si="202"/>
        <v>6.0844431400000003</v>
      </c>
      <c r="X618" s="5">
        <f t="shared" si="202"/>
        <v>3.6685613049999999</v>
      </c>
      <c r="Y618" s="5">
        <f t="shared" si="202"/>
        <v>2.3264047300000001</v>
      </c>
      <c r="Z618" s="5">
        <f>SUM(B618:Y618)</f>
        <v>114.083308875</v>
      </c>
    </row>
    <row r="619" spans="1:26" x14ac:dyDescent="0.2">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x14ac:dyDescent="0.2">
      <c r="A620" s="40">
        <f>+A617+1</f>
        <v>42573</v>
      </c>
      <c r="B620">
        <v>-16</v>
      </c>
      <c r="C620">
        <v>-14</v>
      </c>
      <c r="D620">
        <v>-14</v>
      </c>
      <c r="E620">
        <v>-14</v>
      </c>
      <c r="F620">
        <v>-14</v>
      </c>
      <c r="G620">
        <v>-14</v>
      </c>
      <c r="H620">
        <v>-32</v>
      </c>
      <c r="I620">
        <v>-32</v>
      </c>
      <c r="J620">
        <v>-43</v>
      </c>
      <c r="K620">
        <v>-38</v>
      </c>
      <c r="L620">
        <v>-47</v>
      </c>
      <c r="M620">
        <v>-58</v>
      </c>
      <c r="N620">
        <v>-64</v>
      </c>
      <c r="O620">
        <v>-77</v>
      </c>
      <c r="P620">
        <v>-88</v>
      </c>
      <c r="Q620">
        <v>-96</v>
      </c>
      <c r="R620">
        <v>-98</v>
      </c>
      <c r="S620">
        <v>-98</v>
      </c>
      <c r="T620">
        <v>-96</v>
      </c>
      <c r="U620">
        <v>-86</v>
      </c>
      <c r="V620">
        <v>-72</v>
      </c>
      <c r="W620">
        <v>-61</v>
      </c>
      <c r="X620">
        <v>-41</v>
      </c>
      <c r="Y620">
        <v>-24</v>
      </c>
      <c r="Z620">
        <f>SUM(B620:Y620)</f>
        <v>-1237</v>
      </c>
    </row>
    <row r="621" spans="1:26" x14ac:dyDescent="0.2">
      <c r="A621" s="5" t="s">
        <v>29</v>
      </c>
      <c r="B621" s="5">
        <f t="shared" ref="B621:Y621" si="203">-B620*$A$3</f>
        <v>1.43163368</v>
      </c>
      <c r="C621" s="5">
        <f t="shared" si="203"/>
        <v>1.2526794699999999</v>
      </c>
      <c r="D621" s="5">
        <f t="shared" si="203"/>
        <v>1.2526794699999999</v>
      </c>
      <c r="E621" s="5">
        <f t="shared" si="203"/>
        <v>1.2526794699999999</v>
      </c>
      <c r="F621" s="5">
        <f t="shared" si="203"/>
        <v>1.2526794699999999</v>
      </c>
      <c r="G621" s="5">
        <f t="shared" si="203"/>
        <v>1.2526794699999999</v>
      </c>
      <c r="H621" s="5">
        <f t="shared" si="203"/>
        <v>2.86326736</v>
      </c>
      <c r="I621" s="5">
        <f t="shared" si="203"/>
        <v>2.86326736</v>
      </c>
      <c r="J621" s="5">
        <f t="shared" si="203"/>
        <v>3.847515515</v>
      </c>
      <c r="K621" s="5">
        <f t="shared" si="203"/>
        <v>3.4001299899999999</v>
      </c>
      <c r="L621" s="5">
        <f t="shared" si="203"/>
        <v>4.2054239349999998</v>
      </c>
      <c r="M621" s="5">
        <f t="shared" si="203"/>
        <v>5.1896720900000002</v>
      </c>
      <c r="N621" s="5">
        <f t="shared" si="203"/>
        <v>5.7265347200000001</v>
      </c>
      <c r="O621" s="5">
        <f t="shared" si="203"/>
        <v>6.8897370850000001</v>
      </c>
      <c r="P621" s="5">
        <f t="shared" si="203"/>
        <v>7.8739852399999997</v>
      </c>
      <c r="Q621" s="5">
        <f t="shared" si="203"/>
        <v>8.5898020800000001</v>
      </c>
      <c r="R621" s="5">
        <f t="shared" si="203"/>
        <v>8.7687562900000007</v>
      </c>
      <c r="S621" s="5">
        <f t="shared" si="203"/>
        <v>8.7687562900000007</v>
      </c>
      <c r="T621" s="5">
        <f t="shared" si="203"/>
        <v>8.5898020800000001</v>
      </c>
      <c r="U621" s="5">
        <f t="shared" si="203"/>
        <v>7.69503103</v>
      </c>
      <c r="V621" s="5">
        <f t="shared" si="203"/>
        <v>6.4423515600000005</v>
      </c>
      <c r="W621" s="5">
        <f t="shared" si="203"/>
        <v>5.4581034050000001</v>
      </c>
      <c r="X621" s="5">
        <f t="shared" si="203"/>
        <v>3.6685613049999999</v>
      </c>
      <c r="Y621" s="5">
        <f t="shared" si="203"/>
        <v>2.14745052</v>
      </c>
      <c r="Z621" s="5">
        <f>SUM(B621:Y621)</f>
        <v>110.683178885</v>
      </c>
    </row>
    <row r="622" spans="1:26" x14ac:dyDescent="0.2">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x14ac:dyDescent="0.2">
      <c r="A623" s="40">
        <f>+A620+1</f>
        <v>42574</v>
      </c>
      <c r="B623">
        <v>-19</v>
      </c>
      <c r="C623">
        <v>-19</v>
      </c>
      <c r="D623">
        <v>-19</v>
      </c>
      <c r="E623">
        <v>-19</v>
      </c>
      <c r="F623">
        <v>-19</v>
      </c>
      <c r="G623">
        <v>-19</v>
      </c>
      <c r="H623">
        <v>-34</v>
      </c>
      <c r="I623">
        <v>-36</v>
      </c>
      <c r="J623">
        <v>-34</v>
      </c>
      <c r="K623">
        <v>-34</v>
      </c>
      <c r="L623">
        <v>-41</v>
      </c>
      <c r="M623">
        <v>-57</v>
      </c>
      <c r="N623">
        <v>-71</v>
      </c>
      <c r="O623">
        <v>-79</v>
      </c>
      <c r="P623">
        <v>-89</v>
      </c>
      <c r="Q623">
        <v>-94</v>
      </c>
      <c r="R623">
        <v>-94</v>
      </c>
      <c r="S623">
        <v>-94</v>
      </c>
      <c r="T623">
        <v>-94</v>
      </c>
      <c r="U623">
        <v>-94</v>
      </c>
      <c r="V623">
        <v>-77</v>
      </c>
      <c r="W623">
        <v>-69</v>
      </c>
      <c r="X623">
        <v>-42</v>
      </c>
      <c r="Y623">
        <v>-27</v>
      </c>
      <c r="Z623">
        <f>SUM(B623:Y623)</f>
        <v>-1274</v>
      </c>
    </row>
    <row r="624" spans="1:26" x14ac:dyDescent="0.2">
      <c r="A624" s="5" t="s">
        <v>29</v>
      </c>
      <c r="B624" s="5">
        <f t="shared" ref="B624:Y624" si="204">-B623*$A$3</f>
        <v>1.700064995</v>
      </c>
      <c r="C624" s="5">
        <f t="shared" si="204"/>
        <v>1.700064995</v>
      </c>
      <c r="D624" s="5">
        <f t="shared" si="204"/>
        <v>1.700064995</v>
      </c>
      <c r="E624" s="5">
        <f t="shared" si="204"/>
        <v>1.700064995</v>
      </c>
      <c r="F624" s="5">
        <f t="shared" si="204"/>
        <v>1.700064995</v>
      </c>
      <c r="G624" s="5">
        <f t="shared" si="204"/>
        <v>1.700064995</v>
      </c>
      <c r="H624" s="5">
        <f t="shared" si="204"/>
        <v>3.0422215700000002</v>
      </c>
      <c r="I624" s="5">
        <f t="shared" si="204"/>
        <v>3.2211757800000003</v>
      </c>
      <c r="J624" s="5">
        <f t="shared" si="204"/>
        <v>3.0422215700000002</v>
      </c>
      <c r="K624" s="5">
        <f t="shared" si="204"/>
        <v>3.0422215700000002</v>
      </c>
      <c r="L624" s="5">
        <f t="shared" si="204"/>
        <v>3.6685613049999999</v>
      </c>
      <c r="M624" s="5">
        <f t="shared" si="204"/>
        <v>5.1001949849999999</v>
      </c>
      <c r="N624" s="5">
        <f t="shared" si="204"/>
        <v>6.3528744550000003</v>
      </c>
      <c r="O624" s="5">
        <f t="shared" si="204"/>
        <v>7.0686912949999998</v>
      </c>
      <c r="P624" s="5">
        <f t="shared" si="204"/>
        <v>7.9634623449999999</v>
      </c>
      <c r="Q624" s="5">
        <f t="shared" si="204"/>
        <v>8.4108478699999996</v>
      </c>
      <c r="R624" s="5">
        <f t="shared" si="204"/>
        <v>8.4108478699999996</v>
      </c>
      <c r="S624" s="5">
        <f t="shared" si="204"/>
        <v>8.4108478699999996</v>
      </c>
      <c r="T624" s="5">
        <f t="shared" si="204"/>
        <v>8.4108478699999996</v>
      </c>
      <c r="U624" s="5">
        <f t="shared" si="204"/>
        <v>8.4108478699999996</v>
      </c>
      <c r="V624" s="5">
        <f t="shared" si="204"/>
        <v>6.8897370850000001</v>
      </c>
      <c r="W624" s="5">
        <f t="shared" si="204"/>
        <v>6.1739202449999997</v>
      </c>
      <c r="X624" s="5">
        <f t="shared" si="204"/>
        <v>3.7580384100000002</v>
      </c>
      <c r="Y624" s="5">
        <f t="shared" si="204"/>
        <v>2.415881835</v>
      </c>
      <c r="Z624" s="5">
        <f>SUM(B624:Y624)</f>
        <v>113.99383176999997</v>
      </c>
    </row>
    <row r="625" spans="1:26" x14ac:dyDescent="0.2">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x14ac:dyDescent="0.2">
      <c r="A626" s="40">
        <f>+A623+1</f>
        <v>42575</v>
      </c>
      <c r="B626">
        <v>-27</v>
      </c>
      <c r="C626">
        <v>-21</v>
      </c>
      <c r="D626">
        <v>-15</v>
      </c>
      <c r="E626">
        <v>-15</v>
      </c>
      <c r="F626">
        <v>-15</v>
      </c>
      <c r="G626">
        <v>-16</v>
      </c>
      <c r="H626">
        <v>-35</v>
      </c>
      <c r="I626">
        <v>-36</v>
      </c>
      <c r="J626">
        <v>-35</v>
      </c>
      <c r="K626">
        <v>-35</v>
      </c>
      <c r="L626">
        <v>-42</v>
      </c>
      <c r="M626">
        <v>-58</v>
      </c>
      <c r="N626">
        <v>-69</v>
      </c>
      <c r="O626">
        <v>-80</v>
      </c>
      <c r="P626">
        <v>-92</v>
      </c>
      <c r="Q626">
        <v>-92</v>
      </c>
      <c r="R626">
        <v>-92</v>
      </c>
      <c r="S626">
        <v>-92</v>
      </c>
      <c r="T626">
        <v>-92</v>
      </c>
      <c r="U626">
        <v>-92</v>
      </c>
      <c r="V626">
        <v>-78</v>
      </c>
      <c r="W626">
        <v>-64</v>
      </c>
      <c r="X626">
        <v>-47</v>
      </c>
      <c r="Y626">
        <v>-27</v>
      </c>
      <c r="Z626">
        <f>SUM(B626:Y626)</f>
        <v>-1267</v>
      </c>
    </row>
    <row r="627" spans="1:26" x14ac:dyDescent="0.2">
      <c r="A627" s="5" t="s">
        <v>29</v>
      </c>
      <c r="B627" s="5">
        <f t="shared" ref="B627:Y627" si="205">-B626*$A$3</f>
        <v>2.415881835</v>
      </c>
      <c r="C627" s="5">
        <f t="shared" si="205"/>
        <v>1.8790192050000001</v>
      </c>
      <c r="D627" s="5">
        <f t="shared" si="205"/>
        <v>1.342156575</v>
      </c>
      <c r="E627" s="5">
        <f t="shared" si="205"/>
        <v>1.342156575</v>
      </c>
      <c r="F627" s="5">
        <f t="shared" si="205"/>
        <v>1.342156575</v>
      </c>
      <c r="G627" s="5">
        <f t="shared" si="205"/>
        <v>1.43163368</v>
      </c>
      <c r="H627" s="5">
        <f t="shared" si="205"/>
        <v>3.131698675</v>
      </c>
      <c r="I627" s="5">
        <f t="shared" si="205"/>
        <v>3.2211757800000003</v>
      </c>
      <c r="J627" s="5">
        <f t="shared" si="205"/>
        <v>3.131698675</v>
      </c>
      <c r="K627" s="5">
        <f t="shared" si="205"/>
        <v>3.131698675</v>
      </c>
      <c r="L627" s="5">
        <f t="shared" si="205"/>
        <v>3.7580384100000002</v>
      </c>
      <c r="M627" s="5">
        <f t="shared" si="205"/>
        <v>5.1896720900000002</v>
      </c>
      <c r="N627" s="5">
        <f t="shared" si="205"/>
        <v>6.1739202449999997</v>
      </c>
      <c r="O627" s="5">
        <f t="shared" si="205"/>
        <v>7.1581684000000001</v>
      </c>
      <c r="P627" s="5">
        <f t="shared" si="205"/>
        <v>8.2318936600000008</v>
      </c>
      <c r="Q627" s="5">
        <f t="shared" si="205"/>
        <v>8.2318936600000008</v>
      </c>
      <c r="R627" s="5">
        <f t="shared" si="205"/>
        <v>8.2318936600000008</v>
      </c>
      <c r="S627" s="5">
        <f t="shared" si="205"/>
        <v>8.2318936600000008</v>
      </c>
      <c r="T627" s="5">
        <f t="shared" si="205"/>
        <v>8.2318936600000008</v>
      </c>
      <c r="U627" s="5">
        <f t="shared" si="205"/>
        <v>8.2318936600000008</v>
      </c>
      <c r="V627" s="5">
        <f t="shared" si="205"/>
        <v>6.9792141900000004</v>
      </c>
      <c r="W627" s="5">
        <f t="shared" si="205"/>
        <v>5.7265347200000001</v>
      </c>
      <c r="X627" s="5">
        <f t="shared" si="205"/>
        <v>4.2054239349999998</v>
      </c>
      <c r="Y627" s="5">
        <f t="shared" si="205"/>
        <v>2.415881835</v>
      </c>
      <c r="Z627" s="5">
        <f>SUM(B627:Y627)</f>
        <v>113.36749203499998</v>
      </c>
    </row>
    <row r="628" spans="1:26" x14ac:dyDescent="0.2">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x14ac:dyDescent="0.2">
      <c r="A629" s="40">
        <f>+A626+1</f>
        <v>42576</v>
      </c>
      <c r="B629">
        <v>-36</v>
      </c>
      <c r="C629">
        <v>-24</v>
      </c>
      <c r="D629">
        <v>-14</v>
      </c>
      <c r="E629">
        <v>-12</v>
      </c>
      <c r="F629">
        <v>-12</v>
      </c>
      <c r="G629">
        <v>-15</v>
      </c>
      <c r="H629">
        <v>-32</v>
      </c>
      <c r="I629">
        <v>-32</v>
      </c>
      <c r="J629">
        <v>-32</v>
      </c>
      <c r="K629">
        <v>-32</v>
      </c>
      <c r="L629">
        <v>-32</v>
      </c>
      <c r="M629">
        <v>-48</v>
      </c>
      <c r="N629">
        <v>-64</v>
      </c>
      <c r="O629">
        <v>-77</v>
      </c>
      <c r="P629">
        <v>-88</v>
      </c>
      <c r="Q629">
        <v>-96</v>
      </c>
      <c r="R629">
        <v>-98</v>
      </c>
      <c r="S629">
        <v>-97</v>
      </c>
      <c r="T629">
        <v>-97</v>
      </c>
      <c r="U629">
        <v>-77</v>
      </c>
      <c r="V629">
        <v>-63</v>
      </c>
      <c r="W629">
        <v>-47</v>
      </c>
      <c r="X629">
        <v>-70</v>
      </c>
      <c r="Y629">
        <v>-44</v>
      </c>
      <c r="Z629">
        <f>SUM(B629:Y629)</f>
        <v>-1239</v>
      </c>
    </row>
    <row r="630" spans="1:26" x14ac:dyDescent="0.2">
      <c r="A630" s="5" t="s">
        <v>29</v>
      </c>
      <c r="B630" s="5">
        <f t="shared" ref="B630:Y630" si="206">-B629*$A$3</f>
        <v>3.2211757800000003</v>
      </c>
      <c r="C630" s="5">
        <f t="shared" si="206"/>
        <v>2.14745052</v>
      </c>
      <c r="D630" s="5">
        <f t="shared" si="206"/>
        <v>1.2526794699999999</v>
      </c>
      <c r="E630" s="5">
        <f t="shared" si="206"/>
        <v>1.07372526</v>
      </c>
      <c r="F630" s="5">
        <f t="shared" si="206"/>
        <v>1.07372526</v>
      </c>
      <c r="G630" s="5">
        <f t="shared" si="206"/>
        <v>1.342156575</v>
      </c>
      <c r="H630" s="5">
        <f t="shared" si="206"/>
        <v>2.86326736</v>
      </c>
      <c r="I630" s="5">
        <f t="shared" si="206"/>
        <v>2.86326736</v>
      </c>
      <c r="J630" s="5">
        <f t="shared" si="206"/>
        <v>2.86326736</v>
      </c>
      <c r="K630" s="5">
        <f t="shared" si="206"/>
        <v>2.86326736</v>
      </c>
      <c r="L630" s="5">
        <f t="shared" si="206"/>
        <v>2.86326736</v>
      </c>
      <c r="M630" s="5">
        <f t="shared" si="206"/>
        <v>4.2949010400000001</v>
      </c>
      <c r="N630" s="5">
        <f t="shared" si="206"/>
        <v>5.7265347200000001</v>
      </c>
      <c r="O630" s="5">
        <f t="shared" si="206"/>
        <v>6.8897370850000001</v>
      </c>
      <c r="P630" s="5">
        <f t="shared" si="206"/>
        <v>7.8739852399999997</v>
      </c>
      <c r="Q630" s="5">
        <f t="shared" si="206"/>
        <v>8.5898020800000001</v>
      </c>
      <c r="R630" s="5">
        <f t="shared" si="206"/>
        <v>8.7687562900000007</v>
      </c>
      <c r="S630" s="5">
        <f t="shared" si="206"/>
        <v>8.6792791850000004</v>
      </c>
      <c r="T630" s="5">
        <f t="shared" si="206"/>
        <v>8.6792791850000004</v>
      </c>
      <c r="U630" s="5">
        <f t="shared" si="206"/>
        <v>6.8897370850000001</v>
      </c>
      <c r="V630" s="5">
        <f t="shared" si="206"/>
        <v>5.6370576149999998</v>
      </c>
      <c r="W630" s="5">
        <f t="shared" si="206"/>
        <v>4.2054239349999998</v>
      </c>
      <c r="X630" s="5">
        <f t="shared" si="206"/>
        <v>6.26339735</v>
      </c>
      <c r="Y630" s="5">
        <f t="shared" si="206"/>
        <v>3.9369926199999998</v>
      </c>
      <c r="Z630" s="5">
        <f>SUM(B630:Y630)</f>
        <v>110.86213309500002</v>
      </c>
    </row>
    <row r="631" spans="1:26" x14ac:dyDescent="0.2">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x14ac:dyDescent="0.2">
      <c r="A632" s="40">
        <f>+A629+1</f>
        <v>42577</v>
      </c>
      <c r="B632">
        <v>-12</v>
      </c>
      <c r="C632">
        <v>-12</v>
      </c>
      <c r="D632">
        <v>-12</v>
      </c>
      <c r="E632">
        <v>-12</v>
      </c>
      <c r="F632">
        <v>-12</v>
      </c>
      <c r="G632">
        <v>-12</v>
      </c>
      <c r="H632">
        <v>-32</v>
      </c>
      <c r="I632">
        <v>-32</v>
      </c>
      <c r="J632">
        <v>-32</v>
      </c>
      <c r="K632">
        <v>-32</v>
      </c>
      <c r="L632">
        <v>-39</v>
      </c>
      <c r="M632">
        <v>-53</v>
      </c>
      <c r="N632">
        <v>-71</v>
      </c>
      <c r="O632">
        <v>-89</v>
      </c>
      <c r="P632">
        <v>-94</v>
      </c>
      <c r="Q632">
        <v>-94</v>
      </c>
      <c r="R632">
        <v>-94</v>
      </c>
      <c r="S632">
        <v>-95</v>
      </c>
      <c r="T632">
        <v>-94</v>
      </c>
      <c r="U632">
        <v>-86</v>
      </c>
      <c r="V632">
        <v>-71</v>
      </c>
      <c r="W632">
        <v>-48</v>
      </c>
      <c r="X632">
        <v>-20</v>
      </c>
      <c r="Y632">
        <v>-12</v>
      </c>
      <c r="Z632">
        <f>SUM(B632:Y632)</f>
        <v>-1160</v>
      </c>
    </row>
    <row r="633" spans="1:26" x14ac:dyDescent="0.2">
      <c r="A633" s="5" t="s">
        <v>29</v>
      </c>
      <c r="B633" s="5">
        <f t="shared" ref="B633:Y633" si="207">-B632*$A$3</f>
        <v>1.07372526</v>
      </c>
      <c r="C633" s="5">
        <f t="shared" si="207"/>
        <v>1.07372526</v>
      </c>
      <c r="D633" s="5">
        <f t="shared" si="207"/>
        <v>1.07372526</v>
      </c>
      <c r="E633" s="5">
        <f t="shared" si="207"/>
        <v>1.07372526</v>
      </c>
      <c r="F633" s="5">
        <f t="shared" si="207"/>
        <v>1.07372526</v>
      </c>
      <c r="G633" s="5">
        <f t="shared" si="207"/>
        <v>1.07372526</v>
      </c>
      <c r="H633" s="5">
        <f t="shared" si="207"/>
        <v>2.86326736</v>
      </c>
      <c r="I633" s="5">
        <f t="shared" si="207"/>
        <v>2.86326736</v>
      </c>
      <c r="J633" s="5">
        <f t="shared" si="207"/>
        <v>2.86326736</v>
      </c>
      <c r="K633" s="5">
        <f t="shared" si="207"/>
        <v>2.86326736</v>
      </c>
      <c r="L633" s="5">
        <f t="shared" si="207"/>
        <v>3.4896070950000002</v>
      </c>
      <c r="M633" s="5">
        <f t="shared" si="207"/>
        <v>4.7422865649999997</v>
      </c>
      <c r="N633" s="5">
        <f t="shared" si="207"/>
        <v>6.3528744550000003</v>
      </c>
      <c r="O633" s="5">
        <f t="shared" si="207"/>
        <v>7.9634623449999999</v>
      </c>
      <c r="P633" s="5">
        <f t="shared" si="207"/>
        <v>8.4108478699999996</v>
      </c>
      <c r="Q633" s="5">
        <f t="shared" si="207"/>
        <v>8.4108478699999996</v>
      </c>
      <c r="R633" s="5">
        <f t="shared" si="207"/>
        <v>8.4108478699999996</v>
      </c>
      <c r="S633" s="5">
        <f t="shared" si="207"/>
        <v>8.5003249749999998</v>
      </c>
      <c r="T633" s="5">
        <f t="shared" si="207"/>
        <v>8.4108478699999996</v>
      </c>
      <c r="U633" s="5">
        <f t="shared" si="207"/>
        <v>7.69503103</v>
      </c>
      <c r="V633" s="5">
        <f t="shared" si="207"/>
        <v>6.3528744550000003</v>
      </c>
      <c r="W633" s="5">
        <f t="shared" si="207"/>
        <v>4.2949010400000001</v>
      </c>
      <c r="X633" s="5">
        <f t="shared" si="207"/>
        <v>1.7895421</v>
      </c>
      <c r="Y633" s="5">
        <f t="shared" si="207"/>
        <v>1.07372526</v>
      </c>
      <c r="Z633" s="5">
        <f>SUM(B633:Y633)</f>
        <v>103.7934418</v>
      </c>
    </row>
    <row r="634" spans="1:26" x14ac:dyDescent="0.2">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x14ac:dyDescent="0.2">
      <c r="A635" s="40">
        <f>+A632+1</f>
        <v>42578</v>
      </c>
      <c r="B635">
        <v>-12</v>
      </c>
      <c r="C635">
        <v>-12</v>
      </c>
      <c r="D635">
        <v>-12</v>
      </c>
      <c r="E635">
        <v>-12</v>
      </c>
      <c r="F635">
        <v>-12</v>
      </c>
      <c r="G635">
        <v>-12</v>
      </c>
      <c r="H635">
        <v>-32</v>
      </c>
      <c r="I635">
        <v>-32</v>
      </c>
      <c r="J635">
        <v>-32</v>
      </c>
      <c r="K635">
        <v>-32</v>
      </c>
      <c r="L635">
        <v>-44</v>
      </c>
      <c r="M635">
        <v>-59</v>
      </c>
      <c r="N635">
        <v>-80</v>
      </c>
      <c r="O635">
        <v>-91</v>
      </c>
      <c r="P635">
        <v>-91</v>
      </c>
      <c r="Q635">
        <v>-91</v>
      </c>
      <c r="R635">
        <v>-92</v>
      </c>
      <c r="S635">
        <v>-92</v>
      </c>
      <c r="T635">
        <v>-92</v>
      </c>
      <c r="U635">
        <v>-78</v>
      </c>
      <c r="V635">
        <v>-70</v>
      </c>
      <c r="W635">
        <v>-58</v>
      </c>
      <c r="X635">
        <v>-35</v>
      </c>
      <c r="Y635">
        <v>-16</v>
      </c>
      <c r="Z635">
        <f>SUM(B635:Y635)</f>
        <v>-1189</v>
      </c>
    </row>
    <row r="636" spans="1:26" x14ac:dyDescent="0.2">
      <c r="A636" s="5" t="s">
        <v>29</v>
      </c>
      <c r="B636" s="5">
        <f t="shared" ref="B636:Y636" si="208">-B635*$A$3</f>
        <v>1.07372526</v>
      </c>
      <c r="C636" s="5">
        <f t="shared" si="208"/>
        <v>1.07372526</v>
      </c>
      <c r="D636" s="5">
        <f t="shared" si="208"/>
        <v>1.07372526</v>
      </c>
      <c r="E636" s="5">
        <f t="shared" si="208"/>
        <v>1.07372526</v>
      </c>
      <c r="F636" s="5">
        <f t="shared" si="208"/>
        <v>1.07372526</v>
      </c>
      <c r="G636" s="5">
        <f t="shared" si="208"/>
        <v>1.07372526</v>
      </c>
      <c r="H636" s="5">
        <f t="shared" si="208"/>
        <v>2.86326736</v>
      </c>
      <c r="I636" s="5">
        <f t="shared" si="208"/>
        <v>2.86326736</v>
      </c>
      <c r="J636" s="5">
        <f t="shared" si="208"/>
        <v>2.86326736</v>
      </c>
      <c r="K636" s="5">
        <f t="shared" si="208"/>
        <v>2.86326736</v>
      </c>
      <c r="L636" s="5">
        <f t="shared" si="208"/>
        <v>3.9369926199999998</v>
      </c>
      <c r="M636" s="5">
        <f t="shared" si="208"/>
        <v>5.2791491950000005</v>
      </c>
      <c r="N636" s="5">
        <f t="shared" si="208"/>
        <v>7.1581684000000001</v>
      </c>
      <c r="O636" s="5">
        <f t="shared" si="208"/>
        <v>8.1424165550000005</v>
      </c>
      <c r="P636" s="5">
        <f t="shared" si="208"/>
        <v>8.1424165550000005</v>
      </c>
      <c r="Q636" s="5">
        <f t="shared" si="208"/>
        <v>8.1424165550000005</v>
      </c>
      <c r="R636" s="5">
        <f t="shared" si="208"/>
        <v>8.2318936600000008</v>
      </c>
      <c r="S636" s="5">
        <f t="shared" si="208"/>
        <v>8.2318936600000008</v>
      </c>
      <c r="T636" s="5">
        <f t="shared" si="208"/>
        <v>8.2318936600000008</v>
      </c>
      <c r="U636" s="5">
        <f t="shared" si="208"/>
        <v>6.9792141900000004</v>
      </c>
      <c r="V636" s="5">
        <f t="shared" si="208"/>
        <v>6.26339735</v>
      </c>
      <c r="W636" s="5">
        <f t="shared" si="208"/>
        <v>5.1896720900000002</v>
      </c>
      <c r="X636" s="5">
        <f t="shared" si="208"/>
        <v>3.131698675</v>
      </c>
      <c r="Y636" s="5">
        <f t="shared" si="208"/>
        <v>1.43163368</v>
      </c>
      <c r="Z636" s="5">
        <f>SUM(B636:Y636)</f>
        <v>106.388277845</v>
      </c>
    </row>
    <row r="637" spans="1:26" x14ac:dyDescent="0.2">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x14ac:dyDescent="0.2">
      <c r="A638" s="40">
        <f>+A635+1</f>
        <v>42579</v>
      </c>
      <c r="B638">
        <v>-12</v>
      </c>
      <c r="C638">
        <v>-12</v>
      </c>
      <c r="D638">
        <v>-12</v>
      </c>
      <c r="E638">
        <v>-12</v>
      </c>
      <c r="F638">
        <v>-12</v>
      </c>
      <c r="G638">
        <v>-12</v>
      </c>
      <c r="H638">
        <v>-32</v>
      </c>
      <c r="I638">
        <v>-32</v>
      </c>
      <c r="J638">
        <v>-32</v>
      </c>
      <c r="K638">
        <v>-32</v>
      </c>
      <c r="L638">
        <v>-32</v>
      </c>
      <c r="M638">
        <v>-44</v>
      </c>
      <c r="N638">
        <v>-62</v>
      </c>
      <c r="O638">
        <v>-83</v>
      </c>
      <c r="P638">
        <v>-96</v>
      </c>
      <c r="Q638">
        <v>-105</v>
      </c>
      <c r="R638">
        <v>-105</v>
      </c>
      <c r="S638">
        <v>-105</v>
      </c>
      <c r="T638">
        <v>-93</v>
      </c>
      <c r="U638">
        <v>-79</v>
      </c>
      <c r="V638">
        <v>-70</v>
      </c>
      <c r="W638">
        <v>-55</v>
      </c>
      <c r="X638">
        <v>-37</v>
      </c>
      <c r="Y638">
        <v>-15</v>
      </c>
      <c r="Z638">
        <f>SUM(B638:Y638)</f>
        <v>-1181</v>
      </c>
    </row>
    <row r="639" spans="1:26" x14ac:dyDescent="0.2">
      <c r="A639" s="5" t="s">
        <v>29</v>
      </c>
      <c r="B639" s="5">
        <f t="shared" ref="B639:Y639" si="209">-B638*$A$3</f>
        <v>1.07372526</v>
      </c>
      <c r="C639" s="5">
        <f t="shared" si="209"/>
        <v>1.07372526</v>
      </c>
      <c r="D639" s="5">
        <f t="shared" si="209"/>
        <v>1.07372526</v>
      </c>
      <c r="E639" s="5">
        <f t="shared" si="209"/>
        <v>1.07372526</v>
      </c>
      <c r="F639" s="5">
        <f t="shared" si="209"/>
        <v>1.07372526</v>
      </c>
      <c r="G639" s="5">
        <f t="shared" si="209"/>
        <v>1.07372526</v>
      </c>
      <c r="H639" s="5">
        <f t="shared" si="209"/>
        <v>2.86326736</v>
      </c>
      <c r="I639" s="5">
        <f t="shared" si="209"/>
        <v>2.86326736</v>
      </c>
      <c r="J639" s="5">
        <f t="shared" si="209"/>
        <v>2.86326736</v>
      </c>
      <c r="K639" s="5">
        <f t="shared" si="209"/>
        <v>2.86326736</v>
      </c>
      <c r="L639" s="5">
        <f t="shared" si="209"/>
        <v>2.86326736</v>
      </c>
      <c r="M639" s="5">
        <f t="shared" si="209"/>
        <v>3.9369926199999998</v>
      </c>
      <c r="N639" s="5">
        <f t="shared" si="209"/>
        <v>5.5475805100000004</v>
      </c>
      <c r="O639" s="5">
        <f t="shared" si="209"/>
        <v>7.426599715</v>
      </c>
      <c r="P639" s="5">
        <f t="shared" si="209"/>
        <v>8.5898020800000001</v>
      </c>
      <c r="Q639" s="5">
        <f t="shared" si="209"/>
        <v>9.3950960250000009</v>
      </c>
      <c r="R639" s="5">
        <f t="shared" si="209"/>
        <v>9.3950960250000009</v>
      </c>
      <c r="S639" s="5">
        <f t="shared" si="209"/>
        <v>9.3950960250000009</v>
      </c>
      <c r="T639" s="5">
        <f t="shared" si="209"/>
        <v>8.3213707649999993</v>
      </c>
      <c r="U639" s="5">
        <f t="shared" si="209"/>
        <v>7.0686912949999998</v>
      </c>
      <c r="V639" s="5">
        <f t="shared" si="209"/>
        <v>6.26339735</v>
      </c>
      <c r="W639" s="5">
        <f t="shared" si="209"/>
        <v>4.9212407750000002</v>
      </c>
      <c r="X639" s="5">
        <f t="shared" si="209"/>
        <v>3.3106528850000001</v>
      </c>
      <c r="Y639" s="5">
        <f t="shared" si="209"/>
        <v>1.342156575</v>
      </c>
      <c r="Z639" s="5">
        <f>SUM(B639:Y639)</f>
        <v>105.67246100499999</v>
      </c>
    </row>
    <row r="640" spans="1:26" x14ac:dyDescent="0.2">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x14ac:dyDescent="0.2">
      <c r="A641" s="40">
        <f>+A638+1</f>
        <v>42580</v>
      </c>
      <c r="B641">
        <v>-12</v>
      </c>
      <c r="C641">
        <v>-12</v>
      </c>
      <c r="D641">
        <v>-12</v>
      </c>
      <c r="E641">
        <v>-12</v>
      </c>
      <c r="F641">
        <v>-13</v>
      </c>
      <c r="G641">
        <v>-12</v>
      </c>
      <c r="H641">
        <v>-32</v>
      </c>
      <c r="I641">
        <v>-32</v>
      </c>
      <c r="J641">
        <v>-32</v>
      </c>
      <c r="K641">
        <v>-32</v>
      </c>
      <c r="L641">
        <v>-44</v>
      </c>
      <c r="M641">
        <v>-59</v>
      </c>
      <c r="N641">
        <v>-80</v>
      </c>
      <c r="O641">
        <v>-92</v>
      </c>
      <c r="P641">
        <v>-96</v>
      </c>
      <c r="Q641">
        <v>-96</v>
      </c>
      <c r="R641">
        <v>-97</v>
      </c>
      <c r="S641">
        <v>-96</v>
      </c>
      <c r="T641">
        <v>-97</v>
      </c>
      <c r="U641">
        <v>-79</v>
      </c>
      <c r="V641">
        <v>-71</v>
      </c>
      <c r="W641">
        <v>-54</v>
      </c>
      <c r="X641">
        <v>-39</v>
      </c>
      <c r="Y641">
        <v>-16</v>
      </c>
      <c r="Z641">
        <f>SUM(B641:Y641)</f>
        <v>-1217</v>
      </c>
    </row>
    <row r="642" spans="1:26" x14ac:dyDescent="0.2">
      <c r="A642" s="5" t="s">
        <v>29</v>
      </c>
      <c r="B642" s="5">
        <f t="shared" ref="B642:Y642" si="210">-B641*$A$3</f>
        <v>1.07372526</v>
      </c>
      <c r="C642" s="5">
        <f t="shared" si="210"/>
        <v>1.07372526</v>
      </c>
      <c r="D642" s="5">
        <f t="shared" si="210"/>
        <v>1.07372526</v>
      </c>
      <c r="E642" s="5">
        <f t="shared" si="210"/>
        <v>1.07372526</v>
      </c>
      <c r="F642" s="5">
        <f t="shared" si="210"/>
        <v>1.1632023650000001</v>
      </c>
      <c r="G642" s="5">
        <f t="shared" si="210"/>
        <v>1.07372526</v>
      </c>
      <c r="H642" s="5">
        <f t="shared" si="210"/>
        <v>2.86326736</v>
      </c>
      <c r="I642" s="5">
        <f t="shared" si="210"/>
        <v>2.86326736</v>
      </c>
      <c r="J642" s="5">
        <f t="shared" si="210"/>
        <v>2.86326736</v>
      </c>
      <c r="K642" s="5">
        <f t="shared" si="210"/>
        <v>2.86326736</v>
      </c>
      <c r="L642" s="5">
        <f t="shared" si="210"/>
        <v>3.9369926199999998</v>
      </c>
      <c r="M642" s="5">
        <f t="shared" si="210"/>
        <v>5.2791491950000005</v>
      </c>
      <c r="N642" s="5">
        <f t="shared" si="210"/>
        <v>7.1581684000000001</v>
      </c>
      <c r="O642" s="5">
        <f t="shared" si="210"/>
        <v>8.2318936600000008</v>
      </c>
      <c r="P642" s="5">
        <f t="shared" si="210"/>
        <v>8.5898020800000001</v>
      </c>
      <c r="Q642" s="5">
        <f t="shared" si="210"/>
        <v>8.5898020800000001</v>
      </c>
      <c r="R642" s="5">
        <f t="shared" si="210"/>
        <v>8.6792791850000004</v>
      </c>
      <c r="S642" s="5">
        <f t="shared" si="210"/>
        <v>8.5898020800000001</v>
      </c>
      <c r="T642" s="5">
        <f t="shared" si="210"/>
        <v>8.6792791850000004</v>
      </c>
      <c r="U642" s="5">
        <f t="shared" si="210"/>
        <v>7.0686912949999998</v>
      </c>
      <c r="V642" s="5">
        <f t="shared" si="210"/>
        <v>6.3528744550000003</v>
      </c>
      <c r="W642" s="5">
        <f t="shared" si="210"/>
        <v>4.83176367</v>
      </c>
      <c r="X642" s="5">
        <f t="shared" si="210"/>
        <v>3.4896070950000002</v>
      </c>
      <c r="Y642" s="5">
        <f t="shared" si="210"/>
        <v>1.43163368</v>
      </c>
      <c r="Z642" s="5">
        <f>SUM(B642:Y642)</f>
        <v>108.893636785</v>
      </c>
    </row>
    <row r="643" spans="1:26" x14ac:dyDescent="0.2">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x14ac:dyDescent="0.2">
      <c r="A644" s="40">
        <f>+A641+1</f>
        <v>42581</v>
      </c>
      <c r="B644">
        <v>-14</v>
      </c>
      <c r="C644">
        <v>-14</v>
      </c>
      <c r="D644">
        <v>-15</v>
      </c>
      <c r="E644">
        <v>-14</v>
      </c>
      <c r="F644">
        <v>-16</v>
      </c>
      <c r="G644">
        <v>-14</v>
      </c>
      <c r="H644">
        <v>-35</v>
      </c>
      <c r="I644">
        <v>-35</v>
      </c>
      <c r="J644">
        <v>-35</v>
      </c>
      <c r="K644">
        <v>-34</v>
      </c>
      <c r="L644">
        <v>-37</v>
      </c>
      <c r="M644">
        <v>-55</v>
      </c>
      <c r="N644">
        <v>-74</v>
      </c>
      <c r="O644">
        <v>-85</v>
      </c>
      <c r="P644">
        <v>-93</v>
      </c>
      <c r="Q644">
        <v>-93</v>
      </c>
      <c r="R644">
        <v>-93</v>
      </c>
      <c r="S644">
        <v>-93</v>
      </c>
      <c r="T644">
        <v>-93</v>
      </c>
      <c r="U644">
        <v>-80</v>
      </c>
      <c r="V644">
        <v>-72</v>
      </c>
      <c r="W644">
        <v>-55</v>
      </c>
      <c r="X644">
        <v>-39</v>
      </c>
      <c r="Y644">
        <v>-18</v>
      </c>
      <c r="Z644">
        <f>SUM(B644:Y644)</f>
        <v>-1206</v>
      </c>
    </row>
    <row r="645" spans="1:26" x14ac:dyDescent="0.2">
      <c r="A645" s="5" t="s">
        <v>29</v>
      </c>
      <c r="B645" s="5">
        <f t="shared" ref="B645:Y645" si="211">-B644*$A$3</f>
        <v>1.2526794699999999</v>
      </c>
      <c r="C645" s="5">
        <f t="shared" si="211"/>
        <v>1.2526794699999999</v>
      </c>
      <c r="D645" s="5">
        <f t="shared" si="211"/>
        <v>1.342156575</v>
      </c>
      <c r="E645" s="5">
        <f t="shared" si="211"/>
        <v>1.2526794699999999</v>
      </c>
      <c r="F645" s="5">
        <f t="shared" si="211"/>
        <v>1.43163368</v>
      </c>
      <c r="G645" s="5">
        <f t="shared" si="211"/>
        <v>1.2526794699999999</v>
      </c>
      <c r="H645" s="5">
        <f t="shared" si="211"/>
        <v>3.131698675</v>
      </c>
      <c r="I645" s="5">
        <f t="shared" si="211"/>
        <v>3.131698675</v>
      </c>
      <c r="J645" s="5">
        <f t="shared" si="211"/>
        <v>3.131698675</v>
      </c>
      <c r="K645" s="5">
        <f t="shared" si="211"/>
        <v>3.0422215700000002</v>
      </c>
      <c r="L645" s="5">
        <f t="shared" si="211"/>
        <v>3.3106528850000001</v>
      </c>
      <c r="M645" s="5">
        <f t="shared" si="211"/>
        <v>4.9212407750000002</v>
      </c>
      <c r="N645" s="5">
        <f t="shared" si="211"/>
        <v>6.6213057700000002</v>
      </c>
      <c r="O645" s="5">
        <f t="shared" si="211"/>
        <v>7.6055539249999997</v>
      </c>
      <c r="P645" s="5">
        <f t="shared" si="211"/>
        <v>8.3213707649999993</v>
      </c>
      <c r="Q645" s="5">
        <f t="shared" si="211"/>
        <v>8.3213707649999993</v>
      </c>
      <c r="R645" s="5">
        <f t="shared" si="211"/>
        <v>8.3213707649999993</v>
      </c>
      <c r="S645" s="5">
        <f t="shared" si="211"/>
        <v>8.3213707649999993</v>
      </c>
      <c r="T645" s="5">
        <f t="shared" si="211"/>
        <v>8.3213707649999993</v>
      </c>
      <c r="U645" s="5">
        <f t="shared" si="211"/>
        <v>7.1581684000000001</v>
      </c>
      <c r="V645" s="5">
        <f t="shared" si="211"/>
        <v>6.4423515600000005</v>
      </c>
      <c r="W645" s="5">
        <f t="shared" si="211"/>
        <v>4.9212407750000002</v>
      </c>
      <c r="X645" s="5">
        <f t="shared" si="211"/>
        <v>3.4896070950000002</v>
      </c>
      <c r="Y645" s="5">
        <f t="shared" si="211"/>
        <v>1.6105878900000001</v>
      </c>
      <c r="Z645" s="5">
        <f>SUM(B645:Y645)</f>
        <v>107.90938863</v>
      </c>
    </row>
    <row r="646" spans="1:26" x14ac:dyDescent="0.2">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x14ac:dyDescent="0.2">
      <c r="A647" s="40">
        <f>+A644+1</f>
        <v>42582</v>
      </c>
      <c r="B647">
        <v>-14</v>
      </c>
      <c r="C647">
        <v>-14</v>
      </c>
      <c r="D647">
        <v>-14</v>
      </c>
      <c r="E647">
        <v>-14</v>
      </c>
      <c r="F647">
        <v>-15</v>
      </c>
      <c r="G647">
        <v>-14</v>
      </c>
      <c r="H647">
        <v>-35</v>
      </c>
      <c r="I647">
        <v>-35</v>
      </c>
      <c r="J647">
        <v>-35</v>
      </c>
      <c r="K647">
        <v>-35</v>
      </c>
      <c r="L647">
        <v>-41</v>
      </c>
      <c r="M647">
        <v>-58</v>
      </c>
      <c r="N647">
        <v>-72</v>
      </c>
      <c r="O647">
        <v>-84</v>
      </c>
      <c r="P647">
        <v>-98</v>
      </c>
      <c r="Q647">
        <v>-98</v>
      </c>
      <c r="R647">
        <v>-98</v>
      </c>
      <c r="S647">
        <v>-98</v>
      </c>
      <c r="T647">
        <v>-98</v>
      </c>
      <c r="U647">
        <v>-80</v>
      </c>
      <c r="V647">
        <v>-72</v>
      </c>
      <c r="W647">
        <v>-59</v>
      </c>
      <c r="X647">
        <v>-37</v>
      </c>
      <c r="Y647">
        <v>-17</v>
      </c>
      <c r="Z647">
        <f>SUM(B647:Y647)</f>
        <v>-1235</v>
      </c>
    </row>
    <row r="648" spans="1:26" x14ac:dyDescent="0.2">
      <c r="A648" s="5" t="s">
        <v>29</v>
      </c>
      <c r="B648" s="5">
        <f t="shared" ref="B648:Y648" si="212">-B647*$A$3</f>
        <v>1.2526794699999999</v>
      </c>
      <c r="C648" s="5">
        <f t="shared" si="212"/>
        <v>1.2526794699999999</v>
      </c>
      <c r="D648" s="5">
        <f t="shared" si="212"/>
        <v>1.2526794699999999</v>
      </c>
      <c r="E648" s="5">
        <f t="shared" si="212"/>
        <v>1.2526794699999999</v>
      </c>
      <c r="F648" s="5">
        <f t="shared" si="212"/>
        <v>1.342156575</v>
      </c>
      <c r="G648" s="5">
        <f t="shared" si="212"/>
        <v>1.2526794699999999</v>
      </c>
      <c r="H648" s="5">
        <f t="shared" si="212"/>
        <v>3.131698675</v>
      </c>
      <c r="I648" s="5">
        <f t="shared" si="212"/>
        <v>3.131698675</v>
      </c>
      <c r="J648" s="5">
        <f t="shared" si="212"/>
        <v>3.131698675</v>
      </c>
      <c r="K648" s="5">
        <f t="shared" si="212"/>
        <v>3.131698675</v>
      </c>
      <c r="L648" s="5">
        <f t="shared" si="212"/>
        <v>3.6685613049999999</v>
      </c>
      <c r="M648" s="5">
        <f t="shared" si="212"/>
        <v>5.1896720900000002</v>
      </c>
      <c r="N648" s="5">
        <f t="shared" si="212"/>
        <v>6.4423515600000005</v>
      </c>
      <c r="O648" s="5">
        <f t="shared" si="212"/>
        <v>7.5160768200000003</v>
      </c>
      <c r="P648" s="5">
        <f t="shared" si="212"/>
        <v>8.7687562900000007</v>
      </c>
      <c r="Q648" s="5">
        <f t="shared" si="212"/>
        <v>8.7687562900000007</v>
      </c>
      <c r="R648" s="5">
        <f t="shared" si="212"/>
        <v>8.7687562900000007</v>
      </c>
      <c r="S648" s="5">
        <f t="shared" si="212"/>
        <v>8.7687562900000007</v>
      </c>
      <c r="T648" s="5">
        <f t="shared" si="212"/>
        <v>8.7687562900000007</v>
      </c>
      <c r="U648" s="5">
        <f t="shared" si="212"/>
        <v>7.1581684000000001</v>
      </c>
      <c r="V648" s="5">
        <f t="shared" si="212"/>
        <v>6.4423515600000005</v>
      </c>
      <c r="W648" s="5">
        <f t="shared" si="212"/>
        <v>5.2791491950000005</v>
      </c>
      <c r="X648" s="5">
        <f t="shared" si="212"/>
        <v>3.3106528850000001</v>
      </c>
      <c r="Y648" s="5">
        <f t="shared" si="212"/>
        <v>1.5211107850000001</v>
      </c>
      <c r="Z648" s="5">
        <f>SUM(B648:Y648)</f>
        <v>110.504224675</v>
      </c>
    </row>
    <row r="649" spans="1:26" x14ac:dyDescent="0.2">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x14ac:dyDescent="0.2">
      <c r="A650" s="3" t="s">
        <v>4</v>
      </c>
      <c r="B650" s="4" t="s">
        <v>5</v>
      </c>
      <c r="C650" s="4" t="s">
        <v>6</v>
      </c>
      <c r="D650" s="4" t="s">
        <v>7</v>
      </c>
      <c r="E650" s="4" t="s">
        <v>8</v>
      </c>
      <c r="F650" s="4" t="s">
        <v>9</v>
      </c>
      <c r="G650" s="4" t="s">
        <v>10</v>
      </c>
      <c r="H650" s="4" t="s">
        <v>11</v>
      </c>
      <c r="I650" s="4" t="s">
        <v>12</v>
      </c>
      <c r="J650" s="4" t="s">
        <v>13</v>
      </c>
      <c r="K650" s="4" t="s">
        <v>14</v>
      </c>
      <c r="L650" s="4" t="s">
        <v>15</v>
      </c>
      <c r="M650" s="4" t="s">
        <v>16</v>
      </c>
      <c r="N650" s="4" t="s">
        <v>17</v>
      </c>
      <c r="O650" s="4" t="s">
        <v>18</v>
      </c>
      <c r="P650" s="4" t="s">
        <v>19</v>
      </c>
      <c r="Q650" s="4" t="s">
        <v>20</v>
      </c>
      <c r="R650" s="4" t="s">
        <v>21</v>
      </c>
      <c r="S650" s="4" t="s">
        <v>22</v>
      </c>
      <c r="T650" s="4" t="s">
        <v>23</v>
      </c>
      <c r="U650" s="4" t="s">
        <v>24</v>
      </c>
      <c r="V650" s="4" t="s">
        <v>25</v>
      </c>
      <c r="W650" s="4" t="s">
        <v>26</v>
      </c>
      <c r="X650" s="4" t="s">
        <v>27</v>
      </c>
      <c r="Y650" s="4" t="s">
        <v>28</v>
      </c>
      <c r="Z650" s="4" t="s">
        <v>0</v>
      </c>
    </row>
    <row r="651" spans="1:26" x14ac:dyDescent="0.2">
      <c r="A651" s="40">
        <f>A647+1</f>
        <v>42583</v>
      </c>
      <c r="B651">
        <v>-20</v>
      </c>
      <c r="C651">
        <v>-18</v>
      </c>
      <c r="D651">
        <v>-13</v>
      </c>
      <c r="E651">
        <v>-13</v>
      </c>
      <c r="F651">
        <v>-11</v>
      </c>
      <c r="G651">
        <v>-16</v>
      </c>
      <c r="H651">
        <v>-29</v>
      </c>
      <c r="I651">
        <v>-29</v>
      </c>
      <c r="J651">
        <v>-29</v>
      </c>
      <c r="K651">
        <v>-28</v>
      </c>
      <c r="L651">
        <v>-35</v>
      </c>
      <c r="M651">
        <v>-48</v>
      </c>
      <c r="N651">
        <v>-66</v>
      </c>
      <c r="O651">
        <v>-82</v>
      </c>
      <c r="P651">
        <v>-94</v>
      </c>
      <c r="Q651">
        <v>-101</v>
      </c>
      <c r="R651">
        <v>-101</v>
      </c>
      <c r="S651">
        <v>-97</v>
      </c>
      <c r="T651">
        <v>-87</v>
      </c>
      <c r="U651">
        <v>-76</v>
      </c>
      <c r="V651">
        <v>-65</v>
      </c>
      <c r="W651">
        <v>-50</v>
      </c>
      <c r="X651">
        <v>-58</v>
      </c>
      <c r="Y651">
        <v>-41</v>
      </c>
      <c r="Z651">
        <f>SUM(B651:Y651)</f>
        <v>-1207</v>
      </c>
    </row>
    <row r="652" spans="1:26" x14ac:dyDescent="0.2">
      <c r="A652" s="5" t="s">
        <v>29</v>
      </c>
      <c r="B652" s="5">
        <f t="shared" ref="B652:Y652" si="213">-B651*$A$3</f>
        <v>1.7895421</v>
      </c>
      <c r="C652" s="5">
        <f t="shared" si="213"/>
        <v>1.6105878900000001</v>
      </c>
      <c r="D652" s="5">
        <f t="shared" si="213"/>
        <v>1.1632023650000001</v>
      </c>
      <c r="E652" s="5">
        <f t="shared" si="213"/>
        <v>1.1632023650000001</v>
      </c>
      <c r="F652" s="5">
        <f t="shared" si="213"/>
        <v>0.98424815499999996</v>
      </c>
      <c r="G652" s="5">
        <f t="shared" si="213"/>
        <v>1.43163368</v>
      </c>
      <c r="H652" s="5">
        <f t="shared" si="213"/>
        <v>2.5948360450000001</v>
      </c>
      <c r="I652" s="5">
        <f t="shared" si="213"/>
        <v>2.5948360450000001</v>
      </c>
      <c r="J652" s="5">
        <f t="shared" si="213"/>
        <v>2.5948360450000001</v>
      </c>
      <c r="K652" s="5">
        <f t="shared" si="213"/>
        <v>2.5053589399999998</v>
      </c>
      <c r="L652" s="5">
        <f t="shared" si="213"/>
        <v>3.131698675</v>
      </c>
      <c r="M652" s="5">
        <f t="shared" si="213"/>
        <v>4.2949010400000001</v>
      </c>
      <c r="N652" s="5">
        <f t="shared" si="213"/>
        <v>5.9054889299999997</v>
      </c>
      <c r="O652" s="5">
        <f t="shared" si="213"/>
        <v>7.3371226099999998</v>
      </c>
      <c r="P652" s="5">
        <f t="shared" si="213"/>
        <v>8.4108478699999996</v>
      </c>
      <c r="Q652" s="5">
        <f t="shared" si="213"/>
        <v>9.0371876049999997</v>
      </c>
      <c r="R652" s="5">
        <f t="shared" si="213"/>
        <v>9.0371876049999997</v>
      </c>
      <c r="S652" s="5">
        <f t="shared" si="213"/>
        <v>8.6792791850000004</v>
      </c>
      <c r="T652" s="5">
        <f t="shared" si="213"/>
        <v>7.7845081350000003</v>
      </c>
      <c r="U652" s="5">
        <f t="shared" si="213"/>
        <v>6.8002599799999999</v>
      </c>
      <c r="V652" s="5">
        <f t="shared" si="213"/>
        <v>5.8160118250000004</v>
      </c>
      <c r="W652" s="5">
        <f t="shared" si="213"/>
        <v>4.4738552499999997</v>
      </c>
      <c r="X652" s="5">
        <f t="shared" si="213"/>
        <v>5.1896720900000002</v>
      </c>
      <c r="Y652" s="5">
        <f t="shared" si="213"/>
        <v>3.6685613049999999</v>
      </c>
      <c r="Z652" s="5">
        <f>SUM(B652:Y652)</f>
        <v>107.99886573499998</v>
      </c>
    </row>
    <row r="653" spans="1:26" x14ac:dyDescent="0.2">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x14ac:dyDescent="0.2">
      <c r="A654" s="40">
        <f>+A651+1</f>
        <v>42584</v>
      </c>
      <c r="B654">
        <v>-23</v>
      </c>
      <c r="C654">
        <v>-16</v>
      </c>
      <c r="D654">
        <v>-11</v>
      </c>
      <c r="E654">
        <v>-12</v>
      </c>
      <c r="F654">
        <v>-12</v>
      </c>
      <c r="G654">
        <v>-11</v>
      </c>
      <c r="H654">
        <v>-29</v>
      </c>
      <c r="I654">
        <v>-28</v>
      </c>
      <c r="J654">
        <v>-38</v>
      </c>
      <c r="K654">
        <v>-29</v>
      </c>
      <c r="L654">
        <v>-35</v>
      </c>
      <c r="M654">
        <v>-50</v>
      </c>
      <c r="N654">
        <v>-67</v>
      </c>
      <c r="O654">
        <v>-81</v>
      </c>
      <c r="P654">
        <v>-94</v>
      </c>
      <c r="Q654">
        <v>-95</v>
      </c>
      <c r="R654">
        <v>-95</v>
      </c>
      <c r="S654">
        <v>-95</v>
      </c>
      <c r="T654">
        <v>-93</v>
      </c>
      <c r="U654">
        <v>-77</v>
      </c>
      <c r="V654">
        <v>-64</v>
      </c>
      <c r="W654">
        <v>-48</v>
      </c>
      <c r="X654">
        <v>-53</v>
      </c>
      <c r="Y654">
        <v>-36</v>
      </c>
      <c r="Z654">
        <f>SUM(B654:Y654)</f>
        <v>-1192</v>
      </c>
    </row>
    <row r="655" spans="1:26" x14ac:dyDescent="0.2">
      <c r="A655" s="5" t="s">
        <v>29</v>
      </c>
      <c r="B655" s="5">
        <f t="shared" ref="B655:Y655" si="214">-B654*$A$3</f>
        <v>2.0579734150000002</v>
      </c>
      <c r="C655" s="5">
        <f t="shared" si="214"/>
        <v>1.43163368</v>
      </c>
      <c r="D655" s="5">
        <f t="shared" si="214"/>
        <v>0.98424815499999996</v>
      </c>
      <c r="E655" s="5">
        <f t="shared" si="214"/>
        <v>1.07372526</v>
      </c>
      <c r="F655" s="5">
        <f t="shared" si="214"/>
        <v>1.07372526</v>
      </c>
      <c r="G655" s="5">
        <f t="shared" si="214"/>
        <v>0.98424815499999996</v>
      </c>
      <c r="H655" s="5">
        <f t="shared" si="214"/>
        <v>2.5948360450000001</v>
      </c>
      <c r="I655" s="5">
        <f t="shared" si="214"/>
        <v>2.5053589399999998</v>
      </c>
      <c r="J655" s="5">
        <f t="shared" si="214"/>
        <v>3.4001299899999999</v>
      </c>
      <c r="K655" s="5">
        <f t="shared" si="214"/>
        <v>2.5948360450000001</v>
      </c>
      <c r="L655" s="5">
        <f t="shared" si="214"/>
        <v>3.131698675</v>
      </c>
      <c r="M655" s="5">
        <f t="shared" si="214"/>
        <v>4.4738552499999997</v>
      </c>
      <c r="N655" s="5">
        <f t="shared" si="214"/>
        <v>5.994966035</v>
      </c>
      <c r="O655" s="5">
        <f t="shared" si="214"/>
        <v>7.2476455050000004</v>
      </c>
      <c r="P655" s="5">
        <f t="shared" si="214"/>
        <v>8.4108478699999996</v>
      </c>
      <c r="Q655" s="5">
        <f t="shared" si="214"/>
        <v>8.5003249749999998</v>
      </c>
      <c r="R655" s="5">
        <f t="shared" si="214"/>
        <v>8.5003249749999998</v>
      </c>
      <c r="S655" s="5">
        <f t="shared" si="214"/>
        <v>8.5003249749999998</v>
      </c>
      <c r="T655" s="5">
        <f t="shared" si="214"/>
        <v>8.3213707649999993</v>
      </c>
      <c r="U655" s="5">
        <f t="shared" si="214"/>
        <v>6.8897370850000001</v>
      </c>
      <c r="V655" s="5">
        <f t="shared" si="214"/>
        <v>5.7265347200000001</v>
      </c>
      <c r="W655" s="5">
        <f t="shared" si="214"/>
        <v>4.2949010400000001</v>
      </c>
      <c r="X655" s="5">
        <f t="shared" si="214"/>
        <v>4.7422865649999997</v>
      </c>
      <c r="Y655" s="5">
        <f t="shared" si="214"/>
        <v>3.2211757800000003</v>
      </c>
      <c r="Z655" s="5">
        <f>SUM(B655:Y655)</f>
        <v>106.65670916000001</v>
      </c>
    </row>
    <row r="656" spans="1:26" x14ac:dyDescent="0.2">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x14ac:dyDescent="0.2">
      <c r="A657" s="40">
        <f>+A654+1</f>
        <v>42585</v>
      </c>
      <c r="B657">
        <v>-26</v>
      </c>
      <c r="C657">
        <v>-18</v>
      </c>
      <c r="D657">
        <v>-13</v>
      </c>
      <c r="E657">
        <v>-12</v>
      </c>
      <c r="F657">
        <v>-12</v>
      </c>
      <c r="G657">
        <v>-19</v>
      </c>
      <c r="H657">
        <v>-29</v>
      </c>
      <c r="I657">
        <v>-33</v>
      </c>
      <c r="J657">
        <v>-45</v>
      </c>
      <c r="K657">
        <v>-44</v>
      </c>
      <c r="L657">
        <v>-45</v>
      </c>
      <c r="M657">
        <v>-36</v>
      </c>
      <c r="N657">
        <v>-54</v>
      </c>
      <c r="O657">
        <v>-64</v>
      </c>
      <c r="P657">
        <v>-71</v>
      </c>
      <c r="Q657">
        <v>-67</v>
      </c>
      <c r="R657">
        <v>-99</v>
      </c>
      <c r="S657">
        <v>-96</v>
      </c>
      <c r="T657">
        <v>-87</v>
      </c>
      <c r="U657">
        <v>-72</v>
      </c>
      <c r="V657">
        <v>-61</v>
      </c>
      <c r="W657">
        <v>-46</v>
      </c>
      <c r="X657">
        <v>-75</v>
      </c>
      <c r="Y657">
        <v>-55</v>
      </c>
      <c r="Z657">
        <f>SUM(B657:Y657)</f>
        <v>-1179</v>
      </c>
    </row>
    <row r="658" spans="1:26" x14ac:dyDescent="0.2">
      <c r="A658" s="5" t="s">
        <v>29</v>
      </c>
      <c r="B658" s="5">
        <f t="shared" ref="B658:Y658" si="215">-B657*$A$3</f>
        <v>2.3264047300000001</v>
      </c>
      <c r="C658" s="5">
        <f t="shared" si="215"/>
        <v>1.6105878900000001</v>
      </c>
      <c r="D658" s="5">
        <f t="shared" si="215"/>
        <v>1.1632023650000001</v>
      </c>
      <c r="E658" s="5">
        <f t="shared" si="215"/>
        <v>1.07372526</v>
      </c>
      <c r="F658" s="5">
        <f t="shared" si="215"/>
        <v>1.07372526</v>
      </c>
      <c r="G658" s="5">
        <f t="shared" si="215"/>
        <v>1.700064995</v>
      </c>
      <c r="H658" s="5">
        <f t="shared" si="215"/>
        <v>2.5948360450000001</v>
      </c>
      <c r="I658" s="5">
        <f t="shared" si="215"/>
        <v>2.9527444649999999</v>
      </c>
      <c r="J658" s="5">
        <f t="shared" si="215"/>
        <v>4.0264697250000001</v>
      </c>
      <c r="K658" s="5">
        <f t="shared" si="215"/>
        <v>3.9369926199999998</v>
      </c>
      <c r="L658" s="5">
        <f t="shared" si="215"/>
        <v>4.0264697250000001</v>
      </c>
      <c r="M658" s="5">
        <f t="shared" si="215"/>
        <v>3.2211757800000003</v>
      </c>
      <c r="N658" s="5">
        <f t="shared" si="215"/>
        <v>4.83176367</v>
      </c>
      <c r="O658" s="5">
        <f t="shared" si="215"/>
        <v>5.7265347200000001</v>
      </c>
      <c r="P658" s="5">
        <f t="shared" si="215"/>
        <v>6.3528744550000003</v>
      </c>
      <c r="Q658" s="5">
        <f t="shared" si="215"/>
        <v>5.994966035</v>
      </c>
      <c r="R658" s="5">
        <f t="shared" si="215"/>
        <v>8.858233395000001</v>
      </c>
      <c r="S658" s="5">
        <f t="shared" si="215"/>
        <v>8.5898020800000001</v>
      </c>
      <c r="T658" s="5">
        <f t="shared" si="215"/>
        <v>7.7845081350000003</v>
      </c>
      <c r="U658" s="5">
        <f t="shared" si="215"/>
        <v>6.4423515600000005</v>
      </c>
      <c r="V658" s="5">
        <f t="shared" si="215"/>
        <v>5.4581034050000001</v>
      </c>
      <c r="W658" s="5">
        <f t="shared" si="215"/>
        <v>4.1159468300000004</v>
      </c>
      <c r="X658" s="5">
        <f t="shared" si="215"/>
        <v>6.7107828750000005</v>
      </c>
      <c r="Y658" s="5">
        <f t="shared" si="215"/>
        <v>4.9212407750000002</v>
      </c>
      <c r="Z658" s="5">
        <f>SUM(B658:Y658)</f>
        <v>105.493506795</v>
      </c>
    </row>
    <row r="659" spans="1:26" x14ac:dyDescent="0.2">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x14ac:dyDescent="0.2">
      <c r="A660" s="40">
        <f>+A657+1</f>
        <v>42586</v>
      </c>
      <c r="B660">
        <v>-34</v>
      </c>
      <c r="C660">
        <v>-26</v>
      </c>
      <c r="D660">
        <v>-19</v>
      </c>
      <c r="E660">
        <v>-15</v>
      </c>
      <c r="F660">
        <v>-15</v>
      </c>
      <c r="G660">
        <v>-21</v>
      </c>
      <c r="H660">
        <v>-29</v>
      </c>
      <c r="I660">
        <v>-37</v>
      </c>
      <c r="J660">
        <v>-51</v>
      </c>
      <c r="K660">
        <v>-63</v>
      </c>
      <c r="L660">
        <v>-28</v>
      </c>
      <c r="M660">
        <v>-42</v>
      </c>
      <c r="N660">
        <v>-56</v>
      </c>
      <c r="O660">
        <v>-71</v>
      </c>
      <c r="P660">
        <v>-84</v>
      </c>
      <c r="Q660">
        <v>-89</v>
      </c>
      <c r="R660">
        <v>-89</v>
      </c>
      <c r="S660">
        <v>-88</v>
      </c>
      <c r="T660">
        <v>-75</v>
      </c>
      <c r="U660">
        <v>-59</v>
      </c>
      <c r="V660">
        <v>-47</v>
      </c>
      <c r="W660">
        <v>-32</v>
      </c>
      <c r="X660">
        <v>-61</v>
      </c>
      <c r="Y660">
        <v>-41</v>
      </c>
      <c r="Z660">
        <f>SUM(B660:Y660)</f>
        <v>-1172</v>
      </c>
    </row>
    <row r="661" spans="1:26" x14ac:dyDescent="0.2">
      <c r="A661" s="5" t="s">
        <v>29</v>
      </c>
      <c r="B661" s="5">
        <f t="shared" ref="B661:Y661" si="216">-B660*$A$3</f>
        <v>3.0422215700000002</v>
      </c>
      <c r="C661" s="5">
        <f t="shared" si="216"/>
        <v>2.3264047300000001</v>
      </c>
      <c r="D661" s="5">
        <f t="shared" si="216"/>
        <v>1.700064995</v>
      </c>
      <c r="E661" s="5">
        <f t="shared" si="216"/>
        <v>1.342156575</v>
      </c>
      <c r="F661" s="5">
        <f t="shared" si="216"/>
        <v>1.342156575</v>
      </c>
      <c r="G661" s="5">
        <f t="shared" si="216"/>
        <v>1.8790192050000001</v>
      </c>
      <c r="H661" s="5">
        <f t="shared" si="216"/>
        <v>2.5948360450000001</v>
      </c>
      <c r="I661" s="5">
        <f t="shared" si="216"/>
        <v>3.3106528850000001</v>
      </c>
      <c r="J661" s="5">
        <f t="shared" si="216"/>
        <v>4.563332355</v>
      </c>
      <c r="K661" s="5">
        <f t="shared" si="216"/>
        <v>5.6370576149999998</v>
      </c>
      <c r="L661" s="5">
        <f t="shared" si="216"/>
        <v>2.5053589399999998</v>
      </c>
      <c r="M661" s="5">
        <f t="shared" si="216"/>
        <v>3.7580384100000002</v>
      </c>
      <c r="N661" s="5">
        <f t="shared" si="216"/>
        <v>5.0107178799999996</v>
      </c>
      <c r="O661" s="5">
        <f t="shared" si="216"/>
        <v>6.3528744550000003</v>
      </c>
      <c r="P661" s="5">
        <f t="shared" si="216"/>
        <v>7.5160768200000003</v>
      </c>
      <c r="Q661" s="5">
        <f t="shared" si="216"/>
        <v>7.9634623449999999</v>
      </c>
      <c r="R661" s="5">
        <f t="shared" si="216"/>
        <v>7.9634623449999999</v>
      </c>
      <c r="S661" s="5">
        <f t="shared" si="216"/>
        <v>7.8739852399999997</v>
      </c>
      <c r="T661" s="5">
        <f t="shared" si="216"/>
        <v>6.7107828750000005</v>
      </c>
      <c r="U661" s="5">
        <f t="shared" si="216"/>
        <v>5.2791491950000005</v>
      </c>
      <c r="V661" s="5">
        <f t="shared" si="216"/>
        <v>4.2054239349999998</v>
      </c>
      <c r="W661" s="5">
        <f t="shared" si="216"/>
        <v>2.86326736</v>
      </c>
      <c r="X661" s="5">
        <f t="shared" si="216"/>
        <v>5.4581034050000001</v>
      </c>
      <c r="Y661" s="5">
        <f t="shared" si="216"/>
        <v>3.6685613049999999</v>
      </c>
      <c r="Z661" s="5">
        <f>SUM(B661:Y661)</f>
        <v>104.86716706</v>
      </c>
    </row>
    <row r="662" spans="1:26" x14ac:dyDescent="0.2">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x14ac:dyDescent="0.2">
      <c r="A663" s="40">
        <f>+A660+1</f>
        <v>42587</v>
      </c>
      <c r="B663">
        <v>-24</v>
      </c>
      <c r="C663">
        <v>-19</v>
      </c>
      <c r="D663">
        <v>-14</v>
      </c>
      <c r="E663">
        <v>-14</v>
      </c>
      <c r="F663">
        <v>-14</v>
      </c>
      <c r="G663">
        <v>-13</v>
      </c>
      <c r="H663">
        <v>-28</v>
      </c>
      <c r="I663">
        <v>-28</v>
      </c>
      <c r="J663">
        <v>-28</v>
      </c>
      <c r="K663">
        <v>-36</v>
      </c>
      <c r="L663">
        <v>-46</v>
      </c>
      <c r="M663">
        <v>-51</v>
      </c>
      <c r="N663">
        <v>-61</v>
      </c>
      <c r="O663">
        <v>-75</v>
      </c>
      <c r="P663">
        <v>-85</v>
      </c>
      <c r="Q663">
        <v>-89</v>
      </c>
      <c r="R663">
        <v>-89</v>
      </c>
      <c r="S663">
        <v>-89</v>
      </c>
      <c r="T663">
        <v>-89</v>
      </c>
      <c r="U663">
        <v>-75</v>
      </c>
      <c r="V663">
        <v>-65</v>
      </c>
      <c r="W663">
        <v>-49</v>
      </c>
      <c r="X663">
        <v>-41</v>
      </c>
      <c r="Y663">
        <v>-26</v>
      </c>
      <c r="Z663">
        <f>SUM(B663:Y663)</f>
        <v>-1148</v>
      </c>
    </row>
    <row r="664" spans="1:26" x14ac:dyDescent="0.2">
      <c r="A664" s="5" t="s">
        <v>29</v>
      </c>
      <c r="B664" s="5">
        <f t="shared" ref="B664:Y664" si="217">-B663*$A$3</f>
        <v>2.14745052</v>
      </c>
      <c r="C664" s="5">
        <f t="shared" si="217"/>
        <v>1.700064995</v>
      </c>
      <c r="D664" s="5">
        <f t="shared" si="217"/>
        <v>1.2526794699999999</v>
      </c>
      <c r="E664" s="5">
        <f t="shared" si="217"/>
        <v>1.2526794699999999</v>
      </c>
      <c r="F664" s="5">
        <f t="shared" si="217"/>
        <v>1.2526794699999999</v>
      </c>
      <c r="G664" s="5">
        <f t="shared" si="217"/>
        <v>1.1632023650000001</v>
      </c>
      <c r="H664" s="5">
        <f t="shared" si="217"/>
        <v>2.5053589399999998</v>
      </c>
      <c r="I664" s="5">
        <f t="shared" si="217"/>
        <v>2.5053589399999998</v>
      </c>
      <c r="J664" s="5">
        <f t="shared" si="217"/>
        <v>2.5053589399999998</v>
      </c>
      <c r="K664" s="5">
        <f t="shared" si="217"/>
        <v>3.2211757800000003</v>
      </c>
      <c r="L664" s="5">
        <f t="shared" si="217"/>
        <v>4.1159468300000004</v>
      </c>
      <c r="M664" s="5">
        <f t="shared" si="217"/>
        <v>4.563332355</v>
      </c>
      <c r="N664" s="5">
        <f t="shared" si="217"/>
        <v>5.4581034050000001</v>
      </c>
      <c r="O664" s="5">
        <f t="shared" si="217"/>
        <v>6.7107828750000005</v>
      </c>
      <c r="P664" s="5">
        <f t="shared" si="217"/>
        <v>7.6055539249999997</v>
      </c>
      <c r="Q664" s="5">
        <f t="shared" si="217"/>
        <v>7.9634623449999999</v>
      </c>
      <c r="R664" s="5">
        <f t="shared" si="217"/>
        <v>7.9634623449999999</v>
      </c>
      <c r="S664" s="5">
        <f t="shared" si="217"/>
        <v>7.9634623449999999</v>
      </c>
      <c r="T664" s="5">
        <f t="shared" si="217"/>
        <v>7.9634623449999999</v>
      </c>
      <c r="U664" s="5">
        <f t="shared" si="217"/>
        <v>6.7107828750000005</v>
      </c>
      <c r="V664" s="5">
        <f t="shared" si="217"/>
        <v>5.8160118250000004</v>
      </c>
      <c r="W664" s="5">
        <f t="shared" si="217"/>
        <v>4.3843781450000003</v>
      </c>
      <c r="X664" s="5">
        <f t="shared" si="217"/>
        <v>3.6685613049999999</v>
      </c>
      <c r="Y664" s="5">
        <f t="shared" si="217"/>
        <v>2.3264047300000001</v>
      </c>
      <c r="Z664" s="5">
        <f>SUM(B664:Y664)</f>
        <v>102.71971654000001</v>
      </c>
    </row>
    <row r="665" spans="1:26" x14ac:dyDescent="0.2">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x14ac:dyDescent="0.2">
      <c r="A666" s="40">
        <f>+A663+1</f>
        <v>42588</v>
      </c>
      <c r="B666">
        <v>-24</v>
      </c>
      <c r="C666">
        <v>-19</v>
      </c>
      <c r="D666">
        <v>-14</v>
      </c>
      <c r="E666">
        <v>-14</v>
      </c>
      <c r="F666">
        <v>-14</v>
      </c>
      <c r="G666">
        <v>-14</v>
      </c>
      <c r="H666">
        <v>-28</v>
      </c>
      <c r="I666">
        <v>-28</v>
      </c>
      <c r="J666">
        <v>-28</v>
      </c>
      <c r="K666">
        <v>-28</v>
      </c>
      <c r="L666">
        <v>-39</v>
      </c>
      <c r="M666">
        <v>-49</v>
      </c>
      <c r="N666">
        <v>-62</v>
      </c>
      <c r="O666">
        <v>-75</v>
      </c>
      <c r="P666">
        <v>-85</v>
      </c>
      <c r="Q666">
        <v>-90</v>
      </c>
      <c r="R666">
        <v>-89</v>
      </c>
      <c r="S666">
        <v>-89</v>
      </c>
      <c r="T666">
        <v>-85</v>
      </c>
      <c r="U666">
        <v>-76</v>
      </c>
      <c r="V666">
        <v>-68</v>
      </c>
      <c r="W666">
        <v>-53</v>
      </c>
      <c r="X666">
        <v>-43</v>
      </c>
      <c r="Y666">
        <v>-29</v>
      </c>
      <c r="Z666">
        <f>SUM(B666:Y666)</f>
        <v>-1143</v>
      </c>
    </row>
    <row r="667" spans="1:26" x14ac:dyDescent="0.2">
      <c r="A667" s="5" t="s">
        <v>29</v>
      </c>
      <c r="B667" s="5">
        <f t="shared" ref="B667:Y667" si="218">-B666*$A$3</f>
        <v>2.14745052</v>
      </c>
      <c r="C667" s="5">
        <f t="shared" si="218"/>
        <v>1.700064995</v>
      </c>
      <c r="D667" s="5">
        <f t="shared" si="218"/>
        <v>1.2526794699999999</v>
      </c>
      <c r="E667" s="5">
        <f t="shared" si="218"/>
        <v>1.2526794699999999</v>
      </c>
      <c r="F667" s="5">
        <f t="shared" si="218"/>
        <v>1.2526794699999999</v>
      </c>
      <c r="G667" s="5">
        <f t="shared" si="218"/>
        <v>1.2526794699999999</v>
      </c>
      <c r="H667" s="5">
        <f t="shared" si="218"/>
        <v>2.5053589399999998</v>
      </c>
      <c r="I667" s="5">
        <f t="shared" si="218"/>
        <v>2.5053589399999998</v>
      </c>
      <c r="J667" s="5">
        <f t="shared" si="218"/>
        <v>2.5053589399999998</v>
      </c>
      <c r="K667" s="5">
        <f t="shared" si="218"/>
        <v>2.5053589399999998</v>
      </c>
      <c r="L667" s="5">
        <f t="shared" si="218"/>
        <v>3.4896070950000002</v>
      </c>
      <c r="M667" s="5">
        <f t="shared" si="218"/>
        <v>4.3843781450000003</v>
      </c>
      <c r="N667" s="5">
        <f t="shared" si="218"/>
        <v>5.5475805100000004</v>
      </c>
      <c r="O667" s="5">
        <f t="shared" si="218"/>
        <v>6.7107828750000005</v>
      </c>
      <c r="P667" s="5">
        <f t="shared" si="218"/>
        <v>7.6055539249999997</v>
      </c>
      <c r="Q667" s="5">
        <f t="shared" si="218"/>
        <v>8.0529394500000002</v>
      </c>
      <c r="R667" s="5">
        <f t="shared" si="218"/>
        <v>7.9634623449999999</v>
      </c>
      <c r="S667" s="5">
        <f t="shared" si="218"/>
        <v>7.9634623449999999</v>
      </c>
      <c r="T667" s="5">
        <f t="shared" si="218"/>
        <v>7.6055539249999997</v>
      </c>
      <c r="U667" s="5">
        <f t="shared" si="218"/>
        <v>6.8002599799999999</v>
      </c>
      <c r="V667" s="5">
        <f t="shared" si="218"/>
        <v>6.0844431400000003</v>
      </c>
      <c r="W667" s="5">
        <f t="shared" si="218"/>
        <v>4.7422865649999997</v>
      </c>
      <c r="X667" s="5">
        <f t="shared" si="218"/>
        <v>3.847515515</v>
      </c>
      <c r="Y667" s="5">
        <f t="shared" si="218"/>
        <v>2.5948360450000001</v>
      </c>
      <c r="Z667" s="5">
        <f>SUM(B667:Y667)</f>
        <v>102.27233101499998</v>
      </c>
    </row>
    <row r="668" spans="1:26" x14ac:dyDescent="0.2">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x14ac:dyDescent="0.2">
      <c r="A669" s="40">
        <f>+A666+1</f>
        <v>42589</v>
      </c>
      <c r="B669">
        <v>-17</v>
      </c>
      <c r="C669">
        <v>-11</v>
      </c>
      <c r="D669">
        <v>-11</v>
      </c>
      <c r="E669">
        <v>-12</v>
      </c>
      <c r="F669">
        <v>-12</v>
      </c>
      <c r="G669">
        <v>-12</v>
      </c>
      <c r="H669">
        <v>-30</v>
      </c>
      <c r="I669">
        <v>-30</v>
      </c>
      <c r="J669">
        <v>-30</v>
      </c>
      <c r="K669">
        <v>-33</v>
      </c>
      <c r="L669">
        <v>-43</v>
      </c>
      <c r="M669">
        <v>-51</v>
      </c>
      <c r="N669">
        <v>-58</v>
      </c>
      <c r="O669">
        <v>-68</v>
      </c>
      <c r="P669">
        <v>-81</v>
      </c>
      <c r="Q669">
        <v>-88</v>
      </c>
      <c r="R669">
        <v>-88</v>
      </c>
      <c r="S669">
        <v>-88</v>
      </c>
      <c r="T669">
        <v>-88</v>
      </c>
      <c r="U669">
        <v>-86</v>
      </c>
      <c r="V669">
        <v>-76</v>
      </c>
      <c r="W669">
        <v>-65</v>
      </c>
      <c r="X669">
        <v>-46</v>
      </c>
      <c r="Y669">
        <v>-28</v>
      </c>
      <c r="Z669">
        <f>SUM(B669:Y669)</f>
        <v>-1152</v>
      </c>
    </row>
    <row r="670" spans="1:26" x14ac:dyDescent="0.2">
      <c r="A670" s="5" t="s">
        <v>29</v>
      </c>
      <c r="B670" s="5">
        <f t="shared" ref="B670:Y670" si="219">-B669*$A$3</f>
        <v>1.5211107850000001</v>
      </c>
      <c r="C670" s="5">
        <f t="shared" si="219"/>
        <v>0.98424815499999996</v>
      </c>
      <c r="D670" s="5">
        <f t="shared" si="219"/>
        <v>0.98424815499999996</v>
      </c>
      <c r="E670" s="5">
        <f t="shared" si="219"/>
        <v>1.07372526</v>
      </c>
      <c r="F670" s="5">
        <f t="shared" si="219"/>
        <v>1.07372526</v>
      </c>
      <c r="G670" s="5">
        <f t="shared" si="219"/>
        <v>1.07372526</v>
      </c>
      <c r="H670" s="5">
        <f t="shared" si="219"/>
        <v>2.6843131499999999</v>
      </c>
      <c r="I670" s="5">
        <f t="shared" si="219"/>
        <v>2.6843131499999999</v>
      </c>
      <c r="J670" s="5">
        <f t="shared" si="219"/>
        <v>2.6843131499999999</v>
      </c>
      <c r="K670" s="5">
        <f t="shared" si="219"/>
        <v>2.9527444649999999</v>
      </c>
      <c r="L670" s="5">
        <f t="shared" si="219"/>
        <v>3.847515515</v>
      </c>
      <c r="M670" s="5">
        <f t="shared" si="219"/>
        <v>4.563332355</v>
      </c>
      <c r="N670" s="5">
        <f t="shared" si="219"/>
        <v>5.1896720900000002</v>
      </c>
      <c r="O670" s="5">
        <f t="shared" si="219"/>
        <v>6.0844431400000003</v>
      </c>
      <c r="P670" s="5">
        <f t="shared" si="219"/>
        <v>7.2476455050000004</v>
      </c>
      <c r="Q670" s="5">
        <f t="shared" si="219"/>
        <v>7.8739852399999997</v>
      </c>
      <c r="R670" s="5">
        <f t="shared" si="219"/>
        <v>7.8739852399999997</v>
      </c>
      <c r="S670" s="5">
        <f t="shared" si="219"/>
        <v>7.8739852399999997</v>
      </c>
      <c r="T670" s="5">
        <f t="shared" si="219"/>
        <v>7.8739852399999997</v>
      </c>
      <c r="U670" s="5">
        <f t="shared" si="219"/>
        <v>7.69503103</v>
      </c>
      <c r="V670" s="5">
        <f t="shared" si="219"/>
        <v>6.8002599799999999</v>
      </c>
      <c r="W670" s="5">
        <f t="shared" si="219"/>
        <v>5.8160118250000004</v>
      </c>
      <c r="X670" s="5">
        <f t="shared" si="219"/>
        <v>4.1159468300000004</v>
      </c>
      <c r="Y670" s="5">
        <f t="shared" si="219"/>
        <v>2.5053589399999998</v>
      </c>
      <c r="Z670" s="5">
        <f>SUM(B670:Y670)</f>
        <v>103.07762495999998</v>
      </c>
    </row>
    <row r="671" spans="1:26" x14ac:dyDescent="0.2">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x14ac:dyDescent="0.2">
      <c r="A672" s="40">
        <f>+A669+1</f>
        <v>42590</v>
      </c>
      <c r="B672">
        <v>-20</v>
      </c>
      <c r="C672">
        <v>-12</v>
      </c>
      <c r="D672">
        <v>-9</v>
      </c>
      <c r="E672">
        <v>-9</v>
      </c>
      <c r="F672">
        <v>-9</v>
      </c>
      <c r="G672">
        <v>-9</v>
      </c>
      <c r="H672">
        <v>-27</v>
      </c>
      <c r="I672">
        <v>-27</v>
      </c>
      <c r="J672">
        <v>-27</v>
      </c>
      <c r="K672">
        <v>-27</v>
      </c>
      <c r="L672">
        <v>-27</v>
      </c>
      <c r="M672">
        <v>-45</v>
      </c>
      <c r="N672">
        <v>-60</v>
      </c>
      <c r="O672">
        <v>-75</v>
      </c>
      <c r="P672">
        <v>-86</v>
      </c>
      <c r="Q672">
        <v>-95</v>
      </c>
      <c r="R672">
        <v>-96</v>
      </c>
      <c r="S672">
        <v>-96</v>
      </c>
      <c r="T672">
        <v>-91</v>
      </c>
      <c r="U672">
        <v>-75</v>
      </c>
      <c r="V672">
        <v>-61</v>
      </c>
      <c r="W672">
        <v>-45</v>
      </c>
      <c r="X672">
        <v>-55</v>
      </c>
      <c r="Y672">
        <v>-35</v>
      </c>
      <c r="Z672">
        <f>SUM(B672:Y672)</f>
        <v>-1118</v>
      </c>
    </row>
    <row r="673" spans="1:26" x14ac:dyDescent="0.2">
      <c r="A673" s="5" t="s">
        <v>29</v>
      </c>
      <c r="B673" s="5">
        <f t="shared" ref="B673:Y673" si="220">-B672*$A$3</f>
        <v>1.7895421</v>
      </c>
      <c r="C673" s="5">
        <f t="shared" si="220"/>
        <v>1.07372526</v>
      </c>
      <c r="D673" s="5">
        <f t="shared" si="220"/>
        <v>0.80529394500000007</v>
      </c>
      <c r="E673" s="5">
        <f t="shared" si="220"/>
        <v>0.80529394500000007</v>
      </c>
      <c r="F673" s="5">
        <f t="shared" si="220"/>
        <v>0.80529394500000007</v>
      </c>
      <c r="G673" s="5">
        <f t="shared" si="220"/>
        <v>0.80529394500000007</v>
      </c>
      <c r="H673" s="5">
        <f t="shared" si="220"/>
        <v>2.415881835</v>
      </c>
      <c r="I673" s="5">
        <f t="shared" si="220"/>
        <v>2.415881835</v>
      </c>
      <c r="J673" s="5">
        <f t="shared" si="220"/>
        <v>2.415881835</v>
      </c>
      <c r="K673" s="5">
        <f t="shared" si="220"/>
        <v>2.415881835</v>
      </c>
      <c r="L673" s="5">
        <f t="shared" si="220"/>
        <v>2.415881835</v>
      </c>
      <c r="M673" s="5">
        <f t="shared" si="220"/>
        <v>4.0264697250000001</v>
      </c>
      <c r="N673" s="5">
        <f t="shared" si="220"/>
        <v>5.3686262999999999</v>
      </c>
      <c r="O673" s="5">
        <f t="shared" si="220"/>
        <v>6.7107828750000005</v>
      </c>
      <c r="P673" s="5">
        <f t="shared" si="220"/>
        <v>7.69503103</v>
      </c>
      <c r="Q673" s="5">
        <f t="shared" si="220"/>
        <v>8.5003249749999998</v>
      </c>
      <c r="R673" s="5">
        <f t="shared" si="220"/>
        <v>8.5898020800000001</v>
      </c>
      <c r="S673" s="5">
        <f t="shared" si="220"/>
        <v>8.5898020800000001</v>
      </c>
      <c r="T673" s="5">
        <f t="shared" si="220"/>
        <v>8.1424165550000005</v>
      </c>
      <c r="U673" s="5">
        <f t="shared" si="220"/>
        <v>6.7107828750000005</v>
      </c>
      <c r="V673" s="5">
        <f t="shared" si="220"/>
        <v>5.4581034050000001</v>
      </c>
      <c r="W673" s="5">
        <f t="shared" si="220"/>
        <v>4.0264697250000001</v>
      </c>
      <c r="X673" s="5">
        <f t="shared" si="220"/>
        <v>4.9212407750000002</v>
      </c>
      <c r="Y673" s="5">
        <f t="shared" si="220"/>
        <v>3.131698675</v>
      </c>
      <c r="Z673" s="5">
        <f>SUM(B673:Y673)</f>
        <v>100.03540339</v>
      </c>
    </row>
    <row r="674" spans="1:26" x14ac:dyDescent="0.2">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x14ac:dyDescent="0.2">
      <c r="A675" s="40">
        <f>+A672+1</f>
        <v>42591</v>
      </c>
      <c r="B675">
        <v>-22</v>
      </c>
      <c r="C675">
        <v>-14</v>
      </c>
      <c r="D675">
        <v>-9</v>
      </c>
      <c r="E675">
        <v>-9</v>
      </c>
      <c r="F675">
        <v>-9</v>
      </c>
      <c r="G675">
        <v>-14</v>
      </c>
      <c r="H675">
        <v>-27</v>
      </c>
      <c r="I675">
        <v>-27</v>
      </c>
      <c r="J675">
        <v>-27</v>
      </c>
      <c r="K675">
        <v>-28</v>
      </c>
      <c r="L675">
        <v>-38</v>
      </c>
      <c r="M675">
        <v>-50</v>
      </c>
      <c r="N675">
        <v>-64</v>
      </c>
      <c r="O675">
        <v>-75</v>
      </c>
      <c r="P675">
        <v>-88</v>
      </c>
      <c r="Q675">
        <v>-96</v>
      </c>
      <c r="R675">
        <v>-98</v>
      </c>
      <c r="S675">
        <v>-98</v>
      </c>
      <c r="T675">
        <v>-91</v>
      </c>
      <c r="U675">
        <v>-79</v>
      </c>
      <c r="V675">
        <v>-65</v>
      </c>
      <c r="W675">
        <v>-50</v>
      </c>
      <c r="X675">
        <v>-55</v>
      </c>
      <c r="Y675">
        <v>-38</v>
      </c>
      <c r="Z675">
        <f>SUM(B675:Y675)</f>
        <v>-1171</v>
      </c>
    </row>
    <row r="676" spans="1:26" x14ac:dyDescent="0.2">
      <c r="A676" s="7" t="s">
        <v>29</v>
      </c>
      <c r="B676" s="5">
        <f t="shared" ref="B676:Y676" si="221">-B675*$A$3</f>
        <v>1.9684963099999999</v>
      </c>
      <c r="C676" s="5">
        <f t="shared" si="221"/>
        <v>1.2526794699999999</v>
      </c>
      <c r="D676" s="5">
        <f t="shared" si="221"/>
        <v>0.80529394500000007</v>
      </c>
      <c r="E676" s="5">
        <f t="shared" si="221"/>
        <v>0.80529394500000007</v>
      </c>
      <c r="F676" s="5">
        <f t="shared" si="221"/>
        <v>0.80529394500000007</v>
      </c>
      <c r="G676" s="5">
        <f t="shared" si="221"/>
        <v>1.2526794699999999</v>
      </c>
      <c r="H676" s="5">
        <f t="shared" si="221"/>
        <v>2.415881835</v>
      </c>
      <c r="I676" s="5">
        <f t="shared" si="221"/>
        <v>2.415881835</v>
      </c>
      <c r="J676" s="5">
        <f t="shared" si="221"/>
        <v>2.415881835</v>
      </c>
      <c r="K676" s="5">
        <f t="shared" si="221"/>
        <v>2.5053589399999998</v>
      </c>
      <c r="L676" s="5">
        <f t="shared" si="221"/>
        <v>3.4001299899999999</v>
      </c>
      <c r="M676" s="5">
        <f t="shared" si="221"/>
        <v>4.4738552499999997</v>
      </c>
      <c r="N676" s="5">
        <f t="shared" si="221"/>
        <v>5.7265347200000001</v>
      </c>
      <c r="O676" s="5">
        <f t="shared" si="221"/>
        <v>6.7107828750000005</v>
      </c>
      <c r="P676" s="5">
        <f t="shared" si="221"/>
        <v>7.8739852399999997</v>
      </c>
      <c r="Q676" s="5">
        <f t="shared" si="221"/>
        <v>8.5898020800000001</v>
      </c>
      <c r="R676" s="5">
        <f t="shared" si="221"/>
        <v>8.7687562900000007</v>
      </c>
      <c r="S676" s="5">
        <f t="shared" si="221"/>
        <v>8.7687562900000007</v>
      </c>
      <c r="T676" s="5">
        <f t="shared" si="221"/>
        <v>8.1424165550000005</v>
      </c>
      <c r="U676" s="5">
        <f t="shared" si="221"/>
        <v>7.0686912949999998</v>
      </c>
      <c r="V676" s="5">
        <f t="shared" si="221"/>
        <v>5.8160118250000004</v>
      </c>
      <c r="W676" s="5">
        <f t="shared" si="221"/>
        <v>4.4738552499999997</v>
      </c>
      <c r="X676" s="5">
        <f t="shared" si="221"/>
        <v>4.9212407750000002</v>
      </c>
      <c r="Y676" s="5">
        <f t="shared" si="221"/>
        <v>3.4001299899999999</v>
      </c>
      <c r="Z676" s="5">
        <f>SUM(B676:Y676)</f>
        <v>104.77768995499999</v>
      </c>
    </row>
    <row r="677" spans="1:26" x14ac:dyDescent="0.2">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x14ac:dyDescent="0.2">
      <c r="A678" s="40">
        <f>+A675+1</f>
        <v>42592</v>
      </c>
      <c r="B678">
        <v>-21</v>
      </c>
      <c r="C678">
        <v>-13</v>
      </c>
      <c r="D678">
        <v>-9</v>
      </c>
      <c r="E678">
        <v>-9</v>
      </c>
      <c r="F678">
        <v>-9</v>
      </c>
      <c r="G678">
        <v>-13</v>
      </c>
      <c r="H678">
        <v>-27</v>
      </c>
      <c r="I678">
        <v>-27</v>
      </c>
      <c r="J678">
        <v>-27</v>
      </c>
      <c r="K678">
        <v>-27</v>
      </c>
      <c r="L678">
        <v>-27</v>
      </c>
      <c r="M678">
        <v>-46</v>
      </c>
      <c r="N678">
        <v>-61</v>
      </c>
      <c r="O678">
        <v>-75</v>
      </c>
      <c r="P678">
        <v>-88</v>
      </c>
      <c r="Q678">
        <v>-99</v>
      </c>
      <c r="R678">
        <v>-99</v>
      </c>
      <c r="S678">
        <v>-99</v>
      </c>
      <c r="T678">
        <v>-94</v>
      </c>
      <c r="U678">
        <v>-79</v>
      </c>
      <c r="V678">
        <v>-69</v>
      </c>
      <c r="W678">
        <v>-46</v>
      </c>
      <c r="X678">
        <v>-48</v>
      </c>
      <c r="Y678">
        <v>-31</v>
      </c>
      <c r="Z678">
        <f>SUM(B678:Y678)</f>
        <v>-1143</v>
      </c>
    </row>
    <row r="679" spans="1:26" x14ac:dyDescent="0.2">
      <c r="A679" s="5" t="s">
        <v>29</v>
      </c>
      <c r="B679" s="5">
        <f t="shared" ref="B679:Y679" si="222">-B678*$A$3</f>
        <v>1.8790192050000001</v>
      </c>
      <c r="C679" s="5">
        <f t="shared" si="222"/>
        <v>1.1632023650000001</v>
      </c>
      <c r="D679" s="5">
        <f t="shared" si="222"/>
        <v>0.80529394500000007</v>
      </c>
      <c r="E679" s="5">
        <f t="shared" si="222"/>
        <v>0.80529394500000007</v>
      </c>
      <c r="F679" s="5">
        <f t="shared" si="222"/>
        <v>0.80529394500000007</v>
      </c>
      <c r="G679" s="5">
        <f t="shared" si="222"/>
        <v>1.1632023650000001</v>
      </c>
      <c r="H679" s="5">
        <f t="shared" si="222"/>
        <v>2.415881835</v>
      </c>
      <c r="I679" s="5">
        <f t="shared" si="222"/>
        <v>2.415881835</v>
      </c>
      <c r="J679" s="5">
        <f t="shared" si="222"/>
        <v>2.415881835</v>
      </c>
      <c r="K679" s="5">
        <f t="shared" si="222"/>
        <v>2.415881835</v>
      </c>
      <c r="L679" s="5">
        <f t="shared" si="222"/>
        <v>2.415881835</v>
      </c>
      <c r="M679" s="5">
        <f t="shared" si="222"/>
        <v>4.1159468300000004</v>
      </c>
      <c r="N679" s="5">
        <f t="shared" si="222"/>
        <v>5.4581034050000001</v>
      </c>
      <c r="O679" s="5">
        <f t="shared" si="222"/>
        <v>6.7107828750000005</v>
      </c>
      <c r="P679" s="5">
        <f t="shared" si="222"/>
        <v>7.8739852399999997</v>
      </c>
      <c r="Q679" s="5">
        <f t="shared" si="222"/>
        <v>8.858233395000001</v>
      </c>
      <c r="R679" s="5">
        <f t="shared" si="222"/>
        <v>8.858233395000001</v>
      </c>
      <c r="S679" s="5">
        <f t="shared" si="222"/>
        <v>8.858233395000001</v>
      </c>
      <c r="T679" s="5">
        <f t="shared" si="222"/>
        <v>8.4108478699999996</v>
      </c>
      <c r="U679" s="5">
        <f t="shared" si="222"/>
        <v>7.0686912949999998</v>
      </c>
      <c r="V679" s="5">
        <f t="shared" si="222"/>
        <v>6.1739202449999997</v>
      </c>
      <c r="W679" s="5">
        <f t="shared" si="222"/>
        <v>4.1159468300000004</v>
      </c>
      <c r="X679" s="5">
        <f t="shared" si="222"/>
        <v>4.2949010400000001</v>
      </c>
      <c r="Y679" s="5">
        <f t="shared" si="222"/>
        <v>2.7737902550000002</v>
      </c>
      <c r="Z679" s="5">
        <f>SUM(B679:Y679)</f>
        <v>102.27233101499999</v>
      </c>
    </row>
    <row r="680" spans="1:26" x14ac:dyDescent="0.2">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x14ac:dyDescent="0.2">
      <c r="A681" s="40">
        <f>+A678+1</f>
        <v>42593</v>
      </c>
      <c r="B681">
        <v>-21</v>
      </c>
      <c r="C681">
        <v>-13</v>
      </c>
      <c r="D681">
        <v>-9</v>
      </c>
      <c r="E681">
        <v>-9</v>
      </c>
      <c r="F681">
        <v>-9</v>
      </c>
      <c r="G681">
        <v>-13</v>
      </c>
      <c r="H681">
        <v>-27</v>
      </c>
      <c r="I681">
        <v>-27</v>
      </c>
      <c r="J681">
        <v>-27</v>
      </c>
      <c r="K681">
        <v>-27</v>
      </c>
      <c r="L681">
        <v>-27</v>
      </c>
      <c r="M681">
        <v>-36</v>
      </c>
      <c r="N681">
        <v>-54</v>
      </c>
      <c r="O681">
        <v>-70</v>
      </c>
      <c r="P681">
        <v>-82</v>
      </c>
      <c r="Q681">
        <v>-91</v>
      </c>
      <c r="R681">
        <v>-97</v>
      </c>
      <c r="S681">
        <v>-92</v>
      </c>
      <c r="T681">
        <v>-84</v>
      </c>
      <c r="U681">
        <v>-68</v>
      </c>
      <c r="V681">
        <v>-52</v>
      </c>
      <c r="W681">
        <v>-35</v>
      </c>
      <c r="X681">
        <v>-55</v>
      </c>
      <c r="Y681">
        <v>-34</v>
      </c>
      <c r="Z681">
        <f>SUM(B681:Y681)</f>
        <v>-1059</v>
      </c>
    </row>
    <row r="682" spans="1:26" x14ac:dyDescent="0.2">
      <c r="A682" s="5" t="s">
        <v>29</v>
      </c>
      <c r="B682" s="5">
        <f t="shared" ref="B682:Y682" si="223">-B681*$A$3</f>
        <v>1.8790192050000001</v>
      </c>
      <c r="C682" s="5">
        <f t="shared" si="223"/>
        <v>1.1632023650000001</v>
      </c>
      <c r="D682" s="5">
        <f t="shared" si="223"/>
        <v>0.80529394500000007</v>
      </c>
      <c r="E682" s="5">
        <f t="shared" si="223"/>
        <v>0.80529394500000007</v>
      </c>
      <c r="F682" s="5">
        <f t="shared" si="223"/>
        <v>0.80529394500000007</v>
      </c>
      <c r="G682" s="5">
        <f t="shared" si="223"/>
        <v>1.1632023650000001</v>
      </c>
      <c r="H682" s="5">
        <f t="shared" si="223"/>
        <v>2.415881835</v>
      </c>
      <c r="I682" s="5">
        <f t="shared" si="223"/>
        <v>2.415881835</v>
      </c>
      <c r="J682" s="5">
        <f t="shared" si="223"/>
        <v>2.415881835</v>
      </c>
      <c r="K682" s="5">
        <f t="shared" si="223"/>
        <v>2.415881835</v>
      </c>
      <c r="L682" s="5">
        <f t="shared" si="223"/>
        <v>2.415881835</v>
      </c>
      <c r="M682" s="5">
        <f t="shared" si="223"/>
        <v>3.2211757800000003</v>
      </c>
      <c r="N682" s="5">
        <f t="shared" si="223"/>
        <v>4.83176367</v>
      </c>
      <c r="O682" s="5">
        <f t="shared" si="223"/>
        <v>6.26339735</v>
      </c>
      <c r="P682" s="5">
        <f t="shared" si="223"/>
        <v>7.3371226099999998</v>
      </c>
      <c r="Q682" s="5">
        <f t="shared" si="223"/>
        <v>8.1424165550000005</v>
      </c>
      <c r="R682" s="5">
        <f t="shared" si="223"/>
        <v>8.6792791850000004</v>
      </c>
      <c r="S682" s="5">
        <f t="shared" si="223"/>
        <v>8.2318936600000008</v>
      </c>
      <c r="T682" s="5">
        <f t="shared" si="223"/>
        <v>7.5160768200000003</v>
      </c>
      <c r="U682" s="5">
        <f t="shared" si="223"/>
        <v>6.0844431400000003</v>
      </c>
      <c r="V682" s="5">
        <f t="shared" si="223"/>
        <v>4.6528094600000003</v>
      </c>
      <c r="W682" s="5">
        <f t="shared" si="223"/>
        <v>3.131698675</v>
      </c>
      <c r="X682" s="5">
        <f t="shared" si="223"/>
        <v>4.9212407750000002</v>
      </c>
      <c r="Y682" s="5">
        <f t="shared" si="223"/>
        <v>3.0422215700000002</v>
      </c>
      <c r="Z682" s="5">
        <f>SUM(B682:Y682)</f>
        <v>94.756254194999997</v>
      </c>
    </row>
    <row r="683" spans="1:26" x14ac:dyDescent="0.2">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x14ac:dyDescent="0.2">
      <c r="A684" s="40">
        <f>+A681+1</f>
        <v>42594</v>
      </c>
      <c r="B684">
        <v>-21</v>
      </c>
      <c r="C684">
        <v>-13</v>
      </c>
      <c r="D684">
        <v>-8</v>
      </c>
      <c r="E684">
        <v>-8</v>
      </c>
      <c r="F684">
        <v>-8</v>
      </c>
      <c r="G684">
        <v>-13</v>
      </c>
      <c r="H684">
        <v>-27</v>
      </c>
      <c r="I684">
        <v>-27</v>
      </c>
      <c r="J684">
        <v>-27</v>
      </c>
      <c r="K684">
        <v>-27</v>
      </c>
      <c r="L684">
        <v>-27</v>
      </c>
      <c r="M684">
        <v>-37</v>
      </c>
      <c r="N684">
        <v>-55</v>
      </c>
      <c r="O684">
        <v>-74</v>
      </c>
      <c r="P684">
        <v>-85</v>
      </c>
      <c r="Q684">
        <v>-94</v>
      </c>
      <c r="R684">
        <v>-94</v>
      </c>
      <c r="S684">
        <v>-94</v>
      </c>
      <c r="T684">
        <v>-85</v>
      </c>
      <c r="U684">
        <v>-68</v>
      </c>
      <c r="V684">
        <v>-55</v>
      </c>
      <c r="W684">
        <v>-39</v>
      </c>
      <c r="X684">
        <v>-65</v>
      </c>
      <c r="Y684">
        <v>-44</v>
      </c>
      <c r="Z684">
        <f>SUM(B684:Y684)</f>
        <v>-1095</v>
      </c>
    </row>
    <row r="685" spans="1:26" x14ac:dyDescent="0.2">
      <c r="A685" s="5" t="s">
        <v>29</v>
      </c>
      <c r="B685" s="5">
        <f t="shared" ref="B685:Y685" si="224">-B684*$A$3</f>
        <v>1.8790192050000001</v>
      </c>
      <c r="C685" s="5">
        <f t="shared" si="224"/>
        <v>1.1632023650000001</v>
      </c>
      <c r="D685" s="5">
        <f t="shared" si="224"/>
        <v>0.71581684000000001</v>
      </c>
      <c r="E685" s="5">
        <f t="shared" si="224"/>
        <v>0.71581684000000001</v>
      </c>
      <c r="F685" s="5">
        <f t="shared" si="224"/>
        <v>0.71581684000000001</v>
      </c>
      <c r="G685" s="5">
        <f t="shared" si="224"/>
        <v>1.1632023650000001</v>
      </c>
      <c r="H685" s="5">
        <f t="shared" si="224"/>
        <v>2.415881835</v>
      </c>
      <c r="I685" s="5">
        <f t="shared" si="224"/>
        <v>2.415881835</v>
      </c>
      <c r="J685" s="5">
        <f t="shared" si="224"/>
        <v>2.415881835</v>
      </c>
      <c r="K685" s="5">
        <f t="shared" si="224"/>
        <v>2.415881835</v>
      </c>
      <c r="L685" s="5">
        <f t="shared" si="224"/>
        <v>2.415881835</v>
      </c>
      <c r="M685" s="5">
        <f t="shared" si="224"/>
        <v>3.3106528850000001</v>
      </c>
      <c r="N685" s="5">
        <f t="shared" si="224"/>
        <v>4.9212407750000002</v>
      </c>
      <c r="O685" s="5">
        <f t="shared" si="224"/>
        <v>6.6213057700000002</v>
      </c>
      <c r="P685" s="5">
        <f t="shared" si="224"/>
        <v>7.6055539249999997</v>
      </c>
      <c r="Q685" s="5">
        <f t="shared" si="224"/>
        <v>8.4108478699999996</v>
      </c>
      <c r="R685" s="5">
        <f t="shared" si="224"/>
        <v>8.4108478699999996</v>
      </c>
      <c r="S685" s="5">
        <f t="shared" si="224"/>
        <v>8.4108478699999996</v>
      </c>
      <c r="T685" s="5">
        <f t="shared" si="224"/>
        <v>7.6055539249999997</v>
      </c>
      <c r="U685" s="5">
        <f t="shared" si="224"/>
        <v>6.0844431400000003</v>
      </c>
      <c r="V685" s="5">
        <f t="shared" si="224"/>
        <v>4.9212407750000002</v>
      </c>
      <c r="W685" s="5">
        <f t="shared" si="224"/>
        <v>3.4896070950000002</v>
      </c>
      <c r="X685" s="5">
        <f t="shared" si="224"/>
        <v>5.8160118250000004</v>
      </c>
      <c r="Y685" s="5">
        <f t="shared" si="224"/>
        <v>3.9369926199999998</v>
      </c>
      <c r="Z685" s="5">
        <f>SUM(B685:Y685)</f>
        <v>97.977429975000007</v>
      </c>
    </row>
    <row r="686" spans="1:26" x14ac:dyDescent="0.2">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x14ac:dyDescent="0.2">
      <c r="A687" s="40">
        <f>+A684+1</f>
        <v>42595</v>
      </c>
      <c r="B687">
        <v>-29</v>
      </c>
      <c r="C687">
        <v>-21</v>
      </c>
      <c r="D687">
        <v>-12</v>
      </c>
      <c r="E687">
        <v>-13</v>
      </c>
      <c r="F687">
        <v>-13</v>
      </c>
      <c r="G687">
        <v>-12</v>
      </c>
      <c r="H687">
        <v>-29</v>
      </c>
      <c r="I687">
        <v>-29</v>
      </c>
      <c r="J687">
        <v>-29</v>
      </c>
      <c r="K687">
        <v>-28</v>
      </c>
      <c r="L687">
        <v>-29</v>
      </c>
      <c r="M687">
        <v>-46</v>
      </c>
      <c r="N687">
        <v>-63</v>
      </c>
      <c r="O687">
        <v>-79</v>
      </c>
      <c r="P687">
        <v>-84</v>
      </c>
      <c r="Q687">
        <v>-83</v>
      </c>
      <c r="R687">
        <v>-84</v>
      </c>
      <c r="S687">
        <v>-84</v>
      </c>
      <c r="T687">
        <v>-84</v>
      </c>
      <c r="U687">
        <v>-70</v>
      </c>
      <c r="V687">
        <v>-61</v>
      </c>
      <c r="W687">
        <v>-44</v>
      </c>
      <c r="X687">
        <v>-57</v>
      </c>
      <c r="Y687">
        <v>-39</v>
      </c>
      <c r="Z687">
        <f>SUM(B687:Y687)</f>
        <v>-1122</v>
      </c>
    </row>
    <row r="688" spans="1:26" x14ac:dyDescent="0.2">
      <c r="A688" s="5" t="s">
        <v>29</v>
      </c>
      <c r="B688" s="5">
        <f t="shared" ref="B688:Y688" si="225">-B687*$A$3</f>
        <v>2.5948360450000001</v>
      </c>
      <c r="C688" s="5">
        <f t="shared" si="225"/>
        <v>1.8790192050000001</v>
      </c>
      <c r="D688" s="5">
        <f t="shared" si="225"/>
        <v>1.07372526</v>
      </c>
      <c r="E688" s="5">
        <f t="shared" si="225"/>
        <v>1.1632023650000001</v>
      </c>
      <c r="F688" s="5">
        <f t="shared" si="225"/>
        <v>1.1632023650000001</v>
      </c>
      <c r="G688" s="5">
        <f t="shared" si="225"/>
        <v>1.07372526</v>
      </c>
      <c r="H688" s="5">
        <f t="shared" si="225"/>
        <v>2.5948360450000001</v>
      </c>
      <c r="I688" s="5">
        <f t="shared" si="225"/>
        <v>2.5948360450000001</v>
      </c>
      <c r="J688" s="5">
        <f t="shared" si="225"/>
        <v>2.5948360450000001</v>
      </c>
      <c r="K688" s="5">
        <f t="shared" si="225"/>
        <v>2.5053589399999998</v>
      </c>
      <c r="L688" s="5">
        <f t="shared" si="225"/>
        <v>2.5948360450000001</v>
      </c>
      <c r="M688" s="5">
        <f t="shared" si="225"/>
        <v>4.1159468300000004</v>
      </c>
      <c r="N688" s="5">
        <f t="shared" si="225"/>
        <v>5.6370576149999998</v>
      </c>
      <c r="O688" s="5">
        <f t="shared" si="225"/>
        <v>7.0686912949999998</v>
      </c>
      <c r="P688" s="5">
        <f t="shared" si="225"/>
        <v>7.5160768200000003</v>
      </c>
      <c r="Q688" s="5">
        <f t="shared" si="225"/>
        <v>7.426599715</v>
      </c>
      <c r="R688" s="5">
        <f t="shared" si="225"/>
        <v>7.5160768200000003</v>
      </c>
      <c r="S688" s="5">
        <f t="shared" si="225"/>
        <v>7.5160768200000003</v>
      </c>
      <c r="T688" s="5">
        <f t="shared" si="225"/>
        <v>7.5160768200000003</v>
      </c>
      <c r="U688" s="5">
        <f t="shared" si="225"/>
        <v>6.26339735</v>
      </c>
      <c r="V688" s="5">
        <f t="shared" si="225"/>
        <v>5.4581034050000001</v>
      </c>
      <c r="W688" s="5">
        <f t="shared" si="225"/>
        <v>3.9369926199999998</v>
      </c>
      <c r="X688" s="5">
        <f t="shared" si="225"/>
        <v>5.1001949849999999</v>
      </c>
      <c r="Y688" s="5">
        <f t="shared" si="225"/>
        <v>3.4896070950000002</v>
      </c>
      <c r="Z688" s="5">
        <f>SUM(B688:Y688)</f>
        <v>100.39331181</v>
      </c>
    </row>
    <row r="689" spans="1:26" x14ac:dyDescent="0.2">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x14ac:dyDescent="0.2">
      <c r="A690" s="40">
        <f>+A687+1</f>
        <v>42596</v>
      </c>
      <c r="B690">
        <v>-30</v>
      </c>
      <c r="C690">
        <v>-22</v>
      </c>
      <c r="D690">
        <v>-14</v>
      </c>
      <c r="E690">
        <v>-16</v>
      </c>
      <c r="F690">
        <v>-15</v>
      </c>
      <c r="G690">
        <v>-15</v>
      </c>
      <c r="H690">
        <v>-26</v>
      </c>
      <c r="I690">
        <v>-26</v>
      </c>
      <c r="J690">
        <v>-26</v>
      </c>
      <c r="K690">
        <v>-26</v>
      </c>
      <c r="L690">
        <v>-26</v>
      </c>
      <c r="M690">
        <v>-38</v>
      </c>
      <c r="N690">
        <v>-54</v>
      </c>
      <c r="O690">
        <v>-65</v>
      </c>
      <c r="P690">
        <v>-76</v>
      </c>
      <c r="Q690">
        <v>-85</v>
      </c>
      <c r="R690">
        <v>-90</v>
      </c>
      <c r="S690">
        <v>-88</v>
      </c>
      <c r="T690">
        <v>-82</v>
      </c>
      <c r="U690">
        <v>-68</v>
      </c>
      <c r="V690">
        <v>-55</v>
      </c>
      <c r="W690">
        <v>-42</v>
      </c>
      <c r="X690">
        <v>-57</v>
      </c>
      <c r="Y690">
        <v>-39</v>
      </c>
      <c r="Z690">
        <f>SUM(B690:Y690)</f>
        <v>-1081</v>
      </c>
    </row>
    <row r="691" spans="1:26" x14ac:dyDescent="0.2">
      <c r="A691" s="5" t="s">
        <v>29</v>
      </c>
      <c r="B691" s="5">
        <f t="shared" ref="B691:Y691" si="226">-B690*$A$3</f>
        <v>2.6843131499999999</v>
      </c>
      <c r="C691" s="5">
        <f t="shared" si="226"/>
        <v>1.9684963099999999</v>
      </c>
      <c r="D691" s="5">
        <f t="shared" si="226"/>
        <v>1.2526794699999999</v>
      </c>
      <c r="E691" s="5">
        <f t="shared" si="226"/>
        <v>1.43163368</v>
      </c>
      <c r="F691" s="5">
        <f t="shared" si="226"/>
        <v>1.342156575</v>
      </c>
      <c r="G691" s="5">
        <f t="shared" si="226"/>
        <v>1.342156575</v>
      </c>
      <c r="H691" s="5">
        <f t="shared" si="226"/>
        <v>2.3264047300000001</v>
      </c>
      <c r="I691" s="5">
        <f t="shared" si="226"/>
        <v>2.3264047300000001</v>
      </c>
      <c r="J691" s="5">
        <f t="shared" si="226"/>
        <v>2.3264047300000001</v>
      </c>
      <c r="K691" s="5">
        <f t="shared" si="226"/>
        <v>2.3264047300000001</v>
      </c>
      <c r="L691" s="5">
        <f t="shared" si="226"/>
        <v>2.3264047300000001</v>
      </c>
      <c r="M691" s="5">
        <f t="shared" si="226"/>
        <v>3.4001299899999999</v>
      </c>
      <c r="N691" s="5">
        <f t="shared" si="226"/>
        <v>4.83176367</v>
      </c>
      <c r="O691" s="5">
        <f t="shared" si="226"/>
        <v>5.8160118250000004</v>
      </c>
      <c r="P691" s="5">
        <f t="shared" si="226"/>
        <v>6.8002599799999999</v>
      </c>
      <c r="Q691" s="5">
        <f t="shared" si="226"/>
        <v>7.6055539249999997</v>
      </c>
      <c r="R691" s="5">
        <f t="shared" si="226"/>
        <v>8.0529394500000002</v>
      </c>
      <c r="S691" s="5">
        <f t="shared" si="226"/>
        <v>7.8739852399999997</v>
      </c>
      <c r="T691" s="5">
        <f t="shared" si="226"/>
        <v>7.3371226099999998</v>
      </c>
      <c r="U691" s="5">
        <f t="shared" si="226"/>
        <v>6.0844431400000003</v>
      </c>
      <c r="V691" s="5">
        <f t="shared" si="226"/>
        <v>4.9212407750000002</v>
      </c>
      <c r="W691" s="5">
        <f t="shared" si="226"/>
        <v>3.7580384100000002</v>
      </c>
      <c r="X691" s="5">
        <f t="shared" si="226"/>
        <v>5.1001949849999999</v>
      </c>
      <c r="Y691" s="5">
        <f t="shared" si="226"/>
        <v>3.4896070950000002</v>
      </c>
      <c r="Z691" s="5">
        <f>SUM(B691:Y691)</f>
        <v>96.724750505000003</v>
      </c>
    </row>
    <row r="692" spans="1:26" x14ac:dyDescent="0.2">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x14ac:dyDescent="0.2">
      <c r="A693" s="40">
        <f>+A690+1</f>
        <v>42597</v>
      </c>
      <c r="B693">
        <v>-20</v>
      </c>
      <c r="C693">
        <v>-9</v>
      </c>
      <c r="D693">
        <v>-9</v>
      </c>
      <c r="E693">
        <v>-9</v>
      </c>
      <c r="F693">
        <v>-9</v>
      </c>
      <c r="G693">
        <v>-9</v>
      </c>
      <c r="H693">
        <v>-27</v>
      </c>
      <c r="I693">
        <v>-35</v>
      </c>
      <c r="J693">
        <v>-40</v>
      </c>
      <c r="K693">
        <v>-40</v>
      </c>
      <c r="L693">
        <v>-36</v>
      </c>
      <c r="M693">
        <v>-37</v>
      </c>
      <c r="N693">
        <v>-55</v>
      </c>
      <c r="O693">
        <v>-71</v>
      </c>
      <c r="P693">
        <v>-72</v>
      </c>
      <c r="Q693">
        <v>-71</v>
      </c>
      <c r="R693">
        <v>-71</v>
      </c>
      <c r="S693">
        <v>-71</v>
      </c>
      <c r="T693">
        <v>-71</v>
      </c>
      <c r="U693">
        <v>-71</v>
      </c>
      <c r="V693">
        <v>-71</v>
      </c>
      <c r="W693">
        <v>-51</v>
      </c>
      <c r="X693">
        <v>-64</v>
      </c>
      <c r="Y693">
        <v>-45</v>
      </c>
      <c r="Z693">
        <f>SUM(B693:Y693)</f>
        <v>-1064</v>
      </c>
    </row>
    <row r="694" spans="1:26" x14ac:dyDescent="0.2">
      <c r="A694" s="5" t="s">
        <v>29</v>
      </c>
      <c r="B694" s="5">
        <f t="shared" ref="B694:Y694" si="227">-B693*$A$3</f>
        <v>1.7895421</v>
      </c>
      <c r="C694" s="5">
        <f t="shared" si="227"/>
        <v>0.80529394500000007</v>
      </c>
      <c r="D694" s="5">
        <f t="shared" si="227"/>
        <v>0.80529394500000007</v>
      </c>
      <c r="E694" s="5">
        <f t="shared" si="227"/>
        <v>0.80529394500000007</v>
      </c>
      <c r="F694" s="5">
        <f t="shared" si="227"/>
        <v>0.80529394500000007</v>
      </c>
      <c r="G694" s="5">
        <f t="shared" si="227"/>
        <v>0.80529394500000007</v>
      </c>
      <c r="H694" s="5">
        <f t="shared" si="227"/>
        <v>2.415881835</v>
      </c>
      <c r="I694" s="5">
        <f t="shared" si="227"/>
        <v>3.131698675</v>
      </c>
      <c r="J694" s="5">
        <f t="shared" si="227"/>
        <v>3.5790842</v>
      </c>
      <c r="K694" s="5">
        <f t="shared" si="227"/>
        <v>3.5790842</v>
      </c>
      <c r="L694" s="5">
        <f t="shared" si="227"/>
        <v>3.2211757800000003</v>
      </c>
      <c r="M694" s="5">
        <f t="shared" si="227"/>
        <v>3.3106528850000001</v>
      </c>
      <c r="N694" s="5">
        <f t="shared" si="227"/>
        <v>4.9212407750000002</v>
      </c>
      <c r="O694" s="5">
        <f t="shared" si="227"/>
        <v>6.3528744550000003</v>
      </c>
      <c r="P694" s="5">
        <f t="shared" si="227"/>
        <v>6.4423515600000005</v>
      </c>
      <c r="Q694" s="5">
        <f t="shared" si="227"/>
        <v>6.3528744550000003</v>
      </c>
      <c r="R694" s="5">
        <f t="shared" si="227"/>
        <v>6.3528744550000003</v>
      </c>
      <c r="S694" s="5">
        <f t="shared" si="227"/>
        <v>6.3528744550000003</v>
      </c>
      <c r="T694" s="5">
        <f t="shared" si="227"/>
        <v>6.3528744550000003</v>
      </c>
      <c r="U694" s="5">
        <f t="shared" si="227"/>
        <v>6.3528744550000003</v>
      </c>
      <c r="V694" s="5">
        <f t="shared" si="227"/>
        <v>6.3528744550000003</v>
      </c>
      <c r="W694" s="5">
        <f t="shared" si="227"/>
        <v>4.563332355</v>
      </c>
      <c r="X694" s="5">
        <f t="shared" si="227"/>
        <v>5.7265347200000001</v>
      </c>
      <c r="Y694" s="5">
        <f t="shared" si="227"/>
        <v>4.0264697250000001</v>
      </c>
      <c r="Z694" s="5">
        <f>SUM(B694:Y694)</f>
        <v>95.203639720000012</v>
      </c>
    </row>
    <row r="695" spans="1:26" x14ac:dyDescent="0.2">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x14ac:dyDescent="0.2">
      <c r="A696" s="40">
        <f>+A693+1</f>
        <v>42598</v>
      </c>
      <c r="B696">
        <v>-25</v>
      </c>
      <c r="C696">
        <v>-18</v>
      </c>
      <c r="D696">
        <v>-12</v>
      </c>
      <c r="E696">
        <v>-8</v>
      </c>
      <c r="F696">
        <v>-8</v>
      </c>
      <c r="G696">
        <v>-12</v>
      </c>
      <c r="H696">
        <v>-19</v>
      </c>
      <c r="I696">
        <v>-23</v>
      </c>
      <c r="J696">
        <v>-23</v>
      </c>
      <c r="K696">
        <v>-18</v>
      </c>
      <c r="L696">
        <v>-27</v>
      </c>
      <c r="M696">
        <v>-40</v>
      </c>
      <c r="N696">
        <v>-59</v>
      </c>
      <c r="O696">
        <v>-76</v>
      </c>
      <c r="P696">
        <v>-77</v>
      </c>
      <c r="Q696">
        <v>-77</v>
      </c>
      <c r="R696">
        <v>-77</v>
      </c>
      <c r="S696">
        <v>-77</v>
      </c>
      <c r="T696">
        <v>-77</v>
      </c>
      <c r="U696">
        <v>-75</v>
      </c>
      <c r="V696">
        <v>-58</v>
      </c>
      <c r="W696">
        <v>-35</v>
      </c>
      <c r="X696">
        <v>-21</v>
      </c>
      <c r="Y696">
        <v>-4</v>
      </c>
      <c r="Z696">
        <f>SUM(B696:Y696)</f>
        <v>-946</v>
      </c>
    </row>
    <row r="697" spans="1:26" x14ac:dyDescent="0.2">
      <c r="A697" s="5" t="s">
        <v>29</v>
      </c>
      <c r="B697" s="5">
        <f t="shared" ref="B697:Y697" si="228">-B696*$A$3</f>
        <v>2.2369276249999999</v>
      </c>
      <c r="C697" s="5">
        <f t="shared" si="228"/>
        <v>1.6105878900000001</v>
      </c>
      <c r="D697" s="5">
        <f t="shared" si="228"/>
        <v>1.07372526</v>
      </c>
      <c r="E697" s="5">
        <f t="shared" si="228"/>
        <v>0.71581684000000001</v>
      </c>
      <c r="F697" s="5">
        <f t="shared" si="228"/>
        <v>0.71581684000000001</v>
      </c>
      <c r="G697" s="5">
        <f t="shared" si="228"/>
        <v>1.07372526</v>
      </c>
      <c r="H697" s="5">
        <f t="shared" si="228"/>
        <v>1.700064995</v>
      </c>
      <c r="I697" s="5">
        <f t="shared" si="228"/>
        <v>2.0579734150000002</v>
      </c>
      <c r="J697" s="5">
        <f t="shared" si="228"/>
        <v>2.0579734150000002</v>
      </c>
      <c r="K697" s="5">
        <f t="shared" si="228"/>
        <v>1.6105878900000001</v>
      </c>
      <c r="L697" s="5">
        <f t="shared" si="228"/>
        <v>2.415881835</v>
      </c>
      <c r="M697" s="5">
        <f t="shared" si="228"/>
        <v>3.5790842</v>
      </c>
      <c r="N697" s="5">
        <f t="shared" si="228"/>
        <v>5.2791491950000005</v>
      </c>
      <c r="O697" s="5">
        <f t="shared" si="228"/>
        <v>6.8002599799999999</v>
      </c>
      <c r="P697" s="5">
        <f t="shared" si="228"/>
        <v>6.8897370850000001</v>
      </c>
      <c r="Q697" s="5">
        <f t="shared" si="228"/>
        <v>6.8897370850000001</v>
      </c>
      <c r="R697" s="5">
        <f t="shared" si="228"/>
        <v>6.8897370850000001</v>
      </c>
      <c r="S697" s="5">
        <f t="shared" si="228"/>
        <v>6.8897370850000001</v>
      </c>
      <c r="T697" s="5">
        <f t="shared" si="228"/>
        <v>6.8897370850000001</v>
      </c>
      <c r="U697" s="5">
        <f t="shared" si="228"/>
        <v>6.7107828750000005</v>
      </c>
      <c r="V697" s="5">
        <f t="shared" si="228"/>
        <v>5.1896720900000002</v>
      </c>
      <c r="W697" s="5">
        <f t="shared" si="228"/>
        <v>3.131698675</v>
      </c>
      <c r="X697" s="5">
        <f t="shared" si="228"/>
        <v>1.8790192050000001</v>
      </c>
      <c r="Y697" s="5">
        <f t="shared" si="228"/>
        <v>0.35790842</v>
      </c>
      <c r="Z697" s="5">
        <f>SUM(B697:Y697)</f>
        <v>84.645341330000008</v>
      </c>
    </row>
    <row r="698" spans="1:26" x14ac:dyDescent="0.2">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x14ac:dyDescent="0.2">
      <c r="A699" s="40">
        <f>+A696+1</f>
        <v>42599</v>
      </c>
      <c r="B699">
        <v>-6</v>
      </c>
      <c r="C699">
        <v>-6</v>
      </c>
      <c r="D699">
        <v>-6</v>
      </c>
      <c r="E699">
        <v>-6</v>
      </c>
      <c r="F699">
        <v>-6</v>
      </c>
      <c r="G699">
        <v>-7</v>
      </c>
      <c r="H699">
        <v>-23</v>
      </c>
      <c r="I699">
        <v>-23</v>
      </c>
      <c r="J699">
        <v>-23</v>
      </c>
      <c r="K699">
        <v>-25</v>
      </c>
      <c r="L699">
        <v>-41</v>
      </c>
      <c r="M699">
        <v>-60</v>
      </c>
      <c r="N699">
        <v>-70</v>
      </c>
      <c r="O699">
        <v>-70</v>
      </c>
      <c r="P699">
        <v>-70</v>
      </c>
      <c r="Q699">
        <v>-69</v>
      </c>
      <c r="R699">
        <v>-70</v>
      </c>
      <c r="S699">
        <v>-70</v>
      </c>
      <c r="T699">
        <v>-71</v>
      </c>
      <c r="U699">
        <v>-70</v>
      </c>
      <c r="V699">
        <v>-70</v>
      </c>
      <c r="W699">
        <v>-61</v>
      </c>
      <c r="X699">
        <v>-30</v>
      </c>
      <c r="Y699">
        <v>-8</v>
      </c>
      <c r="Z699">
        <f>SUM(B699:Y699)</f>
        <v>-961</v>
      </c>
    </row>
    <row r="700" spans="1:26" x14ac:dyDescent="0.2">
      <c r="A700" s="5" t="s">
        <v>29</v>
      </c>
      <c r="B700" s="5">
        <f t="shared" ref="B700:Y700" si="229">-B699*$A$3</f>
        <v>0.53686263000000001</v>
      </c>
      <c r="C700" s="5">
        <f t="shared" si="229"/>
        <v>0.53686263000000001</v>
      </c>
      <c r="D700" s="5">
        <f t="shared" si="229"/>
        <v>0.53686263000000001</v>
      </c>
      <c r="E700" s="5">
        <f t="shared" si="229"/>
        <v>0.53686263000000001</v>
      </c>
      <c r="F700" s="5">
        <f t="shared" si="229"/>
        <v>0.53686263000000001</v>
      </c>
      <c r="G700" s="5">
        <f t="shared" si="229"/>
        <v>0.62633973499999995</v>
      </c>
      <c r="H700" s="5">
        <f t="shared" si="229"/>
        <v>2.0579734150000002</v>
      </c>
      <c r="I700" s="5">
        <f t="shared" si="229"/>
        <v>2.0579734150000002</v>
      </c>
      <c r="J700" s="5">
        <f t="shared" si="229"/>
        <v>2.0579734150000002</v>
      </c>
      <c r="K700" s="5">
        <f t="shared" si="229"/>
        <v>2.2369276249999999</v>
      </c>
      <c r="L700" s="5">
        <f t="shared" si="229"/>
        <v>3.6685613049999999</v>
      </c>
      <c r="M700" s="5">
        <f t="shared" si="229"/>
        <v>5.3686262999999999</v>
      </c>
      <c r="N700" s="5">
        <f t="shared" si="229"/>
        <v>6.26339735</v>
      </c>
      <c r="O700" s="5">
        <f t="shared" si="229"/>
        <v>6.26339735</v>
      </c>
      <c r="P700" s="5">
        <f t="shared" si="229"/>
        <v>6.26339735</v>
      </c>
      <c r="Q700" s="5">
        <f t="shared" si="229"/>
        <v>6.1739202449999997</v>
      </c>
      <c r="R700" s="5">
        <f t="shared" si="229"/>
        <v>6.26339735</v>
      </c>
      <c r="S700" s="5">
        <f t="shared" si="229"/>
        <v>6.26339735</v>
      </c>
      <c r="T700" s="5">
        <f t="shared" si="229"/>
        <v>6.3528744550000003</v>
      </c>
      <c r="U700" s="5">
        <f t="shared" si="229"/>
        <v>6.26339735</v>
      </c>
      <c r="V700" s="5">
        <f t="shared" si="229"/>
        <v>6.26339735</v>
      </c>
      <c r="W700" s="5">
        <f t="shared" si="229"/>
        <v>5.4581034050000001</v>
      </c>
      <c r="X700" s="5">
        <f t="shared" si="229"/>
        <v>2.6843131499999999</v>
      </c>
      <c r="Y700" s="5">
        <f t="shared" si="229"/>
        <v>0.71581684000000001</v>
      </c>
      <c r="Z700" s="5">
        <f>SUM(B700:Y700)</f>
        <v>85.987497904999998</v>
      </c>
    </row>
    <row r="701" spans="1:26" x14ac:dyDescent="0.2">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x14ac:dyDescent="0.2">
      <c r="A702" s="40">
        <f>+A699+1</f>
        <v>42600</v>
      </c>
      <c r="B702">
        <v>0</v>
      </c>
      <c r="C702">
        <v>0</v>
      </c>
      <c r="D702">
        <v>0</v>
      </c>
      <c r="E702">
        <v>0</v>
      </c>
      <c r="F702">
        <v>0</v>
      </c>
      <c r="G702">
        <v>0</v>
      </c>
      <c r="H702">
        <v>-18</v>
      </c>
      <c r="I702">
        <v>-18</v>
      </c>
      <c r="J702">
        <v>-18</v>
      </c>
      <c r="K702">
        <v>-18</v>
      </c>
      <c r="L702">
        <v>-18</v>
      </c>
      <c r="M702">
        <v>-33</v>
      </c>
      <c r="N702">
        <v>-57</v>
      </c>
      <c r="O702">
        <v>-76</v>
      </c>
      <c r="P702">
        <v>-87</v>
      </c>
      <c r="Q702">
        <v>-80</v>
      </c>
      <c r="R702">
        <v>-87</v>
      </c>
      <c r="S702">
        <v>-84</v>
      </c>
      <c r="T702">
        <v>-72</v>
      </c>
      <c r="U702">
        <v>-79</v>
      </c>
      <c r="V702">
        <v>-65</v>
      </c>
      <c r="W702">
        <v>-40</v>
      </c>
      <c r="X702">
        <v>-22</v>
      </c>
      <c r="Y702">
        <v>0</v>
      </c>
      <c r="Z702">
        <f>SUM(B702:Y702)</f>
        <v>-872</v>
      </c>
    </row>
    <row r="703" spans="1:26" x14ac:dyDescent="0.2">
      <c r="A703" s="5" t="s">
        <v>29</v>
      </c>
      <c r="B703" s="5">
        <f t="shared" ref="B703:Y703" si="230">-B702*$A$3</f>
        <v>0</v>
      </c>
      <c r="C703" s="5">
        <f t="shared" si="230"/>
        <v>0</v>
      </c>
      <c r="D703" s="5">
        <f t="shared" si="230"/>
        <v>0</v>
      </c>
      <c r="E703" s="5">
        <f t="shared" si="230"/>
        <v>0</v>
      </c>
      <c r="F703" s="5">
        <f t="shared" si="230"/>
        <v>0</v>
      </c>
      <c r="G703" s="5">
        <f t="shared" si="230"/>
        <v>0</v>
      </c>
      <c r="H703" s="5">
        <f t="shared" si="230"/>
        <v>1.6105878900000001</v>
      </c>
      <c r="I703" s="5">
        <f t="shared" si="230"/>
        <v>1.6105878900000001</v>
      </c>
      <c r="J703" s="5">
        <f t="shared" si="230"/>
        <v>1.6105878900000001</v>
      </c>
      <c r="K703" s="5">
        <f t="shared" si="230"/>
        <v>1.6105878900000001</v>
      </c>
      <c r="L703" s="5">
        <f t="shared" si="230"/>
        <v>1.6105878900000001</v>
      </c>
      <c r="M703" s="5">
        <f t="shared" si="230"/>
        <v>2.9527444649999999</v>
      </c>
      <c r="N703" s="5">
        <f t="shared" si="230"/>
        <v>5.1001949849999999</v>
      </c>
      <c r="O703" s="5">
        <f t="shared" si="230"/>
        <v>6.8002599799999999</v>
      </c>
      <c r="P703" s="5">
        <f t="shared" si="230"/>
        <v>7.7845081350000003</v>
      </c>
      <c r="Q703" s="5">
        <f t="shared" si="230"/>
        <v>7.1581684000000001</v>
      </c>
      <c r="R703" s="5">
        <f t="shared" si="230"/>
        <v>7.7845081350000003</v>
      </c>
      <c r="S703" s="5">
        <f t="shared" si="230"/>
        <v>7.5160768200000003</v>
      </c>
      <c r="T703" s="5">
        <f t="shared" si="230"/>
        <v>6.4423515600000005</v>
      </c>
      <c r="U703" s="5">
        <f t="shared" si="230"/>
        <v>7.0686912949999998</v>
      </c>
      <c r="V703" s="5">
        <f t="shared" si="230"/>
        <v>5.8160118250000004</v>
      </c>
      <c r="W703" s="5">
        <f t="shared" si="230"/>
        <v>3.5790842</v>
      </c>
      <c r="X703" s="5">
        <f t="shared" si="230"/>
        <v>1.9684963099999999</v>
      </c>
      <c r="Y703" s="5">
        <f t="shared" si="230"/>
        <v>0</v>
      </c>
      <c r="Z703" s="5">
        <f>SUM(B703:Y703)</f>
        <v>78.024035560000002</v>
      </c>
    </row>
    <row r="704" spans="1:26" x14ac:dyDescent="0.2">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x14ac:dyDescent="0.2">
      <c r="A705" s="40">
        <f>+A702+1</f>
        <v>42601</v>
      </c>
      <c r="B705">
        <v>0</v>
      </c>
      <c r="C705">
        <v>0</v>
      </c>
      <c r="D705">
        <v>0</v>
      </c>
      <c r="E705">
        <v>0</v>
      </c>
      <c r="F705">
        <v>0</v>
      </c>
      <c r="G705">
        <v>0</v>
      </c>
      <c r="H705">
        <v>-18</v>
      </c>
      <c r="I705">
        <v>-18</v>
      </c>
      <c r="J705">
        <v>-18</v>
      </c>
      <c r="K705">
        <v>-18</v>
      </c>
      <c r="L705">
        <v>-19</v>
      </c>
      <c r="M705">
        <v>-29</v>
      </c>
      <c r="N705">
        <v>-51</v>
      </c>
      <c r="O705">
        <v>-69</v>
      </c>
      <c r="P705">
        <v>-81</v>
      </c>
      <c r="Q705">
        <v>-81</v>
      </c>
      <c r="R705">
        <v>-81</v>
      </c>
      <c r="S705">
        <v>-81</v>
      </c>
      <c r="T705">
        <v>-70</v>
      </c>
      <c r="U705">
        <v>-71</v>
      </c>
      <c r="V705">
        <v>-57</v>
      </c>
      <c r="W705">
        <v>-33</v>
      </c>
      <c r="X705">
        <v>-21</v>
      </c>
      <c r="Y705">
        <v>0</v>
      </c>
      <c r="Z705">
        <f>SUM(B705:Y705)</f>
        <v>-816</v>
      </c>
    </row>
    <row r="706" spans="1:26" x14ac:dyDescent="0.2">
      <c r="A706" s="5" t="s">
        <v>29</v>
      </c>
      <c r="B706" s="5">
        <f t="shared" ref="B706:Y706" si="231">-B705*$A$3</f>
        <v>0</v>
      </c>
      <c r="C706" s="5">
        <f t="shared" si="231"/>
        <v>0</v>
      </c>
      <c r="D706" s="5">
        <f t="shared" si="231"/>
        <v>0</v>
      </c>
      <c r="E706" s="5">
        <f t="shared" si="231"/>
        <v>0</v>
      </c>
      <c r="F706" s="5">
        <f t="shared" si="231"/>
        <v>0</v>
      </c>
      <c r="G706" s="5">
        <f t="shared" si="231"/>
        <v>0</v>
      </c>
      <c r="H706" s="5">
        <f t="shared" si="231"/>
        <v>1.6105878900000001</v>
      </c>
      <c r="I706" s="5">
        <f t="shared" si="231"/>
        <v>1.6105878900000001</v>
      </c>
      <c r="J706" s="5">
        <f t="shared" si="231"/>
        <v>1.6105878900000001</v>
      </c>
      <c r="K706" s="5">
        <f t="shared" si="231"/>
        <v>1.6105878900000001</v>
      </c>
      <c r="L706" s="5">
        <f t="shared" si="231"/>
        <v>1.700064995</v>
      </c>
      <c r="M706" s="5">
        <f t="shared" si="231"/>
        <v>2.5948360450000001</v>
      </c>
      <c r="N706" s="5">
        <f t="shared" si="231"/>
        <v>4.563332355</v>
      </c>
      <c r="O706" s="5">
        <f t="shared" si="231"/>
        <v>6.1739202449999997</v>
      </c>
      <c r="P706" s="5">
        <f t="shared" si="231"/>
        <v>7.2476455050000004</v>
      </c>
      <c r="Q706" s="5">
        <f t="shared" si="231"/>
        <v>7.2476455050000004</v>
      </c>
      <c r="R706" s="5">
        <f t="shared" si="231"/>
        <v>7.2476455050000004</v>
      </c>
      <c r="S706" s="5">
        <f t="shared" si="231"/>
        <v>7.2476455050000004</v>
      </c>
      <c r="T706" s="5">
        <f t="shared" si="231"/>
        <v>6.26339735</v>
      </c>
      <c r="U706" s="5">
        <f t="shared" si="231"/>
        <v>6.3528744550000003</v>
      </c>
      <c r="V706" s="5">
        <f t="shared" si="231"/>
        <v>5.1001949849999999</v>
      </c>
      <c r="W706" s="5">
        <f t="shared" si="231"/>
        <v>2.9527444649999999</v>
      </c>
      <c r="X706" s="5">
        <f t="shared" si="231"/>
        <v>1.8790192050000001</v>
      </c>
      <c r="Y706" s="5">
        <f t="shared" si="231"/>
        <v>0</v>
      </c>
      <c r="Z706" s="5">
        <f>SUM(B706:Y706)</f>
        <v>73.01331768</v>
      </c>
    </row>
    <row r="707" spans="1:26" x14ac:dyDescent="0.2">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x14ac:dyDescent="0.2">
      <c r="A708" s="40">
        <f>+A705+1</f>
        <v>42602</v>
      </c>
      <c r="B708">
        <v>0</v>
      </c>
      <c r="C708">
        <v>-1</v>
      </c>
      <c r="D708">
        <v>-2</v>
      </c>
      <c r="E708">
        <v>-1</v>
      </c>
      <c r="F708">
        <v>-2</v>
      </c>
      <c r="G708">
        <v>-1</v>
      </c>
      <c r="H708">
        <v>-20</v>
      </c>
      <c r="I708">
        <v>-20</v>
      </c>
      <c r="J708">
        <v>-20</v>
      </c>
      <c r="K708">
        <v>-20</v>
      </c>
      <c r="L708">
        <v>-22</v>
      </c>
      <c r="M708">
        <v>-34</v>
      </c>
      <c r="N708">
        <v>-51</v>
      </c>
      <c r="O708">
        <v>-64</v>
      </c>
      <c r="P708">
        <v>-72</v>
      </c>
      <c r="Q708">
        <v>-72</v>
      </c>
      <c r="R708">
        <v>-72</v>
      </c>
      <c r="S708">
        <v>-72</v>
      </c>
      <c r="T708">
        <v>-72</v>
      </c>
      <c r="U708">
        <v>-69</v>
      </c>
      <c r="V708">
        <v>-56</v>
      </c>
      <c r="W708">
        <v>-39</v>
      </c>
      <c r="X708">
        <v>-22</v>
      </c>
      <c r="Y708">
        <v>0</v>
      </c>
      <c r="Z708">
        <f>SUM(B708:Y708)</f>
        <v>-804</v>
      </c>
    </row>
    <row r="709" spans="1:26" x14ac:dyDescent="0.2">
      <c r="A709" s="5" t="s">
        <v>29</v>
      </c>
      <c r="B709" s="5">
        <f t="shared" ref="B709:Y709" si="232">-B708*$A$3</f>
        <v>0</v>
      </c>
      <c r="C709" s="5">
        <f t="shared" si="232"/>
        <v>8.9477105000000001E-2</v>
      </c>
      <c r="D709" s="5">
        <f t="shared" si="232"/>
        <v>0.17895421</v>
      </c>
      <c r="E709" s="5">
        <f t="shared" si="232"/>
        <v>8.9477105000000001E-2</v>
      </c>
      <c r="F709" s="5">
        <f t="shared" si="232"/>
        <v>0.17895421</v>
      </c>
      <c r="G709" s="5">
        <f t="shared" si="232"/>
        <v>8.9477105000000001E-2</v>
      </c>
      <c r="H709" s="5">
        <f t="shared" si="232"/>
        <v>1.7895421</v>
      </c>
      <c r="I709" s="5">
        <f t="shared" si="232"/>
        <v>1.7895421</v>
      </c>
      <c r="J709" s="5">
        <f t="shared" si="232"/>
        <v>1.7895421</v>
      </c>
      <c r="K709" s="5">
        <f t="shared" si="232"/>
        <v>1.7895421</v>
      </c>
      <c r="L709" s="5">
        <f t="shared" si="232"/>
        <v>1.9684963099999999</v>
      </c>
      <c r="M709" s="5">
        <f t="shared" si="232"/>
        <v>3.0422215700000002</v>
      </c>
      <c r="N709" s="5">
        <f t="shared" si="232"/>
        <v>4.563332355</v>
      </c>
      <c r="O709" s="5">
        <f t="shared" si="232"/>
        <v>5.7265347200000001</v>
      </c>
      <c r="P709" s="5">
        <f t="shared" si="232"/>
        <v>6.4423515600000005</v>
      </c>
      <c r="Q709" s="5">
        <f t="shared" si="232"/>
        <v>6.4423515600000005</v>
      </c>
      <c r="R709" s="5">
        <f t="shared" si="232"/>
        <v>6.4423515600000005</v>
      </c>
      <c r="S709" s="5">
        <f t="shared" si="232"/>
        <v>6.4423515600000005</v>
      </c>
      <c r="T709" s="5">
        <f t="shared" si="232"/>
        <v>6.4423515600000005</v>
      </c>
      <c r="U709" s="5">
        <f t="shared" si="232"/>
        <v>6.1739202449999997</v>
      </c>
      <c r="V709" s="5">
        <f t="shared" si="232"/>
        <v>5.0107178799999996</v>
      </c>
      <c r="W709" s="5">
        <f t="shared" si="232"/>
        <v>3.4896070950000002</v>
      </c>
      <c r="X709" s="5">
        <f t="shared" si="232"/>
        <v>1.9684963099999999</v>
      </c>
      <c r="Y709" s="5">
        <f t="shared" si="232"/>
        <v>0</v>
      </c>
      <c r="Z709" s="5">
        <f>SUM(B709:Y709)</f>
        <v>71.939592419999997</v>
      </c>
    </row>
    <row r="710" spans="1:26" x14ac:dyDescent="0.2">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x14ac:dyDescent="0.2">
      <c r="A711" s="40">
        <f>+A708+1</f>
        <v>42603</v>
      </c>
      <c r="B711">
        <v>-11</v>
      </c>
      <c r="C711">
        <v>-3</v>
      </c>
      <c r="D711">
        <v>-2</v>
      </c>
      <c r="E711">
        <v>-2</v>
      </c>
      <c r="F711">
        <v>-2</v>
      </c>
      <c r="G711">
        <v>-2</v>
      </c>
      <c r="H711">
        <v>-21</v>
      </c>
      <c r="I711">
        <v>-21</v>
      </c>
      <c r="J711">
        <v>-20</v>
      </c>
      <c r="K711">
        <v>-20</v>
      </c>
      <c r="L711">
        <v>-20</v>
      </c>
      <c r="M711">
        <v>-37</v>
      </c>
      <c r="N711">
        <v>-51</v>
      </c>
      <c r="O711">
        <v>-65</v>
      </c>
      <c r="P711">
        <v>-75</v>
      </c>
      <c r="Q711">
        <v>-75</v>
      </c>
      <c r="R711">
        <v>-75</v>
      </c>
      <c r="S711">
        <v>-75</v>
      </c>
      <c r="T711">
        <v>-75</v>
      </c>
      <c r="U711">
        <v>-75</v>
      </c>
      <c r="V711">
        <v>-61</v>
      </c>
      <c r="W711">
        <v>-43</v>
      </c>
      <c r="X711">
        <v>-42</v>
      </c>
      <c r="Y711">
        <v>-23</v>
      </c>
      <c r="Z711">
        <f>SUM(B711:Y711)</f>
        <v>-896</v>
      </c>
    </row>
    <row r="712" spans="1:26" x14ac:dyDescent="0.2">
      <c r="A712" s="5" t="s">
        <v>29</v>
      </c>
      <c r="B712" s="5">
        <f t="shared" ref="B712:Y712" si="233">-B711*$A$3</f>
        <v>0.98424815499999996</v>
      </c>
      <c r="C712" s="5">
        <f t="shared" si="233"/>
        <v>0.268431315</v>
      </c>
      <c r="D712" s="5">
        <f t="shared" si="233"/>
        <v>0.17895421</v>
      </c>
      <c r="E712" s="5">
        <f t="shared" si="233"/>
        <v>0.17895421</v>
      </c>
      <c r="F712" s="5">
        <f t="shared" si="233"/>
        <v>0.17895421</v>
      </c>
      <c r="G712" s="5">
        <f t="shared" si="233"/>
        <v>0.17895421</v>
      </c>
      <c r="H712" s="5">
        <f t="shared" si="233"/>
        <v>1.8790192050000001</v>
      </c>
      <c r="I712" s="5">
        <f t="shared" si="233"/>
        <v>1.8790192050000001</v>
      </c>
      <c r="J712" s="5">
        <f t="shared" si="233"/>
        <v>1.7895421</v>
      </c>
      <c r="K712" s="5">
        <f t="shared" si="233"/>
        <v>1.7895421</v>
      </c>
      <c r="L712" s="5">
        <f t="shared" si="233"/>
        <v>1.7895421</v>
      </c>
      <c r="M712" s="5">
        <f t="shared" si="233"/>
        <v>3.3106528850000001</v>
      </c>
      <c r="N712" s="5">
        <f t="shared" si="233"/>
        <v>4.563332355</v>
      </c>
      <c r="O712" s="5">
        <f t="shared" si="233"/>
        <v>5.8160118250000004</v>
      </c>
      <c r="P712" s="5">
        <f t="shared" si="233"/>
        <v>6.7107828750000005</v>
      </c>
      <c r="Q712" s="5">
        <f t="shared" si="233"/>
        <v>6.7107828750000005</v>
      </c>
      <c r="R712" s="5">
        <f t="shared" si="233"/>
        <v>6.7107828750000005</v>
      </c>
      <c r="S712" s="5">
        <f t="shared" si="233"/>
        <v>6.7107828750000005</v>
      </c>
      <c r="T712" s="5">
        <f t="shared" si="233"/>
        <v>6.7107828750000005</v>
      </c>
      <c r="U712" s="5">
        <f t="shared" si="233"/>
        <v>6.7107828750000005</v>
      </c>
      <c r="V712" s="5">
        <f t="shared" si="233"/>
        <v>5.4581034050000001</v>
      </c>
      <c r="W712" s="5">
        <f t="shared" si="233"/>
        <v>3.847515515</v>
      </c>
      <c r="X712" s="5">
        <f t="shared" si="233"/>
        <v>3.7580384100000002</v>
      </c>
      <c r="Y712" s="5">
        <f t="shared" si="233"/>
        <v>2.0579734150000002</v>
      </c>
      <c r="Z712" s="5">
        <f>SUM(B712:Y712)</f>
        <v>80.171486080000008</v>
      </c>
    </row>
    <row r="713" spans="1:26" x14ac:dyDescent="0.2">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x14ac:dyDescent="0.2">
      <c r="A714" s="40">
        <f>+A711+1</f>
        <v>42604</v>
      </c>
      <c r="B714">
        <v>-5</v>
      </c>
      <c r="C714">
        <v>0</v>
      </c>
      <c r="D714">
        <v>0</v>
      </c>
      <c r="E714">
        <v>0</v>
      </c>
      <c r="F714">
        <v>0</v>
      </c>
      <c r="G714">
        <v>0</v>
      </c>
      <c r="H714">
        <v>-18</v>
      </c>
      <c r="I714">
        <v>-18</v>
      </c>
      <c r="J714">
        <v>-18</v>
      </c>
      <c r="K714">
        <v>-18</v>
      </c>
      <c r="L714">
        <v>-22</v>
      </c>
      <c r="M714">
        <v>-35</v>
      </c>
      <c r="N714">
        <v>-53</v>
      </c>
      <c r="O714">
        <v>-67</v>
      </c>
      <c r="P714">
        <v>-81</v>
      </c>
      <c r="Q714">
        <v>-94</v>
      </c>
      <c r="R714">
        <v>-94</v>
      </c>
      <c r="S714">
        <v>-94</v>
      </c>
      <c r="T714">
        <v>-81</v>
      </c>
      <c r="U714">
        <v>-66</v>
      </c>
      <c r="V714">
        <v>-56</v>
      </c>
      <c r="W714">
        <v>-34</v>
      </c>
      <c r="X714">
        <v>-35</v>
      </c>
      <c r="Y714">
        <v>-15</v>
      </c>
      <c r="Z714">
        <f>SUM(B714:Y714)</f>
        <v>-904</v>
      </c>
    </row>
    <row r="715" spans="1:26" x14ac:dyDescent="0.2">
      <c r="A715" s="5" t="s">
        <v>29</v>
      </c>
      <c r="B715" s="5">
        <f t="shared" ref="B715:Y715" si="234">-B714*$A$3</f>
        <v>0.44738552500000001</v>
      </c>
      <c r="C715" s="5">
        <f t="shared" si="234"/>
        <v>0</v>
      </c>
      <c r="D715" s="5">
        <f t="shared" si="234"/>
        <v>0</v>
      </c>
      <c r="E715" s="5">
        <f t="shared" si="234"/>
        <v>0</v>
      </c>
      <c r="F715" s="5">
        <f t="shared" si="234"/>
        <v>0</v>
      </c>
      <c r="G715" s="5">
        <f t="shared" si="234"/>
        <v>0</v>
      </c>
      <c r="H715" s="5">
        <f t="shared" si="234"/>
        <v>1.6105878900000001</v>
      </c>
      <c r="I715" s="5">
        <f t="shared" si="234"/>
        <v>1.6105878900000001</v>
      </c>
      <c r="J715" s="5">
        <f t="shared" si="234"/>
        <v>1.6105878900000001</v>
      </c>
      <c r="K715" s="5">
        <f t="shared" si="234"/>
        <v>1.6105878900000001</v>
      </c>
      <c r="L715" s="5">
        <f t="shared" si="234"/>
        <v>1.9684963099999999</v>
      </c>
      <c r="M715" s="5">
        <f t="shared" si="234"/>
        <v>3.131698675</v>
      </c>
      <c r="N715" s="5">
        <f t="shared" si="234"/>
        <v>4.7422865649999997</v>
      </c>
      <c r="O715" s="5">
        <f t="shared" si="234"/>
        <v>5.994966035</v>
      </c>
      <c r="P715" s="5">
        <f t="shared" si="234"/>
        <v>7.2476455050000004</v>
      </c>
      <c r="Q715" s="5">
        <f t="shared" si="234"/>
        <v>8.4108478699999996</v>
      </c>
      <c r="R715" s="5">
        <f t="shared" si="234"/>
        <v>8.4108478699999996</v>
      </c>
      <c r="S715" s="5">
        <f t="shared" si="234"/>
        <v>8.4108478699999996</v>
      </c>
      <c r="T715" s="5">
        <f t="shared" si="234"/>
        <v>7.2476455050000004</v>
      </c>
      <c r="U715" s="5">
        <f t="shared" si="234"/>
        <v>5.9054889299999997</v>
      </c>
      <c r="V715" s="5">
        <f t="shared" si="234"/>
        <v>5.0107178799999996</v>
      </c>
      <c r="W715" s="5">
        <f t="shared" si="234"/>
        <v>3.0422215700000002</v>
      </c>
      <c r="X715" s="5">
        <f t="shared" si="234"/>
        <v>3.131698675</v>
      </c>
      <c r="Y715" s="5">
        <f t="shared" si="234"/>
        <v>1.342156575</v>
      </c>
      <c r="Z715" s="5">
        <f>SUM(B715:Y715)</f>
        <v>80.887302919999996</v>
      </c>
    </row>
    <row r="716" spans="1:26" x14ac:dyDescent="0.2">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x14ac:dyDescent="0.2">
      <c r="A717" s="40">
        <f>+A714+1</f>
        <v>42605</v>
      </c>
      <c r="B717">
        <v>-10</v>
      </c>
      <c r="C717">
        <v>-5</v>
      </c>
      <c r="D717">
        <v>-5</v>
      </c>
      <c r="E717">
        <v>-5</v>
      </c>
      <c r="F717">
        <v>-5</v>
      </c>
      <c r="G717">
        <v>-5</v>
      </c>
      <c r="H717">
        <v>-27</v>
      </c>
      <c r="I717">
        <v>-27</v>
      </c>
      <c r="J717">
        <v>-27</v>
      </c>
      <c r="K717">
        <v>-27</v>
      </c>
      <c r="L717">
        <v>-29</v>
      </c>
      <c r="M717">
        <v>-42</v>
      </c>
      <c r="N717">
        <v>-60</v>
      </c>
      <c r="O717">
        <v>-74</v>
      </c>
      <c r="P717">
        <v>-76</v>
      </c>
      <c r="Q717">
        <v>-76</v>
      </c>
      <c r="R717">
        <v>-76</v>
      </c>
      <c r="S717">
        <v>-76</v>
      </c>
      <c r="T717">
        <v>-77</v>
      </c>
      <c r="U717">
        <v>-77</v>
      </c>
      <c r="V717">
        <v>-67</v>
      </c>
      <c r="W717">
        <v>-44</v>
      </c>
      <c r="X717">
        <v>-41</v>
      </c>
      <c r="Y717">
        <v>-25</v>
      </c>
      <c r="Z717">
        <f>SUM(B717:Y717)</f>
        <v>-983</v>
      </c>
    </row>
    <row r="718" spans="1:26" x14ac:dyDescent="0.2">
      <c r="A718" s="5" t="s">
        <v>29</v>
      </c>
      <c r="B718" s="5">
        <f t="shared" ref="B718:Y718" si="235">-B717*$A$3</f>
        <v>0.89477105000000001</v>
      </c>
      <c r="C718" s="5">
        <f t="shared" si="235"/>
        <v>0.44738552500000001</v>
      </c>
      <c r="D718" s="5">
        <f t="shared" si="235"/>
        <v>0.44738552500000001</v>
      </c>
      <c r="E718" s="5">
        <f t="shared" si="235"/>
        <v>0.44738552500000001</v>
      </c>
      <c r="F718" s="5">
        <f t="shared" si="235"/>
        <v>0.44738552500000001</v>
      </c>
      <c r="G718" s="5">
        <f t="shared" si="235"/>
        <v>0.44738552500000001</v>
      </c>
      <c r="H718" s="5">
        <f t="shared" si="235"/>
        <v>2.415881835</v>
      </c>
      <c r="I718" s="5">
        <f t="shared" si="235"/>
        <v>2.415881835</v>
      </c>
      <c r="J718" s="5">
        <f t="shared" si="235"/>
        <v>2.415881835</v>
      </c>
      <c r="K718" s="5">
        <f t="shared" si="235"/>
        <v>2.415881835</v>
      </c>
      <c r="L718" s="5">
        <f t="shared" si="235"/>
        <v>2.5948360450000001</v>
      </c>
      <c r="M718" s="5">
        <f t="shared" si="235"/>
        <v>3.7580384100000002</v>
      </c>
      <c r="N718" s="5">
        <f t="shared" si="235"/>
        <v>5.3686262999999999</v>
      </c>
      <c r="O718" s="5">
        <f t="shared" si="235"/>
        <v>6.6213057700000002</v>
      </c>
      <c r="P718" s="5">
        <f t="shared" si="235"/>
        <v>6.8002599799999999</v>
      </c>
      <c r="Q718" s="5">
        <f t="shared" si="235"/>
        <v>6.8002599799999999</v>
      </c>
      <c r="R718" s="5">
        <f t="shared" si="235"/>
        <v>6.8002599799999999</v>
      </c>
      <c r="S718" s="5">
        <f t="shared" si="235"/>
        <v>6.8002599799999999</v>
      </c>
      <c r="T718" s="5">
        <f t="shared" si="235"/>
        <v>6.8897370850000001</v>
      </c>
      <c r="U718" s="5">
        <f t="shared" si="235"/>
        <v>6.8897370850000001</v>
      </c>
      <c r="V718" s="5">
        <f t="shared" si="235"/>
        <v>5.994966035</v>
      </c>
      <c r="W718" s="5">
        <f t="shared" si="235"/>
        <v>3.9369926199999998</v>
      </c>
      <c r="X718" s="5">
        <f t="shared" si="235"/>
        <v>3.6685613049999999</v>
      </c>
      <c r="Y718" s="5">
        <f t="shared" si="235"/>
        <v>2.2369276249999999</v>
      </c>
      <c r="Z718" s="5">
        <f>SUM(B718:Y718)</f>
        <v>87.955994215000004</v>
      </c>
    </row>
    <row r="719" spans="1:26" x14ac:dyDescent="0.2">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x14ac:dyDescent="0.2">
      <c r="A720" s="40">
        <f>+A717+1</f>
        <v>42606</v>
      </c>
      <c r="B720">
        <v>-14</v>
      </c>
      <c r="C720">
        <v>-7</v>
      </c>
      <c r="D720">
        <v>-5</v>
      </c>
      <c r="E720">
        <v>-5</v>
      </c>
      <c r="F720">
        <v>-5</v>
      </c>
      <c r="G720">
        <v>-7</v>
      </c>
      <c r="H720">
        <v>-18</v>
      </c>
      <c r="I720">
        <v>-18</v>
      </c>
      <c r="J720">
        <v>-18</v>
      </c>
      <c r="K720">
        <v>-18</v>
      </c>
      <c r="L720">
        <v>-18</v>
      </c>
      <c r="M720">
        <v>-25</v>
      </c>
      <c r="N720">
        <v>-42</v>
      </c>
      <c r="O720">
        <v>-55</v>
      </c>
      <c r="P720">
        <v>-68</v>
      </c>
      <c r="Q720">
        <v>-72</v>
      </c>
      <c r="R720">
        <v>-72</v>
      </c>
      <c r="S720">
        <v>-72</v>
      </c>
      <c r="T720">
        <v>-72</v>
      </c>
      <c r="U720">
        <v>-57</v>
      </c>
      <c r="V720">
        <v>-44</v>
      </c>
      <c r="W720">
        <v>-26</v>
      </c>
      <c r="X720">
        <v>-42</v>
      </c>
      <c r="Y720">
        <v>-25</v>
      </c>
      <c r="Z720">
        <f>SUM(B720:Y720)</f>
        <v>-805</v>
      </c>
    </row>
    <row r="721" spans="1:26" x14ac:dyDescent="0.2">
      <c r="A721" s="5" t="s">
        <v>29</v>
      </c>
      <c r="B721" s="5">
        <f t="shared" ref="B721:Y721" si="236">-B720*$A$3</f>
        <v>1.2526794699999999</v>
      </c>
      <c r="C721" s="5">
        <f t="shared" si="236"/>
        <v>0.62633973499999995</v>
      </c>
      <c r="D721" s="5">
        <f t="shared" si="236"/>
        <v>0.44738552500000001</v>
      </c>
      <c r="E721" s="5">
        <f t="shared" si="236"/>
        <v>0.44738552500000001</v>
      </c>
      <c r="F721" s="5">
        <f t="shared" si="236"/>
        <v>0.44738552500000001</v>
      </c>
      <c r="G721" s="5">
        <f t="shared" si="236"/>
        <v>0.62633973499999995</v>
      </c>
      <c r="H721" s="5">
        <f t="shared" si="236"/>
        <v>1.6105878900000001</v>
      </c>
      <c r="I721" s="5">
        <f t="shared" si="236"/>
        <v>1.6105878900000001</v>
      </c>
      <c r="J721" s="5">
        <f t="shared" si="236"/>
        <v>1.6105878900000001</v>
      </c>
      <c r="K721" s="5">
        <f t="shared" si="236"/>
        <v>1.6105878900000001</v>
      </c>
      <c r="L721" s="5">
        <f t="shared" si="236"/>
        <v>1.6105878900000001</v>
      </c>
      <c r="M721" s="5">
        <f t="shared" si="236"/>
        <v>2.2369276249999999</v>
      </c>
      <c r="N721" s="5">
        <f t="shared" si="236"/>
        <v>3.7580384100000002</v>
      </c>
      <c r="O721" s="5">
        <f t="shared" si="236"/>
        <v>4.9212407750000002</v>
      </c>
      <c r="P721" s="5">
        <f t="shared" si="236"/>
        <v>6.0844431400000003</v>
      </c>
      <c r="Q721" s="5">
        <f t="shared" si="236"/>
        <v>6.4423515600000005</v>
      </c>
      <c r="R721" s="5">
        <f t="shared" si="236"/>
        <v>6.4423515600000005</v>
      </c>
      <c r="S721" s="5">
        <f t="shared" si="236"/>
        <v>6.4423515600000005</v>
      </c>
      <c r="T721" s="5">
        <f t="shared" si="236"/>
        <v>6.4423515600000005</v>
      </c>
      <c r="U721" s="5">
        <f t="shared" si="236"/>
        <v>5.1001949849999999</v>
      </c>
      <c r="V721" s="5">
        <f t="shared" si="236"/>
        <v>3.9369926199999998</v>
      </c>
      <c r="W721" s="5">
        <f t="shared" si="236"/>
        <v>2.3264047300000001</v>
      </c>
      <c r="X721" s="5">
        <f t="shared" si="236"/>
        <v>3.7580384100000002</v>
      </c>
      <c r="Y721" s="5">
        <f t="shared" si="236"/>
        <v>2.2369276249999999</v>
      </c>
      <c r="Z721" s="5">
        <f>SUM(B721:Y721)</f>
        <v>72.029069525000011</v>
      </c>
    </row>
    <row r="722" spans="1:26" x14ac:dyDescent="0.2">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x14ac:dyDescent="0.2">
      <c r="A723" s="40">
        <f>+A720+1</f>
        <v>42607</v>
      </c>
      <c r="B723">
        <v>-15</v>
      </c>
      <c r="C723">
        <v>-7</v>
      </c>
      <c r="D723">
        <v>-5</v>
      </c>
      <c r="E723">
        <v>0</v>
      </c>
      <c r="F723">
        <v>0</v>
      </c>
      <c r="G723">
        <v>-6</v>
      </c>
      <c r="H723">
        <v>-18</v>
      </c>
      <c r="I723">
        <v>-18</v>
      </c>
      <c r="J723">
        <v>-18</v>
      </c>
      <c r="K723">
        <v>-18</v>
      </c>
      <c r="L723">
        <v>-18</v>
      </c>
      <c r="M723">
        <v>-30</v>
      </c>
      <c r="N723">
        <v>-46</v>
      </c>
      <c r="O723">
        <v>-60</v>
      </c>
      <c r="P723">
        <v>-71</v>
      </c>
      <c r="Q723">
        <v>-79</v>
      </c>
      <c r="R723">
        <v>-82</v>
      </c>
      <c r="S723">
        <v>-76</v>
      </c>
      <c r="T723">
        <v>-65</v>
      </c>
      <c r="U723">
        <v>-47</v>
      </c>
      <c r="V723">
        <v>-37</v>
      </c>
      <c r="W723">
        <v>-20</v>
      </c>
      <c r="X723">
        <v>-42</v>
      </c>
      <c r="Y723">
        <v>-25</v>
      </c>
      <c r="Z723">
        <f>SUM(B723:Y723)</f>
        <v>-803</v>
      </c>
    </row>
    <row r="724" spans="1:26" x14ac:dyDescent="0.2">
      <c r="A724" s="5" t="s">
        <v>29</v>
      </c>
      <c r="B724" s="5">
        <f t="shared" ref="B724:Y724" si="237">-B723*$A$3</f>
        <v>1.342156575</v>
      </c>
      <c r="C724" s="5">
        <f t="shared" si="237"/>
        <v>0.62633973499999995</v>
      </c>
      <c r="D724" s="5">
        <f t="shared" si="237"/>
        <v>0.44738552500000001</v>
      </c>
      <c r="E724" s="5">
        <f t="shared" si="237"/>
        <v>0</v>
      </c>
      <c r="F724" s="5">
        <f t="shared" si="237"/>
        <v>0</v>
      </c>
      <c r="G724" s="5">
        <f t="shared" si="237"/>
        <v>0.53686263000000001</v>
      </c>
      <c r="H724" s="5">
        <f t="shared" si="237"/>
        <v>1.6105878900000001</v>
      </c>
      <c r="I724" s="5">
        <f t="shared" si="237"/>
        <v>1.6105878900000001</v>
      </c>
      <c r="J724" s="5">
        <f t="shared" si="237"/>
        <v>1.6105878900000001</v>
      </c>
      <c r="K724" s="5">
        <f t="shared" si="237"/>
        <v>1.6105878900000001</v>
      </c>
      <c r="L724" s="5">
        <f t="shared" si="237"/>
        <v>1.6105878900000001</v>
      </c>
      <c r="M724" s="5">
        <f t="shared" si="237"/>
        <v>2.6843131499999999</v>
      </c>
      <c r="N724" s="5">
        <f t="shared" si="237"/>
        <v>4.1159468300000004</v>
      </c>
      <c r="O724" s="5">
        <f t="shared" si="237"/>
        <v>5.3686262999999999</v>
      </c>
      <c r="P724" s="5">
        <f t="shared" si="237"/>
        <v>6.3528744550000003</v>
      </c>
      <c r="Q724" s="5">
        <f t="shared" si="237"/>
        <v>7.0686912949999998</v>
      </c>
      <c r="R724" s="5">
        <f t="shared" si="237"/>
        <v>7.3371226099999998</v>
      </c>
      <c r="S724" s="5">
        <f t="shared" si="237"/>
        <v>6.8002599799999999</v>
      </c>
      <c r="T724" s="5">
        <f t="shared" si="237"/>
        <v>5.8160118250000004</v>
      </c>
      <c r="U724" s="5">
        <f t="shared" si="237"/>
        <v>4.2054239349999998</v>
      </c>
      <c r="V724" s="5">
        <f t="shared" si="237"/>
        <v>3.3106528850000001</v>
      </c>
      <c r="W724" s="5">
        <f t="shared" si="237"/>
        <v>1.7895421</v>
      </c>
      <c r="X724" s="5">
        <f t="shared" si="237"/>
        <v>3.7580384100000002</v>
      </c>
      <c r="Y724" s="5">
        <f t="shared" si="237"/>
        <v>2.2369276249999999</v>
      </c>
      <c r="Z724" s="5">
        <f>SUM(B724:Y724)</f>
        <v>71.850115315000011</v>
      </c>
    </row>
    <row r="725" spans="1:26" x14ac:dyDescent="0.2">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x14ac:dyDescent="0.2">
      <c r="A726" s="40">
        <f>+A723+1</f>
        <v>42608</v>
      </c>
      <c r="B726">
        <v>-14</v>
      </c>
      <c r="C726">
        <v>-6</v>
      </c>
      <c r="D726">
        <v>-2</v>
      </c>
      <c r="E726">
        <v>0</v>
      </c>
      <c r="F726">
        <v>0</v>
      </c>
      <c r="G726">
        <v>-6</v>
      </c>
      <c r="H726">
        <v>-14</v>
      </c>
      <c r="I726">
        <v>-19</v>
      </c>
      <c r="J726">
        <v>-18</v>
      </c>
      <c r="K726">
        <v>-19</v>
      </c>
      <c r="L726">
        <v>-18</v>
      </c>
      <c r="M726">
        <v>-31</v>
      </c>
      <c r="N726">
        <v>-48</v>
      </c>
      <c r="O726">
        <v>-62</v>
      </c>
      <c r="P726">
        <v>-67</v>
      </c>
      <c r="Q726">
        <v>-76</v>
      </c>
      <c r="R726">
        <v>-85</v>
      </c>
      <c r="S726">
        <v>-80</v>
      </c>
      <c r="T726">
        <v>-73</v>
      </c>
      <c r="U726">
        <v>-55</v>
      </c>
      <c r="V726">
        <v>-43</v>
      </c>
      <c r="W726">
        <v>-23</v>
      </c>
      <c r="X726">
        <v>-41</v>
      </c>
      <c r="Y726">
        <v>-25</v>
      </c>
      <c r="Z726">
        <f>SUM(B726:Y726)</f>
        <v>-825</v>
      </c>
    </row>
    <row r="727" spans="1:26" x14ac:dyDescent="0.2">
      <c r="A727" s="5" t="s">
        <v>29</v>
      </c>
      <c r="B727" s="5">
        <f t="shared" ref="B727:Y727" si="238">-B726*$A$3</f>
        <v>1.2526794699999999</v>
      </c>
      <c r="C727" s="5">
        <f t="shared" si="238"/>
        <v>0.53686263000000001</v>
      </c>
      <c r="D727" s="5">
        <f t="shared" si="238"/>
        <v>0.17895421</v>
      </c>
      <c r="E727" s="5">
        <f t="shared" si="238"/>
        <v>0</v>
      </c>
      <c r="F727" s="5">
        <f t="shared" si="238"/>
        <v>0</v>
      </c>
      <c r="G727" s="5">
        <f t="shared" si="238"/>
        <v>0.53686263000000001</v>
      </c>
      <c r="H727" s="5">
        <f t="shared" si="238"/>
        <v>1.2526794699999999</v>
      </c>
      <c r="I727" s="5">
        <f t="shared" si="238"/>
        <v>1.700064995</v>
      </c>
      <c r="J727" s="5">
        <f t="shared" si="238"/>
        <v>1.6105878900000001</v>
      </c>
      <c r="K727" s="5">
        <f t="shared" si="238"/>
        <v>1.700064995</v>
      </c>
      <c r="L727" s="5">
        <f t="shared" si="238"/>
        <v>1.6105878900000001</v>
      </c>
      <c r="M727" s="5">
        <f t="shared" si="238"/>
        <v>2.7737902550000002</v>
      </c>
      <c r="N727" s="5">
        <f t="shared" si="238"/>
        <v>4.2949010400000001</v>
      </c>
      <c r="O727" s="5">
        <f t="shared" si="238"/>
        <v>5.5475805100000004</v>
      </c>
      <c r="P727" s="5">
        <f t="shared" si="238"/>
        <v>5.994966035</v>
      </c>
      <c r="Q727" s="5">
        <f t="shared" si="238"/>
        <v>6.8002599799999999</v>
      </c>
      <c r="R727" s="5">
        <f t="shared" si="238"/>
        <v>7.6055539249999997</v>
      </c>
      <c r="S727" s="5">
        <f t="shared" si="238"/>
        <v>7.1581684000000001</v>
      </c>
      <c r="T727" s="5">
        <f t="shared" si="238"/>
        <v>6.5318286649999999</v>
      </c>
      <c r="U727" s="5">
        <f t="shared" si="238"/>
        <v>4.9212407750000002</v>
      </c>
      <c r="V727" s="5">
        <f t="shared" si="238"/>
        <v>3.847515515</v>
      </c>
      <c r="W727" s="5">
        <f t="shared" si="238"/>
        <v>2.0579734150000002</v>
      </c>
      <c r="X727" s="5">
        <f t="shared" si="238"/>
        <v>3.6685613049999999</v>
      </c>
      <c r="Y727" s="5">
        <f t="shared" si="238"/>
        <v>2.2369276249999999</v>
      </c>
      <c r="Z727" s="5">
        <f>SUM(B727:Y727)</f>
        <v>73.818611625000017</v>
      </c>
    </row>
    <row r="728" spans="1:26" x14ac:dyDescent="0.2">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x14ac:dyDescent="0.2">
      <c r="A729" s="40">
        <f>+A726+1</f>
        <v>42609</v>
      </c>
      <c r="B729">
        <v>-16</v>
      </c>
      <c r="C729">
        <v>-7</v>
      </c>
      <c r="D729">
        <v>-5</v>
      </c>
      <c r="E729">
        <v>-1</v>
      </c>
      <c r="F729">
        <v>-2</v>
      </c>
      <c r="G729">
        <v>-2</v>
      </c>
      <c r="H729">
        <v>-15</v>
      </c>
      <c r="I729">
        <v>-16</v>
      </c>
      <c r="J729">
        <v>-20</v>
      </c>
      <c r="K729">
        <v>-20</v>
      </c>
      <c r="L729">
        <v>-19</v>
      </c>
      <c r="M729">
        <v>-31</v>
      </c>
      <c r="N729">
        <v>-47</v>
      </c>
      <c r="O729">
        <v>-60</v>
      </c>
      <c r="P729">
        <v>-71</v>
      </c>
      <c r="Q729">
        <v>-68</v>
      </c>
      <c r="R729">
        <v>-72</v>
      </c>
      <c r="S729">
        <v>-72</v>
      </c>
      <c r="T729">
        <v>-65</v>
      </c>
      <c r="U729">
        <v>-47</v>
      </c>
      <c r="V729">
        <v>-38</v>
      </c>
      <c r="W729">
        <v>-22</v>
      </c>
      <c r="X729">
        <v>-40</v>
      </c>
      <c r="Y729">
        <v>-23</v>
      </c>
      <c r="Z729">
        <f>SUM(B729:Y729)</f>
        <v>-779</v>
      </c>
    </row>
    <row r="730" spans="1:26" x14ac:dyDescent="0.2">
      <c r="A730" s="5" t="s">
        <v>29</v>
      </c>
      <c r="B730" s="5">
        <f t="shared" ref="B730:Y730" si="239">-B729*$A$3</f>
        <v>1.43163368</v>
      </c>
      <c r="C730" s="5">
        <f t="shared" si="239"/>
        <v>0.62633973499999995</v>
      </c>
      <c r="D730" s="5">
        <f t="shared" si="239"/>
        <v>0.44738552500000001</v>
      </c>
      <c r="E730" s="5">
        <f t="shared" si="239"/>
        <v>8.9477105000000001E-2</v>
      </c>
      <c r="F730" s="5">
        <f t="shared" si="239"/>
        <v>0.17895421</v>
      </c>
      <c r="G730" s="5">
        <f t="shared" si="239"/>
        <v>0.17895421</v>
      </c>
      <c r="H730" s="5">
        <f t="shared" si="239"/>
        <v>1.342156575</v>
      </c>
      <c r="I730" s="5">
        <f t="shared" si="239"/>
        <v>1.43163368</v>
      </c>
      <c r="J730" s="5">
        <f t="shared" si="239"/>
        <v>1.7895421</v>
      </c>
      <c r="K730" s="5">
        <f t="shared" si="239"/>
        <v>1.7895421</v>
      </c>
      <c r="L730" s="5">
        <f t="shared" si="239"/>
        <v>1.700064995</v>
      </c>
      <c r="M730" s="5">
        <f t="shared" si="239"/>
        <v>2.7737902550000002</v>
      </c>
      <c r="N730" s="5">
        <f t="shared" si="239"/>
        <v>4.2054239349999998</v>
      </c>
      <c r="O730" s="5">
        <f t="shared" si="239"/>
        <v>5.3686262999999999</v>
      </c>
      <c r="P730" s="5">
        <f t="shared" si="239"/>
        <v>6.3528744550000003</v>
      </c>
      <c r="Q730" s="5">
        <f t="shared" si="239"/>
        <v>6.0844431400000003</v>
      </c>
      <c r="R730" s="5">
        <f t="shared" si="239"/>
        <v>6.4423515600000005</v>
      </c>
      <c r="S730" s="5">
        <f t="shared" si="239"/>
        <v>6.4423515600000005</v>
      </c>
      <c r="T730" s="5">
        <f t="shared" si="239"/>
        <v>5.8160118250000004</v>
      </c>
      <c r="U730" s="5">
        <f t="shared" si="239"/>
        <v>4.2054239349999998</v>
      </c>
      <c r="V730" s="5">
        <f t="shared" si="239"/>
        <v>3.4001299899999999</v>
      </c>
      <c r="W730" s="5">
        <f t="shared" si="239"/>
        <v>1.9684963099999999</v>
      </c>
      <c r="X730" s="5">
        <f t="shared" si="239"/>
        <v>3.5790842</v>
      </c>
      <c r="Y730" s="5">
        <f t="shared" si="239"/>
        <v>2.0579734150000002</v>
      </c>
      <c r="Z730" s="5">
        <f>SUM(B730:Y730)</f>
        <v>69.702664795000004</v>
      </c>
    </row>
    <row r="731" spans="1:26" x14ac:dyDescent="0.2">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x14ac:dyDescent="0.2">
      <c r="A732" s="40">
        <f>+A729+1</f>
        <v>42610</v>
      </c>
      <c r="B732">
        <v>-9</v>
      </c>
      <c r="C732">
        <v>-1</v>
      </c>
      <c r="D732">
        <v>-1</v>
      </c>
      <c r="E732">
        <v>-1</v>
      </c>
      <c r="F732">
        <v>-1</v>
      </c>
      <c r="G732">
        <v>-2</v>
      </c>
      <c r="H732">
        <v>-15</v>
      </c>
      <c r="I732">
        <v>-16</v>
      </c>
      <c r="J732">
        <v>-15</v>
      </c>
      <c r="K732">
        <v>-15</v>
      </c>
      <c r="L732">
        <v>-16</v>
      </c>
      <c r="M732">
        <v>-26</v>
      </c>
      <c r="N732">
        <v>-44</v>
      </c>
      <c r="O732">
        <v>-58</v>
      </c>
      <c r="P732">
        <v>-62</v>
      </c>
      <c r="Q732">
        <v>-62</v>
      </c>
      <c r="R732">
        <v>-67</v>
      </c>
      <c r="S732">
        <v>-67</v>
      </c>
      <c r="T732">
        <v>-67</v>
      </c>
      <c r="U732">
        <v>-60</v>
      </c>
      <c r="V732">
        <v>-55</v>
      </c>
      <c r="W732">
        <v>-40</v>
      </c>
      <c r="X732">
        <v>-30</v>
      </c>
      <c r="Y732">
        <v>-15</v>
      </c>
      <c r="Z732">
        <f>SUM(B732:Y732)</f>
        <v>-745</v>
      </c>
    </row>
    <row r="733" spans="1:26" x14ac:dyDescent="0.2">
      <c r="A733" s="5" t="s">
        <v>29</v>
      </c>
      <c r="B733" s="5">
        <f t="shared" ref="B733:Y733" si="240">-B732*$A$3</f>
        <v>0.80529394500000007</v>
      </c>
      <c r="C733" s="5">
        <f t="shared" si="240"/>
        <v>8.9477105000000001E-2</v>
      </c>
      <c r="D733" s="5">
        <f t="shared" si="240"/>
        <v>8.9477105000000001E-2</v>
      </c>
      <c r="E733" s="5">
        <f t="shared" si="240"/>
        <v>8.9477105000000001E-2</v>
      </c>
      <c r="F733" s="5">
        <f t="shared" si="240"/>
        <v>8.9477105000000001E-2</v>
      </c>
      <c r="G733" s="5">
        <f t="shared" si="240"/>
        <v>0.17895421</v>
      </c>
      <c r="H733" s="5">
        <f t="shared" si="240"/>
        <v>1.342156575</v>
      </c>
      <c r="I733" s="5">
        <f t="shared" si="240"/>
        <v>1.43163368</v>
      </c>
      <c r="J733" s="5">
        <f t="shared" si="240"/>
        <v>1.342156575</v>
      </c>
      <c r="K733" s="5">
        <f t="shared" si="240"/>
        <v>1.342156575</v>
      </c>
      <c r="L733" s="5">
        <f t="shared" si="240"/>
        <v>1.43163368</v>
      </c>
      <c r="M733" s="5">
        <f t="shared" si="240"/>
        <v>2.3264047300000001</v>
      </c>
      <c r="N733" s="5">
        <f t="shared" si="240"/>
        <v>3.9369926199999998</v>
      </c>
      <c r="O733" s="5">
        <f t="shared" si="240"/>
        <v>5.1896720900000002</v>
      </c>
      <c r="P733" s="5">
        <f t="shared" si="240"/>
        <v>5.5475805100000004</v>
      </c>
      <c r="Q733" s="5">
        <f t="shared" si="240"/>
        <v>5.5475805100000004</v>
      </c>
      <c r="R733" s="5">
        <f t="shared" si="240"/>
        <v>5.994966035</v>
      </c>
      <c r="S733" s="5">
        <f t="shared" si="240"/>
        <v>5.994966035</v>
      </c>
      <c r="T733" s="5">
        <f t="shared" si="240"/>
        <v>5.994966035</v>
      </c>
      <c r="U733" s="5">
        <f t="shared" si="240"/>
        <v>5.3686262999999999</v>
      </c>
      <c r="V733" s="5">
        <f t="shared" si="240"/>
        <v>4.9212407750000002</v>
      </c>
      <c r="W733" s="5">
        <f t="shared" si="240"/>
        <v>3.5790842</v>
      </c>
      <c r="X733" s="5">
        <f t="shared" si="240"/>
        <v>2.6843131499999999</v>
      </c>
      <c r="Y733" s="5">
        <f t="shared" si="240"/>
        <v>1.342156575</v>
      </c>
      <c r="Z733" s="5">
        <f>SUM(B733:Y733)</f>
        <v>66.660443224999995</v>
      </c>
    </row>
    <row r="734" spans="1:26" x14ac:dyDescent="0.2">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x14ac:dyDescent="0.2">
      <c r="A735" s="40">
        <f>+A732+1</f>
        <v>42611</v>
      </c>
      <c r="B735">
        <v>0</v>
      </c>
      <c r="C735">
        <v>0</v>
      </c>
      <c r="D735">
        <v>0</v>
      </c>
      <c r="E735">
        <v>0</v>
      </c>
      <c r="F735">
        <v>0</v>
      </c>
      <c r="G735">
        <v>0</v>
      </c>
      <c r="H735">
        <v>-14</v>
      </c>
      <c r="I735">
        <v>-14</v>
      </c>
      <c r="J735">
        <v>-19</v>
      </c>
      <c r="K735">
        <v>-27</v>
      </c>
      <c r="L735">
        <v>-34</v>
      </c>
      <c r="M735">
        <v>-34</v>
      </c>
      <c r="N735">
        <v>-46</v>
      </c>
      <c r="O735">
        <v>-56</v>
      </c>
      <c r="P735">
        <v>-68</v>
      </c>
      <c r="Q735">
        <v>-72</v>
      </c>
      <c r="R735">
        <v>-72</v>
      </c>
      <c r="S735">
        <v>-72</v>
      </c>
      <c r="T735">
        <v>-72</v>
      </c>
      <c r="U735">
        <v>-67</v>
      </c>
      <c r="V735">
        <v>-55</v>
      </c>
      <c r="W735">
        <v>-36</v>
      </c>
      <c r="X735">
        <v>-26</v>
      </c>
      <c r="Y735">
        <v>-12</v>
      </c>
      <c r="Z735">
        <f>SUM(B735:Y735)</f>
        <v>-796</v>
      </c>
    </row>
    <row r="736" spans="1:26" x14ac:dyDescent="0.2">
      <c r="A736" s="5" t="s">
        <v>29</v>
      </c>
      <c r="B736" s="5">
        <f t="shared" ref="B736:Y736" si="241">-B735*$A$3</f>
        <v>0</v>
      </c>
      <c r="C736" s="5">
        <f t="shared" si="241"/>
        <v>0</v>
      </c>
      <c r="D736" s="5">
        <f t="shared" si="241"/>
        <v>0</v>
      </c>
      <c r="E736" s="5">
        <f t="shared" si="241"/>
        <v>0</v>
      </c>
      <c r="F736" s="5">
        <f t="shared" si="241"/>
        <v>0</v>
      </c>
      <c r="G736" s="5">
        <f t="shared" si="241"/>
        <v>0</v>
      </c>
      <c r="H736" s="5">
        <f t="shared" si="241"/>
        <v>1.2526794699999999</v>
      </c>
      <c r="I736" s="5">
        <f t="shared" si="241"/>
        <v>1.2526794699999999</v>
      </c>
      <c r="J736" s="5">
        <f t="shared" si="241"/>
        <v>1.700064995</v>
      </c>
      <c r="K736" s="5">
        <f t="shared" si="241"/>
        <v>2.415881835</v>
      </c>
      <c r="L736" s="5">
        <f t="shared" si="241"/>
        <v>3.0422215700000002</v>
      </c>
      <c r="M736" s="5">
        <f t="shared" si="241"/>
        <v>3.0422215700000002</v>
      </c>
      <c r="N736" s="5">
        <f t="shared" si="241"/>
        <v>4.1159468300000004</v>
      </c>
      <c r="O736" s="5">
        <f t="shared" si="241"/>
        <v>5.0107178799999996</v>
      </c>
      <c r="P736" s="5">
        <f t="shared" si="241"/>
        <v>6.0844431400000003</v>
      </c>
      <c r="Q736" s="5">
        <f t="shared" si="241"/>
        <v>6.4423515600000005</v>
      </c>
      <c r="R736" s="5">
        <f t="shared" si="241"/>
        <v>6.4423515600000005</v>
      </c>
      <c r="S736" s="5">
        <f t="shared" si="241"/>
        <v>6.4423515600000005</v>
      </c>
      <c r="T736" s="5">
        <f t="shared" si="241"/>
        <v>6.4423515600000005</v>
      </c>
      <c r="U736" s="5">
        <f t="shared" si="241"/>
        <v>5.994966035</v>
      </c>
      <c r="V736" s="5">
        <f t="shared" si="241"/>
        <v>4.9212407750000002</v>
      </c>
      <c r="W736" s="5">
        <f t="shared" si="241"/>
        <v>3.2211757800000003</v>
      </c>
      <c r="X736" s="5">
        <f t="shared" si="241"/>
        <v>2.3264047300000001</v>
      </c>
      <c r="Y736" s="5">
        <f t="shared" si="241"/>
        <v>1.07372526</v>
      </c>
      <c r="Z736" s="5">
        <f>SUM(B736:Y736)</f>
        <v>71.223775579999995</v>
      </c>
    </row>
    <row r="737" spans="1:26" x14ac:dyDescent="0.2">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x14ac:dyDescent="0.2">
      <c r="A738" s="40">
        <f>+A735+1</f>
        <v>42612</v>
      </c>
      <c r="B738">
        <v>-4</v>
      </c>
      <c r="C738">
        <v>0</v>
      </c>
      <c r="D738">
        <v>0</v>
      </c>
      <c r="E738">
        <v>0</v>
      </c>
      <c r="F738">
        <v>0</v>
      </c>
      <c r="G738">
        <v>0</v>
      </c>
      <c r="H738">
        <v>-14</v>
      </c>
      <c r="I738">
        <v>-14</v>
      </c>
      <c r="J738">
        <v>-14</v>
      </c>
      <c r="K738">
        <v>-14</v>
      </c>
      <c r="L738">
        <v>-22</v>
      </c>
      <c r="M738">
        <v>-31</v>
      </c>
      <c r="N738">
        <v>-42</v>
      </c>
      <c r="O738">
        <v>-55</v>
      </c>
      <c r="P738">
        <v>-67</v>
      </c>
      <c r="Q738">
        <v>-67</v>
      </c>
      <c r="R738">
        <v>-67</v>
      </c>
      <c r="S738">
        <v>-67</v>
      </c>
      <c r="T738">
        <v>-62</v>
      </c>
      <c r="U738">
        <v>-57</v>
      </c>
      <c r="V738">
        <v>-50</v>
      </c>
      <c r="W738">
        <v>-32</v>
      </c>
      <c r="X738">
        <v>-30</v>
      </c>
      <c r="Y738">
        <v>-14</v>
      </c>
      <c r="Z738">
        <f>SUM(B738:Y738)</f>
        <v>-723</v>
      </c>
    </row>
    <row r="739" spans="1:26" x14ac:dyDescent="0.2">
      <c r="A739" s="5" t="s">
        <v>29</v>
      </c>
      <c r="B739" s="5">
        <f t="shared" ref="B739:Y739" si="242">-B738*$A$3</f>
        <v>0.35790842</v>
      </c>
      <c r="C739" s="5">
        <f t="shared" si="242"/>
        <v>0</v>
      </c>
      <c r="D739" s="5">
        <f t="shared" si="242"/>
        <v>0</v>
      </c>
      <c r="E739" s="5">
        <f t="shared" si="242"/>
        <v>0</v>
      </c>
      <c r="F739" s="5">
        <f t="shared" si="242"/>
        <v>0</v>
      </c>
      <c r="G739" s="5">
        <f t="shared" si="242"/>
        <v>0</v>
      </c>
      <c r="H739" s="5">
        <f t="shared" si="242"/>
        <v>1.2526794699999999</v>
      </c>
      <c r="I739" s="5">
        <f t="shared" si="242"/>
        <v>1.2526794699999999</v>
      </c>
      <c r="J739" s="5">
        <f t="shared" si="242"/>
        <v>1.2526794699999999</v>
      </c>
      <c r="K739" s="5">
        <f t="shared" si="242"/>
        <v>1.2526794699999999</v>
      </c>
      <c r="L739" s="5">
        <f t="shared" si="242"/>
        <v>1.9684963099999999</v>
      </c>
      <c r="M739" s="5">
        <f t="shared" si="242"/>
        <v>2.7737902550000002</v>
      </c>
      <c r="N739" s="5">
        <f t="shared" si="242"/>
        <v>3.7580384100000002</v>
      </c>
      <c r="O739" s="5">
        <f t="shared" si="242"/>
        <v>4.9212407750000002</v>
      </c>
      <c r="P739" s="5">
        <f t="shared" si="242"/>
        <v>5.994966035</v>
      </c>
      <c r="Q739" s="5">
        <f t="shared" si="242"/>
        <v>5.994966035</v>
      </c>
      <c r="R739" s="5">
        <f t="shared" si="242"/>
        <v>5.994966035</v>
      </c>
      <c r="S739" s="5">
        <f t="shared" si="242"/>
        <v>5.994966035</v>
      </c>
      <c r="T739" s="5">
        <f t="shared" si="242"/>
        <v>5.5475805100000004</v>
      </c>
      <c r="U739" s="5">
        <f t="shared" si="242"/>
        <v>5.1001949849999999</v>
      </c>
      <c r="V739" s="5">
        <f t="shared" si="242"/>
        <v>4.4738552499999997</v>
      </c>
      <c r="W739" s="5">
        <f t="shared" si="242"/>
        <v>2.86326736</v>
      </c>
      <c r="X739" s="5">
        <f t="shared" si="242"/>
        <v>2.6843131499999999</v>
      </c>
      <c r="Y739" s="5">
        <f t="shared" si="242"/>
        <v>1.2526794699999999</v>
      </c>
      <c r="Z739" s="5">
        <f>SUM(B739:Y739)</f>
        <v>64.691946915000003</v>
      </c>
    </row>
    <row r="740" spans="1:26" x14ac:dyDescent="0.2">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x14ac:dyDescent="0.2">
      <c r="A741" s="40">
        <f>+A738+1</f>
        <v>42613</v>
      </c>
      <c r="B741">
        <v>-5</v>
      </c>
      <c r="C741">
        <v>-1</v>
      </c>
      <c r="D741">
        <v>-1</v>
      </c>
      <c r="E741">
        <v>-1</v>
      </c>
      <c r="F741">
        <v>-1</v>
      </c>
      <c r="G741">
        <v>-5</v>
      </c>
      <c r="H741">
        <v>-15</v>
      </c>
      <c r="I741">
        <v>-15</v>
      </c>
      <c r="J741">
        <v>-15</v>
      </c>
      <c r="K741">
        <v>-19</v>
      </c>
      <c r="L741">
        <v>-26</v>
      </c>
      <c r="M741">
        <v>-31</v>
      </c>
      <c r="N741">
        <v>-40</v>
      </c>
      <c r="O741">
        <v>-50</v>
      </c>
      <c r="P741">
        <v>-58</v>
      </c>
      <c r="Q741">
        <v>-66</v>
      </c>
      <c r="R741">
        <v>-67</v>
      </c>
      <c r="S741">
        <v>-67</v>
      </c>
      <c r="T741">
        <v>-57</v>
      </c>
      <c r="U741">
        <v>-52</v>
      </c>
      <c r="V741">
        <v>-43</v>
      </c>
      <c r="W741">
        <v>-26</v>
      </c>
      <c r="X741">
        <v>-30</v>
      </c>
      <c r="Y741">
        <v>-16</v>
      </c>
      <c r="Z741">
        <f>SUM(B741:Y741)</f>
        <v>-707</v>
      </c>
    </row>
    <row r="742" spans="1:26" x14ac:dyDescent="0.2">
      <c r="A742" s="5" t="s">
        <v>29</v>
      </c>
      <c r="B742" s="5">
        <f t="shared" ref="B742:Y742" si="243">-B741*$A$3</f>
        <v>0.44738552500000001</v>
      </c>
      <c r="C742" s="5">
        <f t="shared" si="243"/>
        <v>8.9477105000000001E-2</v>
      </c>
      <c r="D742" s="5">
        <f t="shared" si="243"/>
        <v>8.9477105000000001E-2</v>
      </c>
      <c r="E742" s="5">
        <f t="shared" si="243"/>
        <v>8.9477105000000001E-2</v>
      </c>
      <c r="F742" s="5">
        <f t="shared" si="243"/>
        <v>8.9477105000000001E-2</v>
      </c>
      <c r="G742" s="5">
        <f t="shared" si="243"/>
        <v>0.44738552500000001</v>
      </c>
      <c r="H742" s="5">
        <f t="shared" si="243"/>
        <v>1.342156575</v>
      </c>
      <c r="I742" s="5">
        <f t="shared" si="243"/>
        <v>1.342156575</v>
      </c>
      <c r="J742" s="5">
        <f t="shared" si="243"/>
        <v>1.342156575</v>
      </c>
      <c r="K742" s="5">
        <f t="shared" si="243"/>
        <v>1.700064995</v>
      </c>
      <c r="L742" s="5">
        <f t="shared" si="243"/>
        <v>2.3264047300000001</v>
      </c>
      <c r="M742" s="5">
        <f t="shared" si="243"/>
        <v>2.7737902550000002</v>
      </c>
      <c r="N742" s="5">
        <f t="shared" si="243"/>
        <v>3.5790842</v>
      </c>
      <c r="O742" s="5">
        <f t="shared" si="243"/>
        <v>4.4738552499999997</v>
      </c>
      <c r="P742" s="5">
        <f t="shared" si="243"/>
        <v>5.1896720900000002</v>
      </c>
      <c r="Q742" s="5">
        <f t="shared" si="243"/>
        <v>5.9054889299999997</v>
      </c>
      <c r="R742" s="5">
        <f t="shared" si="243"/>
        <v>5.994966035</v>
      </c>
      <c r="S742" s="5">
        <f t="shared" si="243"/>
        <v>5.994966035</v>
      </c>
      <c r="T742" s="5">
        <f t="shared" si="243"/>
        <v>5.1001949849999999</v>
      </c>
      <c r="U742" s="5">
        <f t="shared" si="243"/>
        <v>4.6528094600000003</v>
      </c>
      <c r="V742" s="5">
        <f t="shared" si="243"/>
        <v>3.847515515</v>
      </c>
      <c r="W742" s="5">
        <f t="shared" si="243"/>
        <v>2.3264047300000001</v>
      </c>
      <c r="X742" s="5">
        <f t="shared" si="243"/>
        <v>2.6843131499999999</v>
      </c>
      <c r="Y742" s="5">
        <f t="shared" si="243"/>
        <v>1.43163368</v>
      </c>
      <c r="Z742" s="5">
        <f>SUM(B742:Y742)</f>
        <v>63.260313234999998</v>
      </c>
    </row>
    <row r="743" spans="1:26" x14ac:dyDescent="0.2">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x14ac:dyDescent="0.2">
      <c r="A744" s="3" t="s">
        <v>4</v>
      </c>
      <c r="B744" s="4" t="s">
        <v>5</v>
      </c>
      <c r="C744" s="4" t="s">
        <v>6</v>
      </c>
      <c r="D744" s="4" t="s">
        <v>7</v>
      </c>
      <c r="E744" s="4" t="s">
        <v>8</v>
      </c>
      <c r="F744" s="4" t="s">
        <v>9</v>
      </c>
      <c r="G744" s="4" t="s">
        <v>10</v>
      </c>
      <c r="H744" s="4" t="s">
        <v>11</v>
      </c>
      <c r="I744" s="4" t="s">
        <v>12</v>
      </c>
      <c r="J744" s="4" t="s">
        <v>13</v>
      </c>
      <c r="K744" s="4" t="s">
        <v>14</v>
      </c>
      <c r="L744" s="4" t="s">
        <v>15</v>
      </c>
      <c r="M744" s="4" t="s">
        <v>16</v>
      </c>
      <c r="N744" s="4" t="s">
        <v>17</v>
      </c>
      <c r="O744" s="4" t="s">
        <v>18</v>
      </c>
      <c r="P744" s="4" t="s">
        <v>19</v>
      </c>
      <c r="Q744" s="4" t="s">
        <v>20</v>
      </c>
      <c r="R744" s="4" t="s">
        <v>21</v>
      </c>
      <c r="S744" s="4" t="s">
        <v>22</v>
      </c>
      <c r="T744" s="4" t="s">
        <v>23</v>
      </c>
      <c r="U744" s="4" t="s">
        <v>24</v>
      </c>
      <c r="V744" s="4" t="s">
        <v>25</v>
      </c>
      <c r="W744" s="4" t="s">
        <v>26</v>
      </c>
      <c r="X744" s="4" t="s">
        <v>27</v>
      </c>
      <c r="Y744" s="4" t="s">
        <v>28</v>
      </c>
      <c r="Z744" s="4" t="s">
        <v>0</v>
      </c>
    </row>
    <row r="745" spans="1:26" x14ac:dyDescent="0.2">
      <c r="A745" s="40">
        <f>A741+1</f>
        <v>42614</v>
      </c>
      <c r="B745">
        <v>-7</v>
      </c>
      <c r="C745">
        <v>-2</v>
      </c>
      <c r="D745">
        <v>-1</v>
      </c>
      <c r="E745">
        <v>-1</v>
      </c>
      <c r="F745">
        <v>-2</v>
      </c>
      <c r="G745">
        <v>-6</v>
      </c>
      <c r="H745">
        <v>-15</v>
      </c>
      <c r="I745">
        <v>-15</v>
      </c>
      <c r="J745">
        <v>-15</v>
      </c>
      <c r="K745">
        <v>-15</v>
      </c>
      <c r="L745">
        <v>-21</v>
      </c>
      <c r="M745">
        <v>-29</v>
      </c>
      <c r="N745">
        <v>-38</v>
      </c>
      <c r="O745">
        <v>-46</v>
      </c>
      <c r="P745">
        <v>-56</v>
      </c>
      <c r="Q745">
        <v>-65</v>
      </c>
      <c r="R745">
        <v>-67</v>
      </c>
      <c r="S745">
        <v>-67</v>
      </c>
      <c r="T745">
        <v>-57</v>
      </c>
      <c r="U745">
        <v>-48</v>
      </c>
      <c r="V745">
        <v>-43</v>
      </c>
      <c r="W745">
        <v>-26</v>
      </c>
      <c r="X745">
        <v>-30</v>
      </c>
      <c r="Y745">
        <v>-16</v>
      </c>
      <c r="Z745">
        <f>SUM(B745:Y745)</f>
        <v>-688</v>
      </c>
    </row>
    <row r="746" spans="1:26" x14ac:dyDescent="0.2">
      <c r="A746" s="5" t="s">
        <v>29</v>
      </c>
      <c r="B746" s="5">
        <f t="shared" ref="B746:Y746" si="244">-B745*$A$3</f>
        <v>0.62633973499999995</v>
      </c>
      <c r="C746" s="5">
        <f t="shared" si="244"/>
        <v>0.17895421</v>
      </c>
      <c r="D746" s="5">
        <f t="shared" si="244"/>
        <v>8.9477105000000001E-2</v>
      </c>
      <c r="E746" s="5">
        <f t="shared" si="244"/>
        <v>8.9477105000000001E-2</v>
      </c>
      <c r="F746" s="5">
        <f t="shared" si="244"/>
        <v>0.17895421</v>
      </c>
      <c r="G746" s="5">
        <f t="shared" si="244"/>
        <v>0.53686263000000001</v>
      </c>
      <c r="H746" s="5">
        <f t="shared" si="244"/>
        <v>1.342156575</v>
      </c>
      <c r="I746" s="5">
        <f t="shared" si="244"/>
        <v>1.342156575</v>
      </c>
      <c r="J746" s="5">
        <f t="shared" si="244"/>
        <v>1.342156575</v>
      </c>
      <c r="K746" s="5">
        <f t="shared" si="244"/>
        <v>1.342156575</v>
      </c>
      <c r="L746" s="5">
        <f t="shared" si="244"/>
        <v>1.8790192050000001</v>
      </c>
      <c r="M746" s="5">
        <f t="shared" si="244"/>
        <v>2.5948360450000001</v>
      </c>
      <c r="N746" s="5">
        <f t="shared" si="244"/>
        <v>3.4001299899999999</v>
      </c>
      <c r="O746" s="5">
        <f t="shared" si="244"/>
        <v>4.1159468300000004</v>
      </c>
      <c r="P746" s="5">
        <f t="shared" si="244"/>
        <v>5.0107178799999996</v>
      </c>
      <c r="Q746" s="5">
        <f t="shared" si="244"/>
        <v>5.8160118250000004</v>
      </c>
      <c r="R746" s="5">
        <f t="shared" si="244"/>
        <v>5.994966035</v>
      </c>
      <c r="S746" s="5">
        <f t="shared" si="244"/>
        <v>5.994966035</v>
      </c>
      <c r="T746" s="5">
        <f t="shared" si="244"/>
        <v>5.1001949849999999</v>
      </c>
      <c r="U746" s="5">
        <f t="shared" si="244"/>
        <v>4.2949010400000001</v>
      </c>
      <c r="V746" s="5">
        <f t="shared" si="244"/>
        <v>3.847515515</v>
      </c>
      <c r="W746" s="5">
        <f t="shared" si="244"/>
        <v>2.3264047300000001</v>
      </c>
      <c r="X746" s="5">
        <f t="shared" si="244"/>
        <v>2.6843131499999999</v>
      </c>
      <c r="Y746" s="5">
        <f t="shared" si="244"/>
        <v>1.43163368</v>
      </c>
      <c r="Z746" s="5">
        <f>SUM(B746:Y746)</f>
        <v>61.56024824</v>
      </c>
    </row>
    <row r="747" spans="1:26" x14ac:dyDescent="0.2">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x14ac:dyDescent="0.2">
      <c r="A748" s="40">
        <f>+A745+1</f>
        <v>42615</v>
      </c>
      <c r="B748">
        <v>-6</v>
      </c>
      <c r="C748">
        <v>-1</v>
      </c>
      <c r="D748">
        <v>-2</v>
      </c>
      <c r="E748">
        <v>-2</v>
      </c>
      <c r="F748">
        <v>-1</v>
      </c>
      <c r="G748">
        <v>-1</v>
      </c>
      <c r="H748">
        <v>-14</v>
      </c>
      <c r="I748">
        <v>-15</v>
      </c>
      <c r="J748">
        <v>-14</v>
      </c>
      <c r="K748">
        <v>-15</v>
      </c>
      <c r="L748">
        <v>-15</v>
      </c>
      <c r="M748">
        <v>-24</v>
      </c>
      <c r="N748">
        <v>-36</v>
      </c>
      <c r="O748">
        <v>-45</v>
      </c>
      <c r="P748">
        <v>-54</v>
      </c>
      <c r="Q748">
        <v>-60</v>
      </c>
      <c r="R748">
        <v>-65</v>
      </c>
      <c r="S748">
        <v>-66</v>
      </c>
      <c r="T748">
        <v>-57</v>
      </c>
      <c r="U748">
        <v>-49</v>
      </c>
      <c r="V748">
        <v>-45</v>
      </c>
      <c r="W748">
        <v>-30</v>
      </c>
      <c r="X748">
        <v>-30</v>
      </c>
      <c r="Y748">
        <v>-16</v>
      </c>
      <c r="Z748">
        <f>SUM(B748:Y748)</f>
        <v>-663</v>
      </c>
    </row>
    <row r="749" spans="1:26" x14ac:dyDescent="0.2">
      <c r="A749" s="5" t="s">
        <v>29</v>
      </c>
      <c r="B749" s="5">
        <f t="shared" ref="B749:Y749" si="245">-B748*$A$3</f>
        <v>0.53686263000000001</v>
      </c>
      <c r="C749" s="5">
        <f t="shared" si="245"/>
        <v>8.9477105000000001E-2</v>
      </c>
      <c r="D749" s="5">
        <f t="shared" si="245"/>
        <v>0.17895421</v>
      </c>
      <c r="E749" s="5">
        <f t="shared" si="245"/>
        <v>0.17895421</v>
      </c>
      <c r="F749" s="5">
        <f t="shared" si="245"/>
        <v>8.9477105000000001E-2</v>
      </c>
      <c r="G749" s="5">
        <f t="shared" si="245"/>
        <v>8.9477105000000001E-2</v>
      </c>
      <c r="H749" s="5">
        <f t="shared" si="245"/>
        <v>1.2526794699999999</v>
      </c>
      <c r="I749" s="5">
        <f t="shared" si="245"/>
        <v>1.342156575</v>
      </c>
      <c r="J749" s="5">
        <f t="shared" si="245"/>
        <v>1.2526794699999999</v>
      </c>
      <c r="K749" s="5">
        <f t="shared" si="245"/>
        <v>1.342156575</v>
      </c>
      <c r="L749" s="5">
        <f t="shared" si="245"/>
        <v>1.342156575</v>
      </c>
      <c r="M749" s="5">
        <f t="shared" si="245"/>
        <v>2.14745052</v>
      </c>
      <c r="N749" s="5">
        <f t="shared" si="245"/>
        <v>3.2211757800000003</v>
      </c>
      <c r="O749" s="5">
        <f t="shared" si="245"/>
        <v>4.0264697250000001</v>
      </c>
      <c r="P749" s="5">
        <f t="shared" si="245"/>
        <v>4.83176367</v>
      </c>
      <c r="Q749" s="5">
        <f t="shared" si="245"/>
        <v>5.3686262999999999</v>
      </c>
      <c r="R749" s="5">
        <f t="shared" si="245"/>
        <v>5.8160118250000004</v>
      </c>
      <c r="S749" s="5">
        <f t="shared" si="245"/>
        <v>5.9054889299999997</v>
      </c>
      <c r="T749" s="5">
        <f t="shared" si="245"/>
        <v>5.1001949849999999</v>
      </c>
      <c r="U749" s="5">
        <f t="shared" si="245"/>
        <v>4.3843781450000003</v>
      </c>
      <c r="V749" s="5">
        <f t="shared" si="245"/>
        <v>4.0264697250000001</v>
      </c>
      <c r="W749" s="5">
        <f t="shared" si="245"/>
        <v>2.6843131499999999</v>
      </c>
      <c r="X749" s="5">
        <f t="shared" si="245"/>
        <v>2.6843131499999999</v>
      </c>
      <c r="Y749" s="5">
        <f t="shared" si="245"/>
        <v>1.43163368</v>
      </c>
      <c r="Z749" s="5">
        <f>SUM(B749:Y749)</f>
        <v>59.323320614999993</v>
      </c>
    </row>
    <row r="750" spans="1:26" x14ac:dyDescent="0.2">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x14ac:dyDescent="0.2">
      <c r="A751" s="40">
        <f>+A748+1</f>
        <v>42616</v>
      </c>
      <c r="B751">
        <v>-10</v>
      </c>
      <c r="C751">
        <v>-4</v>
      </c>
      <c r="D751">
        <v>-1</v>
      </c>
      <c r="E751">
        <v>-1</v>
      </c>
      <c r="F751">
        <v>-1</v>
      </c>
      <c r="G751">
        <v>0</v>
      </c>
      <c r="H751">
        <v>-15</v>
      </c>
      <c r="I751">
        <v>-15</v>
      </c>
      <c r="J751">
        <v>-15</v>
      </c>
      <c r="K751">
        <v>-15</v>
      </c>
      <c r="L751">
        <v>-15</v>
      </c>
      <c r="M751">
        <v>-23</v>
      </c>
      <c r="N751">
        <v>-31</v>
      </c>
      <c r="O751">
        <v>-39</v>
      </c>
      <c r="P751">
        <v>-49</v>
      </c>
      <c r="Q751">
        <v>-58</v>
      </c>
      <c r="R751">
        <v>-62</v>
      </c>
      <c r="S751">
        <v>-60</v>
      </c>
      <c r="T751">
        <v>-52</v>
      </c>
      <c r="U751">
        <v>-42</v>
      </c>
      <c r="V751">
        <v>-38</v>
      </c>
      <c r="W751">
        <v>-22</v>
      </c>
      <c r="X751">
        <v>-25</v>
      </c>
      <c r="Y751">
        <v>-48</v>
      </c>
      <c r="Z751">
        <f>SUM(B751:Y751)</f>
        <v>-641</v>
      </c>
    </row>
    <row r="752" spans="1:26" x14ac:dyDescent="0.2">
      <c r="A752" s="5" t="s">
        <v>29</v>
      </c>
      <c r="B752" s="5">
        <f t="shared" ref="B752:Y752" si="246">-B751*$A$3</f>
        <v>0.89477105000000001</v>
      </c>
      <c r="C752" s="5">
        <f t="shared" si="246"/>
        <v>0.35790842</v>
      </c>
      <c r="D752" s="5">
        <f t="shared" si="246"/>
        <v>8.9477105000000001E-2</v>
      </c>
      <c r="E752" s="5">
        <f t="shared" si="246"/>
        <v>8.9477105000000001E-2</v>
      </c>
      <c r="F752" s="5">
        <f t="shared" si="246"/>
        <v>8.9477105000000001E-2</v>
      </c>
      <c r="G752" s="5">
        <f t="shared" si="246"/>
        <v>0</v>
      </c>
      <c r="H752" s="5">
        <f t="shared" si="246"/>
        <v>1.342156575</v>
      </c>
      <c r="I752" s="5">
        <f t="shared" si="246"/>
        <v>1.342156575</v>
      </c>
      <c r="J752" s="5">
        <f t="shared" si="246"/>
        <v>1.342156575</v>
      </c>
      <c r="K752" s="5">
        <f t="shared" si="246"/>
        <v>1.342156575</v>
      </c>
      <c r="L752" s="5">
        <f t="shared" si="246"/>
        <v>1.342156575</v>
      </c>
      <c r="M752" s="5">
        <f t="shared" si="246"/>
        <v>2.0579734150000002</v>
      </c>
      <c r="N752" s="5">
        <f t="shared" si="246"/>
        <v>2.7737902550000002</v>
      </c>
      <c r="O752" s="5">
        <f t="shared" si="246"/>
        <v>3.4896070950000002</v>
      </c>
      <c r="P752" s="5">
        <f t="shared" si="246"/>
        <v>4.3843781450000003</v>
      </c>
      <c r="Q752" s="5">
        <f t="shared" si="246"/>
        <v>5.1896720900000002</v>
      </c>
      <c r="R752" s="5">
        <f t="shared" si="246"/>
        <v>5.5475805100000004</v>
      </c>
      <c r="S752" s="5">
        <f t="shared" si="246"/>
        <v>5.3686262999999999</v>
      </c>
      <c r="T752" s="5">
        <f t="shared" si="246"/>
        <v>4.6528094600000003</v>
      </c>
      <c r="U752" s="5">
        <f t="shared" si="246"/>
        <v>3.7580384100000002</v>
      </c>
      <c r="V752" s="5">
        <f t="shared" si="246"/>
        <v>3.4001299899999999</v>
      </c>
      <c r="W752" s="5">
        <f t="shared" si="246"/>
        <v>1.9684963099999999</v>
      </c>
      <c r="X752" s="5">
        <f t="shared" si="246"/>
        <v>2.2369276249999999</v>
      </c>
      <c r="Y752" s="5">
        <f t="shared" si="246"/>
        <v>4.2949010400000001</v>
      </c>
      <c r="Z752" s="5">
        <f>SUM(B752:Y752)</f>
        <v>57.354824304999994</v>
      </c>
    </row>
    <row r="753" spans="1:26" x14ac:dyDescent="0.2">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x14ac:dyDescent="0.2">
      <c r="A754" s="40">
        <f>+A751+1</f>
        <v>42617</v>
      </c>
      <c r="B754">
        <v>-12</v>
      </c>
      <c r="C754">
        <v>-5</v>
      </c>
      <c r="D754">
        <v>-1</v>
      </c>
      <c r="E754">
        <v>-1</v>
      </c>
      <c r="F754">
        <v>-1</v>
      </c>
      <c r="G754">
        <v>-1</v>
      </c>
      <c r="H754">
        <v>-15</v>
      </c>
      <c r="I754">
        <v>-15</v>
      </c>
      <c r="J754">
        <v>-15</v>
      </c>
      <c r="K754">
        <v>-14</v>
      </c>
      <c r="L754">
        <v>-14</v>
      </c>
      <c r="M754">
        <v>-20</v>
      </c>
      <c r="N754">
        <v>-27</v>
      </c>
      <c r="O754">
        <v>-37</v>
      </c>
      <c r="P754">
        <v>-46</v>
      </c>
      <c r="Q754">
        <v>-58</v>
      </c>
      <c r="R754">
        <v>-61</v>
      </c>
      <c r="S754">
        <v>-61</v>
      </c>
      <c r="T754">
        <v>-53</v>
      </c>
      <c r="U754">
        <v>-43</v>
      </c>
      <c r="V754">
        <v>-38</v>
      </c>
      <c r="W754">
        <v>-19</v>
      </c>
      <c r="X754">
        <v>-25</v>
      </c>
      <c r="Y754">
        <v>-13</v>
      </c>
      <c r="Z754">
        <f>SUM(B754:Y754)</f>
        <v>-595</v>
      </c>
    </row>
    <row r="755" spans="1:26" x14ac:dyDescent="0.2">
      <c r="A755" s="5" t="s">
        <v>29</v>
      </c>
      <c r="B755" s="5">
        <f t="shared" ref="B755:Y755" si="247">-B754*$A$3</f>
        <v>1.07372526</v>
      </c>
      <c r="C755" s="5">
        <f t="shared" si="247"/>
        <v>0.44738552500000001</v>
      </c>
      <c r="D755" s="5">
        <f t="shared" si="247"/>
        <v>8.9477105000000001E-2</v>
      </c>
      <c r="E755" s="5">
        <f t="shared" si="247"/>
        <v>8.9477105000000001E-2</v>
      </c>
      <c r="F755" s="5">
        <f t="shared" si="247"/>
        <v>8.9477105000000001E-2</v>
      </c>
      <c r="G755" s="5">
        <f t="shared" si="247"/>
        <v>8.9477105000000001E-2</v>
      </c>
      <c r="H755" s="5">
        <f t="shared" si="247"/>
        <v>1.342156575</v>
      </c>
      <c r="I755" s="5">
        <f t="shared" si="247"/>
        <v>1.342156575</v>
      </c>
      <c r="J755" s="5">
        <f t="shared" si="247"/>
        <v>1.342156575</v>
      </c>
      <c r="K755" s="5">
        <f t="shared" si="247"/>
        <v>1.2526794699999999</v>
      </c>
      <c r="L755" s="5">
        <f t="shared" si="247"/>
        <v>1.2526794699999999</v>
      </c>
      <c r="M755" s="5">
        <f t="shared" si="247"/>
        <v>1.7895421</v>
      </c>
      <c r="N755" s="5">
        <f t="shared" si="247"/>
        <v>2.415881835</v>
      </c>
      <c r="O755" s="5">
        <f t="shared" si="247"/>
        <v>3.3106528850000001</v>
      </c>
      <c r="P755" s="5">
        <f t="shared" si="247"/>
        <v>4.1159468300000004</v>
      </c>
      <c r="Q755" s="5">
        <f t="shared" si="247"/>
        <v>5.1896720900000002</v>
      </c>
      <c r="R755" s="5">
        <f t="shared" si="247"/>
        <v>5.4581034050000001</v>
      </c>
      <c r="S755" s="5">
        <f t="shared" si="247"/>
        <v>5.4581034050000001</v>
      </c>
      <c r="T755" s="5">
        <f t="shared" si="247"/>
        <v>4.7422865649999997</v>
      </c>
      <c r="U755" s="5">
        <f t="shared" si="247"/>
        <v>3.847515515</v>
      </c>
      <c r="V755" s="5">
        <f t="shared" si="247"/>
        <v>3.4001299899999999</v>
      </c>
      <c r="W755" s="5">
        <f t="shared" si="247"/>
        <v>1.700064995</v>
      </c>
      <c r="X755" s="5">
        <f t="shared" si="247"/>
        <v>2.2369276249999999</v>
      </c>
      <c r="Y755" s="5">
        <f t="shared" si="247"/>
        <v>1.1632023650000001</v>
      </c>
      <c r="Z755" s="5">
        <f>SUM(B755:Y755)</f>
        <v>53.238877474999995</v>
      </c>
    </row>
    <row r="756" spans="1:26" x14ac:dyDescent="0.2">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x14ac:dyDescent="0.2">
      <c r="A757" s="40">
        <f>+A754+1</f>
        <v>42618</v>
      </c>
      <c r="B757">
        <v>0</v>
      </c>
      <c r="C757">
        <v>0</v>
      </c>
      <c r="D757">
        <v>-1</v>
      </c>
      <c r="E757">
        <v>0</v>
      </c>
      <c r="F757">
        <v>0</v>
      </c>
      <c r="G757">
        <v>0</v>
      </c>
      <c r="H757">
        <v>-10</v>
      </c>
      <c r="I757">
        <v>-10</v>
      </c>
      <c r="J757">
        <v>-10</v>
      </c>
      <c r="K757">
        <v>-10</v>
      </c>
      <c r="L757">
        <v>-18</v>
      </c>
      <c r="M757">
        <v>-28</v>
      </c>
      <c r="N757">
        <v>-38</v>
      </c>
      <c r="O757">
        <v>-47</v>
      </c>
      <c r="P757">
        <v>-56</v>
      </c>
      <c r="Q757">
        <v>-62</v>
      </c>
      <c r="R757">
        <v>-68</v>
      </c>
      <c r="S757">
        <v>-69</v>
      </c>
      <c r="T757">
        <v>-62</v>
      </c>
      <c r="U757">
        <v>-53</v>
      </c>
      <c r="V757">
        <v>-49</v>
      </c>
      <c r="W757">
        <v>-35</v>
      </c>
      <c r="X757">
        <v>-18</v>
      </c>
      <c r="Y757">
        <v>-4</v>
      </c>
      <c r="Z757">
        <f>SUM(B757:Y757)</f>
        <v>-648</v>
      </c>
    </row>
    <row r="758" spans="1:26" x14ac:dyDescent="0.2">
      <c r="A758" s="5" t="s">
        <v>29</v>
      </c>
      <c r="B758" s="5">
        <f t="shared" ref="B758:Y758" si="248">-B757*$A$3</f>
        <v>0</v>
      </c>
      <c r="C758" s="5">
        <f t="shared" si="248"/>
        <v>0</v>
      </c>
      <c r="D758" s="5">
        <f t="shared" si="248"/>
        <v>8.9477105000000001E-2</v>
      </c>
      <c r="E758" s="5">
        <f t="shared" si="248"/>
        <v>0</v>
      </c>
      <c r="F758" s="5">
        <f t="shared" si="248"/>
        <v>0</v>
      </c>
      <c r="G758" s="5">
        <f t="shared" si="248"/>
        <v>0</v>
      </c>
      <c r="H758" s="5">
        <f t="shared" si="248"/>
        <v>0.89477105000000001</v>
      </c>
      <c r="I758" s="5">
        <f t="shared" si="248"/>
        <v>0.89477105000000001</v>
      </c>
      <c r="J758" s="5">
        <f t="shared" si="248"/>
        <v>0.89477105000000001</v>
      </c>
      <c r="K758" s="5">
        <f t="shared" si="248"/>
        <v>0.89477105000000001</v>
      </c>
      <c r="L758" s="5">
        <f t="shared" si="248"/>
        <v>1.6105878900000001</v>
      </c>
      <c r="M758" s="5">
        <f t="shared" si="248"/>
        <v>2.5053589399999998</v>
      </c>
      <c r="N758" s="5">
        <f t="shared" si="248"/>
        <v>3.4001299899999999</v>
      </c>
      <c r="O758" s="5">
        <f t="shared" si="248"/>
        <v>4.2054239349999998</v>
      </c>
      <c r="P758" s="5">
        <f t="shared" si="248"/>
        <v>5.0107178799999996</v>
      </c>
      <c r="Q758" s="5">
        <f t="shared" si="248"/>
        <v>5.5475805100000004</v>
      </c>
      <c r="R758" s="5">
        <f t="shared" si="248"/>
        <v>6.0844431400000003</v>
      </c>
      <c r="S758" s="5">
        <f t="shared" si="248"/>
        <v>6.1739202449999997</v>
      </c>
      <c r="T758" s="5">
        <f t="shared" si="248"/>
        <v>5.5475805100000004</v>
      </c>
      <c r="U758" s="5">
        <f t="shared" si="248"/>
        <v>4.7422865649999997</v>
      </c>
      <c r="V758" s="5">
        <f t="shared" si="248"/>
        <v>4.3843781450000003</v>
      </c>
      <c r="W758" s="5">
        <f t="shared" si="248"/>
        <v>3.131698675</v>
      </c>
      <c r="X758" s="5">
        <f t="shared" si="248"/>
        <v>1.6105878900000001</v>
      </c>
      <c r="Y758" s="5">
        <f t="shared" si="248"/>
        <v>0.35790842</v>
      </c>
      <c r="Z758" s="5">
        <f>SUM(B758:Y758)</f>
        <v>57.981164040000003</v>
      </c>
    </row>
    <row r="759" spans="1:26" x14ac:dyDescent="0.2">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x14ac:dyDescent="0.2">
      <c r="A760" s="40">
        <f>+A757+1</f>
        <v>42619</v>
      </c>
      <c r="B760">
        <v>-6</v>
      </c>
      <c r="C760">
        <v>0</v>
      </c>
      <c r="D760">
        <v>0</v>
      </c>
      <c r="E760">
        <v>0</v>
      </c>
      <c r="F760">
        <v>0</v>
      </c>
      <c r="G760">
        <v>0</v>
      </c>
      <c r="H760">
        <v>-9</v>
      </c>
      <c r="I760">
        <v>-9</v>
      </c>
      <c r="J760">
        <v>-9</v>
      </c>
      <c r="K760">
        <v>-9</v>
      </c>
      <c r="L760">
        <v>-11</v>
      </c>
      <c r="M760">
        <v>-21</v>
      </c>
      <c r="N760">
        <v>-33</v>
      </c>
      <c r="O760">
        <v>-43</v>
      </c>
      <c r="P760">
        <v>-57</v>
      </c>
      <c r="Q760">
        <v>-70</v>
      </c>
      <c r="R760">
        <v>-72</v>
      </c>
      <c r="S760">
        <v>-66</v>
      </c>
      <c r="T760">
        <v>-55</v>
      </c>
      <c r="U760">
        <v>-46</v>
      </c>
      <c r="V760">
        <v>-38</v>
      </c>
      <c r="W760">
        <v>-20</v>
      </c>
      <c r="X760">
        <v>-29</v>
      </c>
      <c r="Y760">
        <v>-47</v>
      </c>
      <c r="Z760">
        <f>SUM(B760:Y760)</f>
        <v>-650</v>
      </c>
    </row>
    <row r="761" spans="1:26" x14ac:dyDescent="0.2">
      <c r="A761" s="5" t="s">
        <v>29</v>
      </c>
      <c r="B761" s="5">
        <f t="shared" ref="B761:Y761" si="249">-B760*$A$3</f>
        <v>0.53686263000000001</v>
      </c>
      <c r="C761" s="5">
        <f t="shared" si="249"/>
        <v>0</v>
      </c>
      <c r="D761" s="5">
        <f t="shared" si="249"/>
        <v>0</v>
      </c>
      <c r="E761" s="5">
        <f t="shared" si="249"/>
        <v>0</v>
      </c>
      <c r="F761" s="5">
        <f t="shared" si="249"/>
        <v>0</v>
      </c>
      <c r="G761" s="5">
        <f t="shared" si="249"/>
        <v>0</v>
      </c>
      <c r="H761" s="5">
        <f t="shared" si="249"/>
        <v>0.80529394500000007</v>
      </c>
      <c r="I761" s="5">
        <f t="shared" si="249"/>
        <v>0.80529394500000007</v>
      </c>
      <c r="J761" s="5">
        <f t="shared" si="249"/>
        <v>0.80529394500000007</v>
      </c>
      <c r="K761" s="5">
        <f t="shared" si="249"/>
        <v>0.80529394500000007</v>
      </c>
      <c r="L761" s="5">
        <f t="shared" si="249"/>
        <v>0.98424815499999996</v>
      </c>
      <c r="M761" s="5">
        <f t="shared" si="249"/>
        <v>1.8790192050000001</v>
      </c>
      <c r="N761" s="5">
        <f t="shared" si="249"/>
        <v>2.9527444649999999</v>
      </c>
      <c r="O761" s="5">
        <f t="shared" si="249"/>
        <v>3.847515515</v>
      </c>
      <c r="P761" s="5">
        <f t="shared" si="249"/>
        <v>5.1001949849999999</v>
      </c>
      <c r="Q761" s="5">
        <f t="shared" si="249"/>
        <v>6.26339735</v>
      </c>
      <c r="R761" s="5">
        <f t="shared" si="249"/>
        <v>6.4423515600000005</v>
      </c>
      <c r="S761" s="5">
        <f t="shared" si="249"/>
        <v>5.9054889299999997</v>
      </c>
      <c r="T761" s="5">
        <f t="shared" si="249"/>
        <v>4.9212407750000002</v>
      </c>
      <c r="U761" s="5">
        <f t="shared" si="249"/>
        <v>4.1159468300000004</v>
      </c>
      <c r="V761" s="5">
        <f t="shared" si="249"/>
        <v>3.4001299899999999</v>
      </c>
      <c r="W761" s="5">
        <f t="shared" si="249"/>
        <v>1.7895421</v>
      </c>
      <c r="X761" s="5">
        <f t="shared" si="249"/>
        <v>2.5948360450000001</v>
      </c>
      <c r="Y761" s="5">
        <f t="shared" si="249"/>
        <v>4.2054239349999998</v>
      </c>
      <c r="Z761" s="5">
        <f>SUM(B761:Y761)</f>
        <v>58.160118249999996</v>
      </c>
    </row>
    <row r="762" spans="1:26" x14ac:dyDescent="0.2">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x14ac:dyDescent="0.2">
      <c r="A763" s="40">
        <f>+A760+1</f>
        <v>42620</v>
      </c>
      <c r="B763">
        <v>-2</v>
      </c>
      <c r="C763">
        <v>0</v>
      </c>
      <c r="D763">
        <v>0</v>
      </c>
      <c r="E763">
        <v>0</v>
      </c>
      <c r="F763">
        <v>0</v>
      </c>
      <c r="G763">
        <v>0</v>
      </c>
      <c r="H763">
        <v>-14</v>
      </c>
      <c r="I763">
        <v>-14</v>
      </c>
      <c r="J763">
        <v>-14</v>
      </c>
      <c r="K763">
        <v>-14</v>
      </c>
      <c r="L763">
        <v>-14</v>
      </c>
      <c r="M763">
        <v>-20</v>
      </c>
      <c r="N763">
        <v>-32</v>
      </c>
      <c r="O763">
        <v>-45</v>
      </c>
      <c r="P763">
        <v>-57</v>
      </c>
      <c r="Q763">
        <v>-67</v>
      </c>
      <c r="R763">
        <v>-71</v>
      </c>
      <c r="S763">
        <v>-67</v>
      </c>
      <c r="T763">
        <v>-54</v>
      </c>
      <c r="U763">
        <v>-46</v>
      </c>
      <c r="V763">
        <v>-39</v>
      </c>
      <c r="W763">
        <v>-14</v>
      </c>
      <c r="X763">
        <v>-29</v>
      </c>
      <c r="Y763">
        <v>-15</v>
      </c>
      <c r="Z763">
        <f>SUM(B763:Y763)</f>
        <v>-628</v>
      </c>
    </row>
    <row r="764" spans="1:26" x14ac:dyDescent="0.2">
      <c r="A764" s="5" t="s">
        <v>29</v>
      </c>
      <c r="B764" s="5">
        <f t="shared" ref="B764:Y764" si="250">-B763*$A$3</f>
        <v>0.17895421</v>
      </c>
      <c r="C764" s="5">
        <f t="shared" si="250"/>
        <v>0</v>
      </c>
      <c r="D764" s="5">
        <f t="shared" si="250"/>
        <v>0</v>
      </c>
      <c r="E764" s="5">
        <f t="shared" si="250"/>
        <v>0</v>
      </c>
      <c r="F764" s="5">
        <f t="shared" si="250"/>
        <v>0</v>
      </c>
      <c r="G764" s="5">
        <f t="shared" si="250"/>
        <v>0</v>
      </c>
      <c r="H764" s="5">
        <f t="shared" si="250"/>
        <v>1.2526794699999999</v>
      </c>
      <c r="I764" s="5">
        <f t="shared" si="250"/>
        <v>1.2526794699999999</v>
      </c>
      <c r="J764" s="5">
        <f t="shared" si="250"/>
        <v>1.2526794699999999</v>
      </c>
      <c r="K764" s="5">
        <f t="shared" si="250"/>
        <v>1.2526794699999999</v>
      </c>
      <c r="L764" s="5">
        <f t="shared" si="250"/>
        <v>1.2526794699999999</v>
      </c>
      <c r="M764" s="5">
        <f t="shared" si="250"/>
        <v>1.7895421</v>
      </c>
      <c r="N764" s="5">
        <f t="shared" si="250"/>
        <v>2.86326736</v>
      </c>
      <c r="O764" s="5">
        <f t="shared" si="250"/>
        <v>4.0264697250000001</v>
      </c>
      <c r="P764" s="5">
        <f t="shared" si="250"/>
        <v>5.1001949849999999</v>
      </c>
      <c r="Q764" s="5">
        <f t="shared" si="250"/>
        <v>5.994966035</v>
      </c>
      <c r="R764" s="5">
        <f t="shared" si="250"/>
        <v>6.3528744550000003</v>
      </c>
      <c r="S764" s="5">
        <f t="shared" si="250"/>
        <v>5.994966035</v>
      </c>
      <c r="T764" s="5">
        <f t="shared" si="250"/>
        <v>4.83176367</v>
      </c>
      <c r="U764" s="5">
        <f t="shared" si="250"/>
        <v>4.1159468300000004</v>
      </c>
      <c r="V764" s="5">
        <f t="shared" si="250"/>
        <v>3.4896070950000002</v>
      </c>
      <c r="W764" s="5">
        <f t="shared" si="250"/>
        <v>1.2526794699999999</v>
      </c>
      <c r="X764" s="5">
        <f t="shared" si="250"/>
        <v>2.5948360450000001</v>
      </c>
      <c r="Y764" s="5">
        <f t="shared" si="250"/>
        <v>1.342156575</v>
      </c>
      <c r="Z764" s="5">
        <f>SUM(B764:Y764)</f>
        <v>56.191621939999997</v>
      </c>
    </row>
    <row r="765" spans="1:26" x14ac:dyDescent="0.2">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x14ac:dyDescent="0.2">
      <c r="A766" s="40">
        <f>+A763+1</f>
        <v>42621</v>
      </c>
      <c r="B766">
        <v>-12</v>
      </c>
      <c r="C766">
        <v>-4</v>
      </c>
      <c r="D766">
        <v>0</v>
      </c>
      <c r="E766">
        <v>0</v>
      </c>
      <c r="F766">
        <v>0</v>
      </c>
      <c r="G766">
        <v>-3</v>
      </c>
      <c r="H766">
        <v>-14</v>
      </c>
      <c r="I766">
        <v>-14</v>
      </c>
      <c r="J766">
        <v>-15</v>
      </c>
      <c r="K766">
        <v>-14</v>
      </c>
      <c r="L766">
        <v>-14</v>
      </c>
      <c r="M766">
        <v>-20</v>
      </c>
      <c r="N766">
        <v>-34</v>
      </c>
      <c r="O766">
        <v>-51</v>
      </c>
      <c r="P766">
        <v>-55</v>
      </c>
      <c r="Q766">
        <v>-55</v>
      </c>
      <c r="R766">
        <v>-55</v>
      </c>
      <c r="S766">
        <v>-55</v>
      </c>
      <c r="T766">
        <v>-55</v>
      </c>
      <c r="U766">
        <v>-42</v>
      </c>
      <c r="V766">
        <v>-32</v>
      </c>
      <c r="W766">
        <v>-14</v>
      </c>
      <c r="X766">
        <v>-37</v>
      </c>
      <c r="Y766">
        <v>-18</v>
      </c>
      <c r="Z766">
        <f>SUM(B766:Y766)</f>
        <v>-613</v>
      </c>
    </row>
    <row r="767" spans="1:26" x14ac:dyDescent="0.2">
      <c r="A767" s="5" t="s">
        <v>29</v>
      </c>
      <c r="B767" s="5">
        <f t="shared" ref="B767:Y767" si="251">-B766*$A$3</f>
        <v>1.07372526</v>
      </c>
      <c r="C767" s="5">
        <f t="shared" si="251"/>
        <v>0.35790842</v>
      </c>
      <c r="D767" s="5">
        <f t="shared" si="251"/>
        <v>0</v>
      </c>
      <c r="E767" s="5">
        <f t="shared" si="251"/>
        <v>0</v>
      </c>
      <c r="F767" s="5">
        <f t="shared" si="251"/>
        <v>0</v>
      </c>
      <c r="G767" s="5">
        <f t="shared" si="251"/>
        <v>0.268431315</v>
      </c>
      <c r="H767" s="5">
        <f t="shared" si="251"/>
        <v>1.2526794699999999</v>
      </c>
      <c r="I767" s="5">
        <f t="shared" si="251"/>
        <v>1.2526794699999999</v>
      </c>
      <c r="J767" s="5">
        <f t="shared" si="251"/>
        <v>1.342156575</v>
      </c>
      <c r="K767" s="5">
        <f t="shared" si="251"/>
        <v>1.2526794699999999</v>
      </c>
      <c r="L767" s="5">
        <f t="shared" si="251"/>
        <v>1.2526794699999999</v>
      </c>
      <c r="M767" s="5">
        <f t="shared" si="251"/>
        <v>1.7895421</v>
      </c>
      <c r="N767" s="5">
        <f t="shared" si="251"/>
        <v>3.0422215700000002</v>
      </c>
      <c r="O767" s="5">
        <f t="shared" si="251"/>
        <v>4.563332355</v>
      </c>
      <c r="P767" s="5">
        <f t="shared" si="251"/>
        <v>4.9212407750000002</v>
      </c>
      <c r="Q767" s="5">
        <f t="shared" si="251"/>
        <v>4.9212407750000002</v>
      </c>
      <c r="R767" s="5">
        <f t="shared" si="251"/>
        <v>4.9212407750000002</v>
      </c>
      <c r="S767" s="5">
        <f t="shared" si="251"/>
        <v>4.9212407750000002</v>
      </c>
      <c r="T767" s="5">
        <f t="shared" si="251"/>
        <v>4.9212407750000002</v>
      </c>
      <c r="U767" s="5">
        <f t="shared" si="251"/>
        <v>3.7580384100000002</v>
      </c>
      <c r="V767" s="5">
        <f t="shared" si="251"/>
        <v>2.86326736</v>
      </c>
      <c r="W767" s="5">
        <f t="shared" si="251"/>
        <v>1.2526794699999999</v>
      </c>
      <c r="X767" s="5">
        <f t="shared" si="251"/>
        <v>3.3106528850000001</v>
      </c>
      <c r="Y767" s="5">
        <f t="shared" si="251"/>
        <v>1.6105878900000001</v>
      </c>
      <c r="Z767" s="5">
        <f>SUM(B767:Y767)</f>
        <v>54.849465365</v>
      </c>
    </row>
    <row r="768" spans="1:26" x14ac:dyDescent="0.2">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x14ac:dyDescent="0.2">
      <c r="A769" s="40">
        <f>+A766+1</f>
        <v>42622</v>
      </c>
      <c r="B769">
        <v>-5</v>
      </c>
      <c r="C769">
        <v>0</v>
      </c>
      <c r="D769">
        <v>0</v>
      </c>
      <c r="E769">
        <v>0</v>
      </c>
      <c r="F769">
        <v>0</v>
      </c>
      <c r="G769">
        <v>-3</v>
      </c>
      <c r="H769">
        <v>-18</v>
      </c>
      <c r="I769">
        <v>-18</v>
      </c>
      <c r="J769">
        <v>-18</v>
      </c>
      <c r="K769">
        <v>-18</v>
      </c>
      <c r="L769">
        <v>-18</v>
      </c>
      <c r="M769">
        <v>-18</v>
      </c>
      <c r="N769">
        <v>-32</v>
      </c>
      <c r="O769">
        <v>-46</v>
      </c>
      <c r="P769">
        <v>-55</v>
      </c>
      <c r="Q769">
        <v>-64</v>
      </c>
      <c r="R769">
        <v>-64</v>
      </c>
      <c r="S769">
        <v>-64</v>
      </c>
      <c r="T769">
        <v>-55</v>
      </c>
      <c r="U769">
        <v>-42</v>
      </c>
      <c r="V769">
        <v>-32</v>
      </c>
      <c r="W769">
        <v>-18</v>
      </c>
      <c r="X769">
        <v>-35</v>
      </c>
      <c r="Y769">
        <v>-16</v>
      </c>
      <c r="Z769">
        <f>SUM(B769:Y769)</f>
        <v>-639</v>
      </c>
    </row>
    <row r="770" spans="1:26" x14ac:dyDescent="0.2">
      <c r="A770" s="7" t="s">
        <v>29</v>
      </c>
      <c r="B770" s="5">
        <f t="shared" ref="B770:Y770" si="252">-B769*$A$3</f>
        <v>0.44738552500000001</v>
      </c>
      <c r="C770" s="5">
        <f t="shared" si="252"/>
        <v>0</v>
      </c>
      <c r="D770" s="5">
        <f t="shared" si="252"/>
        <v>0</v>
      </c>
      <c r="E770" s="5">
        <f t="shared" si="252"/>
        <v>0</v>
      </c>
      <c r="F770" s="5">
        <f t="shared" si="252"/>
        <v>0</v>
      </c>
      <c r="G770" s="5">
        <f t="shared" si="252"/>
        <v>0.268431315</v>
      </c>
      <c r="H770" s="5">
        <f t="shared" si="252"/>
        <v>1.6105878900000001</v>
      </c>
      <c r="I770" s="5">
        <f t="shared" si="252"/>
        <v>1.6105878900000001</v>
      </c>
      <c r="J770" s="5">
        <f t="shared" si="252"/>
        <v>1.6105878900000001</v>
      </c>
      <c r="K770" s="5">
        <f t="shared" si="252"/>
        <v>1.6105878900000001</v>
      </c>
      <c r="L770" s="5">
        <f t="shared" si="252"/>
        <v>1.6105878900000001</v>
      </c>
      <c r="M770" s="5">
        <f t="shared" si="252"/>
        <v>1.6105878900000001</v>
      </c>
      <c r="N770" s="5">
        <f t="shared" si="252"/>
        <v>2.86326736</v>
      </c>
      <c r="O770" s="5">
        <f t="shared" si="252"/>
        <v>4.1159468300000004</v>
      </c>
      <c r="P770" s="5">
        <f t="shared" si="252"/>
        <v>4.9212407750000002</v>
      </c>
      <c r="Q770" s="5">
        <f t="shared" si="252"/>
        <v>5.7265347200000001</v>
      </c>
      <c r="R770" s="5">
        <f t="shared" si="252"/>
        <v>5.7265347200000001</v>
      </c>
      <c r="S770" s="5">
        <f t="shared" si="252"/>
        <v>5.7265347200000001</v>
      </c>
      <c r="T770" s="5">
        <f t="shared" si="252"/>
        <v>4.9212407750000002</v>
      </c>
      <c r="U770" s="5">
        <f t="shared" si="252"/>
        <v>3.7580384100000002</v>
      </c>
      <c r="V770" s="5">
        <f t="shared" si="252"/>
        <v>2.86326736</v>
      </c>
      <c r="W770" s="5">
        <f t="shared" si="252"/>
        <v>1.6105878900000001</v>
      </c>
      <c r="X770" s="5">
        <f t="shared" si="252"/>
        <v>3.131698675</v>
      </c>
      <c r="Y770" s="5">
        <f t="shared" si="252"/>
        <v>1.43163368</v>
      </c>
      <c r="Z770" s="5">
        <f>SUM(B770:Y770)</f>
        <v>57.175870095000008</v>
      </c>
    </row>
    <row r="771" spans="1:26" x14ac:dyDescent="0.2">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x14ac:dyDescent="0.2">
      <c r="A772" s="40">
        <f>+A769+1</f>
        <v>42623</v>
      </c>
      <c r="B772">
        <v>-12</v>
      </c>
      <c r="C772">
        <v>-6</v>
      </c>
      <c r="D772">
        <v>0</v>
      </c>
      <c r="E772">
        <v>-1</v>
      </c>
      <c r="F772">
        <v>-1</v>
      </c>
      <c r="G772">
        <v>-1</v>
      </c>
      <c r="H772">
        <v>-18</v>
      </c>
      <c r="I772">
        <v>-18</v>
      </c>
      <c r="J772">
        <v>-19</v>
      </c>
      <c r="K772">
        <v>-19</v>
      </c>
      <c r="L772">
        <v>-19</v>
      </c>
      <c r="M772">
        <v>-19</v>
      </c>
      <c r="N772">
        <v>-29</v>
      </c>
      <c r="O772">
        <v>-43</v>
      </c>
      <c r="P772">
        <v>-54</v>
      </c>
      <c r="Q772">
        <v>-63</v>
      </c>
      <c r="R772">
        <v>-63</v>
      </c>
      <c r="S772">
        <v>-62</v>
      </c>
      <c r="T772">
        <v>-60</v>
      </c>
      <c r="U772">
        <v>-43</v>
      </c>
      <c r="V772">
        <v>-28</v>
      </c>
      <c r="W772">
        <v>-18</v>
      </c>
      <c r="X772">
        <v>-34</v>
      </c>
      <c r="Y772">
        <v>-19</v>
      </c>
      <c r="Z772">
        <f>SUM(G772:Y772)</f>
        <v>-629</v>
      </c>
    </row>
    <row r="773" spans="1:26" x14ac:dyDescent="0.2">
      <c r="A773" s="5" t="s">
        <v>29</v>
      </c>
      <c r="B773" s="5">
        <f t="shared" ref="B773:Y773" si="253">-B772*$A$3</f>
        <v>1.07372526</v>
      </c>
      <c r="C773" s="5">
        <f t="shared" si="253"/>
        <v>0.53686263000000001</v>
      </c>
      <c r="D773" s="5">
        <f t="shared" si="253"/>
        <v>0</v>
      </c>
      <c r="E773" s="5">
        <f t="shared" si="253"/>
        <v>8.9477105000000001E-2</v>
      </c>
      <c r="F773" s="5">
        <f t="shared" si="253"/>
        <v>8.9477105000000001E-2</v>
      </c>
      <c r="G773" s="5">
        <f t="shared" si="253"/>
        <v>8.9477105000000001E-2</v>
      </c>
      <c r="H773" s="5">
        <f t="shared" si="253"/>
        <v>1.6105878900000001</v>
      </c>
      <c r="I773" s="5">
        <f t="shared" si="253"/>
        <v>1.6105878900000001</v>
      </c>
      <c r="J773" s="5">
        <f t="shared" si="253"/>
        <v>1.700064995</v>
      </c>
      <c r="K773" s="5">
        <f t="shared" si="253"/>
        <v>1.700064995</v>
      </c>
      <c r="L773" s="5">
        <f t="shared" si="253"/>
        <v>1.700064995</v>
      </c>
      <c r="M773" s="5">
        <f t="shared" si="253"/>
        <v>1.700064995</v>
      </c>
      <c r="N773" s="5">
        <f t="shared" si="253"/>
        <v>2.5948360450000001</v>
      </c>
      <c r="O773" s="5">
        <f t="shared" si="253"/>
        <v>3.847515515</v>
      </c>
      <c r="P773" s="5">
        <f t="shared" si="253"/>
        <v>4.83176367</v>
      </c>
      <c r="Q773" s="5">
        <f t="shared" si="253"/>
        <v>5.6370576149999998</v>
      </c>
      <c r="R773" s="5">
        <f t="shared" si="253"/>
        <v>5.6370576149999998</v>
      </c>
      <c r="S773" s="5">
        <f t="shared" si="253"/>
        <v>5.5475805100000004</v>
      </c>
      <c r="T773" s="5">
        <f t="shared" si="253"/>
        <v>5.3686262999999999</v>
      </c>
      <c r="U773" s="5">
        <f t="shared" si="253"/>
        <v>3.847515515</v>
      </c>
      <c r="V773" s="5">
        <f t="shared" si="253"/>
        <v>2.5053589399999998</v>
      </c>
      <c r="W773" s="5">
        <f t="shared" si="253"/>
        <v>1.6105878900000001</v>
      </c>
      <c r="X773" s="5">
        <f t="shared" si="253"/>
        <v>3.0422215700000002</v>
      </c>
      <c r="Y773" s="5">
        <f t="shared" si="253"/>
        <v>1.700064995</v>
      </c>
      <c r="Z773" s="5">
        <f>SUM(B773:Y773)</f>
        <v>58.070641145000003</v>
      </c>
    </row>
    <row r="774" spans="1:26" x14ac:dyDescent="0.2">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x14ac:dyDescent="0.2">
      <c r="A775" s="40">
        <f>+A772+1</f>
        <v>42624</v>
      </c>
      <c r="B775">
        <v>-3</v>
      </c>
      <c r="C775">
        <v>-1</v>
      </c>
      <c r="D775">
        <v>-1</v>
      </c>
      <c r="E775">
        <v>-1</v>
      </c>
      <c r="F775">
        <v>0</v>
      </c>
      <c r="G775">
        <v>0</v>
      </c>
      <c r="H775">
        <v>-19</v>
      </c>
      <c r="I775">
        <v>-19</v>
      </c>
      <c r="J775">
        <v>-19</v>
      </c>
      <c r="K775">
        <v>-19</v>
      </c>
      <c r="L775">
        <v>-19</v>
      </c>
      <c r="M775">
        <v>-19</v>
      </c>
      <c r="N775">
        <v>-25</v>
      </c>
      <c r="O775">
        <v>-38</v>
      </c>
      <c r="P775">
        <v>-51</v>
      </c>
      <c r="Q775">
        <v>-62</v>
      </c>
      <c r="R775">
        <v>-69</v>
      </c>
      <c r="S775">
        <v>-69</v>
      </c>
      <c r="T775">
        <v>-65</v>
      </c>
      <c r="U775">
        <v>-54</v>
      </c>
      <c r="V775">
        <v>-40</v>
      </c>
      <c r="W775">
        <v>-25</v>
      </c>
      <c r="X775">
        <v>-24</v>
      </c>
      <c r="Y775">
        <v>-10</v>
      </c>
      <c r="Z775">
        <f>SUM(B775:Y775)</f>
        <v>-652</v>
      </c>
    </row>
    <row r="776" spans="1:26" x14ac:dyDescent="0.2">
      <c r="A776" s="5" t="s">
        <v>29</v>
      </c>
      <c r="B776" s="5">
        <f t="shared" ref="B776:Y776" si="254">-B775*$A$3</f>
        <v>0.268431315</v>
      </c>
      <c r="C776" s="5">
        <f t="shared" si="254"/>
        <v>8.9477105000000001E-2</v>
      </c>
      <c r="D776" s="5">
        <f t="shared" si="254"/>
        <v>8.9477105000000001E-2</v>
      </c>
      <c r="E776" s="5">
        <f t="shared" si="254"/>
        <v>8.9477105000000001E-2</v>
      </c>
      <c r="F776" s="5">
        <f t="shared" si="254"/>
        <v>0</v>
      </c>
      <c r="G776" s="5">
        <f t="shared" si="254"/>
        <v>0</v>
      </c>
      <c r="H776" s="5">
        <f t="shared" si="254"/>
        <v>1.700064995</v>
      </c>
      <c r="I776" s="5">
        <f t="shared" si="254"/>
        <v>1.700064995</v>
      </c>
      <c r="J776" s="5">
        <f t="shared" si="254"/>
        <v>1.700064995</v>
      </c>
      <c r="K776" s="5">
        <f t="shared" si="254"/>
        <v>1.700064995</v>
      </c>
      <c r="L776" s="5">
        <f t="shared" si="254"/>
        <v>1.700064995</v>
      </c>
      <c r="M776" s="5">
        <f t="shared" si="254"/>
        <v>1.700064995</v>
      </c>
      <c r="N776" s="5">
        <f t="shared" si="254"/>
        <v>2.2369276249999999</v>
      </c>
      <c r="O776" s="5">
        <f t="shared" si="254"/>
        <v>3.4001299899999999</v>
      </c>
      <c r="P776" s="5">
        <f t="shared" si="254"/>
        <v>4.563332355</v>
      </c>
      <c r="Q776" s="5">
        <f t="shared" si="254"/>
        <v>5.5475805100000004</v>
      </c>
      <c r="R776" s="5">
        <f t="shared" si="254"/>
        <v>6.1739202449999997</v>
      </c>
      <c r="S776" s="5">
        <f t="shared" si="254"/>
        <v>6.1739202449999997</v>
      </c>
      <c r="T776" s="5">
        <f t="shared" si="254"/>
        <v>5.8160118250000004</v>
      </c>
      <c r="U776" s="5">
        <f t="shared" si="254"/>
        <v>4.83176367</v>
      </c>
      <c r="V776" s="5">
        <f t="shared" si="254"/>
        <v>3.5790842</v>
      </c>
      <c r="W776" s="5">
        <f t="shared" si="254"/>
        <v>2.2369276249999999</v>
      </c>
      <c r="X776" s="5">
        <f t="shared" si="254"/>
        <v>2.14745052</v>
      </c>
      <c r="Y776" s="5">
        <f t="shared" si="254"/>
        <v>0.89477105000000001</v>
      </c>
      <c r="Z776" s="5">
        <f>SUM(B776:Y776)</f>
        <v>58.339072459999997</v>
      </c>
    </row>
    <row r="777" spans="1:26" x14ac:dyDescent="0.2">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x14ac:dyDescent="0.2">
      <c r="A778" s="40">
        <f>+A775+1</f>
        <v>42625</v>
      </c>
      <c r="B778">
        <v>0</v>
      </c>
      <c r="C778">
        <v>0</v>
      </c>
      <c r="D778">
        <v>0</v>
      </c>
      <c r="E778">
        <v>0</v>
      </c>
      <c r="F778">
        <v>0</v>
      </c>
      <c r="G778">
        <v>0</v>
      </c>
      <c r="H778">
        <v>-18</v>
      </c>
      <c r="I778">
        <v>-18</v>
      </c>
      <c r="J778">
        <v>-18</v>
      </c>
      <c r="K778">
        <v>-18</v>
      </c>
      <c r="L778">
        <v>-18</v>
      </c>
      <c r="M778">
        <v>-18</v>
      </c>
      <c r="N778">
        <v>-30</v>
      </c>
      <c r="O778">
        <v>-44</v>
      </c>
      <c r="P778">
        <v>-54</v>
      </c>
      <c r="Q778">
        <v>-61</v>
      </c>
      <c r="R778">
        <v>-61</v>
      </c>
      <c r="S778">
        <v>-61</v>
      </c>
      <c r="T778">
        <v>-55</v>
      </c>
      <c r="U778">
        <v>-42</v>
      </c>
      <c r="V778">
        <v>-32</v>
      </c>
      <c r="W778">
        <v>-18</v>
      </c>
      <c r="X778">
        <v>-25</v>
      </c>
      <c r="Y778">
        <v>-12</v>
      </c>
      <c r="Z778">
        <f>SUM(B778:Y778)</f>
        <v>-603</v>
      </c>
    </row>
    <row r="779" spans="1:26" x14ac:dyDescent="0.2">
      <c r="A779" s="5" t="s">
        <v>29</v>
      </c>
      <c r="B779" s="5">
        <f t="shared" ref="B779:Y779" si="255">-B778*$A$3</f>
        <v>0</v>
      </c>
      <c r="C779" s="5">
        <f t="shared" si="255"/>
        <v>0</v>
      </c>
      <c r="D779" s="5">
        <f t="shared" si="255"/>
        <v>0</v>
      </c>
      <c r="E779" s="5">
        <f t="shared" si="255"/>
        <v>0</v>
      </c>
      <c r="F779" s="5">
        <f t="shared" si="255"/>
        <v>0</v>
      </c>
      <c r="G779" s="5">
        <f t="shared" si="255"/>
        <v>0</v>
      </c>
      <c r="H779" s="5">
        <f t="shared" si="255"/>
        <v>1.6105878900000001</v>
      </c>
      <c r="I779" s="5">
        <f t="shared" si="255"/>
        <v>1.6105878900000001</v>
      </c>
      <c r="J779" s="5">
        <f t="shared" si="255"/>
        <v>1.6105878900000001</v>
      </c>
      <c r="K779" s="5">
        <f t="shared" si="255"/>
        <v>1.6105878900000001</v>
      </c>
      <c r="L779" s="5">
        <f t="shared" si="255"/>
        <v>1.6105878900000001</v>
      </c>
      <c r="M779" s="5">
        <f t="shared" si="255"/>
        <v>1.6105878900000001</v>
      </c>
      <c r="N779" s="5">
        <f t="shared" si="255"/>
        <v>2.6843131499999999</v>
      </c>
      <c r="O779" s="5">
        <f t="shared" si="255"/>
        <v>3.9369926199999998</v>
      </c>
      <c r="P779" s="5">
        <f t="shared" si="255"/>
        <v>4.83176367</v>
      </c>
      <c r="Q779" s="5">
        <f t="shared" si="255"/>
        <v>5.4581034050000001</v>
      </c>
      <c r="R779" s="5">
        <f t="shared" si="255"/>
        <v>5.4581034050000001</v>
      </c>
      <c r="S779" s="5">
        <f t="shared" si="255"/>
        <v>5.4581034050000001</v>
      </c>
      <c r="T779" s="5">
        <f t="shared" si="255"/>
        <v>4.9212407750000002</v>
      </c>
      <c r="U779" s="5">
        <f t="shared" si="255"/>
        <v>3.7580384100000002</v>
      </c>
      <c r="V779" s="5">
        <f t="shared" si="255"/>
        <v>2.86326736</v>
      </c>
      <c r="W779" s="5">
        <f t="shared" si="255"/>
        <v>1.6105878900000001</v>
      </c>
      <c r="X779" s="5">
        <f t="shared" si="255"/>
        <v>2.2369276249999999</v>
      </c>
      <c r="Y779" s="5">
        <f t="shared" si="255"/>
        <v>1.07372526</v>
      </c>
      <c r="Z779" s="5">
        <f>SUM(B779:Y779)</f>
        <v>53.954694315000005</v>
      </c>
    </row>
    <row r="780" spans="1:26" x14ac:dyDescent="0.2">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x14ac:dyDescent="0.2">
      <c r="A781" s="40">
        <f>+A778+1</f>
        <v>42626</v>
      </c>
      <c r="B781">
        <v>0</v>
      </c>
      <c r="C781">
        <v>0</v>
      </c>
      <c r="D781">
        <v>0</v>
      </c>
      <c r="E781">
        <v>0</v>
      </c>
      <c r="F781">
        <v>0</v>
      </c>
      <c r="G781">
        <v>0</v>
      </c>
      <c r="H781">
        <v>-18</v>
      </c>
      <c r="I781">
        <v>-18</v>
      </c>
      <c r="J781">
        <v>-19</v>
      </c>
      <c r="K781">
        <v>-23</v>
      </c>
      <c r="L781">
        <v>-25</v>
      </c>
      <c r="M781">
        <v>-25</v>
      </c>
      <c r="N781">
        <v>-40</v>
      </c>
      <c r="O781">
        <v>-46</v>
      </c>
      <c r="P781">
        <v>-52</v>
      </c>
      <c r="Q781">
        <v>-58</v>
      </c>
      <c r="R781">
        <v>-61</v>
      </c>
      <c r="S781">
        <v>-59</v>
      </c>
      <c r="T781">
        <v>-50</v>
      </c>
      <c r="U781">
        <v>-47</v>
      </c>
      <c r="V781">
        <v>-38</v>
      </c>
      <c r="W781">
        <v>-24</v>
      </c>
      <c r="X781">
        <v>-13</v>
      </c>
      <c r="Y781">
        <v>-4</v>
      </c>
      <c r="Z781">
        <f>SUM(B781:Y781)</f>
        <v>-620</v>
      </c>
    </row>
    <row r="782" spans="1:26" x14ac:dyDescent="0.2">
      <c r="A782" s="5" t="s">
        <v>29</v>
      </c>
      <c r="B782" s="5">
        <f t="shared" ref="B782:Y782" si="256">-B781*$A$3</f>
        <v>0</v>
      </c>
      <c r="C782" s="5">
        <f t="shared" si="256"/>
        <v>0</v>
      </c>
      <c r="D782" s="5">
        <f t="shared" si="256"/>
        <v>0</v>
      </c>
      <c r="E782" s="5">
        <f t="shared" si="256"/>
        <v>0</v>
      </c>
      <c r="F782" s="5">
        <f t="shared" si="256"/>
        <v>0</v>
      </c>
      <c r="G782" s="5">
        <f t="shared" si="256"/>
        <v>0</v>
      </c>
      <c r="H782" s="5">
        <f t="shared" si="256"/>
        <v>1.6105878900000001</v>
      </c>
      <c r="I782" s="5">
        <f t="shared" si="256"/>
        <v>1.6105878900000001</v>
      </c>
      <c r="J782" s="5">
        <f t="shared" si="256"/>
        <v>1.700064995</v>
      </c>
      <c r="K782" s="5">
        <f t="shared" si="256"/>
        <v>2.0579734150000002</v>
      </c>
      <c r="L782" s="5">
        <f t="shared" si="256"/>
        <v>2.2369276249999999</v>
      </c>
      <c r="M782" s="5">
        <f t="shared" si="256"/>
        <v>2.2369276249999999</v>
      </c>
      <c r="N782" s="5">
        <f t="shared" si="256"/>
        <v>3.5790842</v>
      </c>
      <c r="O782" s="5">
        <f t="shared" si="256"/>
        <v>4.1159468300000004</v>
      </c>
      <c r="P782" s="5">
        <f t="shared" si="256"/>
        <v>4.6528094600000003</v>
      </c>
      <c r="Q782" s="5">
        <f t="shared" si="256"/>
        <v>5.1896720900000002</v>
      </c>
      <c r="R782" s="5">
        <f t="shared" si="256"/>
        <v>5.4581034050000001</v>
      </c>
      <c r="S782" s="5">
        <f t="shared" si="256"/>
        <v>5.2791491950000005</v>
      </c>
      <c r="T782" s="5">
        <f t="shared" si="256"/>
        <v>4.4738552499999997</v>
      </c>
      <c r="U782" s="5">
        <f t="shared" si="256"/>
        <v>4.2054239349999998</v>
      </c>
      <c r="V782" s="5">
        <f t="shared" si="256"/>
        <v>3.4001299899999999</v>
      </c>
      <c r="W782" s="5">
        <f t="shared" si="256"/>
        <v>2.14745052</v>
      </c>
      <c r="X782" s="5">
        <f t="shared" si="256"/>
        <v>1.1632023650000001</v>
      </c>
      <c r="Y782" s="5">
        <f t="shared" si="256"/>
        <v>0.35790842</v>
      </c>
      <c r="Z782" s="5">
        <f>SUM(B782:Y782)</f>
        <v>55.475805100000002</v>
      </c>
    </row>
    <row r="783" spans="1:26" x14ac:dyDescent="0.2">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x14ac:dyDescent="0.2">
      <c r="A784" s="40">
        <f>+A781+1</f>
        <v>42627</v>
      </c>
      <c r="B784">
        <v>-2</v>
      </c>
      <c r="C784">
        <v>0</v>
      </c>
      <c r="D784">
        <v>0</v>
      </c>
      <c r="E784">
        <v>0</v>
      </c>
      <c r="F784">
        <v>0</v>
      </c>
      <c r="G784">
        <v>-5</v>
      </c>
      <c r="H784">
        <v>-18</v>
      </c>
      <c r="I784">
        <v>-18</v>
      </c>
      <c r="J784">
        <v>-18</v>
      </c>
      <c r="K784">
        <v>-21</v>
      </c>
      <c r="L784">
        <v>-25</v>
      </c>
      <c r="M784">
        <v>-26</v>
      </c>
      <c r="N784">
        <v>-32</v>
      </c>
      <c r="O784">
        <v>-37</v>
      </c>
      <c r="P784">
        <v>-42</v>
      </c>
      <c r="Q784">
        <v>-49</v>
      </c>
      <c r="R784">
        <v>-55</v>
      </c>
      <c r="S784">
        <v>-53</v>
      </c>
      <c r="T784">
        <v>-48</v>
      </c>
      <c r="U784">
        <v>-45</v>
      </c>
      <c r="V784">
        <v>-39</v>
      </c>
      <c r="W784">
        <v>-26</v>
      </c>
      <c r="X784">
        <v>-22</v>
      </c>
      <c r="Y784">
        <v>-12</v>
      </c>
      <c r="Z784">
        <f>SUM(B784:Y784)</f>
        <v>-593</v>
      </c>
    </row>
    <row r="785" spans="1:26" x14ac:dyDescent="0.2">
      <c r="A785" s="5" t="s">
        <v>29</v>
      </c>
      <c r="B785" s="5">
        <f t="shared" ref="B785:Y785" si="257">-B784*$A$3</f>
        <v>0.17895421</v>
      </c>
      <c r="C785" s="5">
        <f t="shared" si="257"/>
        <v>0</v>
      </c>
      <c r="D785" s="5">
        <f t="shared" si="257"/>
        <v>0</v>
      </c>
      <c r="E785" s="5">
        <f t="shared" si="257"/>
        <v>0</v>
      </c>
      <c r="F785" s="5">
        <f t="shared" si="257"/>
        <v>0</v>
      </c>
      <c r="G785" s="5">
        <f t="shared" si="257"/>
        <v>0.44738552500000001</v>
      </c>
      <c r="H785" s="5">
        <f t="shared" si="257"/>
        <v>1.6105878900000001</v>
      </c>
      <c r="I785" s="5">
        <f t="shared" si="257"/>
        <v>1.6105878900000001</v>
      </c>
      <c r="J785" s="5">
        <f t="shared" si="257"/>
        <v>1.6105878900000001</v>
      </c>
      <c r="K785" s="5">
        <f t="shared" si="257"/>
        <v>1.8790192050000001</v>
      </c>
      <c r="L785" s="5">
        <f t="shared" si="257"/>
        <v>2.2369276249999999</v>
      </c>
      <c r="M785" s="5">
        <f t="shared" si="257"/>
        <v>2.3264047300000001</v>
      </c>
      <c r="N785" s="5">
        <f t="shared" si="257"/>
        <v>2.86326736</v>
      </c>
      <c r="O785" s="5">
        <f t="shared" si="257"/>
        <v>3.3106528850000001</v>
      </c>
      <c r="P785" s="5">
        <f t="shared" si="257"/>
        <v>3.7580384100000002</v>
      </c>
      <c r="Q785" s="5">
        <f t="shared" si="257"/>
        <v>4.3843781450000003</v>
      </c>
      <c r="R785" s="5">
        <f t="shared" si="257"/>
        <v>4.9212407750000002</v>
      </c>
      <c r="S785" s="5">
        <f t="shared" si="257"/>
        <v>4.7422865649999997</v>
      </c>
      <c r="T785" s="5">
        <f t="shared" si="257"/>
        <v>4.2949010400000001</v>
      </c>
      <c r="U785" s="5">
        <f t="shared" si="257"/>
        <v>4.0264697250000001</v>
      </c>
      <c r="V785" s="5">
        <f t="shared" si="257"/>
        <v>3.4896070950000002</v>
      </c>
      <c r="W785" s="5">
        <f t="shared" si="257"/>
        <v>2.3264047300000001</v>
      </c>
      <c r="X785" s="5">
        <f t="shared" si="257"/>
        <v>1.9684963099999999</v>
      </c>
      <c r="Y785" s="5">
        <f t="shared" si="257"/>
        <v>1.07372526</v>
      </c>
      <c r="Z785" s="5">
        <f>SUM(B785:Y785)</f>
        <v>53.059923264999995</v>
      </c>
    </row>
    <row r="786" spans="1:26" x14ac:dyDescent="0.2">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x14ac:dyDescent="0.2">
      <c r="A787" s="40">
        <f>+A784+1</f>
        <v>42628</v>
      </c>
      <c r="B787">
        <v>-5</v>
      </c>
      <c r="C787">
        <v>0</v>
      </c>
      <c r="D787">
        <v>0</v>
      </c>
      <c r="E787">
        <v>0</v>
      </c>
      <c r="F787">
        <v>0</v>
      </c>
      <c r="G787">
        <v>-3</v>
      </c>
      <c r="H787">
        <v>-18</v>
      </c>
      <c r="I787">
        <v>-18</v>
      </c>
      <c r="J787">
        <v>-18</v>
      </c>
      <c r="K787">
        <v>-18</v>
      </c>
      <c r="L787">
        <v>-18</v>
      </c>
      <c r="M787">
        <v>-24</v>
      </c>
      <c r="N787">
        <v>-34</v>
      </c>
      <c r="O787">
        <v>-44</v>
      </c>
      <c r="P787">
        <v>-53</v>
      </c>
      <c r="Q787">
        <v>-62</v>
      </c>
      <c r="R787">
        <v>-68</v>
      </c>
      <c r="S787">
        <v>-66</v>
      </c>
      <c r="T787">
        <v>-51</v>
      </c>
      <c r="U787">
        <v>-43</v>
      </c>
      <c r="V787">
        <v>-33</v>
      </c>
      <c r="W787">
        <v>-18</v>
      </c>
      <c r="X787">
        <v>-23</v>
      </c>
      <c r="Y787">
        <v>-10</v>
      </c>
      <c r="Z787">
        <f>SUM(B787:Y787)</f>
        <v>-627</v>
      </c>
    </row>
    <row r="788" spans="1:26" x14ac:dyDescent="0.2">
      <c r="A788" s="5" t="s">
        <v>29</v>
      </c>
      <c r="B788" s="5">
        <f t="shared" ref="B788:Y788" si="258">-B787*$A$3</f>
        <v>0.44738552500000001</v>
      </c>
      <c r="C788" s="5">
        <f t="shared" si="258"/>
        <v>0</v>
      </c>
      <c r="D788" s="5">
        <f t="shared" si="258"/>
        <v>0</v>
      </c>
      <c r="E788" s="5">
        <f t="shared" si="258"/>
        <v>0</v>
      </c>
      <c r="F788" s="5">
        <f t="shared" si="258"/>
        <v>0</v>
      </c>
      <c r="G788" s="5">
        <f t="shared" si="258"/>
        <v>0.268431315</v>
      </c>
      <c r="H788" s="5">
        <f t="shared" si="258"/>
        <v>1.6105878900000001</v>
      </c>
      <c r="I788" s="5">
        <f t="shared" si="258"/>
        <v>1.6105878900000001</v>
      </c>
      <c r="J788" s="5">
        <f t="shared" si="258"/>
        <v>1.6105878900000001</v>
      </c>
      <c r="K788" s="5">
        <f t="shared" si="258"/>
        <v>1.6105878900000001</v>
      </c>
      <c r="L788" s="5">
        <f t="shared" si="258"/>
        <v>1.6105878900000001</v>
      </c>
      <c r="M788" s="5">
        <f t="shared" si="258"/>
        <v>2.14745052</v>
      </c>
      <c r="N788" s="5">
        <f t="shared" si="258"/>
        <v>3.0422215700000002</v>
      </c>
      <c r="O788" s="5">
        <f t="shared" si="258"/>
        <v>3.9369926199999998</v>
      </c>
      <c r="P788" s="5">
        <f t="shared" si="258"/>
        <v>4.7422865649999997</v>
      </c>
      <c r="Q788" s="5">
        <f t="shared" si="258"/>
        <v>5.5475805100000004</v>
      </c>
      <c r="R788" s="5">
        <f t="shared" si="258"/>
        <v>6.0844431400000003</v>
      </c>
      <c r="S788" s="5">
        <f t="shared" si="258"/>
        <v>5.9054889299999997</v>
      </c>
      <c r="T788" s="5">
        <f t="shared" si="258"/>
        <v>4.563332355</v>
      </c>
      <c r="U788" s="5">
        <f t="shared" si="258"/>
        <v>3.847515515</v>
      </c>
      <c r="V788" s="5">
        <f t="shared" si="258"/>
        <v>2.9527444649999999</v>
      </c>
      <c r="W788" s="5">
        <f t="shared" si="258"/>
        <v>1.6105878900000001</v>
      </c>
      <c r="X788" s="5">
        <f t="shared" si="258"/>
        <v>2.0579734150000002</v>
      </c>
      <c r="Y788" s="5">
        <f t="shared" si="258"/>
        <v>0.89477105000000001</v>
      </c>
      <c r="Z788" s="5">
        <f>SUM(B788:Y788)</f>
        <v>56.102144834999997</v>
      </c>
    </row>
    <row r="789" spans="1:26" x14ac:dyDescent="0.2">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x14ac:dyDescent="0.2">
      <c r="A790" s="40">
        <f>+A787+1</f>
        <v>42629</v>
      </c>
      <c r="B790">
        <v>-5</v>
      </c>
      <c r="C790">
        <v>0</v>
      </c>
      <c r="D790">
        <v>0</v>
      </c>
      <c r="E790">
        <v>0</v>
      </c>
      <c r="F790">
        <v>0</v>
      </c>
      <c r="G790">
        <v>-5</v>
      </c>
      <c r="H790">
        <v>-18</v>
      </c>
      <c r="I790">
        <v>-18</v>
      </c>
      <c r="J790">
        <v>-18</v>
      </c>
      <c r="K790">
        <v>-18</v>
      </c>
      <c r="L790">
        <v>-18</v>
      </c>
      <c r="M790">
        <v>-18</v>
      </c>
      <c r="N790">
        <v>-39</v>
      </c>
      <c r="O790">
        <v>-48</v>
      </c>
      <c r="P790">
        <v>-55</v>
      </c>
      <c r="Q790">
        <v>-65</v>
      </c>
      <c r="R790">
        <v>-65</v>
      </c>
      <c r="S790">
        <v>-65</v>
      </c>
      <c r="T790">
        <v>-55</v>
      </c>
      <c r="U790">
        <v>-42</v>
      </c>
      <c r="V790">
        <v>-35</v>
      </c>
      <c r="W790">
        <v>-18</v>
      </c>
      <c r="X790">
        <v>-30</v>
      </c>
      <c r="Y790">
        <v>-15</v>
      </c>
      <c r="Z790">
        <f>SUM(B790:Y790)</f>
        <v>-650</v>
      </c>
    </row>
    <row r="791" spans="1:26" x14ac:dyDescent="0.2">
      <c r="A791" s="5" t="s">
        <v>29</v>
      </c>
      <c r="B791" s="5">
        <f t="shared" ref="B791:Y791" si="259">-B790*$A$3</f>
        <v>0.44738552500000001</v>
      </c>
      <c r="C791" s="5">
        <f t="shared" si="259"/>
        <v>0</v>
      </c>
      <c r="D791" s="5">
        <f t="shared" si="259"/>
        <v>0</v>
      </c>
      <c r="E791" s="5">
        <f t="shared" si="259"/>
        <v>0</v>
      </c>
      <c r="F791" s="5">
        <f t="shared" si="259"/>
        <v>0</v>
      </c>
      <c r="G791" s="5">
        <f t="shared" si="259"/>
        <v>0.44738552500000001</v>
      </c>
      <c r="H791" s="5">
        <f t="shared" si="259"/>
        <v>1.6105878900000001</v>
      </c>
      <c r="I791" s="5">
        <f t="shared" si="259"/>
        <v>1.6105878900000001</v>
      </c>
      <c r="J791" s="5">
        <f t="shared" si="259"/>
        <v>1.6105878900000001</v>
      </c>
      <c r="K791" s="5">
        <f t="shared" si="259"/>
        <v>1.6105878900000001</v>
      </c>
      <c r="L791" s="5">
        <f t="shared" si="259"/>
        <v>1.6105878900000001</v>
      </c>
      <c r="M791" s="5">
        <f t="shared" si="259"/>
        <v>1.6105878900000001</v>
      </c>
      <c r="N791" s="5">
        <f t="shared" si="259"/>
        <v>3.4896070950000002</v>
      </c>
      <c r="O791" s="5">
        <f t="shared" si="259"/>
        <v>4.2949010400000001</v>
      </c>
      <c r="P791" s="5">
        <f t="shared" si="259"/>
        <v>4.9212407750000002</v>
      </c>
      <c r="Q791" s="5">
        <f t="shared" si="259"/>
        <v>5.8160118250000004</v>
      </c>
      <c r="R791" s="5">
        <f t="shared" si="259"/>
        <v>5.8160118250000004</v>
      </c>
      <c r="S791" s="5">
        <f t="shared" si="259"/>
        <v>5.8160118250000004</v>
      </c>
      <c r="T791" s="5">
        <f t="shared" si="259"/>
        <v>4.9212407750000002</v>
      </c>
      <c r="U791" s="5">
        <f t="shared" si="259"/>
        <v>3.7580384100000002</v>
      </c>
      <c r="V791" s="5">
        <f t="shared" si="259"/>
        <v>3.131698675</v>
      </c>
      <c r="W791" s="5">
        <f t="shared" si="259"/>
        <v>1.6105878900000001</v>
      </c>
      <c r="X791" s="5">
        <f t="shared" si="259"/>
        <v>2.6843131499999999</v>
      </c>
      <c r="Y791" s="5">
        <f t="shared" si="259"/>
        <v>1.342156575</v>
      </c>
      <c r="Z791" s="5">
        <f>SUM(B791:Y791)</f>
        <v>58.160118249999996</v>
      </c>
    </row>
    <row r="792" spans="1:26" x14ac:dyDescent="0.2">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x14ac:dyDescent="0.2">
      <c r="A793" s="40">
        <f>+A790+1</f>
        <v>42630</v>
      </c>
      <c r="B793">
        <v>-10</v>
      </c>
      <c r="C793">
        <v>-6</v>
      </c>
      <c r="D793">
        <v>0</v>
      </c>
      <c r="E793">
        <v>-1</v>
      </c>
      <c r="F793">
        <v>0</v>
      </c>
      <c r="G793">
        <v>-1</v>
      </c>
      <c r="H793">
        <v>-19</v>
      </c>
      <c r="I793">
        <v>-19</v>
      </c>
      <c r="J793">
        <v>-19</v>
      </c>
      <c r="K793">
        <v>-19</v>
      </c>
      <c r="L793">
        <v>-18</v>
      </c>
      <c r="M793">
        <v>-18</v>
      </c>
      <c r="N793">
        <v>-36</v>
      </c>
      <c r="O793">
        <v>-46</v>
      </c>
      <c r="P793">
        <v>-55</v>
      </c>
      <c r="Q793">
        <v>-63</v>
      </c>
      <c r="R793">
        <v>-63</v>
      </c>
      <c r="S793">
        <v>-63</v>
      </c>
      <c r="T793">
        <v>-53</v>
      </c>
      <c r="U793">
        <v>-38</v>
      </c>
      <c r="V793">
        <v>-26</v>
      </c>
      <c r="W793">
        <v>-18</v>
      </c>
      <c r="X793">
        <v>-25</v>
      </c>
      <c r="Y793">
        <v>-10</v>
      </c>
      <c r="Z793">
        <f>SUM(B793:Y793)</f>
        <v>-626</v>
      </c>
    </row>
    <row r="794" spans="1:26" x14ac:dyDescent="0.2">
      <c r="A794" s="5" t="s">
        <v>29</v>
      </c>
      <c r="B794" s="5">
        <f t="shared" ref="B794:Y794" si="260">-B793*$A$3</f>
        <v>0.89477105000000001</v>
      </c>
      <c r="C794" s="5">
        <f t="shared" si="260"/>
        <v>0.53686263000000001</v>
      </c>
      <c r="D794" s="5">
        <f t="shared" si="260"/>
        <v>0</v>
      </c>
      <c r="E794" s="5">
        <f t="shared" si="260"/>
        <v>8.9477105000000001E-2</v>
      </c>
      <c r="F794" s="5">
        <f t="shared" si="260"/>
        <v>0</v>
      </c>
      <c r="G794" s="5">
        <f t="shared" si="260"/>
        <v>8.9477105000000001E-2</v>
      </c>
      <c r="H794" s="5">
        <f t="shared" si="260"/>
        <v>1.700064995</v>
      </c>
      <c r="I794" s="5">
        <f t="shared" si="260"/>
        <v>1.700064995</v>
      </c>
      <c r="J794" s="5">
        <f t="shared" si="260"/>
        <v>1.700064995</v>
      </c>
      <c r="K794" s="5">
        <f t="shared" si="260"/>
        <v>1.700064995</v>
      </c>
      <c r="L794" s="5">
        <f t="shared" si="260"/>
        <v>1.6105878900000001</v>
      </c>
      <c r="M794" s="5">
        <f t="shared" si="260"/>
        <v>1.6105878900000001</v>
      </c>
      <c r="N794" s="5">
        <f t="shared" si="260"/>
        <v>3.2211757800000003</v>
      </c>
      <c r="O794" s="5">
        <f t="shared" si="260"/>
        <v>4.1159468300000004</v>
      </c>
      <c r="P794" s="5">
        <f t="shared" si="260"/>
        <v>4.9212407750000002</v>
      </c>
      <c r="Q794" s="5">
        <f t="shared" si="260"/>
        <v>5.6370576149999998</v>
      </c>
      <c r="R794" s="5">
        <f t="shared" si="260"/>
        <v>5.6370576149999998</v>
      </c>
      <c r="S794" s="5">
        <f t="shared" si="260"/>
        <v>5.6370576149999998</v>
      </c>
      <c r="T794" s="5">
        <f t="shared" si="260"/>
        <v>4.7422865649999997</v>
      </c>
      <c r="U794" s="5">
        <f t="shared" si="260"/>
        <v>3.4001299899999999</v>
      </c>
      <c r="V794" s="5">
        <f t="shared" si="260"/>
        <v>2.3264047300000001</v>
      </c>
      <c r="W794" s="5">
        <f t="shared" si="260"/>
        <v>1.6105878900000001</v>
      </c>
      <c r="X794" s="5">
        <f t="shared" si="260"/>
        <v>2.2369276249999999</v>
      </c>
      <c r="Y794" s="5">
        <f t="shared" si="260"/>
        <v>0.89477105000000001</v>
      </c>
      <c r="Z794" s="5">
        <f>SUM(B794:Y794)</f>
        <v>56.012667729999997</v>
      </c>
    </row>
    <row r="795" spans="1:26" x14ac:dyDescent="0.2">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x14ac:dyDescent="0.2">
      <c r="A796" s="40">
        <f>+A793+1</f>
        <v>42631</v>
      </c>
      <c r="B796">
        <v>-5</v>
      </c>
      <c r="C796">
        <v>0</v>
      </c>
      <c r="D796">
        <v>0</v>
      </c>
      <c r="E796">
        <v>0</v>
      </c>
      <c r="F796">
        <v>0</v>
      </c>
      <c r="G796">
        <v>0</v>
      </c>
      <c r="H796">
        <v>-18</v>
      </c>
      <c r="I796">
        <v>-19</v>
      </c>
      <c r="J796">
        <v>-19</v>
      </c>
      <c r="K796">
        <v>-21</v>
      </c>
      <c r="L796">
        <v>-19</v>
      </c>
      <c r="M796">
        <v>-20</v>
      </c>
      <c r="N796">
        <v>-29</v>
      </c>
      <c r="O796">
        <v>-42</v>
      </c>
      <c r="P796">
        <v>-53</v>
      </c>
      <c r="Q796">
        <v>-63</v>
      </c>
      <c r="R796">
        <v>-63</v>
      </c>
      <c r="S796">
        <v>-63</v>
      </c>
      <c r="T796">
        <v>-63</v>
      </c>
      <c r="U796">
        <v>-51</v>
      </c>
      <c r="V796">
        <v>-40</v>
      </c>
      <c r="W796">
        <v>-21</v>
      </c>
      <c r="X796">
        <v>-25</v>
      </c>
      <c r="Y796">
        <v>-10</v>
      </c>
      <c r="Z796">
        <f>SUM(B796:Y796)</f>
        <v>-644</v>
      </c>
    </row>
    <row r="797" spans="1:26" x14ac:dyDescent="0.2">
      <c r="A797" s="5" t="s">
        <v>29</v>
      </c>
      <c r="B797" s="5">
        <f t="shared" ref="B797:Y797" si="261">-B796*$A$3</f>
        <v>0.44738552500000001</v>
      </c>
      <c r="C797" s="5">
        <f t="shared" si="261"/>
        <v>0</v>
      </c>
      <c r="D797" s="5">
        <f t="shared" si="261"/>
        <v>0</v>
      </c>
      <c r="E797" s="5">
        <f t="shared" si="261"/>
        <v>0</v>
      </c>
      <c r="F797" s="5">
        <f t="shared" si="261"/>
        <v>0</v>
      </c>
      <c r="G797" s="5">
        <f t="shared" si="261"/>
        <v>0</v>
      </c>
      <c r="H797" s="5">
        <f t="shared" si="261"/>
        <v>1.6105878900000001</v>
      </c>
      <c r="I797" s="5">
        <f t="shared" si="261"/>
        <v>1.700064995</v>
      </c>
      <c r="J797" s="5">
        <f t="shared" si="261"/>
        <v>1.700064995</v>
      </c>
      <c r="K797" s="5">
        <f t="shared" si="261"/>
        <v>1.8790192050000001</v>
      </c>
      <c r="L797" s="5">
        <f t="shared" si="261"/>
        <v>1.700064995</v>
      </c>
      <c r="M797" s="5">
        <f t="shared" si="261"/>
        <v>1.7895421</v>
      </c>
      <c r="N797" s="5">
        <f t="shared" si="261"/>
        <v>2.5948360450000001</v>
      </c>
      <c r="O797" s="5">
        <f t="shared" si="261"/>
        <v>3.7580384100000002</v>
      </c>
      <c r="P797" s="5">
        <f t="shared" si="261"/>
        <v>4.7422865649999997</v>
      </c>
      <c r="Q797" s="5">
        <f t="shared" si="261"/>
        <v>5.6370576149999998</v>
      </c>
      <c r="R797" s="5">
        <f t="shared" si="261"/>
        <v>5.6370576149999998</v>
      </c>
      <c r="S797" s="5">
        <f t="shared" si="261"/>
        <v>5.6370576149999998</v>
      </c>
      <c r="T797" s="5">
        <f t="shared" si="261"/>
        <v>5.6370576149999998</v>
      </c>
      <c r="U797" s="5">
        <f t="shared" si="261"/>
        <v>4.563332355</v>
      </c>
      <c r="V797" s="5">
        <f t="shared" si="261"/>
        <v>3.5790842</v>
      </c>
      <c r="W797" s="5">
        <f t="shared" si="261"/>
        <v>1.8790192050000001</v>
      </c>
      <c r="X797" s="5">
        <f t="shared" si="261"/>
        <v>2.2369276249999999</v>
      </c>
      <c r="Y797" s="5">
        <f t="shared" si="261"/>
        <v>0.89477105000000001</v>
      </c>
      <c r="Z797" s="5">
        <f>SUM(B797:Y797)</f>
        <v>57.623255620000009</v>
      </c>
    </row>
    <row r="798" spans="1:26" x14ac:dyDescent="0.2">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x14ac:dyDescent="0.2">
      <c r="A799" s="40">
        <f>+A796+1</f>
        <v>42632</v>
      </c>
      <c r="B799">
        <v>-5</v>
      </c>
      <c r="C799">
        <v>0</v>
      </c>
      <c r="D799">
        <v>0</v>
      </c>
      <c r="E799">
        <v>0</v>
      </c>
      <c r="F799">
        <v>0</v>
      </c>
      <c r="G799">
        <v>-5</v>
      </c>
      <c r="H799">
        <v>-18</v>
      </c>
      <c r="I799">
        <v>-18</v>
      </c>
      <c r="J799">
        <v>-18</v>
      </c>
      <c r="K799">
        <v>-18</v>
      </c>
      <c r="L799">
        <v>-18</v>
      </c>
      <c r="M799">
        <v>-18</v>
      </c>
      <c r="N799">
        <v>-29</v>
      </c>
      <c r="O799">
        <v>-41</v>
      </c>
      <c r="P799">
        <v>-55</v>
      </c>
      <c r="Q799">
        <v>-67</v>
      </c>
      <c r="R799">
        <v>-69</v>
      </c>
      <c r="S799">
        <v>-69</v>
      </c>
      <c r="T799">
        <v>-60</v>
      </c>
      <c r="U799">
        <v>-50</v>
      </c>
      <c r="V799">
        <v>-34</v>
      </c>
      <c r="W799">
        <v>-18</v>
      </c>
      <c r="X799">
        <v>-30</v>
      </c>
      <c r="Y799">
        <v>-15</v>
      </c>
      <c r="Z799">
        <f>SUM(B799:Y799)</f>
        <v>-655</v>
      </c>
    </row>
    <row r="800" spans="1:26" x14ac:dyDescent="0.2">
      <c r="A800" s="5" t="s">
        <v>29</v>
      </c>
      <c r="B800" s="5">
        <f t="shared" ref="B800:Y800" si="262">-B799*$A$3</f>
        <v>0.44738552500000001</v>
      </c>
      <c r="C800" s="5">
        <f t="shared" si="262"/>
        <v>0</v>
      </c>
      <c r="D800" s="5">
        <f t="shared" si="262"/>
        <v>0</v>
      </c>
      <c r="E800" s="5">
        <f t="shared" si="262"/>
        <v>0</v>
      </c>
      <c r="F800" s="5">
        <f t="shared" si="262"/>
        <v>0</v>
      </c>
      <c r="G800" s="5">
        <f t="shared" si="262"/>
        <v>0.44738552500000001</v>
      </c>
      <c r="H800" s="5">
        <f t="shared" si="262"/>
        <v>1.6105878900000001</v>
      </c>
      <c r="I800" s="5">
        <f t="shared" si="262"/>
        <v>1.6105878900000001</v>
      </c>
      <c r="J800" s="5">
        <f t="shared" si="262"/>
        <v>1.6105878900000001</v>
      </c>
      <c r="K800" s="5">
        <f t="shared" si="262"/>
        <v>1.6105878900000001</v>
      </c>
      <c r="L800" s="5">
        <f t="shared" si="262"/>
        <v>1.6105878900000001</v>
      </c>
      <c r="M800" s="5">
        <f t="shared" si="262"/>
        <v>1.6105878900000001</v>
      </c>
      <c r="N800" s="5">
        <f t="shared" si="262"/>
        <v>2.5948360450000001</v>
      </c>
      <c r="O800" s="5">
        <f t="shared" si="262"/>
        <v>3.6685613049999999</v>
      </c>
      <c r="P800" s="5">
        <f t="shared" si="262"/>
        <v>4.9212407750000002</v>
      </c>
      <c r="Q800" s="5">
        <f t="shared" si="262"/>
        <v>5.994966035</v>
      </c>
      <c r="R800" s="5">
        <f t="shared" si="262"/>
        <v>6.1739202449999997</v>
      </c>
      <c r="S800" s="5">
        <f t="shared" si="262"/>
        <v>6.1739202449999997</v>
      </c>
      <c r="T800" s="5">
        <f t="shared" si="262"/>
        <v>5.3686262999999999</v>
      </c>
      <c r="U800" s="5">
        <f t="shared" si="262"/>
        <v>4.4738552499999997</v>
      </c>
      <c r="V800" s="5">
        <f t="shared" si="262"/>
        <v>3.0422215700000002</v>
      </c>
      <c r="W800" s="5">
        <f t="shared" si="262"/>
        <v>1.6105878900000001</v>
      </c>
      <c r="X800" s="5">
        <f t="shared" si="262"/>
        <v>2.6843131499999999</v>
      </c>
      <c r="Y800" s="5">
        <f t="shared" si="262"/>
        <v>1.342156575</v>
      </c>
      <c r="Z800" s="5">
        <f>SUM(B800:Y800)</f>
        <v>58.607503774999998</v>
      </c>
    </row>
    <row r="801" spans="1:26" x14ac:dyDescent="0.2">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x14ac:dyDescent="0.2">
      <c r="A802" s="40">
        <f>+A799+1</f>
        <v>42633</v>
      </c>
      <c r="B802">
        <v>0</v>
      </c>
      <c r="C802">
        <v>0</v>
      </c>
      <c r="D802">
        <v>0</v>
      </c>
      <c r="E802">
        <v>0</v>
      </c>
      <c r="F802">
        <v>0</v>
      </c>
      <c r="G802">
        <v>0</v>
      </c>
      <c r="H802">
        <v>-18</v>
      </c>
      <c r="I802">
        <v>-18</v>
      </c>
      <c r="J802">
        <v>-18</v>
      </c>
      <c r="K802">
        <v>-19</v>
      </c>
      <c r="L802">
        <v>-18</v>
      </c>
      <c r="M802">
        <v>-22</v>
      </c>
      <c r="N802">
        <v>-32</v>
      </c>
      <c r="O802">
        <v>-41</v>
      </c>
      <c r="P802">
        <v>-49</v>
      </c>
      <c r="Q802">
        <v>-58</v>
      </c>
      <c r="R802">
        <v>-62</v>
      </c>
      <c r="S802">
        <v>-62</v>
      </c>
      <c r="T802">
        <v>-51</v>
      </c>
      <c r="U802">
        <v>-43</v>
      </c>
      <c r="V802">
        <v>-34</v>
      </c>
      <c r="W802">
        <v>-18</v>
      </c>
      <c r="X802">
        <v>-20</v>
      </c>
      <c r="Y802">
        <v>-9</v>
      </c>
      <c r="Z802">
        <f>SUM(B802:Y802)</f>
        <v>-592</v>
      </c>
    </row>
    <row r="803" spans="1:26" x14ac:dyDescent="0.2">
      <c r="A803" s="5" t="s">
        <v>29</v>
      </c>
      <c r="B803" s="5">
        <f t="shared" ref="B803:Y803" si="263">-B802*$A$3</f>
        <v>0</v>
      </c>
      <c r="C803" s="5">
        <f t="shared" si="263"/>
        <v>0</v>
      </c>
      <c r="D803" s="5">
        <f t="shared" si="263"/>
        <v>0</v>
      </c>
      <c r="E803" s="5">
        <f t="shared" si="263"/>
        <v>0</v>
      </c>
      <c r="F803" s="5">
        <f t="shared" si="263"/>
        <v>0</v>
      </c>
      <c r="G803" s="5">
        <f t="shared" si="263"/>
        <v>0</v>
      </c>
      <c r="H803" s="5">
        <f t="shared" si="263"/>
        <v>1.6105878900000001</v>
      </c>
      <c r="I803" s="5">
        <f t="shared" si="263"/>
        <v>1.6105878900000001</v>
      </c>
      <c r="J803" s="5">
        <f t="shared" si="263"/>
        <v>1.6105878900000001</v>
      </c>
      <c r="K803" s="5">
        <f t="shared" si="263"/>
        <v>1.700064995</v>
      </c>
      <c r="L803" s="5">
        <f t="shared" si="263"/>
        <v>1.6105878900000001</v>
      </c>
      <c r="M803" s="5">
        <f t="shared" si="263"/>
        <v>1.9684963099999999</v>
      </c>
      <c r="N803" s="5">
        <f t="shared" si="263"/>
        <v>2.86326736</v>
      </c>
      <c r="O803" s="5">
        <f t="shared" si="263"/>
        <v>3.6685613049999999</v>
      </c>
      <c r="P803" s="5">
        <f t="shared" si="263"/>
        <v>4.3843781450000003</v>
      </c>
      <c r="Q803" s="5">
        <f t="shared" si="263"/>
        <v>5.1896720900000002</v>
      </c>
      <c r="R803" s="5">
        <f t="shared" si="263"/>
        <v>5.5475805100000004</v>
      </c>
      <c r="S803" s="5">
        <f t="shared" si="263"/>
        <v>5.5475805100000004</v>
      </c>
      <c r="T803" s="5">
        <f t="shared" si="263"/>
        <v>4.563332355</v>
      </c>
      <c r="U803" s="5">
        <f t="shared" si="263"/>
        <v>3.847515515</v>
      </c>
      <c r="V803" s="5">
        <f t="shared" si="263"/>
        <v>3.0422215700000002</v>
      </c>
      <c r="W803" s="5">
        <f t="shared" si="263"/>
        <v>1.6105878900000001</v>
      </c>
      <c r="X803" s="5">
        <f t="shared" si="263"/>
        <v>1.7895421</v>
      </c>
      <c r="Y803" s="5">
        <f t="shared" si="263"/>
        <v>0.80529394500000007</v>
      </c>
      <c r="Z803" s="5">
        <f>SUM(B803:Y803)</f>
        <v>52.970446159999995</v>
      </c>
    </row>
    <row r="804" spans="1:26" x14ac:dyDescent="0.2">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x14ac:dyDescent="0.2">
      <c r="A805" s="40">
        <f>+A802+1</f>
        <v>42634</v>
      </c>
      <c r="B805">
        <v>-4</v>
      </c>
      <c r="C805">
        <v>0</v>
      </c>
      <c r="D805">
        <v>0</v>
      </c>
      <c r="E805">
        <v>0</v>
      </c>
      <c r="F805">
        <v>0</v>
      </c>
      <c r="G805">
        <v>-4</v>
      </c>
      <c r="H805">
        <v>-18</v>
      </c>
      <c r="I805">
        <v>-18</v>
      </c>
      <c r="J805">
        <v>-21</v>
      </c>
      <c r="K805">
        <v>-24</v>
      </c>
      <c r="L805">
        <v>-27</v>
      </c>
      <c r="M805">
        <v>-30</v>
      </c>
      <c r="N805">
        <v>-34</v>
      </c>
      <c r="O805">
        <v>-38</v>
      </c>
      <c r="P805">
        <v>-43</v>
      </c>
      <c r="Q805">
        <v>-49</v>
      </c>
      <c r="R805">
        <v>-52</v>
      </c>
      <c r="S805">
        <v>-52</v>
      </c>
      <c r="T805">
        <v>-48</v>
      </c>
      <c r="U805">
        <v>-46</v>
      </c>
      <c r="V805">
        <v>-41</v>
      </c>
      <c r="W805">
        <v>-29</v>
      </c>
      <c r="X805">
        <v>-19</v>
      </c>
      <c r="Y805">
        <v>-9</v>
      </c>
      <c r="Z805">
        <f>SUM(B805:Y805)</f>
        <v>-606</v>
      </c>
    </row>
    <row r="806" spans="1:26" x14ac:dyDescent="0.2">
      <c r="A806" s="5" t="s">
        <v>29</v>
      </c>
      <c r="B806" s="5">
        <f t="shared" ref="B806:Y806" si="264">-B805*$A$3</f>
        <v>0.35790842</v>
      </c>
      <c r="C806" s="5">
        <f t="shared" si="264"/>
        <v>0</v>
      </c>
      <c r="D806" s="5">
        <f t="shared" si="264"/>
        <v>0</v>
      </c>
      <c r="E806" s="5">
        <f t="shared" si="264"/>
        <v>0</v>
      </c>
      <c r="F806" s="5">
        <f t="shared" si="264"/>
        <v>0</v>
      </c>
      <c r="G806" s="5">
        <f t="shared" si="264"/>
        <v>0.35790842</v>
      </c>
      <c r="H806" s="5">
        <f t="shared" si="264"/>
        <v>1.6105878900000001</v>
      </c>
      <c r="I806" s="5">
        <f t="shared" si="264"/>
        <v>1.6105878900000001</v>
      </c>
      <c r="J806" s="5">
        <f t="shared" si="264"/>
        <v>1.8790192050000001</v>
      </c>
      <c r="K806" s="5">
        <f t="shared" si="264"/>
        <v>2.14745052</v>
      </c>
      <c r="L806" s="5">
        <f t="shared" si="264"/>
        <v>2.415881835</v>
      </c>
      <c r="M806" s="5">
        <f t="shared" si="264"/>
        <v>2.6843131499999999</v>
      </c>
      <c r="N806" s="5">
        <f t="shared" si="264"/>
        <v>3.0422215700000002</v>
      </c>
      <c r="O806" s="5">
        <f t="shared" si="264"/>
        <v>3.4001299899999999</v>
      </c>
      <c r="P806" s="5">
        <f t="shared" si="264"/>
        <v>3.847515515</v>
      </c>
      <c r="Q806" s="5">
        <f t="shared" si="264"/>
        <v>4.3843781450000003</v>
      </c>
      <c r="R806" s="5">
        <f t="shared" si="264"/>
        <v>4.6528094600000003</v>
      </c>
      <c r="S806" s="5">
        <f t="shared" si="264"/>
        <v>4.6528094600000003</v>
      </c>
      <c r="T806" s="5">
        <f t="shared" si="264"/>
        <v>4.2949010400000001</v>
      </c>
      <c r="U806" s="5">
        <f t="shared" si="264"/>
        <v>4.1159468300000004</v>
      </c>
      <c r="V806" s="5">
        <f t="shared" si="264"/>
        <v>3.6685613049999999</v>
      </c>
      <c r="W806" s="5">
        <f t="shared" si="264"/>
        <v>2.5948360450000001</v>
      </c>
      <c r="X806" s="5">
        <f t="shared" si="264"/>
        <v>1.700064995</v>
      </c>
      <c r="Y806" s="5">
        <f t="shared" si="264"/>
        <v>0.80529394500000007</v>
      </c>
      <c r="Z806" s="5">
        <f>SUM(B806:Y806)</f>
        <v>54.223125629999998</v>
      </c>
    </row>
    <row r="807" spans="1:26" x14ac:dyDescent="0.2">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x14ac:dyDescent="0.2">
      <c r="A808" s="40">
        <f>+A805+1</f>
        <v>42635</v>
      </c>
      <c r="B808">
        <v>-4</v>
      </c>
      <c r="C808">
        <v>0</v>
      </c>
      <c r="D808">
        <v>0</v>
      </c>
      <c r="E808">
        <v>0</v>
      </c>
      <c r="F808">
        <v>0</v>
      </c>
      <c r="G808">
        <v>-4</v>
      </c>
      <c r="H808">
        <v>-18</v>
      </c>
      <c r="I808">
        <v>-18</v>
      </c>
      <c r="J808">
        <v>-18</v>
      </c>
      <c r="K808">
        <v>-21</v>
      </c>
      <c r="L808">
        <v>-24</v>
      </c>
      <c r="M808">
        <v>-26</v>
      </c>
      <c r="N808">
        <v>-30</v>
      </c>
      <c r="O808">
        <v>-34</v>
      </c>
      <c r="P808">
        <v>-40</v>
      </c>
      <c r="Q808">
        <v>-46</v>
      </c>
      <c r="R808">
        <v>-48</v>
      </c>
      <c r="S808">
        <v>-47</v>
      </c>
      <c r="T808">
        <v>-43</v>
      </c>
      <c r="U808">
        <v>-42</v>
      </c>
      <c r="V808">
        <v>-38</v>
      </c>
      <c r="W808">
        <v>-26</v>
      </c>
      <c r="X808">
        <v>-20</v>
      </c>
      <c r="Y808">
        <v>-11</v>
      </c>
      <c r="Z808">
        <f>SUM(B808:Y808)</f>
        <v>-558</v>
      </c>
    </row>
    <row r="809" spans="1:26" x14ac:dyDescent="0.2">
      <c r="A809" s="5" t="s">
        <v>29</v>
      </c>
      <c r="B809" s="5">
        <f t="shared" ref="B809:Y809" si="265">-B808*$A$3</f>
        <v>0.35790842</v>
      </c>
      <c r="C809" s="5">
        <f t="shared" si="265"/>
        <v>0</v>
      </c>
      <c r="D809" s="5">
        <f t="shared" si="265"/>
        <v>0</v>
      </c>
      <c r="E809" s="5">
        <f t="shared" si="265"/>
        <v>0</v>
      </c>
      <c r="F809" s="5">
        <f t="shared" si="265"/>
        <v>0</v>
      </c>
      <c r="G809" s="5">
        <f t="shared" si="265"/>
        <v>0.35790842</v>
      </c>
      <c r="H809" s="5">
        <f t="shared" si="265"/>
        <v>1.6105878900000001</v>
      </c>
      <c r="I809" s="5">
        <f t="shared" si="265"/>
        <v>1.6105878900000001</v>
      </c>
      <c r="J809" s="5">
        <f t="shared" si="265"/>
        <v>1.6105878900000001</v>
      </c>
      <c r="K809" s="5">
        <f t="shared" si="265"/>
        <v>1.8790192050000001</v>
      </c>
      <c r="L809" s="5">
        <f t="shared" si="265"/>
        <v>2.14745052</v>
      </c>
      <c r="M809" s="5">
        <f t="shared" si="265"/>
        <v>2.3264047300000001</v>
      </c>
      <c r="N809" s="5">
        <f t="shared" si="265"/>
        <v>2.6843131499999999</v>
      </c>
      <c r="O809" s="5">
        <f t="shared" si="265"/>
        <v>3.0422215700000002</v>
      </c>
      <c r="P809" s="5">
        <f t="shared" si="265"/>
        <v>3.5790842</v>
      </c>
      <c r="Q809" s="5">
        <f t="shared" si="265"/>
        <v>4.1159468300000004</v>
      </c>
      <c r="R809" s="5">
        <f t="shared" si="265"/>
        <v>4.2949010400000001</v>
      </c>
      <c r="S809" s="5">
        <f t="shared" si="265"/>
        <v>4.2054239349999998</v>
      </c>
      <c r="T809" s="5">
        <f t="shared" si="265"/>
        <v>3.847515515</v>
      </c>
      <c r="U809" s="5">
        <f t="shared" si="265"/>
        <v>3.7580384100000002</v>
      </c>
      <c r="V809" s="5">
        <f t="shared" si="265"/>
        <v>3.4001299899999999</v>
      </c>
      <c r="W809" s="5">
        <f t="shared" si="265"/>
        <v>2.3264047300000001</v>
      </c>
      <c r="X809" s="5">
        <f t="shared" si="265"/>
        <v>1.7895421</v>
      </c>
      <c r="Y809" s="5">
        <f t="shared" si="265"/>
        <v>0.98424815499999996</v>
      </c>
      <c r="Z809" s="5">
        <f>SUM(B809:Y809)</f>
        <v>49.928224589999999</v>
      </c>
    </row>
    <row r="810" spans="1:26" x14ac:dyDescent="0.2">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x14ac:dyDescent="0.2">
      <c r="A811" s="40">
        <f>+A808+1</f>
        <v>42636</v>
      </c>
      <c r="B811">
        <v>-5</v>
      </c>
      <c r="C811">
        <v>0</v>
      </c>
      <c r="D811">
        <v>0</v>
      </c>
      <c r="E811">
        <v>0</v>
      </c>
      <c r="F811">
        <v>0</v>
      </c>
      <c r="G811">
        <v>-9</v>
      </c>
      <c r="H811">
        <v>-16</v>
      </c>
      <c r="I811">
        <v>-16</v>
      </c>
      <c r="J811">
        <v>-16</v>
      </c>
      <c r="K811">
        <v>-17</v>
      </c>
      <c r="L811">
        <v>-16</v>
      </c>
      <c r="M811">
        <v>-19</v>
      </c>
      <c r="N811">
        <v>-24</v>
      </c>
      <c r="O811">
        <v>-28</v>
      </c>
      <c r="P811">
        <v>-32</v>
      </c>
      <c r="Q811">
        <v>-38</v>
      </c>
      <c r="R811">
        <v>-44</v>
      </c>
      <c r="S811">
        <v>-45</v>
      </c>
      <c r="T811">
        <v>-36</v>
      </c>
      <c r="U811">
        <v>-32</v>
      </c>
      <c r="V811">
        <v>-25</v>
      </c>
      <c r="W811">
        <v>-16</v>
      </c>
      <c r="X811">
        <v>-25</v>
      </c>
      <c r="Y811">
        <v>-14</v>
      </c>
      <c r="Z811">
        <f>SUM(B811:Y811)</f>
        <v>-473</v>
      </c>
    </row>
    <row r="812" spans="1:26" x14ac:dyDescent="0.2">
      <c r="A812" s="5" t="s">
        <v>29</v>
      </c>
      <c r="B812" s="5">
        <f t="shared" ref="B812:Y812" si="266">-B811*$A$3</f>
        <v>0.44738552500000001</v>
      </c>
      <c r="C812" s="5">
        <f t="shared" si="266"/>
        <v>0</v>
      </c>
      <c r="D812" s="5">
        <f t="shared" si="266"/>
        <v>0</v>
      </c>
      <c r="E812" s="5">
        <f t="shared" si="266"/>
        <v>0</v>
      </c>
      <c r="F812" s="5">
        <f t="shared" si="266"/>
        <v>0</v>
      </c>
      <c r="G812" s="5">
        <f t="shared" si="266"/>
        <v>0.80529394500000007</v>
      </c>
      <c r="H812" s="5">
        <f t="shared" si="266"/>
        <v>1.43163368</v>
      </c>
      <c r="I812" s="5">
        <f t="shared" si="266"/>
        <v>1.43163368</v>
      </c>
      <c r="J812" s="5">
        <f t="shared" si="266"/>
        <v>1.43163368</v>
      </c>
      <c r="K812" s="5">
        <f t="shared" si="266"/>
        <v>1.5211107850000001</v>
      </c>
      <c r="L812" s="5">
        <f t="shared" si="266"/>
        <v>1.43163368</v>
      </c>
      <c r="M812" s="5">
        <f t="shared" si="266"/>
        <v>1.700064995</v>
      </c>
      <c r="N812" s="5">
        <f t="shared" si="266"/>
        <v>2.14745052</v>
      </c>
      <c r="O812" s="5">
        <f t="shared" si="266"/>
        <v>2.5053589399999998</v>
      </c>
      <c r="P812" s="5">
        <f t="shared" si="266"/>
        <v>2.86326736</v>
      </c>
      <c r="Q812" s="5">
        <f t="shared" si="266"/>
        <v>3.4001299899999999</v>
      </c>
      <c r="R812" s="5">
        <f t="shared" si="266"/>
        <v>3.9369926199999998</v>
      </c>
      <c r="S812" s="5">
        <f t="shared" si="266"/>
        <v>4.0264697250000001</v>
      </c>
      <c r="T812" s="5">
        <f t="shared" si="266"/>
        <v>3.2211757800000003</v>
      </c>
      <c r="U812" s="5">
        <f t="shared" si="266"/>
        <v>2.86326736</v>
      </c>
      <c r="V812" s="5">
        <f t="shared" si="266"/>
        <v>2.2369276249999999</v>
      </c>
      <c r="W812" s="5">
        <f t="shared" si="266"/>
        <v>1.43163368</v>
      </c>
      <c r="X812" s="5">
        <f t="shared" si="266"/>
        <v>2.2369276249999999</v>
      </c>
      <c r="Y812" s="5">
        <f t="shared" si="266"/>
        <v>1.2526794699999999</v>
      </c>
      <c r="Z812" s="5">
        <f>SUM(B812:Y812)</f>
        <v>42.322670664999997</v>
      </c>
    </row>
    <row r="813" spans="1:26" x14ac:dyDescent="0.2">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x14ac:dyDescent="0.2">
      <c r="A814" s="40">
        <f>+A811+1</f>
        <v>42637</v>
      </c>
      <c r="B814">
        <v>0</v>
      </c>
      <c r="C814">
        <v>0</v>
      </c>
      <c r="D814">
        <v>0</v>
      </c>
      <c r="E814">
        <v>0</v>
      </c>
      <c r="F814">
        <v>0</v>
      </c>
      <c r="G814">
        <v>0</v>
      </c>
      <c r="H814">
        <v>-16</v>
      </c>
      <c r="I814">
        <v>-16</v>
      </c>
      <c r="J814">
        <v>-16</v>
      </c>
      <c r="K814">
        <v>-16</v>
      </c>
      <c r="L814">
        <v>-16</v>
      </c>
      <c r="M814">
        <v>-16</v>
      </c>
      <c r="N814">
        <v>-16</v>
      </c>
      <c r="O814">
        <v>-16</v>
      </c>
      <c r="P814">
        <v>-31</v>
      </c>
      <c r="Q814">
        <v>-45</v>
      </c>
      <c r="R814">
        <v>-55</v>
      </c>
      <c r="S814">
        <v>-55</v>
      </c>
      <c r="T814">
        <v>-43</v>
      </c>
      <c r="U814">
        <v>-30</v>
      </c>
      <c r="V814">
        <v>-20</v>
      </c>
      <c r="W814">
        <v>-16</v>
      </c>
      <c r="X814">
        <v>-20</v>
      </c>
      <c r="Y814">
        <v>-10</v>
      </c>
      <c r="Z814">
        <f>SUM(B814:Y814)</f>
        <v>-453</v>
      </c>
    </row>
    <row r="815" spans="1:26" x14ac:dyDescent="0.2">
      <c r="A815" s="5" t="s">
        <v>29</v>
      </c>
      <c r="B815" s="5">
        <f t="shared" ref="B815:Y815" si="267">-B814*$A$3</f>
        <v>0</v>
      </c>
      <c r="C815" s="5">
        <f t="shared" si="267"/>
        <v>0</v>
      </c>
      <c r="D815" s="5">
        <f t="shared" si="267"/>
        <v>0</v>
      </c>
      <c r="E815" s="5">
        <f t="shared" si="267"/>
        <v>0</v>
      </c>
      <c r="F815" s="5">
        <f t="shared" si="267"/>
        <v>0</v>
      </c>
      <c r="G815" s="5">
        <f t="shared" si="267"/>
        <v>0</v>
      </c>
      <c r="H815" s="5">
        <f t="shared" si="267"/>
        <v>1.43163368</v>
      </c>
      <c r="I815" s="5">
        <f t="shared" si="267"/>
        <v>1.43163368</v>
      </c>
      <c r="J815" s="5">
        <f t="shared" si="267"/>
        <v>1.43163368</v>
      </c>
      <c r="K815" s="5">
        <f t="shared" si="267"/>
        <v>1.43163368</v>
      </c>
      <c r="L815" s="5">
        <f t="shared" si="267"/>
        <v>1.43163368</v>
      </c>
      <c r="M815" s="5">
        <f t="shared" si="267"/>
        <v>1.43163368</v>
      </c>
      <c r="N815" s="5">
        <f t="shared" si="267"/>
        <v>1.43163368</v>
      </c>
      <c r="O815" s="5">
        <f t="shared" si="267"/>
        <v>1.43163368</v>
      </c>
      <c r="P815" s="5">
        <f t="shared" si="267"/>
        <v>2.7737902550000002</v>
      </c>
      <c r="Q815" s="5">
        <f t="shared" si="267"/>
        <v>4.0264697250000001</v>
      </c>
      <c r="R815" s="5">
        <f t="shared" si="267"/>
        <v>4.9212407750000002</v>
      </c>
      <c r="S815" s="5">
        <f t="shared" si="267"/>
        <v>4.9212407750000002</v>
      </c>
      <c r="T815" s="5">
        <f t="shared" si="267"/>
        <v>3.847515515</v>
      </c>
      <c r="U815" s="5">
        <f t="shared" si="267"/>
        <v>2.6843131499999999</v>
      </c>
      <c r="V815" s="5">
        <f t="shared" si="267"/>
        <v>1.7895421</v>
      </c>
      <c r="W815" s="5">
        <f t="shared" si="267"/>
        <v>1.43163368</v>
      </c>
      <c r="X815" s="5">
        <f t="shared" si="267"/>
        <v>1.7895421</v>
      </c>
      <c r="Y815" s="5">
        <f t="shared" si="267"/>
        <v>0.89477105000000001</v>
      </c>
      <c r="Z815" s="5">
        <f>SUM(B815:Y815)</f>
        <v>40.533128564999998</v>
      </c>
    </row>
    <row r="816" spans="1:26" x14ac:dyDescent="0.2">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x14ac:dyDescent="0.2">
      <c r="A817" s="40">
        <f>+A814+1</f>
        <v>42638</v>
      </c>
      <c r="B817">
        <v>0</v>
      </c>
      <c r="C817">
        <v>0</v>
      </c>
      <c r="D817">
        <v>0</v>
      </c>
      <c r="E817">
        <v>0</v>
      </c>
      <c r="F817">
        <v>0</v>
      </c>
      <c r="G817">
        <v>0</v>
      </c>
      <c r="H817">
        <v>-14</v>
      </c>
      <c r="I817">
        <v>-14</v>
      </c>
      <c r="J817">
        <v>-14</v>
      </c>
      <c r="K817">
        <v>-14</v>
      </c>
      <c r="L817">
        <v>-14</v>
      </c>
      <c r="M817">
        <v>-14</v>
      </c>
      <c r="N817">
        <v>-14</v>
      </c>
      <c r="O817">
        <v>-14</v>
      </c>
      <c r="P817">
        <v>-26</v>
      </c>
      <c r="Q817">
        <v>-40</v>
      </c>
      <c r="R817">
        <v>-49</v>
      </c>
      <c r="S817">
        <v>-50</v>
      </c>
      <c r="T817">
        <v>-41</v>
      </c>
      <c r="U817">
        <v>-28</v>
      </c>
      <c r="V817">
        <v>-18</v>
      </c>
      <c r="W817">
        <v>-14</v>
      </c>
      <c r="X817">
        <v>-10</v>
      </c>
      <c r="Y817">
        <v>0</v>
      </c>
      <c r="Z817">
        <f>SUM(B817:Y817)</f>
        <v>-388</v>
      </c>
    </row>
    <row r="818" spans="1:26" x14ac:dyDescent="0.2">
      <c r="A818" s="5" t="s">
        <v>29</v>
      </c>
      <c r="B818" s="5">
        <f t="shared" ref="B818:Y818" si="268">-B817*$A$3</f>
        <v>0</v>
      </c>
      <c r="C818" s="5">
        <f t="shared" si="268"/>
        <v>0</v>
      </c>
      <c r="D818" s="5">
        <f t="shared" si="268"/>
        <v>0</v>
      </c>
      <c r="E818" s="5">
        <f t="shared" si="268"/>
        <v>0</v>
      </c>
      <c r="F818" s="5">
        <f t="shared" si="268"/>
        <v>0</v>
      </c>
      <c r="G818" s="5">
        <f t="shared" si="268"/>
        <v>0</v>
      </c>
      <c r="H818" s="5">
        <f t="shared" si="268"/>
        <v>1.2526794699999999</v>
      </c>
      <c r="I818" s="5">
        <f t="shared" si="268"/>
        <v>1.2526794699999999</v>
      </c>
      <c r="J818" s="5">
        <f t="shared" si="268"/>
        <v>1.2526794699999999</v>
      </c>
      <c r="K818" s="5">
        <f t="shared" si="268"/>
        <v>1.2526794699999999</v>
      </c>
      <c r="L818" s="5">
        <f t="shared" si="268"/>
        <v>1.2526794699999999</v>
      </c>
      <c r="M818" s="5">
        <f t="shared" si="268"/>
        <v>1.2526794699999999</v>
      </c>
      <c r="N818" s="5">
        <f t="shared" si="268"/>
        <v>1.2526794699999999</v>
      </c>
      <c r="O818" s="5">
        <f t="shared" si="268"/>
        <v>1.2526794699999999</v>
      </c>
      <c r="P818" s="5">
        <f t="shared" si="268"/>
        <v>2.3264047300000001</v>
      </c>
      <c r="Q818" s="5">
        <f t="shared" si="268"/>
        <v>3.5790842</v>
      </c>
      <c r="R818" s="5">
        <f t="shared" si="268"/>
        <v>4.3843781450000003</v>
      </c>
      <c r="S818" s="5">
        <f t="shared" si="268"/>
        <v>4.4738552499999997</v>
      </c>
      <c r="T818" s="5">
        <f t="shared" si="268"/>
        <v>3.6685613049999999</v>
      </c>
      <c r="U818" s="5">
        <f t="shared" si="268"/>
        <v>2.5053589399999998</v>
      </c>
      <c r="V818" s="5">
        <f t="shared" si="268"/>
        <v>1.6105878900000001</v>
      </c>
      <c r="W818" s="5">
        <f t="shared" si="268"/>
        <v>1.2526794699999999</v>
      </c>
      <c r="X818" s="5">
        <f t="shared" si="268"/>
        <v>0.89477105000000001</v>
      </c>
      <c r="Y818" s="5">
        <f t="shared" si="268"/>
        <v>0</v>
      </c>
      <c r="Z818" s="5">
        <f>SUM(B818:Y818)</f>
        <v>34.717116740000002</v>
      </c>
    </row>
    <row r="819" spans="1:26" x14ac:dyDescent="0.2">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x14ac:dyDescent="0.2">
      <c r="A820" s="40">
        <f>+A817+1</f>
        <v>42639</v>
      </c>
      <c r="B820">
        <v>-5</v>
      </c>
      <c r="C820">
        <v>0</v>
      </c>
      <c r="D820">
        <v>0</v>
      </c>
      <c r="E820">
        <v>0</v>
      </c>
      <c r="F820">
        <v>0</v>
      </c>
      <c r="G820">
        <v>-9</v>
      </c>
      <c r="H820">
        <v>-18</v>
      </c>
      <c r="I820">
        <v>-18</v>
      </c>
      <c r="J820">
        <v>-18</v>
      </c>
      <c r="K820">
        <v>-18</v>
      </c>
      <c r="L820">
        <v>-18</v>
      </c>
      <c r="M820">
        <v>-19</v>
      </c>
      <c r="N820">
        <v>-24</v>
      </c>
      <c r="O820">
        <v>-28</v>
      </c>
      <c r="P820">
        <v>-32</v>
      </c>
      <c r="Q820">
        <v>-38</v>
      </c>
      <c r="R820">
        <v>-44</v>
      </c>
      <c r="S820">
        <v>-45</v>
      </c>
      <c r="T820">
        <v>-36</v>
      </c>
      <c r="U820">
        <v>-32</v>
      </c>
      <c r="V820">
        <v>-25</v>
      </c>
      <c r="W820">
        <v>-18</v>
      </c>
      <c r="X820">
        <v>-25</v>
      </c>
      <c r="Y820">
        <v>-14</v>
      </c>
      <c r="Z820">
        <f>SUM(B820:Y820)</f>
        <v>-484</v>
      </c>
    </row>
    <row r="821" spans="1:26" x14ac:dyDescent="0.2">
      <c r="A821" s="5" t="s">
        <v>29</v>
      </c>
      <c r="B821" s="5">
        <f t="shared" ref="B821:Y821" si="269">-B820*$A$3</f>
        <v>0.44738552500000001</v>
      </c>
      <c r="C821" s="5">
        <f t="shared" si="269"/>
        <v>0</v>
      </c>
      <c r="D821" s="5">
        <f t="shared" si="269"/>
        <v>0</v>
      </c>
      <c r="E821" s="5">
        <f t="shared" si="269"/>
        <v>0</v>
      </c>
      <c r="F821" s="5">
        <f t="shared" si="269"/>
        <v>0</v>
      </c>
      <c r="G821" s="5">
        <f t="shared" si="269"/>
        <v>0.80529394500000007</v>
      </c>
      <c r="H821" s="5">
        <f t="shared" si="269"/>
        <v>1.6105878900000001</v>
      </c>
      <c r="I821" s="5">
        <f t="shared" si="269"/>
        <v>1.6105878900000001</v>
      </c>
      <c r="J821" s="5">
        <f t="shared" si="269"/>
        <v>1.6105878900000001</v>
      </c>
      <c r="K821" s="5">
        <f t="shared" si="269"/>
        <v>1.6105878900000001</v>
      </c>
      <c r="L821" s="5">
        <f t="shared" si="269"/>
        <v>1.6105878900000001</v>
      </c>
      <c r="M821" s="5">
        <f t="shared" si="269"/>
        <v>1.700064995</v>
      </c>
      <c r="N821" s="5">
        <f t="shared" si="269"/>
        <v>2.14745052</v>
      </c>
      <c r="O821" s="5">
        <f t="shared" si="269"/>
        <v>2.5053589399999998</v>
      </c>
      <c r="P821" s="5">
        <f t="shared" si="269"/>
        <v>2.86326736</v>
      </c>
      <c r="Q821" s="5">
        <f t="shared" si="269"/>
        <v>3.4001299899999999</v>
      </c>
      <c r="R821" s="5">
        <f t="shared" si="269"/>
        <v>3.9369926199999998</v>
      </c>
      <c r="S821" s="5">
        <f t="shared" si="269"/>
        <v>4.0264697250000001</v>
      </c>
      <c r="T821" s="5">
        <f t="shared" si="269"/>
        <v>3.2211757800000003</v>
      </c>
      <c r="U821" s="5">
        <f t="shared" si="269"/>
        <v>2.86326736</v>
      </c>
      <c r="V821" s="5">
        <f t="shared" si="269"/>
        <v>2.2369276249999999</v>
      </c>
      <c r="W821" s="5">
        <f t="shared" si="269"/>
        <v>1.6105878900000001</v>
      </c>
      <c r="X821" s="5">
        <f t="shared" si="269"/>
        <v>2.2369276249999999</v>
      </c>
      <c r="Y821" s="5">
        <f t="shared" si="269"/>
        <v>1.2526794699999999</v>
      </c>
      <c r="Z821" s="5">
        <f>SUM(B821:Y821)</f>
        <v>43.30691882</v>
      </c>
    </row>
    <row r="822" spans="1:26" x14ac:dyDescent="0.2">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x14ac:dyDescent="0.2">
      <c r="A823" s="40">
        <f>+A820+1</f>
        <v>42640</v>
      </c>
      <c r="B823">
        <v>-5</v>
      </c>
      <c r="C823">
        <v>0</v>
      </c>
      <c r="D823">
        <v>0</v>
      </c>
      <c r="E823">
        <v>0</v>
      </c>
      <c r="F823">
        <v>0</v>
      </c>
      <c r="G823">
        <v>0</v>
      </c>
      <c r="H823">
        <v>-18</v>
      </c>
      <c r="I823">
        <v>-18</v>
      </c>
      <c r="J823">
        <v>-18</v>
      </c>
      <c r="K823">
        <v>-18</v>
      </c>
      <c r="L823">
        <v>-18</v>
      </c>
      <c r="M823">
        <v>-18</v>
      </c>
      <c r="N823">
        <v>-25</v>
      </c>
      <c r="O823">
        <v>-39</v>
      </c>
      <c r="P823">
        <v>-58</v>
      </c>
      <c r="Q823">
        <v>-66</v>
      </c>
      <c r="R823">
        <v>-66</v>
      </c>
      <c r="S823">
        <v>-66</v>
      </c>
      <c r="T823">
        <v>-58</v>
      </c>
      <c r="U823">
        <v>-44</v>
      </c>
      <c r="V823">
        <v>-29</v>
      </c>
      <c r="W823">
        <v>-18</v>
      </c>
      <c r="X823">
        <v>-25</v>
      </c>
      <c r="Y823">
        <v>-10</v>
      </c>
      <c r="Z823">
        <f>SUM(B823:Y823)</f>
        <v>-617</v>
      </c>
    </row>
    <row r="824" spans="1:26" x14ac:dyDescent="0.2">
      <c r="A824" s="5" t="s">
        <v>29</v>
      </c>
      <c r="B824" s="5">
        <f t="shared" ref="B824:Y824" si="270">-B823*$A$3</f>
        <v>0.44738552500000001</v>
      </c>
      <c r="C824" s="5">
        <f t="shared" si="270"/>
        <v>0</v>
      </c>
      <c r="D824" s="5">
        <f t="shared" si="270"/>
        <v>0</v>
      </c>
      <c r="E824" s="5">
        <f t="shared" si="270"/>
        <v>0</v>
      </c>
      <c r="F824" s="5">
        <f t="shared" si="270"/>
        <v>0</v>
      </c>
      <c r="G824" s="5">
        <f t="shared" si="270"/>
        <v>0</v>
      </c>
      <c r="H824" s="5">
        <f t="shared" si="270"/>
        <v>1.6105878900000001</v>
      </c>
      <c r="I824" s="5">
        <f t="shared" si="270"/>
        <v>1.6105878900000001</v>
      </c>
      <c r="J824" s="5">
        <f t="shared" si="270"/>
        <v>1.6105878900000001</v>
      </c>
      <c r="K824" s="5">
        <f t="shared" si="270"/>
        <v>1.6105878900000001</v>
      </c>
      <c r="L824" s="5">
        <f t="shared" si="270"/>
        <v>1.6105878900000001</v>
      </c>
      <c r="M824" s="5">
        <f t="shared" si="270"/>
        <v>1.6105878900000001</v>
      </c>
      <c r="N824" s="5">
        <f t="shared" si="270"/>
        <v>2.2369276249999999</v>
      </c>
      <c r="O824" s="5">
        <f t="shared" si="270"/>
        <v>3.4896070950000002</v>
      </c>
      <c r="P824" s="5">
        <f t="shared" si="270"/>
        <v>5.1896720900000002</v>
      </c>
      <c r="Q824" s="5">
        <f t="shared" si="270"/>
        <v>5.9054889299999997</v>
      </c>
      <c r="R824" s="5">
        <f t="shared" si="270"/>
        <v>5.9054889299999997</v>
      </c>
      <c r="S824" s="5">
        <f t="shared" si="270"/>
        <v>5.9054889299999997</v>
      </c>
      <c r="T824" s="5">
        <f t="shared" si="270"/>
        <v>5.1896720900000002</v>
      </c>
      <c r="U824" s="5">
        <f t="shared" si="270"/>
        <v>3.9369926199999998</v>
      </c>
      <c r="V824" s="5">
        <f t="shared" si="270"/>
        <v>2.5948360450000001</v>
      </c>
      <c r="W824" s="5">
        <f t="shared" si="270"/>
        <v>1.6105878900000001</v>
      </c>
      <c r="X824" s="5">
        <f t="shared" si="270"/>
        <v>2.2369276249999999</v>
      </c>
      <c r="Y824" s="5">
        <f t="shared" si="270"/>
        <v>0.89477105000000001</v>
      </c>
      <c r="Z824" s="5">
        <f>SUM(B824:Y824)</f>
        <v>55.207373785000001</v>
      </c>
    </row>
    <row r="825" spans="1:26" x14ac:dyDescent="0.2">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x14ac:dyDescent="0.2">
      <c r="A826" s="40">
        <f>+A823+1</f>
        <v>42641</v>
      </c>
      <c r="B826">
        <v>0</v>
      </c>
      <c r="C826">
        <v>0</v>
      </c>
      <c r="D826">
        <v>0</v>
      </c>
      <c r="E826">
        <v>0</v>
      </c>
      <c r="F826">
        <v>0</v>
      </c>
      <c r="G826">
        <v>0</v>
      </c>
      <c r="H826">
        <v>-16</v>
      </c>
      <c r="I826">
        <v>-16</v>
      </c>
      <c r="J826">
        <v>-16</v>
      </c>
      <c r="K826">
        <v>-16</v>
      </c>
      <c r="L826">
        <v>-16</v>
      </c>
      <c r="M826">
        <v>-17</v>
      </c>
      <c r="N826">
        <v>-20</v>
      </c>
      <c r="O826">
        <v>-34</v>
      </c>
      <c r="P826">
        <v>-45</v>
      </c>
      <c r="Q826">
        <v>-55</v>
      </c>
      <c r="R826">
        <v>-59</v>
      </c>
      <c r="S826">
        <v>-60</v>
      </c>
      <c r="T826">
        <v>-53</v>
      </c>
      <c r="U826">
        <v>-39</v>
      </c>
      <c r="V826">
        <v>-33</v>
      </c>
      <c r="W826">
        <v>-16</v>
      </c>
      <c r="X826">
        <v>-25</v>
      </c>
      <c r="Y826">
        <v>-10</v>
      </c>
      <c r="Z826">
        <f>SUM(B826:Y826)</f>
        <v>-546</v>
      </c>
    </row>
    <row r="827" spans="1:26" x14ac:dyDescent="0.2">
      <c r="A827" s="5" t="s">
        <v>29</v>
      </c>
      <c r="B827" s="5">
        <f t="shared" ref="B827:Y827" si="271">-B826*$A$3</f>
        <v>0</v>
      </c>
      <c r="C827" s="5">
        <f t="shared" si="271"/>
        <v>0</v>
      </c>
      <c r="D827" s="5">
        <f t="shared" si="271"/>
        <v>0</v>
      </c>
      <c r="E827" s="5">
        <f t="shared" si="271"/>
        <v>0</v>
      </c>
      <c r="F827" s="5">
        <f t="shared" si="271"/>
        <v>0</v>
      </c>
      <c r="G827" s="5">
        <f t="shared" si="271"/>
        <v>0</v>
      </c>
      <c r="H827" s="5">
        <f t="shared" si="271"/>
        <v>1.43163368</v>
      </c>
      <c r="I827" s="5">
        <f t="shared" si="271"/>
        <v>1.43163368</v>
      </c>
      <c r="J827" s="5">
        <f t="shared" si="271"/>
        <v>1.43163368</v>
      </c>
      <c r="K827" s="5">
        <f t="shared" si="271"/>
        <v>1.43163368</v>
      </c>
      <c r="L827" s="5">
        <f t="shared" si="271"/>
        <v>1.43163368</v>
      </c>
      <c r="M827" s="5">
        <f t="shared" si="271"/>
        <v>1.5211107850000001</v>
      </c>
      <c r="N827" s="5">
        <f t="shared" si="271"/>
        <v>1.7895421</v>
      </c>
      <c r="O827" s="5">
        <f t="shared" si="271"/>
        <v>3.0422215700000002</v>
      </c>
      <c r="P827" s="5">
        <f t="shared" si="271"/>
        <v>4.0264697250000001</v>
      </c>
      <c r="Q827" s="5">
        <f t="shared" si="271"/>
        <v>4.9212407750000002</v>
      </c>
      <c r="R827" s="5">
        <f t="shared" si="271"/>
        <v>5.2791491950000005</v>
      </c>
      <c r="S827" s="5">
        <f t="shared" si="271"/>
        <v>5.3686262999999999</v>
      </c>
      <c r="T827" s="5">
        <f t="shared" si="271"/>
        <v>4.7422865649999997</v>
      </c>
      <c r="U827" s="5">
        <f t="shared" si="271"/>
        <v>3.4896070950000002</v>
      </c>
      <c r="V827" s="5">
        <f t="shared" si="271"/>
        <v>2.9527444649999999</v>
      </c>
      <c r="W827" s="5">
        <f t="shared" si="271"/>
        <v>1.43163368</v>
      </c>
      <c r="X827" s="5">
        <f t="shared" si="271"/>
        <v>2.2369276249999999</v>
      </c>
      <c r="Y827" s="5">
        <f t="shared" si="271"/>
        <v>0.89477105000000001</v>
      </c>
      <c r="Z827" s="5">
        <f>SUM(B827:Y827)</f>
        <v>48.854499330000003</v>
      </c>
    </row>
    <row r="828" spans="1:26" x14ac:dyDescent="0.2">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x14ac:dyDescent="0.2">
      <c r="A829" s="40">
        <f>+A826+1</f>
        <v>42642</v>
      </c>
      <c r="B829">
        <v>0</v>
      </c>
      <c r="C829">
        <v>0</v>
      </c>
      <c r="D829">
        <v>0</v>
      </c>
      <c r="E829">
        <v>0</v>
      </c>
      <c r="F829">
        <v>0</v>
      </c>
      <c r="G829">
        <v>0</v>
      </c>
      <c r="H829">
        <v>-14</v>
      </c>
      <c r="I829">
        <v>-14</v>
      </c>
      <c r="J829">
        <v>-14</v>
      </c>
      <c r="K829">
        <v>-14</v>
      </c>
      <c r="L829">
        <v>-20</v>
      </c>
      <c r="M829">
        <v>-20</v>
      </c>
      <c r="N829">
        <v>-27</v>
      </c>
      <c r="O829">
        <v>-40</v>
      </c>
      <c r="P829">
        <v>-46</v>
      </c>
      <c r="Q829">
        <v>-53</v>
      </c>
      <c r="R829">
        <v>-56</v>
      </c>
      <c r="S829">
        <v>-53</v>
      </c>
      <c r="T829">
        <v>-45</v>
      </c>
      <c r="U829">
        <v>-32</v>
      </c>
      <c r="V829">
        <v>-30</v>
      </c>
      <c r="W829">
        <v>-16</v>
      </c>
      <c r="X829">
        <v>-10</v>
      </c>
      <c r="Y829">
        <v>0</v>
      </c>
      <c r="Z829">
        <f>SUM(B829:Y829)</f>
        <v>-504</v>
      </c>
    </row>
    <row r="830" spans="1:26" x14ac:dyDescent="0.2">
      <c r="A830" s="5" t="s">
        <v>29</v>
      </c>
      <c r="B830" s="5">
        <f t="shared" ref="B830:Y830" si="272">-B829*$A$3</f>
        <v>0</v>
      </c>
      <c r="C830" s="5">
        <f t="shared" si="272"/>
        <v>0</v>
      </c>
      <c r="D830" s="5">
        <f t="shared" si="272"/>
        <v>0</v>
      </c>
      <c r="E830" s="5">
        <f t="shared" si="272"/>
        <v>0</v>
      </c>
      <c r="F830" s="5">
        <f t="shared" si="272"/>
        <v>0</v>
      </c>
      <c r="G830" s="5">
        <f t="shared" si="272"/>
        <v>0</v>
      </c>
      <c r="H830" s="5">
        <f t="shared" si="272"/>
        <v>1.2526794699999999</v>
      </c>
      <c r="I830" s="5">
        <f t="shared" si="272"/>
        <v>1.2526794699999999</v>
      </c>
      <c r="J830" s="5">
        <f t="shared" si="272"/>
        <v>1.2526794699999999</v>
      </c>
      <c r="K830" s="5">
        <f t="shared" si="272"/>
        <v>1.2526794699999999</v>
      </c>
      <c r="L830" s="5">
        <f t="shared" si="272"/>
        <v>1.7895421</v>
      </c>
      <c r="M830" s="5">
        <f t="shared" si="272"/>
        <v>1.7895421</v>
      </c>
      <c r="N830" s="5">
        <f t="shared" si="272"/>
        <v>2.415881835</v>
      </c>
      <c r="O830" s="5">
        <f t="shared" si="272"/>
        <v>3.5790842</v>
      </c>
      <c r="P830" s="5">
        <f t="shared" si="272"/>
        <v>4.1159468300000004</v>
      </c>
      <c r="Q830" s="5">
        <f t="shared" si="272"/>
        <v>4.7422865649999997</v>
      </c>
      <c r="R830" s="5">
        <f t="shared" si="272"/>
        <v>5.0107178799999996</v>
      </c>
      <c r="S830" s="5">
        <f t="shared" si="272"/>
        <v>4.7422865649999997</v>
      </c>
      <c r="T830" s="5">
        <f t="shared" si="272"/>
        <v>4.0264697250000001</v>
      </c>
      <c r="U830" s="5">
        <f t="shared" si="272"/>
        <v>2.86326736</v>
      </c>
      <c r="V830" s="5">
        <f t="shared" si="272"/>
        <v>2.6843131499999999</v>
      </c>
      <c r="W830" s="5">
        <f t="shared" si="272"/>
        <v>1.43163368</v>
      </c>
      <c r="X830" s="5">
        <f t="shared" si="272"/>
        <v>0.89477105000000001</v>
      </c>
      <c r="Y830" s="5">
        <f t="shared" si="272"/>
        <v>0</v>
      </c>
      <c r="Z830" s="5">
        <f>SUM(B830:Y830)</f>
        <v>45.096460920000006</v>
      </c>
    </row>
    <row r="831" spans="1:26" x14ac:dyDescent="0.2">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x14ac:dyDescent="0.2">
      <c r="A832" s="40">
        <f>+A829+1</f>
        <v>42643</v>
      </c>
      <c r="B832">
        <v>0</v>
      </c>
      <c r="C832">
        <v>0</v>
      </c>
      <c r="D832">
        <v>0</v>
      </c>
      <c r="E832">
        <v>0</v>
      </c>
      <c r="F832">
        <v>0</v>
      </c>
      <c r="G832">
        <v>0</v>
      </c>
      <c r="H832">
        <v>-18</v>
      </c>
      <c r="I832">
        <v>-18</v>
      </c>
      <c r="J832">
        <v>-18</v>
      </c>
      <c r="K832">
        <v>-21</v>
      </c>
      <c r="L832">
        <v>-25</v>
      </c>
      <c r="M832">
        <v>-29</v>
      </c>
      <c r="N832">
        <v>-34</v>
      </c>
      <c r="O832">
        <v>-39</v>
      </c>
      <c r="P832">
        <v>-43</v>
      </c>
      <c r="Q832">
        <v>-48</v>
      </c>
      <c r="R832">
        <v>-52</v>
      </c>
      <c r="S832">
        <v>-50</v>
      </c>
      <c r="T832">
        <v>-40</v>
      </c>
      <c r="U832">
        <v>-29</v>
      </c>
      <c r="V832">
        <v>-28</v>
      </c>
      <c r="W832">
        <v>-20</v>
      </c>
      <c r="X832">
        <v>-10</v>
      </c>
      <c r="Y832">
        <v>-2</v>
      </c>
      <c r="Z832">
        <f>SUM(B832:Y832)</f>
        <v>-524</v>
      </c>
    </row>
    <row r="833" spans="1:26" x14ac:dyDescent="0.2">
      <c r="A833" s="5" t="s">
        <v>29</v>
      </c>
      <c r="B833" s="5">
        <f t="shared" ref="B833:Y833" si="273">-B832*$A$3</f>
        <v>0</v>
      </c>
      <c r="C833" s="5">
        <f t="shared" si="273"/>
        <v>0</v>
      </c>
      <c r="D833" s="5">
        <f t="shared" si="273"/>
        <v>0</v>
      </c>
      <c r="E833" s="5">
        <f t="shared" si="273"/>
        <v>0</v>
      </c>
      <c r="F833" s="5">
        <f t="shared" si="273"/>
        <v>0</v>
      </c>
      <c r="G833" s="5">
        <f t="shared" si="273"/>
        <v>0</v>
      </c>
      <c r="H833" s="5">
        <f t="shared" si="273"/>
        <v>1.6105878900000001</v>
      </c>
      <c r="I833" s="5">
        <f t="shared" si="273"/>
        <v>1.6105878900000001</v>
      </c>
      <c r="J833" s="5">
        <f t="shared" si="273"/>
        <v>1.6105878900000001</v>
      </c>
      <c r="K833" s="5">
        <f t="shared" si="273"/>
        <v>1.8790192050000001</v>
      </c>
      <c r="L833" s="5">
        <f t="shared" si="273"/>
        <v>2.2369276249999999</v>
      </c>
      <c r="M833" s="5">
        <f t="shared" si="273"/>
        <v>2.5948360450000001</v>
      </c>
      <c r="N833" s="5">
        <f t="shared" si="273"/>
        <v>3.0422215700000002</v>
      </c>
      <c r="O833" s="5">
        <f t="shared" si="273"/>
        <v>3.4896070950000002</v>
      </c>
      <c r="P833" s="5">
        <f t="shared" si="273"/>
        <v>3.847515515</v>
      </c>
      <c r="Q833" s="5">
        <f t="shared" si="273"/>
        <v>4.2949010400000001</v>
      </c>
      <c r="R833" s="5">
        <f t="shared" si="273"/>
        <v>4.6528094600000003</v>
      </c>
      <c r="S833" s="5">
        <f t="shared" si="273"/>
        <v>4.4738552499999997</v>
      </c>
      <c r="T833" s="5">
        <f t="shared" si="273"/>
        <v>3.5790842</v>
      </c>
      <c r="U833" s="5">
        <f t="shared" si="273"/>
        <v>2.5948360450000001</v>
      </c>
      <c r="V833" s="5">
        <f t="shared" si="273"/>
        <v>2.5053589399999998</v>
      </c>
      <c r="W833" s="5">
        <f t="shared" si="273"/>
        <v>1.7895421</v>
      </c>
      <c r="X833" s="5">
        <f t="shared" si="273"/>
        <v>0.89477105000000001</v>
      </c>
      <c r="Y833" s="5">
        <f t="shared" si="273"/>
        <v>0.17895421</v>
      </c>
      <c r="Z833" s="5">
        <f>SUM(B833:Y833)</f>
        <v>46.886003019999997</v>
      </c>
    </row>
    <row r="834" spans="1:26" x14ac:dyDescent="0.2">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x14ac:dyDescent="0.2">
      <c r="A835" s="3" t="s">
        <v>4</v>
      </c>
      <c r="B835" s="4" t="s">
        <v>5</v>
      </c>
      <c r="C835" s="4" t="s">
        <v>6</v>
      </c>
      <c r="D835" s="4" t="s">
        <v>7</v>
      </c>
      <c r="E835" s="4" t="s">
        <v>8</v>
      </c>
      <c r="F835" s="4" t="s">
        <v>9</v>
      </c>
      <c r="G835" s="4" t="s">
        <v>10</v>
      </c>
      <c r="H835" s="4" t="s">
        <v>11</v>
      </c>
      <c r="I835" s="4" t="s">
        <v>12</v>
      </c>
      <c r="J835" s="4" t="s">
        <v>13</v>
      </c>
      <c r="K835" s="4" t="s">
        <v>14</v>
      </c>
      <c r="L835" s="4" t="s">
        <v>15</v>
      </c>
      <c r="M835" s="4" t="s">
        <v>16</v>
      </c>
      <c r="N835" s="4" t="s">
        <v>17</v>
      </c>
      <c r="O835" s="4" t="s">
        <v>18</v>
      </c>
      <c r="P835" s="4" t="s">
        <v>19</v>
      </c>
      <c r="Q835" s="4" t="s">
        <v>20</v>
      </c>
      <c r="R835" s="4" t="s">
        <v>21</v>
      </c>
      <c r="S835" s="4" t="s">
        <v>22</v>
      </c>
      <c r="T835" s="4" t="s">
        <v>23</v>
      </c>
      <c r="U835" s="4" t="s">
        <v>24</v>
      </c>
      <c r="V835" s="4" t="s">
        <v>25</v>
      </c>
      <c r="W835" s="4" t="s">
        <v>26</v>
      </c>
      <c r="X835" s="4" t="s">
        <v>27</v>
      </c>
      <c r="Y835" s="4" t="s">
        <v>28</v>
      </c>
      <c r="Z835" s="4" t="s">
        <v>0</v>
      </c>
    </row>
    <row r="836" spans="1:26" x14ac:dyDescent="0.2">
      <c r="A836" s="40">
        <f>A832+1</f>
        <v>42644</v>
      </c>
      <c r="B836">
        <v>-10</v>
      </c>
      <c r="C836">
        <v>-5</v>
      </c>
      <c r="D836">
        <v>-5</v>
      </c>
      <c r="E836">
        <v>-1</v>
      </c>
      <c r="F836">
        <v>0</v>
      </c>
      <c r="G836">
        <v>-5</v>
      </c>
      <c r="H836">
        <v>-18</v>
      </c>
      <c r="I836">
        <v>-19</v>
      </c>
      <c r="J836">
        <v>-23</v>
      </c>
      <c r="K836">
        <v>-28</v>
      </c>
      <c r="L836">
        <v>-31</v>
      </c>
      <c r="M836">
        <v>-32</v>
      </c>
      <c r="N836">
        <v>-31</v>
      </c>
      <c r="O836">
        <v>-32</v>
      </c>
      <c r="P836">
        <v>-32</v>
      </c>
      <c r="Q836">
        <v>-30</v>
      </c>
      <c r="R836">
        <v>-33</v>
      </c>
      <c r="S836">
        <v>-37</v>
      </c>
      <c r="T836">
        <v>-36</v>
      </c>
      <c r="U836">
        <v>-42</v>
      </c>
      <c r="V836">
        <v>-38</v>
      </c>
      <c r="W836">
        <v>-29</v>
      </c>
      <c r="X836">
        <v>-15</v>
      </c>
      <c r="Y836">
        <v>-7</v>
      </c>
      <c r="Z836">
        <f>SUM(B836:Y836)</f>
        <v>-539</v>
      </c>
    </row>
    <row r="837" spans="1:26" x14ac:dyDescent="0.2">
      <c r="A837" s="5" t="s">
        <v>29</v>
      </c>
      <c r="B837" s="5">
        <f t="shared" ref="B837:Y837" si="274">-B836*$A$3</f>
        <v>0.89477105000000001</v>
      </c>
      <c r="C837" s="5">
        <f t="shared" si="274"/>
        <v>0.44738552500000001</v>
      </c>
      <c r="D837" s="5">
        <f t="shared" si="274"/>
        <v>0.44738552500000001</v>
      </c>
      <c r="E837" s="5">
        <f t="shared" si="274"/>
        <v>8.9477105000000001E-2</v>
      </c>
      <c r="F837" s="5">
        <f t="shared" si="274"/>
        <v>0</v>
      </c>
      <c r="G837" s="5">
        <f t="shared" si="274"/>
        <v>0.44738552500000001</v>
      </c>
      <c r="H837" s="5">
        <f t="shared" si="274"/>
        <v>1.6105878900000001</v>
      </c>
      <c r="I837" s="5">
        <f t="shared" si="274"/>
        <v>1.700064995</v>
      </c>
      <c r="J837" s="5">
        <f t="shared" si="274"/>
        <v>2.0579734150000002</v>
      </c>
      <c r="K837" s="5">
        <f t="shared" si="274"/>
        <v>2.5053589399999998</v>
      </c>
      <c r="L837" s="5">
        <f t="shared" si="274"/>
        <v>2.7737902550000002</v>
      </c>
      <c r="M837" s="5">
        <f t="shared" si="274"/>
        <v>2.86326736</v>
      </c>
      <c r="N837" s="5">
        <f t="shared" si="274"/>
        <v>2.7737902550000002</v>
      </c>
      <c r="O837" s="5">
        <f t="shared" si="274"/>
        <v>2.86326736</v>
      </c>
      <c r="P837" s="5">
        <f t="shared" si="274"/>
        <v>2.86326736</v>
      </c>
      <c r="Q837" s="5">
        <f t="shared" si="274"/>
        <v>2.6843131499999999</v>
      </c>
      <c r="R837" s="5">
        <f t="shared" si="274"/>
        <v>2.9527444649999999</v>
      </c>
      <c r="S837" s="5">
        <f t="shared" si="274"/>
        <v>3.3106528850000001</v>
      </c>
      <c r="T837" s="5">
        <f t="shared" si="274"/>
        <v>3.2211757800000003</v>
      </c>
      <c r="U837" s="5">
        <f t="shared" si="274"/>
        <v>3.7580384100000002</v>
      </c>
      <c r="V837" s="5">
        <f t="shared" si="274"/>
        <v>3.4001299899999999</v>
      </c>
      <c r="W837" s="5">
        <f t="shared" si="274"/>
        <v>2.5948360450000001</v>
      </c>
      <c r="X837" s="5">
        <f t="shared" si="274"/>
        <v>1.342156575</v>
      </c>
      <c r="Y837" s="5">
        <f t="shared" si="274"/>
        <v>0.62633973499999995</v>
      </c>
      <c r="Z837" s="5">
        <f>SUM(B837:Y837)</f>
        <v>48.228159595000008</v>
      </c>
    </row>
    <row r="838" spans="1:26" x14ac:dyDescent="0.2">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x14ac:dyDescent="0.2">
      <c r="A839" s="40">
        <f>+A836+1</f>
        <v>42645</v>
      </c>
      <c r="B839">
        <v>0</v>
      </c>
      <c r="C839">
        <v>0</v>
      </c>
      <c r="D839">
        <v>0</v>
      </c>
      <c r="E839">
        <v>0</v>
      </c>
      <c r="F839">
        <v>0</v>
      </c>
      <c r="G839">
        <v>0</v>
      </c>
      <c r="H839">
        <v>-11</v>
      </c>
      <c r="I839">
        <v>-11</v>
      </c>
      <c r="J839">
        <v>-11</v>
      </c>
      <c r="K839">
        <v>-11</v>
      </c>
      <c r="L839">
        <v>-14</v>
      </c>
      <c r="M839">
        <v>-15</v>
      </c>
      <c r="N839">
        <v>-16</v>
      </c>
      <c r="O839">
        <v>-14</v>
      </c>
      <c r="P839">
        <v>-13</v>
      </c>
      <c r="Q839">
        <v>-12</v>
      </c>
      <c r="R839">
        <v>-14</v>
      </c>
      <c r="S839">
        <v>-18</v>
      </c>
      <c r="T839">
        <v>-23</v>
      </c>
      <c r="U839">
        <v>-26</v>
      </c>
      <c r="V839">
        <v>-21</v>
      </c>
      <c r="W839">
        <v>-13</v>
      </c>
      <c r="X839">
        <v>-5</v>
      </c>
      <c r="Y839">
        <v>0</v>
      </c>
      <c r="Z839">
        <f>SUM(B839:Y839)</f>
        <v>-248</v>
      </c>
    </row>
    <row r="840" spans="1:26" x14ac:dyDescent="0.2">
      <c r="A840" s="5" t="s">
        <v>29</v>
      </c>
      <c r="B840" s="5">
        <f t="shared" ref="B840:Y840" si="275">-B839*$A$3</f>
        <v>0</v>
      </c>
      <c r="C840" s="5">
        <f t="shared" si="275"/>
        <v>0</v>
      </c>
      <c r="D840" s="5">
        <f t="shared" si="275"/>
        <v>0</v>
      </c>
      <c r="E840" s="5">
        <f t="shared" si="275"/>
        <v>0</v>
      </c>
      <c r="F840" s="5">
        <f t="shared" si="275"/>
        <v>0</v>
      </c>
      <c r="G840" s="5">
        <f t="shared" si="275"/>
        <v>0</v>
      </c>
      <c r="H840" s="5">
        <f t="shared" si="275"/>
        <v>0.98424815499999996</v>
      </c>
      <c r="I840" s="5">
        <f t="shared" si="275"/>
        <v>0.98424815499999996</v>
      </c>
      <c r="J840" s="5">
        <f t="shared" si="275"/>
        <v>0.98424815499999996</v>
      </c>
      <c r="K840" s="5">
        <f t="shared" si="275"/>
        <v>0.98424815499999996</v>
      </c>
      <c r="L840" s="5">
        <f t="shared" si="275"/>
        <v>1.2526794699999999</v>
      </c>
      <c r="M840" s="5">
        <f t="shared" si="275"/>
        <v>1.342156575</v>
      </c>
      <c r="N840" s="5">
        <f t="shared" si="275"/>
        <v>1.43163368</v>
      </c>
      <c r="O840" s="5">
        <f t="shared" si="275"/>
        <v>1.2526794699999999</v>
      </c>
      <c r="P840" s="5">
        <f t="shared" si="275"/>
        <v>1.1632023650000001</v>
      </c>
      <c r="Q840" s="5">
        <f t="shared" si="275"/>
        <v>1.07372526</v>
      </c>
      <c r="R840" s="5">
        <f t="shared" si="275"/>
        <v>1.2526794699999999</v>
      </c>
      <c r="S840" s="5">
        <f t="shared" si="275"/>
        <v>1.6105878900000001</v>
      </c>
      <c r="T840" s="5">
        <f t="shared" si="275"/>
        <v>2.0579734150000002</v>
      </c>
      <c r="U840" s="5">
        <f t="shared" si="275"/>
        <v>2.3264047300000001</v>
      </c>
      <c r="V840" s="5">
        <f t="shared" si="275"/>
        <v>1.8790192050000001</v>
      </c>
      <c r="W840" s="5">
        <f t="shared" si="275"/>
        <v>1.1632023650000001</v>
      </c>
      <c r="X840" s="5">
        <f t="shared" si="275"/>
        <v>0.44738552500000001</v>
      </c>
      <c r="Y840" s="5">
        <f t="shared" si="275"/>
        <v>0</v>
      </c>
      <c r="Z840" s="5">
        <f>SUM(B840:Y840)</f>
        <v>22.190322040000002</v>
      </c>
    </row>
    <row r="841" spans="1:26" x14ac:dyDescent="0.2">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x14ac:dyDescent="0.2">
      <c r="A842" s="40">
        <f>+A839+1</f>
        <v>42646</v>
      </c>
      <c r="B842">
        <v>0</v>
      </c>
      <c r="C842">
        <v>0</v>
      </c>
      <c r="D842">
        <v>0</v>
      </c>
      <c r="E842">
        <v>0</v>
      </c>
      <c r="F842">
        <v>0</v>
      </c>
      <c r="G842">
        <v>-4</v>
      </c>
      <c r="H842">
        <v>-14</v>
      </c>
      <c r="I842">
        <v>-20</v>
      </c>
      <c r="J842">
        <v>-22</v>
      </c>
      <c r="K842">
        <v>-25</v>
      </c>
      <c r="L842">
        <v>-25</v>
      </c>
      <c r="M842">
        <v>-24</v>
      </c>
      <c r="N842">
        <v>-26</v>
      </c>
      <c r="O842">
        <v>-24</v>
      </c>
      <c r="P842">
        <v>-21</v>
      </c>
      <c r="Q842">
        <v>-20</v>
      </c>
      <c r="R842">
        <v>-21</v>
      </c>
      <c r="S842">
        <v>-23</v>
      </c>
      <c r="T842">
        <v>-24</v>
      </c>
      <c r="U842">
        <v>-25</v>
      </c>
      <c r="V842">
        <v>-21</v>
      </c>
      <c r="W842">
        <v>-14</v>
      </c>
      <c r="X842">
        <v>-10</v>
      </c>
      <c r="Y842">
        <v>-5</v>
      </c>
      <c r="Z842">
        <f>SUM(B842:Y842)</f>
        <v>-368</v>
      </c>
    </row>
    <row r="843" spans="1:26" x14ac:dyDescent="0.2">
      <c r="A843" s="5" t="s">
        <v>29</v>
      </c>
      <c r="B843" s="5">
        <f t="shared" ref="B843:Y843" si="276">-B842*$A$3</f>
        <v>0</v>
      </c>
      <c r="C843" s="5">
        <f t="shared" si="276"/>
        <v>0</v>
      </c>
      <c r="D843" s="5">
        <f t="shared" si="276"/>
        <v>0</v>
      </c>
      <c r="E843" s="5">
        <f t="shared" si="276"/>
        <v>0</v>
      </c>
      <c r="F843" s="5">
        <f t="shared" si="276"/>
        <v>0</v>
      </c>
      <c r="G843" s="5">
        <f t="shared" si="276"/>
        <v>0.35790842</v>
      </c>
      <c r="H843" s="5">
        <f t="shared" si="276"/>
        <v>1.2526794699999999</v>
      </c>
      <c r="I843" s="5">
        <f t="shared" si="276"/>
        <v>1.7895421</v>
      </c>
      <c r="J843" s="5">
        <f t="shared" si="276"/>
        <v>1.9684963099999999</v>
      </c>
      <c r="K843" s="5">
        <f t="shared" si="276"/>
        <v>2.2369276249999999</v>
      </c>
      <c r="L843" s="5">
        <f t="shared" si="276"/>
        <v>2.2369276249999999</v>
      </c>
      <c r="M843" s="5">
        <f t="shared" si="276"/>
        <v>2.14745052</v>
      </c>
      <c r="N843" s="5">
        <f t="shared" si="276"/>
        <v>2.3264047300000001</v>
      </c>
      <c r="O843" s="5">
        <f t="shared" si="276"/>
        <v>2.14745052</v>
      </c>
      <c r="P843" s="5">
        <f t="shared" si="276"/>
        <v>1.8790192050000001</v>
      </c>
      <c r="Q843" s="5">
        <f t="shared" si="276"/>
        <v>1.7895421</v>
      </c>
      <c r="R843" s="5">
        <f t="shared" si="276"/>
        <v>1.8790192050000001</v>
      </c>
      <c r="S843" s="5">
        <f t="shared" si="276"/>
        <v>2.0579734150000002</v>
      </c>
      <c r="T843" s="5">
        <f t="shared" si="276"/>
        <v>2.14745052</v>
      </c>
      <c r="U843" s="5">
        <f t="shared" si="276"/>
        <v>2.2369276249999999</v>
      </c>
      <c r="V843" s="5">
        <f t="shared" si="276"/>
        <v>1.8790192050000001</v>
      </c>
      <c r="W843" s="5">
        <f t="shared" si="276"/>
        <v>1.2526794699999999</v>
      </c>
      <c r="X843" s="5">
        <f t="shared" si="276"/>
        <v>0.89477105000000001</v>
      </c>
      <c r="Y843" s="5">
        <f t="shared" si="276"/>
        <v>0.44738552500000001</v>
      </c>
      <c r="Z843" s="5">
        <f>SUM(B843:Y843)</f>
        <v>32.927574639999996</v>
      </c>
    </row>
    <row r="844" spans="1:26" x14ac:dyDescent="0.2">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x14ac:dyDescent="0.2">
      <c r="A845" s="40">
        <f>+A842+1</f>
        <v>42647</v>
      </c>
      <c r="B845">
        <v>0</v>
      </c>
      <c r="C845">
        <v>0</v>
      </c>
      <c r="D845">
        <v>0</v>
      </c>
      <c r="E845">
        <v>0</v>
      </c>
      <c r="F845">
        <v>0</v>
      </c>
      <c r="G845">
        <v>0</v>
      </c>
      <c r="H845">
        <v>-10</v>
      </c>
      <c r="I845">
        <v>-16</v>
      </c>
      <c r="J845">
        <v>-19</v>
      </c>
      <c r="K845">
        <v>-20</v>
      </c>
      <c r="L845">
        <v>-20</v>
      </c>
      <c r="M845">
        <v>-21</v>
      </c>
      <c r="N845">
        <v>-24</v>
      </c>
      <c r="O845">
        <v>-25</v>
      </c>
      <c r="P845">
        <v>-24</v>
      </c>
      <c r="Q845">
        <v>-25</v>
      </c>
      <c r="R845">
        <v>-26</v>
      </c>
      <c r="S845">
        <v>-26</v>
      </c>
      <c r="T845">
        <v>-23</v>
      </c>
      <c r="U845">
        <v>-26</v>
      </c>
      <c r="V845">
        <v>-23</v>
      </c>
      <c r="W845">
        <v>-15</v>
      </c>
      <c r="X845">
        <v>-10</v>
      </c>
      <c r="Y845">
        <v>-1</v>
      </c>
      <c r="Z845">
        <f>SUM(B845:Y845)</f>
        <v>-354</v>
      </c>
    </row>
    <row r="846" spans="1:26" x14ac:dyDescent="0.2">
      <c r="A846" s="5" t="s">
        <v>29</v>
      </c>
      <c r="B846" s="5">
        <f t="shared" ref="B846:Y846" si="277">-B845*$A$3</f>
        <v>0</v>
      </c>
      <c r="C846" s="5">
        <f t="shared" si="277"/>
        <v>0</v>
      </c>
      <c r="D846" s="5">
        <f t="shared" si="277"/>
        <v>0</v>
      </c>
      <c r="E846" s="5">
        <f t="shared" si="277"/>
        <v>0</v>
      </c>
      <c r="F846" s="5">
        <f t="shared" si="277"/>
        <v>0</v>
      </c>
      <c r="G846" s="5">
        <f t="shared" si="277"/>
        <v>0</v>
      </c>
      <c r="H846" s="5">
        <f t="shared" si="277"/>
        <v>0.89477105000000001</v>
      </c>
      <c r="I846" s="5">
        <f t="shared" si="277"/>
        <v>1.43163368</v>
      </c>
      <c r="J846" s="5">
        <f t="shared" si="277"/>
        <v>1.700064995</v>
      </c>
      <c r="K846" s="5">
        <f t="shared" si="277"/>
        <v>1.7895421</v>
      </c>
      <c r="L846" s="5">
        <f t="shared" si="277"/>
        <v>1.7895421</v>
      </c>
      <c r="M846" s="5">
        <f t="shared" si="277"/>
        <v>1.8790192050000001</v>
      </c>
      <c r="N846" s="5">
        <f t="shared" si="277"/>
        <v>2.14745052</v>
      </c>
      <c r="O846" s="5">
        <f t="shared" si="277"/>
        <v>2.2369276249999999</v>
      </c>
      <c r="P846" s="5">
        <f t="shared" si="277"/>
        <v>2.14745052</v>
      </c>
      <c r="Q846" s="5">
        <f t="shared" si="277"/>
        <v>2.2369276249999999</v>
      </c>
      <c r="R846" s="5">
        <f t="shared" si="277"/>
        <v>2.3264047300000001</v>
      </c>
      <c r="S846" s="5">
        <f t="shared" si="277"/>
        <v>2.3264047300000001</v>
      </c>
      <c r="T846" s="5">
        <f t="shared" si="277"/>
        <v>2.0579734150000002</v>
      </c>
      <c r="U846" s="5">
        <f t="shared" si="277"/>
        <v>2.3264047300000001</v>
      </c>
      <c r="V846" s="5">
        <f t="shared" si="277"/>
        <v>2.0579734150000002</v>
      </c>
      <c r="W846" s="5">
        <f t="shared" si="277"/>
        <v>1.342156575</v>
      </c>
      <c r="X846" s="5">
        <f t="shared" si="277"/>
        <v>0.89477105000000001</v>
      </c>
      <c r="Y846" s="5">
        <f t="shared" si="277"/>
        <v>8.9477105000000001E-2</v>
      </c>
      <c r="Z846" s="5">
        <f>SUM(B846:Y846)</f>
        <v>31.674895169999999</v>
      </c>
    </row>
    <row r="847" spans="1:26" x14ac:dyDescent="0.2">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x14ac:dyDescent="0.2">
      <c r="A848" s="40">
        <f>+A845+1</f>
        <v>42648</v>
      </c>
      <c r="B848">
        <v>0</v>
      </c>
      <c r="C848">
        <v>0</v>
      </c>
      <c r="D848">
        <v>0</v>
      </c>
      <c r="E848">
        <v>0</v>
      </c>
      <c r="F848">
        <v>0</v>
      </c>
      <c r="G848">
        <v>-6</v>
      </c>
      <c r="H848">
        <v>-9</v>
      </c>
      <c r="I848">
        <v>-17</v>
      </c>
      <c r="J848">
        <v>-20</v>
      </c>
      <c r="K848">
        <v>-22</v>
      </c>
      <c r="L848">
        <v>-21</v>
      </c>
      <c r="M848">
        <v>-22</v>
      </c>
      <c r="N848">
        <v>-25</v>
      </c>
      <c r="O848">
        <v>-24</v>
      </c>
      <c r="P848">
        <v>-25</v>
      </c>
      <c r="Q848">
        <v>-26</v>
      </c>
      <c r="R848">
        <v>-27</v>
      </c>
      <c r="S848">
        <v>-27</v>
      </c>
      <c r="T848">
        <v>-24</v>
      </c>
      <c r="U848">
        <v>-27</v>
      </c>
      <c r="V848">
        <v>-24</v>
      </c>
      <c r="W848">
        <v>-16</v>
      </c>
      <c r="X848">
        <v>-11</v>
      </c>
      <c r="Y848">
        <v>-1</v>
      </c>
      <c r="Z848">
        <f>SUM(B848:Y848)</f>
        <v>-374</v>
      </c>
    </row>
    <row r="849" spans="1:26" x14ac:dyDescent="0.2">
      <c r="A849" s="5" t="s">
        <v>29</v>
      </c>
      <c r="B849" s="5">
        <f t="shared" ref="B849:Y849" si="278">-B848*$A$3</f>
        <v>0</v>
      </c>
      <c r="C849" s="5">
        <f t="shared" si="278"/>
        <v>0</v>
      </c>
      <c r="D849" s="5">
        <f t="shared" si="278"/>
        <v>0</v>
      </c>
      <c r="E849" s="5">
        <f t="shared" si="278"/>
        <v>0</v>
      </c>
      <c r="F849" s="5">
        <f t="shared" si="278"/>
        <v>0</v>
      </c>
      <c r="G849" s="5">
        <f t="shared" si="278"/>
        <v>0.53686263000000001</v>
      </c>
      <c r="H849" s="5">
        <f t="shared" si="278"/>
        <v>0.80529394500000007</v>
      </c>
      <c r="I849" s="5">
        <f t="shared" si="278"/>
        <v>1.5211107850000001</v>
      </c>
      <c r="J849" s="5">
        <f t="shared" si="278"/>
        <v>1.7895421</v>
      </c>
      <c r="K849" s="5">
        <f t="shared" si="278"/>
        <v>1.9684963099999999</v>
      </c>
      <c r="L849" s="5">
        <f t="shared" si="278"/>
        <v>1.8790192050000001</v>
      </c>
      <c r="M849" s="5">
        <f t="shared" si="278"/>
        <v>1.9684963099999999</v>
      </c>
      <c r="N849" s="5">
        <f t="shared" si="278"/>
        <v>2.2369276249999999</v>
      </c>
      <c r="O849" s="5">
        <f t="shared" si="278"/>
        <v>2.14745052</v>
      </c>
      <c r="P849" s="5">
        <f t="shared" si="278"/>
        <v>2.2369276249999999</v>
      </c>
      <c r="Q849" s="5">
        <f t="shared" si="278"/>
        <v>2.3264047300000001</v>
      </c>
      <c r="R849" s="5">
        <f t="shared" si="278"/>
        <v>2.415881835</v>
      </c>
      <c r="S849" s="5">
        <f t="shared" si="278"/>
        <v>2.415881835</v>
      </c>
      <c r="T849" s="5">
        <f t="shared" si="278"/>
        <v>2.14745052</v>
      </c>
      <c r="U849" s="5">
        <f t="shared" si="278"/>
        <v>2.415881835</v>
      </c>
      <c r="V849" s="5">
        <f t="shared" si="278"/>
        <v>2.14745052</v>
      </c>
      <c r="W849" s="5">
        <f t="shared" si="278"/>
        <v>1.43163368</v>
      </c>
      <c r="X849" s="5">
        <f t="shared" si="278"/>
        <v>0.98424815499999996</v>
      </c>
      <c r="Y849" s="5">
        <f t="shared" si="278"/>
        <v>8.9477105000000001E-2</v>
      </c>
      <c r="Z849" s="5">
        <f>SUM(B849:Y849)</f>
        <v>33.464437270000005</v>
      </c>
    </row>
    <row r="850" spans="1:26" x14ac:dyDescent="0.2">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x14ac:dyDescent="0.2">
      <c r="A851" s="40">
        <f>+A848+1</f>
        <v>42649</v>
      </c>
      <c r="B851">
        <v>-7</v>
      </c>
      <c r="C851">
        <v>-4</v>
      </c>
      <c r="D851">
        <v>-3</v>
      </c>
      <c r="E851">
        <v>0</v>
      </c>
      <c r="F851">
        <v>-2</v>
      </c>
      <c r="G851">
        <v>-8</v>
      </c>
      <c r="H851">
        <v>-9</v>
      </c>
      <c r="I851">
        <v>-14</v>
      </c>
      <c r="J851">
        <v>-18</v>
      </c>
      <c r="K851">
        <v>-18</v>
      </c>
      <c r="L851">
        <v>-19</v>
      </c>
      <c r="M851">
        <v>-19</v>
      </c>
      <c r="N851">
        <v>-21</v>
      </c>
      <c r="O851">
        <v>-23</v>
      </c>
      <c r="P851">
        <v>-22</v>
      </c>
      <c r="Q851">
        <v>-23</v>
      </c>
      <c r="R851">
        <v>-24</v>
      </c>
      <c r="S851">
        <v>-24</v>
      </c>
      <c r="T851">
        <v>-28</v>
      </c>
      <c r="U851">
        <v>-33</v>
      </c>
      <c r="V851">
        <v>-27</v>
      </c>
      <c r="W851">
        <v>-18</v>
      </c>
      <c r="X851">
        <v>-19</v>
      </c>
      <c r="Y851">
        <v>-10</v>
      </c>
      <c r="Z851">
        <f>SUM(B851:Y851)</f>
        <v>-393</v>
      </c>
    </row>
    <row r="852" spans="1:26" x14ac:dyDescent="0.2">
      <c r="A852" s="5" t="s">
        <v>29</v>
      </c>
      <c r="B852" s="5">
        <f t="shared" ref="B852:Y852" si="279">-B851*$A$3</f>
        <v>0.62633973499999995</v>
      </c>
      <c r="C852" s="5">
        <f t="shared" si="279"/>
        <v>0.35790842</v>
      </c>
      <c r="D852" s="5">
        <f t="shared" si="279"/>
        <v>0.268431315</v>
      </c>
      <c r="E852" s="5">
        <f t="shared" si="279"/>
        <v>0</v>
      </c>
      <c r="F852" s="5">
        <f t="shared" si="279"/>
        <v>0.17895421</v>
      </c>
      <c r="G852" s="5">
        <f t="shared" si="279"/>
        <v>0.71581684000000001</v>
      </c>
      <c r="H852" s="5">
        <f t="shared" si="279"/>
        <v>0.80529394500000007</v>
      </c>
      <c r="I852" s="5">
        <f t="shared" si="279"/>
        <v>1.2526794699999999</v>
      </c>
      <c r="J852" s="5">
        <f t="shared" si="279"/>
        <v>1.6105878900000001</v>
      </c>
      <c r="K852" s="5">
        <f t="shared" si="279"/>
        <v>1.6105878900000001</v>
      </c>
      <c r="L852" s="5">
        <f t="shared" si="279"/>
        <v>1.700064995</v>
      </c>
      <c r="M852" s="5">
        <f t="shared" si="279"/>
        <v>1.700064995</v>
      </c>
      <c r="N852" s="5">
        <f t="shared" si="279"/>
        <v>1.8790192050000001</v>
      </c>
      <c r="O852" s="5">
        <f t="shared" si="279"/>
        <v>2.0579734150000002</v>
      </c>
      <c r="P852" s="5">
        <f t="shared" si="279"/>
        <v>1.9684963099999999</v>
      </c>
      <c r="Q852" s="5">
        <f t="shared" si="279"/>
        <v>2.0579734150000002</v>
      </c>
      <c r="R852" s="5">
        <f t="shared" si="279"/>
        <v>2.14745052</v>
      </c>
      <c r="S852" s="5">
        <f t="shared" si="279"/>
        <v>2.14745052</v>
      </c>
      <c r="T852" s="5">
        <f t="shared" si="279"/>
        <v>2.5053589399999998</v>
      </c>
      <c r="U852" s="5">
        <f t="shared" si="279"/>
        <v>2.9527444649999999</v>
      </c>
      <c r="V852" s="5">
        <f t="shared" si="279"/>
        <v>2.415881835</v>
      </c>
      <c r="W852" s="5">
        <f t="shared" si="279"/>
        <v>1.6105878900000001</v>
      </c>
      <c r="X852" s="5">
        <f t="shared" si="279"/>
        <v>1.700064995</v>
      </c>
      <c r="Y852" s="5">
        <f t="shared" si="279"/>
        <v>0.89477105000000001</v>
      </c>
      <c r="Z852" s="5">
        <f>SUM(B852:Y852)</f>
        <v>35.164502264999996</v>
      </c>
    </row>
    <row r="853" spans="1:26" x14ac:dyDescent="0.2">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x14ac:dyDescent="0.2">
      <c r="A854" s="40">
        <f>+A851+1</f>
        <v>42650</v>
      </c>
      <c r="B854">
        <v>0</v>
      </c>
      <c r="C854">
        <v>0</v>
      </c>
      <c r="D854">
        <v>0</v>
      </c>
      <c r="E854">
        <v>0</v>
      </c>
      <c r="F854">
        <v>0</v>
      </c>
      <c r="G854">
        <v>0</v>
      </c>
      <c r="H854">
        <v>-7</v>
      </c>
      <c r="I854">
        <v>-8</v>
      </c>
      <c r="J854">
        <v>-10</v>
      </c>
      <c r="K854">
        <v>-12</v>
      </c>
      <c r="L854">
        <v>-14</v>
      </c>
      <c r="M854">
        <v>-16</v>
      </c>
      <c r="N854">
        <v>-20</v>
      </c>
      <c r="O854">
        <v>-23</v>
      </c>
      <c r="P854">
        <v>-25</v>
      </c>
      <c r="Q854">
        <v>-29</v>
      </c>
      <c r="R854">
        <v>-33</v>
      </c>
      <c r="S854">
        <v>-30</v>
      </c>
      <c r="T854">
        <v>-26</v>
      </c>
      <c r="U854">
        <v>-29</v>
      </c>
      <c r="V854">
        <v>-24</v>
      </c>
      <c r="W854">
        <v>-12</v>
      </c>
      <c r="X854">
        <v>-13</v>
      </c>
      <c r="Y854">
        <v>-4</v>
      </c>
      <c r="Z854">
        <f>SUM(B854:Y854)</f>
        <v>-335</v>
      </c>
    </row>
    <row r="855" spans="1:26" x14ac:dyDescent="0.2">
      <c r="A855" s="5" t="s">
        <v>29</v>
      </c>
      <c r="B855" s="5">
        <f t="shared" ref="B855:Y855" si="280">-B854*$A$3</f>
        <v>0</v>
      </c>
      <c r="C855" s="5">
        <f t="shared" si="280"/>
        <v>0</v>
      </c>
      <c r="D855" s="5">
        <f t="shared" si="280"/>
        <v>0</v>
      </c>
      <c r="E855" s="5">
        <f t="shared" si="280"/>
        <v>0</v>
      </c>
      <c r="F855" s="5">
        <f t="shared" si="280"/>
        <v>0</v>
      </c>
      <c r="G855" s="5">
        <f t="shared" si="280"/>
        <v>0</v>
      </c>
      <c r="H855" s="5">
        <f t="shared" si="280"/>
        <v>0.62633973499999995</v>
      </c>
      <c r="I855" s="5">
        <f t="shared" si="280"/>
        <v>0.71581684000000001</v>
      </c>
      <c r="J855" s="5">
        <f t="shared" si="280"/>
        <v>0.89477105000000001</v>
      </c>
      <c r="K855" s="5">
        <f t="shared" si="280"/>
        <v>1.07372526</v>
      </c>
      <c r="L855" s="5">
        <f t="shared" si="280"/>
        <v>1.2526794699999999</v>
      </c>
      <c r="M855" s="5">
        <f t="shared" si="280"/>
        <v>1.43163368</v>
      </c>
      <c r="N855" s="5">
        <f t="shared" si="280"/>
        <v>1.7895421</v>
      </c>
      <c r="O855" s="5">
        <f t="shared" si="280"/>
        <v>2.0579734150000002</v>
      </c>
      <c r="P855" s="5">
        <f t="shared" si="280"/>
        <v>2.2369276249999999</v>
      </c>
      <c r="Q855" s="5">
        <f t="shared" si="280"/>
        <v>2.5948360450000001</v>
      </c>
      <c r="R855" s="5">
        <f t="shared" si="280"/>
        <v>2.9527444649999999</v>
      </c>
      <c r="S855" s="5">
        <f t="shared" si="280"/>
        <v>2.6843131499999999</v>
      </c>
      <c r="T855" s="5">
        <f t="shared" si="280"/>
        <v>2.3264047300000001</v>
      </c>
      <c r="U855" s="5">
        <f t="shared" si="280"/>
        <v>2.5948360450000001</v>
      </c>
      <c r="V855" s="5">
        <f t="shared" si="280"/>
        <v>2.14745052</v>
      </c>
      <c r="W855" s="5">
        <f t="shared" si="280"/>
        <v>1.07372526</v>
      </c>
      <c r="X855" s="5">
        <f t="shared" si="280"/>
        <v>1.1632023650000001</v>
      </c>
      <c r="Y855" s="5">
        <f t="shared" si="280"/>
        <v>0.35790842</v>
      </c>
      <c r="Z855" s="5">
        <f>SUM(B855:Y855)</f>
        <v>29.974830175000001</v>
      </c>
    </row>
    <row r="856" spans="1:26" x14ac:dyDescent="0.2">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x14ac:dyDescent="0.2">
      <c r="A857" s="40">
        <f>+A854+1</f>
        <v>42651</v>
      </c>
      <c r="B857">
        <v>0</v>
      </c>
      <c r="C857">
        <v>0</v>
      </c>
      <c r="D857">
        <v>0</v>
      </c>
      <c r="E857">
        <v>0</v>
      </c>
      <c r="F857">
        <v>0</v>
      </c>
      <c r="G857">
        <v>0</v>
      </c>
      <c r="H857">
        <v>-7</v>
      </c>
      <c r="I857">
        <v>-7</v>
      </c>
      <c r="J857">
        <v>-7</v>
      </c>
      <c r="K857">
        <v>-7</v>
      </c>
      <c r="L857">
        <v>-10</v>
      </c>
      <c r="M857">
        <v>-11</v>
      </c>
      <c r="N857">
        <v>-14</v>
      </c>
      <c r="O857">
        <v>-17</v>
      </c>
      <c r="P857">
        <v>-21</v>
      </c>
      <c r="Q857">
        <v>-25</v>
      </c>
      <c r="R857">
        <v>-28</v>
      </c>
      <c r="S857">
        <v>-32</v>
      </c>
      <c r="T857">
        <v>-33</v>
      </c>
      <c r="U857">
        <v>-33</v>
      </c>
      <c r="V857">
        <v>-26</v>
      </c>
      <c r="W857">
        <v>-17</v>
      </c>
      <c r="X857">
        <v>-8</v>
      </c>
      <c r="Y857">
        <v>0</v>
      </c>
      <c r="Z857">
        <f>SUM(B857:Y857)</f>
        <v>-303</v>
      </c>
    </row>
    <row r="858" spans="1:26" x14ac:dyDescent="0.2">
      <c r="A858" s="5" t="s">
        <v>29</v>
      </c>
      <c r="B858" s="5">
        <f t="shared" ref="B858:Y858" si="281">-B857*$A$3</f>
        <v>0</v>
      </c>
      <c r="C858" s="5">
        <f t="shared" si="281"/>
        <v>0</v>
      </c>
      <c r="D858" s="5">
        <f t="shared" si="281"/>
        <v>0</v>
      </c>
      <c r="E858" s="5">
        <f t="shared" si="281"/>
        <v>0</v>
      </c>
      <c r="F858" s="5">
        <f t="shared" si="281"/>
        <v>0</v>
      </c>
      <c r="G858" s="5">
        <f t="shared" si="281"/>
        <v>0</v>
      </c>
      <c r="H858" s="5">
        <f t="shared" si="281"/>
        <v>0.62633973499999995</v>
      </c>
      <c r="I858" s="5">
        <f t="shared" si="281"/>
        <v>0.62633973499999995</v>
      </c>
      <c r="J858" s="5">
        <f t="shared" si="281"/>
        <v>0.62633973499999995</v>
      </c>
      <c r="K858" s="5">
        <f t="shared" si="281"/>
        <v>0.62633973499999995</v>
      </c>
      <c r="L858" s="5">
        <f t="shared" si="281"/>
        <v>0.89477105000000001</v>
      </c>
      <c r="M858" s="5">
        <f t="shared" si="281"/>
        <v>0.98424815499999996</v>
      </c>
      <c r="N858" s="5">
        <f t="shared" si="281"/>
        <v>1.2526794699999999</v>
      </c>
      <c r="O858" s="5">
        <f t="shared" si="281"/>
        <v>1.5211107850000001</v>
      </c>
      <c r="P858" s="5">
        <f t="shared" si="281"/>
        <v>1.8790192050000001</v>
      </c>
      <c r="Q858" s="5">
        <f t="shared" si="281"/>
        <v>2.2369276249999999</v>
      </c>
      <c r="R858" s="5">
        <f t="shared" si="281"/>
        <v>2.5053589399999998</v>
      </c>
      <c r="S858" s="5">
        <f t="shared" si="281"/>
        <v>2.86326736</v>
      </c>
      <c r="T858" s="5">
        <f t="shared" si="281"/>
        <v>2.9527444649999999</v>
      </c>
      <c r="U858" s="5">
        <f t="shared" si="281"/>
        <v>2.9527444649999999</v>
      </c>
      <c r="V858" s="5">
        <f t="shared" si="281"/>
        <v>2.3264047300000001</v>
      </c>
      <c r="W858" s="5">
        <f t="shared" si="281"/>
        <v>1.5211107850000001</v>
      </c>
      <c r="X858" s="5">
        <f t="shared" si="281"/>
        <v>0.71581684000000001</v>
      </c>
      <c r="Y858" s="5">
        <f t="shared" si="281"/>
        <v>0</v>
      </c>
      <c r="Z858" s="5">
        <f>SUM(B858:Y858)</f>
        <v>27.111562814999999</v>
      </c>
    </row>
    <row r="859" spans="1:26" x14ac:dyDescent="0.2">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x14ac:dyDescent="0.2">
      <c r="A860" s="40">
        <f>+A857+1</f>
        <v>42652</v>
      </c>
      <c r="B860">
        <v>0</v>
      </c>
      <c r="C860">
        <v>0</v>
      </c>
      <c r="D860">
        <v>0</v>
      </c>
      <c r="E860">
        <v>0</v>
      </c>
      <c r="F860">
        <v>0</v>
      </c>
      <c r="G860">
        <v>0</v>
      </c>
      <c r="H860">
        <v>-7</v>
      </c>
      <c r="I860">
        <v>-7</v>
      </c>
      <c r="J860">
        <v>-7</v>
      </c>
      <c r="K860">
        <v>-7</v>
      </c>
      <c r="L860">
        <v>-10</v>
      </c>
      <c r="M860">
        <v>-11</v>
      </c>
      <c r="N860">
        <v>-13</v>
      </c>
      <c r="O860">
        <v>-16</v>
      </c>
      <c r="P860">
        <v>-20</v>
      </c>
      <c r="Q860">
        <v>-24</v>
      </c>
      <c r="R860">
        <v>-27</v>
      </c>
      <c r="S860">
        <v>-30</v>
      </c>
      <c r="T860">
        <v>-31</v>
      </c>
      <c r="U860">
        <v>-31</v>
      </c>
      <c r="V860">
        <v>-25</v>
      </c>
      <c r="W860">
        <v>-17</v>
      </c>
      <c r="X860">
        <v>-8</v>
      </c>
      <c r="Y860">
        <v>0</v>
      </c>
      <c r="Z860">
        <f>SUM(B860:Y860)</f>
        <v>-291</v>
      </c>
    </row>
    <row r="861" spans="1:26" x14ac:dyDescent="0.2">
      <c r="A861" s="7" t="s">
        <v>29</v>
      </c>
      <c r="B861" s="5">
        <f t="shared" ref="B861:Y861" si="282">-B860*$A$3</f>
        <v>0</v>
      </c>
      <c r="C861" s="5">
        <f t="shared" si="282"/>
        <v>0</v>
      </c>
      <c r="D861" s="5">
        <f t="shared" si="282"/>
        <v>0</v>
      </c>
      <c r="E861" s="5">
        <f t="shared" si="282"/>
        <v>0</v>
      </c>
      <c r="F861" s="5">
        <f t="shared" si="282"/>
        <v>0</v>
      </c>
      <c r="G861" s="5">
        <f t="shared" si="282"/>
        <v>0</v>
      </c>
      <c r="H861" s="5">
        <f t="shared" si="282"/>
        <v>0.62633973499999995</v>
      </c>
      <c r="I861" s="5">
        <f t="shared" si="282"/>
        <v>0.62633973499999995</v>
      </c>
      <c r="J861" s="5">
        <f t="shared" si="282"/>
        <v>0.62633973499999995</v>
      </c>
      <c r="K861" s="5">
        <f t="shared" si="282"/>
        <v>0.62633973499999995</v>
      </c>
      <c r="L861" s="5">
        <f t="shared" si="282"/>
        <v>0.89477105000000001</v>
      </c>
      <c r="M861" s="5">
        <f t="shared" si="282"/>
        <v>0.98424815499999996</v>
      </c>
      <c r="N861" s="5">
        <f t="shared" si="282"/>
        <v>1.1632023650000001</v>
      </c>
      <c r="O861" s="5">
        <f t="shared" si="282"/>
        <v>1.43163368</v>
      </c>
      <c r="P861" s="5">
        <f t="shared" si="282"/>
        <v>1.7895421</v>
      </c>
      <c r="Q861" s="5">
        <f t="shared" si="282"/>
        <v>2.14745052</v>
      </c>
      <c r="R861" s="5">
        <f t="shared" si="282"/>
        <v>2.415881835</v>
      </c>
      <c r="S861" s="5">
        <f t="shared" si="282"/>
        <v>2.6843131499999999</v>
      </c>
      <c r="T861" s="5">
        <f t="shared" si="282"/>
        <v>2.7737902550000002</v>
      </c>
      <c r="U861" s="5">
        <f t="shared" si="282"/>
        <v>2.7737902550000002</v>
      </c>
      <c r="V861" s="5">
        <f t="shared" si="282"/>
        <v>2.2369276249999999</v>
      </c>
      <c r="W861" s="5">
        <f t="shared" si="282"/>
        <v>1.5211107850000001</v>
      </c>
      <c r="X861" s="5">
        <f t="shared" si="282"/>
        <v>0.71581684000000001</v>
      </c>
      <c r="Y861" s="5">
        <f t="shared" si="282"/>
        <v>0</v>
      </c>
      <c r="Z861" s="5">
        <f>SUM(B861:Y861)</f>
        <v>26.037837555000003</v>
      </c>
    </row>
    <row r="862" spans="1:26" x14ac:dyDescent="0.2">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x14ac:dyDescent="0.2">
      <c r="A863" s="40">
        <f>+A860+1</f>
        <v>42653</v>
      </c>
      <c r="B863">
        <v>0</v>
      </c>
      <c r="C863">
        <v>0</v>
      </c>
      <c r="D863">
        <v>0</v>
      </c>
      <c r="E863">
        <v>0</v>
      </c>
      <c r="F863">
        <v>0</v>
      </c>
      <c r="G863">
        <v>0</v>
      </c>
      <c r="H863">
        <v>-14</v>
      </c>
      <c r="I863">
        <v>-14</v>
      </c>
      <c r="J863">
        <v>-14</v>
      </c>
      <c r="K863">
        <v>-14</v>
      </c>
      <c r="L863">
        <v>-14</v>
      </c>
      <c r="M863">
        <v>-17</v>
      </c>
      <c r="N863">
        <v>-23</v>
      </c>
      <c r="O863">
        <v>-28</v>
      </c>
      <c r="P863">
        <v>-34</v>
      </c>
      <c r="Q863">
        <v>-40</v>
      </c>
      <c r="R863">
        <v>-45</v>
      </c>
      <c r="S863">
        <v>-44</v>
      </c>
      <c r="T863">
        <v>-36</v>
      </c>
      <c r="U863">
        <v>-32</v>
      </c>
      <c r="V863">
        <v>-25</v>
      </c>
      <c r="W863">
        <v>-14</v>
      </c>
      <c r="X863">
        <v>-19</v>
      </c>
      <c r="Y863">
        <v>-11</v>
      </c>
      <c r="Z863">
        <f>SUM(G863:Y863)</f>
        <v>-438</v>
      </c>
    </row>
    <row r="864" spans="1:26" x14ac:dyDescent="0.2">
      <c r="A864" s="5" t="s">
        <v>29</v>
      </c>
      <c r="B864" s="5">
        <f t="shared" ref="B864:Y864" si="283">-B863*$A$3</f>
        <v>0</v>
      </c>
      <c r="C864" s="5">
        <f t="shared" si="283"/>
        <v>0</v>
      </c>
      <c r="D864" s="5">
        <f t="shared" si="283"/>
        <v>0</v>
      </c>
      <c r="E864" s="5">
        <f t="shared" si="283"/>
        <v>0</v>
      </c>
      <c r="F864" s="5">
        <f t="shared" si="283"/>
        <v>0</v>
      </c>
      <c r="G864" s="5">
        <f t="shared" si="283"/>
        <v>0</v>
      </c>
      <c r="H864" s="5">
        <f t="shared" si="283"/>
        <v>1.2526794699999999</v>
      </c>
      <c r="I864" s="5">
        <f t="shared" si="283"/>
        <v>1.2526794699999999</v>
      </c>
      <c r="J864" s="5">
        <f t="shared" si="283"/>
        <v>1.2526794699999999</v>
      </c>
      <c r="K864" s="5">
        <f t="shared" si="283"/>
        <v>1.2526794699999999</v>
      </c>
      <c r="L864" s="5">
        <f t="shared" si="283"/>
        <v>1.2526794699999999</v>
      </c>
      <c r="M864" s="5">
        <f t="shared" si="283"/>
        <v>1.5211107850000001</v>
      </c>
      <c r="N864" s="5">
        <f t="shared" si="283"/>
        <v>2.0579734150000002</v>
      </c>
      <c r="O864" s="5">
        <f t="shared" si="283"/>
        <v>2.5053589399999998</v>
      </c>
      <c r="P864" s="5">
        <f t="shared" si="283"/>
        <v>3.0422215700000002</v>
      </c>
      <c r="Q864" s="5">
        <f t="shared" si="283"/>
        <v>3.5790842</v>
      </c>
      <c r="R864" s="5">
        <f t="shared" si="283"/>
        <v>4.0264697250000001</v>
      </c>
      <c r="S864" s="5">
        <f t="shared" si="283"/>
        <v>3.9369926199999998</v>
      </c>
      <c r="T864" s="5">
        <f t="shared" si="283"/>
        <v>3.2211757800000003</v>
      </c>
      <c r="U864" s="5">
        <f t="shared" si="283"/>
        <v>2.86326736</v>
      </c>
      <c r="V864" s="5">
        <f t="shared" si="283"/>
        <v>2.2369276249999999</v>
      </c>
      <c r="W864" s="5">
        <f t="shared" si="283"/>
        <v>1.2526794699999999</v>
      </c>
      <c r="X864" s="5">
        <f t="shared" si="283"/>
        <v>1.700064995</v>
      </c>
      <c r="Y864" s="5">
        <f t="shared" si="283"/>
        <v>0.98424815499999996</v>
      </c>
      <c r="Z864" s="5">
        <f>SUM(B864:Y864)</f>
        <v>39.190971989999994</v>
      </c>
    </row>
    <row r="865" spans="1:26" x14ac:dyDescent="0.2">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x14ac:dyDescent="0.2">
      <c r="A866" s="40">
        <f>+A863+1</f>
        <v>42654</v>
      </c>
      <c r="B866">
        <v>0</v>
      </c>
      <c r="C866">
        <v>0</v>
      </c>
      <c r="D866">
        <v>0</v>
      </c>
      <c r="E866">
        <v>0</v>
      </c>
      <c r="F866">
        <v>0</v>
      </c>
      <c r="G866">
        <v>0</v>
      </c>
      <c r="H866">
        <v>-36</v>
      </c>
      <c r="I866">
        <v>-41</v>
      </c>
      <c r="J866">
        <v>-45</v>
      </c>
      <c r="K866">
        <v>-30</v>
      </c>
      <c r="L866">
        <v>-8</v>
      </c>
      <c r="M866">
        <v>-9</v>
      </c>
      <c r="N866">
        <v>-9</v>
      </c>
      <c r="O866">
        <v>-9</v>
      </c>
      <c r="P866">
        <v>-9</v>
      </c>
      <c r="Q866">
        <v>-14</v>
      </c>
      <c r="R866">
        <v>-13</v>
      </c>
      <c r="S866">
        <v>-18</v>
      </c>
      <c r="T866">
        <v>-16</v>
      </c>
      <c r="U866">
        <v>-43</v>
      </c>
      <c r="V866">
        <v>-39</v>
      </c>
      <c r="W866">
        <v>-40</v>
      </c>
      <c r="X866">
        <v>-13</v>
      </c>
      <c r="Y866">
        <v>-3</v>
      </c>
      <c r="Z866">
        <f>SUM(B866:Y866)</f>
        <v>-395</v>
      </c>
    </row>
    <row r="867" spans="1:26" x14ac:dyDescent="0.2">
      <c r="A867" s="5" t="s">
        <v>29</v>
      </c>
      <c r="B867" s="5">
        <f t="shared" ref="B867:Y867" si="284">-B866*$A$3</f>
        <v>0</v>
      </c>
      <c r="C867" s="5">
        <f t="shared" si="284"/>
        <v>0</v>
      </c>
      <c r="D867" s="5">
        <f t="shared" si="284"/>
        <v>0</v>
      </c>
      <c r="E867" s="5">
        <f t="shared" si="284"/>
        <v>0</v>
      </c>
      <c r="F867" s="5">
        <f t="shared" si="284"/>
        <v>0</v>
      </c>
      <c r="G867" s="5">
        <f t="shared" si="284"/>
        <v>0</v>
      </c>
      <c r="H867" s="5">
        <f t="shared" si="284"/>
        <v>3.2211757800000003</v>
      </c>
      <c r="I867" s="5">
        <f t="shared" si="284"/>
        <v>3.6685613049999999</v>
      </c>
      <c r="J867" s="5">
        <f t="shared" si="284"/>
        <v>4.0264697250000001</v>
      </c>
      <c r="K867" s="5">
        <f t="shared" si="284"/>
        <v>2.6843131499999999</v>
      </c>
      <c r="L867" s="5">
        <f t="shared" si="284"/>
        <v>0.71581684000000001</v>
      </c>
      <c r="M867" s="5">
        <f t="shared" si="284"/>
        <v>0.80529394500000007</v>
      </c>
      <c r="N867" s="5">
        <f t="shared" si="284"/>
        <v>0.80529394500000007</v>
      </c>
      <c r="O867" s="5">
        <f t="shared" si="284"/>
        <v>0.80529394500000007</v>
      </c>
      <c r="P867" s="5">
        <f t="shared" si="284"/>
        <v>0.80529394500000007</v>
      </c>
      <c r="Q867" s="5">
        <f t="shared" si="284"/>
        <v>1.2526794699999999</v>
      </c>
      <c r="R867" s="5">
        <f t="shared" si="284"/>
        <v>1.1632023650000001</v>
      </c>
      <c r="S867" s="5">
        <f t="shared" si="284"/>
        <v>1.6105878900000001</v>
      </c>
      <c r="T867" s="5">
        <f t="shared" si="284"/>
        <v>1.43163368</v>
      </c>
      <c r="U867" s="5">
        <f t="shared" si="284"/>
        <v>3.847515515</v>
      </c>
      <c r="V867" s="5">
        <f t="shared" si="284"/>
        <v>3.4896070950000002</v>
      </c>
      <c r="W867" s="5">
        <f t="shared" si="284"/>
        <v>3.5790842</v>
      </c>
      <c r="X867" s="5">
        <f t="shared" si="284"/>
        <v>1.1632023650000001</v>
      </c>
      <c r="Y867" s="5">
        <f t="shared" si="284"/>
        <v>0.268431315</v>
      </c>
      <c r="Z867" s="5">
        <f>SUM(B867:Y867)</f>
        <v>35.343456475000011</v>
      </c>
    </row>
    <row r="868" spans="1:26" x14ac:dyDescent="0.2">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x14ac:dyDescent="0.2">
      <c r="A869" s="40">
        <f>+A866+1</f>
        <v>42655</v>
      </c>
      <c r="B869">
        <v>0</v>
      </c>
      <c r="C869">
        <v>0</v>
      </c>
      <c r="D869">
        <v>0</v>
      </c>
      <c r="E869">
        <v>0</v>
      </c>
      <c r="F869">
        <v>0</v>
      </c>
      <c r="G869">
        <v>-5</v>
      </c>
      <c r="H869">
        <v>-14</v>
      </c>
      <c r="I869">
        <v>-19</v>
      </c>
      <c r="J869">
        <v>-21</v>
      </c>
      <c r="K869">
        <v>-23</v>
      </c>
      <c r="L869">
        <v>-23</v>
      </c>
      <c r="M869">
        <v>-21</v>
      </c>
      <c r="N869">
        <v>-22</v>
      </c>
      <c r="O869">
        <v>-23</v>
      </c>
      <c r="P869">
        <v>-23</v>
      </c>
      <c r="Q869">
        <v>-23</v>
      </c>
      <c r="R869">
        <v>-22</v>
      </c>
      <c r="S869">
        <v>-22</v>
      </c>
      <c r="T869">
        <v>-24</v>
      </c>
      <c r="U869">
        <v>-30</v>
      </c>
      <c r="V869">
        <v>-25</v>
      </c>
      <c r="W869">
        <v>-17</v>
      </c>
      <c r="X869">
        <v>-15</v>
      </c>
      <c r="Y869">
        <v>-4</v>
      </c>
      <c r="Z869">
        <f>SUM(B869:Y869)</f>
        <v>-376</v>
      </c>
    </row>
    <row r="870" spans="1:26" x14ac:dyDescent="0.2">
      <c r="A870" s="5" t="s">
        <v>29</v>
      </c>
      <c r="B870" s="5">
        <f t="shared" ref="B870:Y870" si="285">-B869*$A$3</f>
        <v>0</v>
      </c>
      <c r="C870" s="5">
        <f t="shared" si="285"/>
        <v>0</v>
      </c>
      <c r="D870" s="5">
        <f t="shared" si="285"/>
        <v>0</v>
      </c>
      <c r="E870" s="5">
        <f t="shared" si="285"/>
        <v>0</v>
      </c>
      <c r="F870" s="5">
        <f t="shared" si="285"/>
        <v>0</v>
      </c>
      <c r="G870" s="5">
        <f t="shared" si="285"/>
        <v>0.44738552500000001</v>
      </c>
      <c r="H870" s="5">
        <f t="shared" si="285"/>
        <v>1.2526794699999999</v>
      </c>
      <c r="I870" s="5">
        <f t="shared" si="285"/>
        <v>1.700064995</v>
      </c>
      <c r="J870" s="5">
        <f t="shared" si="285"/>
        <v>1.8790192050000001</v>
      </c>
      <c r="K870" s="5">
        <f t="shared" si="285"/>
        <v>2.0579734150000002</v>
      </c>
      <c r="L870" s="5">
        <f t="shared" si="285"/>
        <v>2.0579734150000002</v>
      </c>
      <c r="M870" s="5">
        <f t="shared" si="285"/>
        <v>1.8790192050000001</v>
      </c>
      <c r="N870" s="5">
        <f t="shared" si="285"/>
        <v>1.9684963099999999</v>
      </c>
      <c r="O870" s="5">
        <f t="shared" si="285"/>
        <v>2.0579734150000002</v>
      </c>
      <c r="P870" s="5">
        <f t="shared" si="285"/>
        <v>2.0579734150000002</v>
      </c>
      <c r="Q870" s="5">
        <f t="shared" si="285"/>
        <v>2.0579734150000002</v>
      </c>
      <c r="R870" s="5">
        <f t="shared" si="285"/>
        <v>1.9684963099999999</v>
      </c>
      <c r="S870" s="5">
        <f t="shared" si="285"/>
        <v>1.9684963099999999</v>
      </c>
      <c r="T870" s="5">
        <f t="shared" si="285"/>
        <v>2.14745052</v>
      </c>
      <c r="U870" s="5">
        <f t="shared" si="285"/>
        <v>2.6843131499999999</v>
      </c>
      <c r="V870" s="5">
        <f t="shared" si="285"/>
        <v>2.2369276249999999</v>
      </c>
      <c r="W870" s="5">
        <f t="shared" si="285"/>
        <v>1.5211107850000001</v>
      </c>
      <c r="X870" s="5">
        <f t="shared" si="285"/>
        <v>1.342156575</v>
      </c>
      <c r="Y870" s="5">
        <f t="shared" si="285"/>
        <v>0.35790842</v>
      </c>
      <c r="Z870" s="5">
        <f>SUM(B870:Y870)</f>
        <v>33.643391479999998</v>
      </c>
    </row>
    <row r="871" spans="1:26" x14ac:dyDescent="0.2">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x14ac:dyDescent="0.2">
      <c r="A872" s="40">
        <f>+A869+1</f>
        <v>42656</v>
      </c>
      <c r="H872">
        <v>-9</v>
      </c>
      <c r="I872">
        <v>-15</v>
      </c>
      <c r="J872">
        <v>-18</v>
      </c>
      <c r="K872">
        <v>-21</v>
      </c>
      <c r="L872">
        <v>-22</v>
      </c>
      <c r="M872">
        <v>-22</v>
      </c>
      <c r="N872">
        <v>-22</v>
      </c>
      <c r="O872">
        <v>-22</v>
      </c>
      <c r="P872">
        <v>-22</v>
      </c>
      <c r="Q872">
        <v>-20</v>
      </c>
      <c r="R872">
        <v>-19</v>
      </c>
      <c r="S872">
        <v>-20</v>
      </c>
      <c r="T872">
        <v>-22</v>
      </c>
      <c r="U872">
        <v>-25</v>
      </c>
      <c r="V872">
        <v>-21</v>
      </c>
      <c r="W872">
        <v>-12</v>
      </c>
      <c r="X872">
        <v>-12</v>
      </c>
      <c r="Y872">
        <v>-4</v>
      </c>
      <c r="Z872">
        <f>SUM(B872:Y872)</f>
        <v>-328</v>
      </c>
    </row>
    <row r="873" spans="1:26" x14ac:dyDescent="0.2">
      <c r="A873" s="5" t="s">
        <v>29</v>
      </c>
      <c r="B873" s="5">
        <f t="shared" ref="B873:Y873" si="286">-B872*$A$3</f>
        <v>0</v>
      </c>
      <c r="C873" s="5">
        <f t="shared" si="286"/>
        <v>0</v>
      </c>
      <c r="D873" s="5">
        <f t="shared" si="286"/>
        <v>0</v>
      </c>
      <c r="E873" s="5">
        <f t="shared" si="286"/>
        <v>0</v>
      </c>
      <c r="F873" s="5">
        <f t="shared" si="286"/>
        <v>0</v>
      </c>
      <c r="G873" s="5">
        <f t="shared" si="286"/>
        <v>0</v>
      </c>
      <c r="H873" s="5">
        <f t="shared" si="286"/>
        <v>0.80529394500000007</v>
      </c>
      <c r="I873" s="5">
        <f t="shared" si="286"/>
        <v>1.342156575</v>
      </c>
      <c r="J873" s="5">
        <f t="shared" si="286"/>
        <v>1.6105878900000001</v>
      </c>
      <c r="K873" s="5">
        <f t="shared" si="286"/>
        <v>1.8790192050000001</v>
      </c>
      <c r="L873" s="5">
        <f t="shared" si="286"/>
        <v>1.9684963099999999</v>
      </c>
      <c r="M873" s="5">
        <f t="shared" si="286"/>
        <v>1.9684963099999999</v>
      </c>
      <c r="N873" s="5">
        <f t="shared" si="286"/>
        <v>1.9684963099999999</v>
      </c>
      <c r="O873" s="5">
        <f t="shared" si="286"/>
        <v>1.9684963099999999</v>
      </c>
      <c r="P873" s="5">
        <f t="shared" si="286"/>
        <v>1.9684963099999999</v>
      </c>
      <c r="Q873" s="5">
        <f t="shared" si="286"/>
        <v>1.7895421</v>
      </c>
      <c r="R873" s="5">
        <f t="shared" si="286"/>
        <v>1.700064995</v>
      </c>
      <c r="S873" s="5">
        <f t="shared" si="286"/>
        <v>1.7895421</v>
      </c>
      <c r="T873" s="5">
        <f t="shared" si="286"/>
        <v>1.9684963099999999</v>
      </c>
      <c r="U873" s="5">
        <f t="shared" si="286"/>
        <v>2.2369276249999999</v>
      </c>
      <c r="V873" s="5">
        <f t="shared" si="286"/>
        <v>1.8790192050000001</v>
      </c>
      <c r="W873" s="5">
        <f t="shared" si="286"/>
        <v>1.07372526</v>
      </c>
      <c r="X873" s="5">
        <f t="shared" si="286"/>
        <v>1.07372526</v>
      </c>
      <c r="Y873" s="5">
        <f t="shared" si="286"/>
        <v>0.35790842</v>
      </c>
      <c r="Z873" s="5">
        <f>SUM(B873:Y873)</f>
        <v>29.348490439999992</v>
      </c>
    </row>
    <row r="874" spans="1:26" x14ac:dyDescent="0.2">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x14ac:dyDescent="0.2">
      <c r="A875" s="40">
        <f>+A872+1</f>
        <v>42657</v>
      </c>
      <c r="B875">
        <v>-3</v>
      </c>
      <c r="C875">
        <v>0</v>
      </c>
      <c r="D875">
        <v>0</v>
      </c>
      <c r="E875">
        <v>0</v>
      </c>
      <c r="F875">
        <v>0</v>
      </c>
      <c r="G875">
        <v>-8</v>
      </c>
      <c r="H875">
        <v>-9</v>
      </c>
      <c r="I875">
        <v>-20</v>
      </c>
      <c r="J875">
        <v>-22</v>
      </c>
      <c r="K875">
        <v>-25</v>
      </c>
      <c r="L875">
        <v>-25</v>
      </c>
      <c r="M875">
        <v>-24</v>
      </c>
      <c r="N875">
        <v>-25</v>
      </c>
      <c r="O875">
        <v>-24</v>
      </c>
      <c r="P875">
        <v>-22</v>
      </c>
      <c r="Q875">
        <v>-20</v>
      </c>
      <c r="R875">
        <v>-20</v>
      </c>
      <c r="S875">
        <v>-22</v>
      </c>
      <c r="T875">
        <v>-23</v>
      </c>
      <c r="U875">
        <v>-25</v>
      </c>
      <c r="V875">
        <v>-21</v>
      </c>
      <c r="W875">
        <v>-12</v>
      </c>
      <c r="X875">
        <v>-15</v>
      </c>
      <c r="Y875">
        <v>-8</v>
      </c>
      <c r="Z875">
        <f>SUM(B875:Y875)</f>
        <v>-373</v>
      </c>
    </row>
    <row r="876" spans="1:26" x14ac:dyDescent="0.2">
      <c r="A876" s="5" t="s">
        <v>29</v>
      </c>
      <c r="B876" s="5">
        <f t="shared" ref="B876:Y876" si="287">-B875*$A$3</f>
        <v>0.268431315</v>
      </c>
      <c r="C876" s="5">
        <f t="shared" si="287"/>
        <v>0</v>
      </c>
      <c r="D876" s="5">
        <f t="shared" si="287"/>
        <v>0</v>
      </c>
      <c r="E876" s="5">
        <f t="shared" si="287"/>
        <v>0</v>
      </c>
      <c r="F876" s="5">
        <f t="shared" si="287"/>
        <v>0</v>
      </c>
      <c r="G876" s="5">
        <f t="shared" si="287"/>
        <v>0.71581684000000001</v>
      </c>
      <c r="H876" s="5">
        <f t="shared" si="287"/>
        <v>0.80529394500000007</v>
      </c>
      <c r="I876" s="5">
        <f t="shared" si="287"/>
        <v>1.7895421</v>
      </c>
      <c r="J876" s="5">
        <f t="shared" si="287"/>
        <v>1.9684963099999999</v>
      </c>
      <c r="K876" s="5">
        <f t="shared" si="287"/>
        <v>2.2369276249999999</v>
      </c>
      <c r="L876" s="5">
        <f t="shared" si="287"/>
        <v>2.2369276249999999</v>
      </c>
      <c r="M876" s="5">
        <f t="shared" si="287"/>
        <v>2.14745052</v>
      </c>
      <c r="N876" s="5">
        <f t="shared" si="287"/>
        <v>2.2369276249999999</v>
      </c>
      <c r="O876" s="5">
        <f t="shared" si="287"/>
        <v>2.14745052</v>
      </c>
      <c r="P876" s="5">
        <f t="shared" si="287"/>
        <v>1.9684963099999999</v>
      </c>
      <c r="Q876" s="5">
        <f t="shared" si="287"/>
        <v>1.7895421</v>
      </c>
      <c r="R876" s="5">
        <f t="shared" si="287"/>
        <v>1.7895421</v>
      </c>
      <c r="S876" s="5">
        <f t="shared" si="287"/>
        <v>1.9684963099999999</v>
      </c>
      <c r="T876" s="5">
        <f t="shared" si="287"/>
        <v>2.0579734150000002</v>
      </c>
      <c r="U876" s="5">
        <f t="shared" si="287"/>
        <v>2.2369276249999999</v>
      </c>
      <c r="V876" s="5">
        <f t="shared" si="287"/>
        <v>1.8790192050000001</v>
      </c>
      <c r="W876" s="5">
        <f t="shared" si="287"/>
        <v>1.07372526</v>
      </c>
      <c r="X876" s="5">
        <f t="shared" si="287"/>
        <v>1.342156575</v>
      </c>
      <c r="Y876" s="5">
        <f t="shared" si="287"/>
        <v>0.71581684000000001</v>
      </c>
      <c r="Z876" s="5">
        <f>SUM(B876:Y876)</f>
        <v>33.37496016499999</v>
      </c>
    </row>
    <row r="877" spans="1:26" x14ac:dyDescent="0.2">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x14ac:dyDescent="0.2">
      <c r="A878" s="40">
        <f>+A875+1</f>
        <v>42658</v>
      </c>
      <c r="B878">
        <v>-7</v>
      </c>
      <c r="C878">
        <v>-4</v>
      </c>
      <c r="D878">
        <v>0</v>
      </c>
      <c r="E878">
        <v>0</v>
      </c>
      <c r="F878">
        <v>0</v>
      </c>
      <c r="G878">
        <v>-5</v>
      </c>
      <c r="H878">
        <v>-8</v>
      </c>
      <c r="I878">
        <v>-9</v>
      </c>
      <c r="J878">
        <v>-11</v>
      </c>
      <c r="K878">
        <v>-16</v>
      </c>
      <c r="L878">
        <v>-20</v>
      </c>
      <c r="M878">
        <v>-22</v>
      </c>
      <c r="N878">
        <v>-22</v>
      </c>
      <c r="O878">
        <v>-20</v>
      </c>
      <c r="P878">
        <v>-17</v>
      </c>
      <c r="Q878">
        <v>-16</v>
      </c>
      <c r="R878">
        <v>-17</v>
      </c>
      <c r="S878">
        <v>-20</v>
      </c>
      <c r="T878">
        <v>-26</v>
      </c>
      <c r="U878">
        <v>-27</v>
      </c>
      <c r="V878">
        <v>-23</v>
      </c>
      <c r="W878">
        <v>-14</v>
      </c>
      <c r="X878">
        <v>-16</v>
      </c>
      <c r="Y878">
        <v>-9</v>
      </c>
      <c r="Z878">
        <f>SUM(B878:Y878)</f>
        <v>-329</v>
      </c>
    </row>
    <row r="879" spans="1:26" x14ac:dyDescent="0.2">
      <c r="A879" s="5" t="s">
        <v>29</v>
      </c>
      <c r="B879" s="5">
        <f t="shared" ref="B879:Y879" si="288">-B878*$A$3</f>
        <v>0.62633973499999995</v>
      </c>
      <c r="C879" s="5">
        <f t="shared" si="288"/>
        <v>0.35790842</v>
      </c>
      <c r="D879" s="5">
        <f t="shared" si="288"/>
        <v>0</v>
      </c>
      <c r="E879" s="5">
        <f t="shared" si="288"/>
        <v>0</v>
      </c>
      <c r="F879" s="5">
        <f t="shared" si="288"/>
        <v>0</v>
      </c>
      <c r="G879" s="5">
        <f t="shared" si="288"/>
        <v>0.44738552500000001</v>
      </c>
      <c r="H879" s="5">
        <f t="shared" si="288"/>
        <v>0.71581684000000001</v>
      </c>
      <c r="I879" s="5">
        <f t="shared" si="288"/>
        <v>0.80529394500000007</v>
      </c>
      <c r="J879" s="5">
        <f t="shared" si="288"/>
        <v>0.98424815499999996</v>
      </c>
      <c r="K879" s="5">
        <f t="shared" si="288"/>
        <v>1.43163368</v>
      </c>
      <c r="L879" s="5">
        <f t="shared" si="288"/>
        <v>1.7895421</v>
      </c>
      <c r="M879" s="5">
        <f t="shared" si="288"/>
        <v>1.9684963099999999</v>
      </c>
      <c r="N879" s="5">
        <f t="shared" si="288"/>
        <v>1.9684963099999999</v>
      </c>
      <c r="O879" s="5">
        <f t="shared" si="288"/>
        <v>1.7895421</v>
      </c>
      <c r="P879" s="5">
        <f t="shared" si="288"/>
        <v>1.5211107850000001</v>
      </c>
      <c r="Q879" s="5">
        <f t="shared" si="288"/>
        <v>1.43163368</v>
      </c>
      <c r="R879" s="5">
        <f t="shared" si="288"/>
        <v>1.5211107850000001</v>
      </c>
      <c r="S879" s="5">
        <f t="shared" si="288"/>
        <v>1.7895421</v>
      </c>
      <c r="T879" s="5">
        <f t="shared" si="288"/>
        <v>2.3264047300000001</v>
      </c>
      <c r="U879" s="5">
        <f t="shared" si="288"/>
        <v>2.415881835</v>
      </c>
      <c r="V879" s="5">
        <f t="shared" si="288"/>
        <v>2.0579734150000002</v>
      </c>
      <c r="W879" s="5">
        <f t="shared" si="288"/>
        <v>1.2526794699999999</v>
      </c>
      <c r="X879" s="5">
        <f t="shared" si="288"/>
        <v>1.43163368</v>
      </c>
      <c r="Y879" s="5">
        <f t="shared" si="288"/>
        <v>0.80529394500000007</v>
      </c>
      <c r="Z879" s="5">
        <f>SUM(B879:Y879)</f>
        <v>29.437967544999999</v>
      </c>
    </row>
    <row r="880" spans="1:26" x14ac:dyDescent="0.2">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x14ac:dyDescent="0.2">
      <c r="A881" s="40">
        <f>+A878+1</f>
        <v>42659</v>
      </c>
      <c r="B881">
        <v>0</v>
      </c>
      <c r="C881">
        <v>0</v>
      </c>
      <c r="D881">
        <v>0</v>
      </c>
      <c r="E881">
        <v>0</v>
      </c>
      <c r="F881">
        <v>0</v>
      </c>
      <c r="G881">
        <v>0</v>
      </c>
      <c r="H881">
        <v>-8</v>
      </c>
      <c r="I881">
        <v>-10</v>
      </c>
      <c r="J881">
        <v>-18</v>
      </c>
      <c r="K881">
        <v>-23</v>
      </c>
      <c r="L881">
        <v>-27</v>
      </c>
      <c r="M881">
        <v>-29</v>
      </c>
      <c r="N881">
        <v>-29</v>
      </c>
      <c r="O881">
        <v>-27</v>
      </c>
      <c r="P881">
        <v>-24</v>
      </c>
      <c r="Q881">
        <v>-23</v>
      </c>
      <c r="R881">
        <v>-24</v>
      </c>
      <c r="S881">
        <v>-26</v>
      </c>
      <c r="T881">
        <v>-32</v>
      </c>
      <c r="U881">
        <v>-33</v>
      </c>
      <c r="V881">
        <v>-29</v>
      </c>
      <c r="W881">
        <v>-19</v>
      </c>
      <c r="X881">
        <v>-11</v>
      </c>
      <c r="Y881">
        <v>-2</v>
      </c>
      <c r="Z881">
        <f>SUM(B881:Y881)</f>
        <v>-394</v>
      </c>
    </row>
    <row r="882" spans="1:26" x14ac:dyDescent="0.2">
      <c r="A882" s="5" t="s">
        <v>29</v>
      </c>
      <c r="B882" s="5">
        <f t="shared" ref="B882:Y882" si="289">-B881*$A$3</f>
        <v>0</v>
      </c>
      <c r="C882" s="5">
        <f t="shared" si="289"/>
        <v>0</v>
      </c>
      <c r="D882" s="5">
        <f t="shared" si="289"/>
        <v>0</v>
      </c>
      <c r="E882" s="5">
        <f t="shared" si="289"/>
        <v>0</v>
      </c>
      <c r="F882" s="5">
        <f t="shared" si="289"/>
        <v>0</v>
      </c>
      <c r="G882" s="5">
        <f t="shared" si="289"/>
        <v>0</v>
      </c>
      <c r="H882" s="5">
        <f t="shared" si="289"/>
        <v>0.71581684000000001</v>
      </c>
      <c r="I882" s="5">
        <f t="shared" si="289"/>
        <v>0.89477105000000001</v>
      </c>
      <c r="J882" s="5">
        <f t="shared" si="289"/>
        <v>1.6105878900000001</v>
      </c>
      <c r="K882" s="5">
        <f t="shared" si="289"/>
        <v>2.0579734150000002</v>
      </c>
      <c r="L882" s="5">
        <f t="shared" si="289"/>
        <v>2.415881835</v>
      </c>
      <c r="M882" s="5">
        <f t="shared" si="289"/>
        <v>2.5948360450000001</v>
      </c>
      <c r="N882" s="5">
        <f t="shared" si="289"/>
        <v>2.5948360450000001</v>
      </c>
      <c r="O882" s="5">
        <f t="shared" si="289"/>
        <v>2.415881835</v>
      </c>
      <c r="P882" s="5">
        <f t="shared" si="289"/>
        <v>2.14745052</v>
      </c>
      <c r="Q882" s="5">
        <f t="shared" si="289"/>
        <v>2.0579734150000002</v>
      </c>
      <c r="R882" s="5">
        <f t="shared" si="289"/>
        <v>2.14745052</v>
      </c>
      <c r="S882" s="5">
        <f t="shared" si="289"/>
        <v>2.3264047300000001</v>
      </c>
      <c r="T882" s="5">
        <f t="shared" si="289"/>
        <v>2.86326736</v>
      </c>
      <c r="U882" s="5">
        <f t="shared" si="289"/>
        <v>2.9527444649999999</v>
      </c>
      <c r="V882" s="5">
        <f t="shared" si="289"/>
        <v>2.5948360450000001</v>
      </c>
      <c r="W882" s="5">
        <f t="shared" si="289"/>
        <v>1.700064995</v>
      </c>
      <c r="X882" s="5">
        <f t="shared" si="289"/>
        <v>0.98424815499999996</v>
      </c>
      <c r="Y882" s="5">
        <f t="shared" si="289"/>
        <v>0.17895421</v>
      </c>
      <c r="Z882" s="5">
        <f>SUM(B882:Y882)</f>
        <v>35.253979369999996</v>
      </c>
    </row>
    <row r="883" spans="1:26" x14ac:dyDescent="0.2">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x14ac:dyDescent="0.2">
      <c r="A884" s="40">
        <f>+A881+1</f>
        <v>42660</v>
      </c>
      <c r="B884">
        <v>0</v>
      </c>
      <c r="C884">
        <v>0</v>
      </c>
      <c r="D884">
        <v>0</v>
      </c>
      <c r="E884">
        <v>0</v>
      </c>
      <c r="F884">
        <v>0</v>
      </c>
      <c r="G884">
        <v>0</v>
      </c>
      <c r="H884">
        <v>-15</v>
      </c>
      <c r="I884">
        <v>-23</v>
      </c>
      <c r="J884">
        <v>-27</v>
      </c>
      <c r="K884">
        <v>-29</v>
      </c>
      <c r="L884">
        <v>-30</v>
      </c>
      <c r="M884">
        <v>-29</v>
      </c>
      <c r="N884">
        <v>-29</v>
      </c>
      <c r="O884">
        <v>-28</v>
      </c>
      <c r="P884">
        <v>-25</v>
      </c>
      <c r="Q884">
        <v>-25</v>
      </c>
      <c r="R884">
        <v>-24</v>
      </c>
      <c r="S884">
        <v>-24</v>
      </c>
      <c r="T884">
        <v>-26</v>
      </c>
      <c r="U884">
        <v>-32</v>
      </c>
      <c r="V884">
        <v>-28</v>
      </c>
      <c r="W884">
        <v>-18</v>
      </c>
      <c r="X884">
        <v>-13</v>
      </c>
      <c r="Y884">
        <v>-3</v>
      </c>
      <c r="Z884">
        <f>SUM(B884:Y884)</f>
        <v>-428</v>
      </c>
    </row>
    <row r="885" spans="1:26" x14ac:dyDescent="0.2">
      <c r="A885" s="5" t="s">
        <v>29</v>
      </c>
      <c r="B885" s="5">
        <f t="shared" ref="B885:Y885" si="290">-B884*$A$3</f>
        <v>0</v>
      </c>
      <c r="C885" s="5">
        <f t="shared" si="290"/>
        <v>0</v>
      </c>
      <c r="D885" s="5">
        <f t="shared" si="290"/>
        <v>0</v>
      </c>
      <c r="E885" s="5">
        <f t="shared" si="290"/>
        <v>0</v>
      </c>
      <c r="F885" s="5">
        <f t="shared" si="290"/>
        <v>0</v>
      </c>
      <c r="G885" s="5">
        <f t="shared" si="290"/>
        <v>0</v>
      </c>
      <c r="H885" s="5">
        <f t="shared" si="290"/>
        <v>1.342156575</v>
      </c>
      <c r="I885" s="5">
        <f t="shared" si="290"/>
        <v>2.0579734150000002</v>
      </c>
      <c r="J885" s="5">
        <f t="shared" si="290"/>
        <v>2.415881835</v>
      </c>
      <c r="K885" s="5">
        <f t="shared" si="290"/>
        <v>2.5948360450000001</v>
      </c>
      <c r="L885" s="5">
        <f t="shared" si="290"/>
        <v>2.6843131499999999</v>
      </c>
      <c r="M885" s="5">
        <f t="shared" si="290"/>
        <v>2.5948360450000001</v>
      </c>
      <c r="N885" s="5">
        <f t="shared" si="290"/>
        <v>2.5948360450000001</v>
      </c>
      <c r="O885" s="5">
        <f t="shared" si="290"/>
        <v>2.5053589399999998</v>
      </c>
      <c r="P885" s="5">
        <f t="shared" si="290"/>
        <v>2.2369276249999999</v>
      </c>
      <c r="Q885" s="5">
        <f t="shared" si="290"/>
        <v>2.2369276249999999</v>
      </c>
      <c r="R885" s="5">
        <f t="shared" si="290"/>
        <v>2.14745052</v>
      </c>
      <c r="S885" s="5">
        <f t="shared" si="290"/>
        <v>2.14745052</v>
      </c>
      <c r="T885" s="5">
        <f t="shared" si="290"/>
        <v>2.3264047300000001</v>
      </c>
      <c r="U885" s="5">
        <f t="shared" si="290"/>
        <v>2.86326736</v>
      </c>
      <c r="V885" s="5">
        <f t="shared" si="290"/>
        <v>2.5053589399999998</v>
      </c>
      <c r="W885" s="5">
        <f t="shared" si="290"/>
        <v>1.6105878900000001</v>
      </c>
      <c r="X885" s="5">
        <f t="shared" si="290"/>
        <v>1.1632023650000001</v>
      </c>
      <c r="Y885" s="5">
        <f t="shared" si="290"/>
        <v>0.268431315</v>
      </c>
      <c r="Z885" s="5">
        <f>SUM(B885:Y885)</f>
        <v>38.296200940000006</v>
      </c>
    </row>
    <row r="886" spans="1:26" x14ac:dyDescent="0.2">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x14ac:dyDescent="0.2">
      <c r="A887" s="40">
        <f>+A884+1</f>
        <v>42661</v>
      </c>
      <c r="B887">
        <v>0</v>
      </c>
      <c r="C887">
        <v>0</v>
      </c>
      <c r="D887">
        <v>0</v>
      </c>
      <c r="E887">
        <v>0</v>
      </c>
      <c r="F887">
        <v>0</v>
      </c>
      <c r="G887">
        <v>-6</v>
      </c>
      <c r="H887">
        <v>-16</v>
      </c>
      <c r="I887">
        <v>-23</v>
      </c>
      <c r="J887">
        <v>-25</v>
      </c>
      <c r="K887">
        <v>-24</v>
      </c>
      <c r="L887">
        <v>-23</v>
      </c>
      <c r="M887">
        <v>-22</v>
      </c>
      <c r="N887">
        <v>-23</v>
      </c>
      <c r="O887">
        <v>-24</v>
      </c>
      <c r="P887">
        <v>-25</v>
      </c>
      <c r="Q887">
        <v>-25</v>
      </c>
      <c r="R887">
        <v>-25</v>
      </c>
      <c r="S887">
        <v>-26</v>
      </c>
      <c r="T887">
        <v>-25</v>
      </c>
      <c r="U887">
        <v>-31</v>
      </c>
      <c r="V887">
        <v>-26</v>
      </c>
      <c r="W887">
        <v>-19</v>
      </c>
      <c r="X887">
        <v>-13</v>
      </c>
      <c r="Y887">
        <v>-3</v>
      </c>
      <c r="Z887">
        <f>SUM(B887:Y887)</f>
        <v>-404</v>
      </c>
    </row>
    <row r="888" spans="1:26" x14ac:dyDescent="0.2">
      <c r="A888" s="5" t="s">
        <v>29</v>
      </c>
      <c r="B888" s="5">
        <f t="shared" ref="B888:Y888" si="291">-B887*$A$3</f>
        <v>0</v>
      </c>
      <c r="C888" s="5">
        <f t="shared" si="291"/>
        <v>0</v>
      </c>
      <c r="D888" s="5">
        <f t="shared" si="291"/>
        <v>0</v>
      </c>
      <c r="E888" s="5">
        <f t="shared" si="291"/>
        <v>0</v>
      </c>
      <c r="F888" s="5">
        <f t="shared" si="291"/>
        <v>0</v>
      </c>
      <c r="G888" s="5">
        <f t="shared" si="291"/>
        <v>0.53686263000000001</v>
      </c>
      <c r="H888" s="5">
        <f t="shared" si="291"/>
        <v>1.43163368</v>
      </c>
      <c r="I888" s="5">
        <f t="shared" si="291"/>
        <v>2.0579734150000002</v>
      </c>
      <c r="J888" s="5">
        <f t="shared" si="291"/>
        <v>2.2369276249999999</v>
      </c>
      <c r="K888" s="5">
        <f t="shared" si="291"/>
        <v>2.14745052</v>
      </c>
      <c r="L888" s="5">
        <f t="shared" si="291"/>
        <v>2.0579734150000002</v>
      </c>
      <c r="M888" s="5">
        <f t="shared" si="291"/>
        <v>1.9684963099999999</v>
      </c>
      <c r="N888" s="5">
        <f t="shared" si="291"/>
        <v>2.0579734150000002</v>
      </c>
      <c r="O888" s="5">
        <f t="shared" si="291"/>
        <v>2.14745052</v>
      </c>
      <c r="P888" s="5">
        <f t="shared" si="291"/>
        <v>2.2369276249999999</v>
      </c>
      <c r="Q888" s="5">
        <f t="shared" si="291"/>
        <v>2.2369276249999999</v>
      </c>
      <c r="R888" s="5">
        <f t="shared" si="291"/>
        <v>2.2369276249999999</v>
      </c>
      <c r="S888" s="5">
        <f t="shared" si="291"/>
        <v>2.3264047300000001</v>
      </c>
      <c r="T888" s="5">
        <f t="shared" si="291"/>
        <v>2.2369276249999999</v>
      </c>
      <c r="U888" s="5">
        <f t="shared" si="291"/>
        <v>2.7737902550000002</v>
      </c>
      <c r="V888" s="5">
        <f t="shared" si="291"/>
        <v>2.3264047300000001</v>
      </c>
      <c r="W888" s="5">
        <f t="shared" si="291"/>
        <v>1.700064995</v>
      </c>
      <c r="X888" s="5">
        <f t="shared" si="291"/>
        <v>1.1632023650000001</v>
      </c>
      <c r="Y888" s="5">
        <f t="shared" si="291"/>
        <v>0.268431315</v>
      </c>
      <c r="Z888" s="5">
        <f>SUM(B888:Y888)</f>
        <v>36.148750419999999</v>
      </c>
    </row>
    <row r="889" spans="1:26" x14ac:dyDescent="0.2">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x14ac:dyDescent="0.2">
      <c r="A890" s="40">
        <f>+A887+1</f>
        <v>42662</v>
      </c>
      <c r="B890">
        <v>0</v>
      </c>
      <c r="C890">
        <v>0</v>
      </c>
      <c r="D890">
        <v>0</v>
      </c>
      <c r="E890">
        <v>0</v>
      </c>
      <c r="F890">
        <v>0</v>
      </c>
      <c r="G890">
        <v>-3</v>
      </c>
      <c r="H890">
        <v>-9</v>
      </c>
      <c r="I890">
        <v>-14</v>
      </c>
      <c r="J890">
        <v>-17</v>
      </c>
      <c r="K890">
        <v>-20</v>
      </c>
      <c r="L890">
        <v>-17</v>
      </c>
      <c r="M890">
        <v>-17</v>
      </c>
      <c r="N890">
        <v>-19</v>
      </c>
      <c r="O890">
        <v>-22</v>
      </c>
      <c r="P890">
        <v>-22</v>
      </c>
      <c r="Q890">
        <v>-22</v>
      </c>
      <c r="R890">
        <v>-24</v>
      </c>
      <c r="S890">
        <v>-25</v>
      </c>
      <c r="T890">
        <v>-24</v>
      </c>
      <c r="U890">
        <v>-28</v>
      </c>
      <c r="V890">
        <v>-22</v>
      </c>
      <c r="W890">
        <v>-13</v>
      </c>
      <c r="X890">
        <v>-13</v>
      </c>
      <c r="Y890">
        <v>-3</v>
      </c>
      <c r="Z890">
        <f>SUM(B890:Y890)</f>
        <v>-334</v>
      </c>
    </row>
    <row r="891" spans="1:26" x14ac:dyDescent="0.2">
      <c r="A891" s="5" t="s">
        <v>29</v>
      </c>
      <c r="B891" s="5">
        <f t="shared" ref="B891:Y891" si="292">-B890*$A$3</f>
        <v>0</v>
      </c>
      <c r="C891" s="5">
        <f t="shared" si="292"/>
        <v>0</v>
      </c>
      <c r="D891" s="5">
        <f t="shared" si="292"/>
        <v>0</v>
      </c>
      <c r="E891" s="5">
        <f t="shared" si="292"/>
        <v>0</v>
      </c>
      <c r="F891" s="5">
        <f t="shared" si="292"/>
        <v>0</v>
      </c>
      <c r="G891" s="5">
        <f t="shared" si="292"/>
        <v>0.268431315</v>
      </c>
      <c r="H891" s="5">
        <f t="shared" si="292"/>
        <v>0.80529394500000007</v>
      </c>
      <c r="I891" s="5">
        <f t="shared" si="292"/>
        <v>1.2526794699999999</v>
      </c>
      <c r="J891" s="5">
        <f t="shared" si="292"/>
        <v>1.5211107850000001</v>
      </c>
      <c r="K891" s="5">
        <f t="shared" si="292"/>
        <v>1.7895421</v>
      </c>
      <c r="L891" s="5">
        <f t="shared" si="292"/>
        <v>1.5211107850000001</v>
      </c>
      <c r="M891" s="5">
        <f t="shared" si="292"/>
        <v>1.5211107850000001</v>
      </c>
      <c r="N891" s="5">
        <f t="shared" si="292"/>
        <v>1.700064995</v>
      </c>
      <c r="O891" s="5">
        <f t="shared" si="292"/>
        <v>1.9684963099999999</v>
      </c>
      <c r="P891" s="5">
        <f t="shared" si="292"/>
        <v>1.9684963099999999</v>
      </c>
      <c r="Q891" s="5">
        <f t="shared" si="292"/>
        <v>1.9684963099999999</v>
      </c>
      <c r="R891" s="5">
        <f t="shared" si="292"/>
        <v>2.14745052</v>
      </c>
      <c r="S891" s="5">
        <f t="shared" si="292"/>
        <v>2.2369276249999999</v>
      </c>
      <c r="T891" s="5">
        <f t="shared" si="292"/>
        <v>2.14745052</v>
      </c>
      <c r="U891" s="5">
        <f t="shared" si="292"/>
        <v>2.5053589399999998</v>
      </c>
      <c r="V891" s="5">
        <f t="shared" si="292"/>
        <v>1.9684963099999999</v>
      </c>
      <c r="W891" s="5">
        <f t="shared" si="292"/>
        <v>1.1632023650000001</v>
      </c>
      <c r="X891" s="5">
        <f t="shared" si="292"/>
        <v>1.1632023650000001</v>
      </c>
      <c r="Y891" s="5">
        <f t="shared" si="292"/>
        <v>0.268431315</v>
      </c>
      <c r="Z891" s="5">
        <f>SUM(B891:Y891)</f>
        <v>29.885353069999997</v>
      </c>
    </row>
    <row r="892" spans="1:26" x14ac:dyDescent="0.2">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x14ac:dyDescent="0.2">
      <c r="A893" s="40">
        <f>+A890+1</f>
        <v>42663</v>
      </c>
      <c r="B893">
        <v>0</v>
      </c>
      <c r="C893">
        <v>0</v>
      </c>
      <c r="D893">
        <v>0</v>
      </c>
      <c r="E893">
        <v>0</v>
      </c>
      <c r="F893">
        <v>0</v>
      </c>
      <c r="G893">
        <v>0</v>
      </c>
      <c r="H893">
        <v>-7</v>
      </c>
      <c r="I893">
        <v>-16</v>
      </c>
      <c r="J893">
        <v>-16</v>
      </c>
      <c r="K893">
        <v>-17</v>
      </c>
      <c r="L893">
        <v>-16</v>
      </c>
      <c r="M893">
        <v>-17</v>
      </c>
      <c r="N893">
        <v>-20</v>
      </c>
      <c r="O893">
        <v>-22</v>
      </c>
      <c r="P893">
        <v>-25</v>
      </c>
      <c r="Q893">
        <v>-28</v>
      </c>
      <c r="R893">
        <v>-28</v>
      </c>
      <c r="S893">
        <v>-28</v>
      </c>
      <c r="T893">
        <v>-28</v>
      </c>
      <c r="U893">
        <v>-26</v>
      </c>
      <c r="V893">
        <v>-20</v>
      </c>
      <c r="W893">
        <v>-13</v>
      </c>
      <c r="X893">
        <v>-13</v>
      </c>
      <c r="Y893">
        <v>-4</v>
      </c>
      <c r="Z893">
        <f>SUM(B893:Y893)</f>
        <v>-344</v>
      </c>
    </row>
    <row r="894" spans="1:26" x14ac:dyDescent="0.2">
      <c r="A894" s="5" t="s">
        <v>29</v>
      </c>
      <c r="B894" s="5">
        <f t="shared" ref="B894:Y894" si="293">-B893*$A$3</f>
        <v>0</v>
      </c>
      <c r="C894" s="5">
        <f t="shared" si="293"/>
        <v>0</v>
      </c>
      <c r="D894" s="5">
        <f t="shared" si="293"/>
        <v>0</v>
      </c>
      <c r="E894" s="5">
        <f t="shared" si="293"/>
        <v>0</v>
      </c>
      <c r="F894" s="5">
        <f t="shared" si="293"/>
        <v>0</v>
      </c>
      <c r="G894" s="5">
        <f t="shared" si="293"/>
        <v>0</v>
      </c>
      <c r="H894" s="5">
        <f t="shared" si="293"/>
        <v>0.62633973499999995</v>
      </c>
      <c r="I894" s="5">
        <f t="shared" si="293"/>
        <v>1.43163368</v>
      </c>
      <c r="J894" s="5">
        <f t="shared" si="293"/>
        <v>1.43163368</v>
      </c>
      <c r="K894" s="5">
        <f t="shared" si="293"/>
        <v>1.5211107850000001</v>
      </c>
      <c r="L894" s="5">
        <f t="shared" si="293"/>
        <v>1.43163368</v>
      </c>
      <c r="M894" s="5">
        <f t="shared" si="293"/>
        <v>1.5211107850000001</v>
      </c>
      <c r="N894" s="5">
        <f t="shared" si="293"/>
        <v>1.7895421</v>
      </c>
      <c r="O894" s="5">
        <f t="shared" si="293"/>
        <v>1.9684963099999999</v>
      </c>
      <c r="P894" s="5">
        <f t="shared" si="293"/>
        <v>2.2369276249999999</v>
      </c>
      <c r="Q894" s="5">
        <f t="shared" si="293"/>
        <v>2.5053589399999998</v>
      </c>
      <c r="R894" s="5">
        <f t="shared" si="293"/>
        <v>2.5053589399999998</v>
      </c>
      <c r="S894" s="5">
        <f t="shared" si="293"/>
        <v>2.5053589399999998</v>
      </c>
      <c r="T894" s="5">
        <f t="shared" si="293"/>
        <v>2.5053589399999998</v>
      </c>
      <c r="U894" s="5">
        <f t="shared" si="293"/>
        <v>2.3264047300000001</v>
      </c>
      <c r="V894" s="5">
        <f t="shared" si="293"/>
        <v>1.7895421</v>
      </c>
      <c r="W894" s="5">
        <f t="shared" si="293"/>
        <v>1.1632023650000001</v>
      </c>
      <c r="X894" s="5">
        <f t="shared" si="293"/>
        <v>1.1632023650000001</v>
      </c>
      <c r="Y894" s="5">
        <f t="shared" si="293"/>
        <v>0.35790842</v>
      </c>
      <c r="Z894" s="5">
        <f>SUM(B894:Y894)</f>
        <v>30.780124120000004</v>
      </c>
    </row>
    <row r="895" spans="1:26" x14ac:dyDescent="0.2">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x14ac:dyDescent="0.2">
      <c r="A896" s="40">
        <f>+A893+1</f>
        <v>42664</v>
      </c>
      <c r="B896">
        <v>-5</v>
      </c>
      <c r="C896">
        <v>0</v>
      </c>
      <c r="D896">
        <v>0</v>
      </c>
      <c r="E896">
        <v>0</v>
      </c>
      <c r="F896">
        <v>0</v>
      </c>
      <c r="G896">
        <v>-3</v>
      </c>
      <c r="H896">
        <v>-8</v>
      </c>
      <c r="I896">
        <v>-12</v>
      </c>
      <c r="J896">
        <v>-15</v>
      </c>
      <c r="K896">
        <v>-15</v>
      </c>
      <c r="L896">
        <v>-17</v>
      </c>
      <c r="M896">
        <v>-18</v>
      </c>
      <c r="N896">
        <v>-22</v>
      </c>
      <c r="O896">
        <v>-23</v>
      </c>
      <c r="P896">
        <v>-27</v>
      </c>
      <c r="Q896">
        <v>-30</v>
      </c>
      <c r="R896">
        <v>-32</v>
      </c>
      <c r="S896">
        <v>-30</v>
      </c>
      <c r="T896">
        <v>-30</v>
      </c>
      <c r="U896">
        <v>-30</v>
      </c>
      <c r="V896">
        <v>-22</v>
      </c>
      <c r="W896">
        <v>-12</v>
      </c>
      <c r="X896">
        <v>-12</v>
      </c>
      <c r="Y896">
        <v>-5</v>
      </c>
      <c r="Z896">
        <f>SUM(B896:Y896)</f>
        <v>-368</v>
      </c>
    </row>
    <row r="897" spans="1:26" x14ac:dyDescent="0.2">
      <c r="A897" s="5" t="s">
        <v>29</v>
      </c>
      <c r="B897" s="5">
        <f t="shared" ref="B897:Y897" si="294">-B896*$A$3</f>
        <v>0.44738552500000001</v>
      </c>
      <c r="C897" s="5">
        <f t="shared" si="294"/>
        <v>0</v>
      </c>
      <c r="D897" s="5">
        <f t="shared" si="294"/>
        <v>0</v>
      </c>
      <c r="E897" s="5">
        <f t="shared" si="294"/>
        <v>0</v>
      </c>
      <c r="F897" s="5">
        <f t="shared" si="294"/>
        <v>0</v>
      </c>
      <c r="G897" s="5">
        <f t="shared" si="294"/>
        <v>0.268431315</v>
      </c>
      <c r="H897" s="5">
        <f t="shared" si="294"/>
        <v>0.71581684000000001</v>
      </c>
      <c r="I897" s="5">
        <f t="shared" si="294"/>
        <v>1.07372526</v>
      </c>
      <c r="J897" s="5">
        <f t="shared" si="294"/>
        <v>1.342156575</v>
      </c>
      <c r="K897" s="5">
        <f t="shared" si="294"/>
        <v>1.342156575</v>
      </c>
      <c r="L897" s="5">
        <f t="shared" si="294"/>
        <v>1.5211107850000001</v>
      </c>
      <c r="M897" s="5">
        <f t="shared" si="294"/>
        <v>1.6105878900000001</v>
      </c>
      <c r="N897" s="5">
        <f t="shared" si="294"/>
        <v>1.9684963099999999</v>
      </c>
      <c r="O897" s="5">
        <f t="shared" si="294"/>
        <v>2.0579734150000002</v>
      </c>
      <c r="P897" s="5">
        <f t="shared" si="294"/>
        <v>2.415881835</v>
      </c>
      <c r="Q897" s="5">
        <f t="shared" si="294"/>
        <v>2.6843131499999999</v>
      </c>
      <c r="R897" s="5">
        <f t="shared" si="294"/>
        <v>2.86326736</v>
      </c>
      <c r="S897" s="5">
        <f t="shared" si="294"/>
        <v>2.6843131499999999</v>
      </c>
      <c r="T897" s="5">
        <f t="shared" si="294"/>
        <v>2.6843131499999999</v>
      </c>
      <c r="U897" s="5">
        <f t="shared" si="294"/>
        <v>2.6843131499999999</v>
      </c>
      <c r="V897" s="5">
        <f t="shared" si="294"/>
        <v>1.9684963099999999</v>
      </c>
      <c r="W897" s="5">
        <f t="shared" si="294"/>
        <v>1.07372526</v>
      </c>
      <c r="X897" s="5">
        <f t="shared" si="294"/>
        <v>1.07372526</v>
      </c>
      <c r="Y897" s="5">
        <f t="shared" si="294"/>
        <v>0.44738552500000001</v>
      </c>
      <c r="Z897" s="5">
        <f>SUM(B897:Y897)</f>
        <v>32.927574640000003</v>
      </c>
    </row>
    <row r="898" spans="1:26" x14ac:dyDescent="0.2">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x14ac:dyDescent="0.2">
      <c r="A899" s="40">
        <f>+A896+1</f>
        <v>42665</v>
      </c>
      <c r="B899">
        <v>-2</v>
      </c>
      <c r="C899">
        <v>0</v>
      </c>
      <c r="D899">
        <v>0</v>
      </c>
      <c r="E899">
        <v>0</v>
      </c>
      <c r="F899">
        <v>0</v>
      </c>
      <c r="G899">
        <v>0</v>
      </c>
      <c r="H899">
        <v>0</v>
      </c>
      <c r="I899">
        <v>-5</v>
      </c>
      <c r="J899">
        <v>-10</v>
      </c>
      <c r="K899">
        <v>-12</v>
      </c>
      <c r="L899">
        <v>-15</v>
      </c>
      <c r="M899">
        <v>-15</v>
      </c>
      <c r="N899">
        <v>-18</v>
      </c>
      <c r="O899">
        <v>-15</v>
      </c>
      <c r="P899">
        <v>-15</v>
      </c>
      <c r="Q899">
        <v>-18</v>
      </c>
      <c r="R899">
        <v>-18</v>
      </c>
      <c r="S899">
        <v>-22</v>
      </c>
      <c r="T899">
        <v>-24</v>
      </c>
      <c r="U899">
        <v>-24</v>
      </c>
      <c r="V899">
        <v>-20</v>
      </c>
      <c r="W899">
        <v>-15</v>
      </c>
      <c r="X899">
        <v>-10</v>
      </c>
      <c r="Y899">
        <v>-4</v>
      </c>
      <c r="Z899">
        <f>SUM(B899:Y899)</f>
        <v>-262</v>
      </c>
    </row>
    <row r="900" spans="1:26" x14ac:dyDescent="0.2">
      <c r="A900" s="5" t="s">
        <v>29</v>
      </c>
      <c r="B900" s="5">
        <f t="shared" ref="B900:Y900" si="295">-B899*$A$3</f>
        <v>0.17895421</v>
      </c>
      <c r="C900" s="5">
        <f t="shared" si="295"/>
        <v>0</v>
      </c>
      <c r="D900" s="5">
        <f t="shared" si="295"/>
        <v>0</v>
      </c>
      <c r="E900" s="5">
        <f t="shared" si="295"/>
        <v>0</v>
      </c>
      <c r="F900" s="5">
        <f t="shared" si="295"/>
        <v>0</v>
      </c>
      <c r="G900" s="5">
        <f t="shared" si="295"/>
        <v>0</v>
      </c>
      <c r="H900" s="5">
        <f t="shared" si="295"/>
        <v>0</v>
      </c>
      <c r="I900" s="5">
        <f t="shared" si="295"/>
        <v>0.44738552500000001</v>
      </c>
      <c r="J900" s="5">
        <f t="shared" si="295"/>
        <v>0.89477105000000001</v>
      </c>
      <c r="K900" s="5">
        <f t="shared" si="295"/>
        <v>1.07372526</v>
      </c>
      <c r="L900" s="5">
        <f t="shared" si="295"/>
        <v>1.342156575</v>
      </c>
      <c r="M900" s="5">
        <f t="shared" si="295"/>
        <v>1.342156575</v>
      </c>
      <c r="N900" s="5">
        <f t="shared" si="295"/>
        <v>1.6105878900000001</v>
      </c>
      <c r="O900" s="5">
        <f t="shared" si="295"/>
        <v>1.342156575</v>
      </c>
      <c r="P900" s="5">
        <f t="shared" si="295"/>
        <v>1.342156575</v>
      </c>
      <c r="Q900" s="5">
        <f t="shared" si="295"/>
        <v>1.6105878900000001</v>
      </c>
      <c r="R900" s="5">
        <f t="shared" si="295"/>
        <v>1.6105878900000001</v>
      </c>
      <c r="S900" s="5">
        <f t="shared" si="295"/>
        <v>1.9684963099999999</v>
      </c>
      <c r="T900" s="5">
        <f t="shared" si="295"/>
        <v>2.14745052</v>
      </c>
      <c r="U900" s="5">
        <f t="shared" si="295"/>
        <v>2.14745052</v>
      </c>
      <c r="V900" s="5">
        <f t="shared" si="295"/>
        <v>1.7895421</v>
      </c>
      <c r="W900" s="5">
        <f t="shared" si="295"/>
        <v>1.342156575</v>
      </c>
      <c r="X900" s="5">
        <f t="shared" si="295"/>
        <v>0.89477105000000001</v>
      </c>
      <c r="Y900" s="5">
        <f t="shared" si="295"/>
        <v>0.35790842</v>
      </c>
      <c r="Z900" s="5">
        <f>SUM(B900:Y900)</f>
        <v>23.443001509999998</v>
      </c>
    </row>
    <row r="901" spans="1:26" x14ac:dyDescent="0.2">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x14ac:dyDescent="0.2">
      <c r="A902" s="40">
        <f>+A899+1</f>
        <v>42666</v>
      </c>
      <c r="B902">
        <v>0</v>
      </c>
      <c r="C902">
        <v>0</v>
      </c>
      <c r="D902">
        <v>0</v>
      </c>
      <c r="E902">
        <v>0</v>
      </c>
      <c r="F902">
        <v>0</v>
      </c>
      <c r="G902">
        <v>0</v>
      </c>
      <c r="H902">
        <v>0</v>
      </c>
      <c r="I902">
        <v>0</v>
      </c>
      <c r="J902">
        <v>-6</v>
      </c>
      <c r="K902">
        <v>-12</v>
      </c>
      <c r="L902">
        <v>-14</v>
      </c>
      <c r="M902">
        <v>-14</v>
      </c>
      <c r="N902">
        <v>-15</v>
      </c>
      <c r="O902">
        <v>-15</v>
      </c>
      <c r="P902">
        <v>-12</v>
      </c>
      <c r="Q902">
        <v>-14</v>
      </c>
      <c r="R902">
        <v>-17</v>
      </c>
      <c r="S902">
        <v>-19</v>
      </c>
      <c r="T902">
        <v>-21</v>
      </c>
      <c r="U902">
        <v>-23</v>
      </c>
      <c r="V902">
        <v>-19</v>
      </c>
      <c r="W902">
        <v>-13</v>
      </c>
      <c r="X902">
        <v>-4</v>
      </c>
      <c r="Y902">
        <v>0</v>
      </c>
      <c r="Z902">
        <f>SUM(B902:Y902)</f>
        <v>-218</v>
      </c>
    </row>
    <row r="903" spans="1:26" x14ac:dyDescent="0.2">
      <c r="A903" s="5" t="s">
        <v>29</v>
      </c>
      <c r="B903" s="5">
        <f t="shared" ref="B903:Y903" si="296">-B902*$A$3</f>
        <v>0</v>
      </c>
      <c r="C903" s="5">
        <f t="shared" si="296"/>
        <v>0</v>
      </c>
      <c r="D903" s="5">
        <f t="shared" si="296"/>
        <v>0</v>
      </c>
      <c r="E903" s="5">
        <f t="shared" si="296"/>
        <v>0</v>
      </c>
      <c r="F903" s="5">
        <f t="shared" si="296"/>
        <v>0</v>
      </c>
      <c r="G903" s="5">
        <f t="shared" si="296"/>
        <v>0</v>
      </c>
      <c r="H903" s="5">
        <f t="shared" si="296"/>
        <v>0</v>
      </c>
      <c r="I903" s="5">
        <f t="shared" si="296"/>
        <v>0</v>
      </c>
      <c r="J903" s="5">
        <f t="shared" si="296"/>
        <v>0.53686263000000001</v>
      </c>
      <c r="K903" s="5">
        <f t="shared" si="296"/>
        <v>1.07372526</v>
      </c>
      <c r="L903" s="5">
        <f t="shared" si="296"/>
        <v>1.2526794699999999</v>
      </c>
      <c r="M903" s="5">
        <f t="shared" si="296"/>
        <v>1.2526794699999999</v>
      </c>
      <c r="N903" s="5">
        <f t="shared" si="296"/>
        <v>1.342156575</v>
      </c>
      <c r="O903" s="5">
        <f t="shared" si="296"/>
        <v>1.342156575</v>
      </c>
      <c r="P903" s="5">
        <f t="shared" si="296"/>
        <v>1.07372526</v>
      </c>
      <c r="Q903" s="5">
        <f t="shared" si="296"/>
        <v>1.2526794699999999</v>
      </c>
      <c r="R903" s="5">
        <f t="shared" si="296"/>
        <v>1.5211107850000001</v>
      </c>
      <c r="S903" s="5">
        <f t="shared" si="296"/>
        <v>1.700064995</v>
      </c>
      <c r="T903" s="5">
        <f t="shared" si="296"/>
        <v>1.8790192050000001</v>
      </c>
      <c r="U903" s="5">
        <f t="shared" si="296"/>
        <v>2.0579734150000002</v>
      </c>
      <c r="V903" s="5">
        <f t="shared" si="296"/>
        <v>1.700064995</v>
      </c>
      <c r="W903" s="5">
        <f t="shared" si="296"/>
        <v>1.1632023650000001</v>
      </c>
      <c r="X903" s="5">
        <f t="shared" si="296"/>
        <v>0.35790842</v>
      </c>
      <c r="Y903" s="5">
        <f t="shared" si="296"/>
        <v>0</v>
      </c>
      <c r="Z903" s="5">
        <f>SUM(B903:Y903)</f>
        <v>19.50600889</v>
      </c>
    </row>
    <row r="904" spans="1:26" x14ac:dyDescent="0.2">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x14ac:dyDescent="0.2">
      <c r="A905" s="40">
        <f>+A902+1</f>
        <v>42667</v>
      </c>
      <c r="B905">
        <v>0</v>
      </c>
      <c r="C905">
        <v>0</v>
      </c>
      <c r="D905">
        <v>0</v>
      </c>
      <c r="E905">
        <v>0</v>
      </c>
      <c r="F905">
        <v>0</v>
      </c>
      <c r="G905">
        <v>-3</v>
      </c>
      <c r="H905">
        <v>-6</v>
      </c>
      <c r="I905">
        <v>-15</v>
      </c>
      <c r="J905">
        <v>-16</v>
      </c>
      <c r="K905">
        <v>-19</v>
      </c>
      <c r="L905">
        <v>-17</v>
      </c>
      <c r="M905">
        <v>-16</v>
      </c>
      <c r="N905">
        <v>-17</v>
      </c>
      <c r="O905">
        <v>-16</v>
      </c>
      <c r="P905">
        <v>-14</v>
      </c>
      <c r="Q905">
        <v>-13</v>
      </c>
      <c r="R905">
        <v>-13</v>
      </c>
      <c r="S905">
        <v>-17</v>
      </c>
      <c r="T905">
        <v>-22</v>
      </c>
      <c r="U905">
        <v>-23</v>
      </c>
      <c r="V905">
        <v>-18</v>
      </c>
      <c r="W905">
        <v>-10</v>
      </c>
      <c r="X905">
        <v>-12</v>
      </c>
      <c r="Y905">
        <v>-3</v>
      </c>
      <c r="Z905">
        <f>SUM(B905:Y905)</f>
        <v>-270</v>
      </c>
    </row>
    <row r="906" spans="1:26" x14ac:dyDescent="0.2">
      <c r="A906" s="5" t="s">
        <v>29</v>
      </c>
      <c r="B906" s="5">
        <f t="shared" ref="B906:Y906" si="297">-B905*$A$3</f>
        <v>0</v>
      </c>
      <c r="C906" s="5">
        <f t="shared" si="297"/>
        <v>0</v>
      </c>
      <c r="D906" s="5">
        <f t="shared" si="297"/>
        <v>0</v>
      </c>
      <c r="E906" s="5">
        <f t="shared" si="297"/>
        <v>0</v>
      </c>
      <c r="F906" s="5">
        <f t="shared" si="297"/>
        <v>0</v>
      </c>
      <c r="G906" s="5">
        <f t="shared" si="297"/>
        <v>0.268431315</v>
      </c>
      <c r="H906" s="5">
        <f t="shared" si="297"/>
        <v>0.53686263000000001</v>
      </c>
      <c r="I906" s="5">
        <f t="shared" si="297"/>
        <v>1.342156575</v>
      </c>
      <c r="J906" s="5">
        <f t="shared" si="297"/>
        <v>1.43163368</v>
      </c>
      <c r="K906" s="5">
        <f t="shared" si="297"/>
        <v>1.700064995</v>
      </c>
      <c r="L906" s="5">
        <f t="shared" si="297"/>
        <v>1.5211107850000001</v>
      </c>
      <c r="M906" s="5">
        <f t="shared" si="297"/>
        <v>1.43163368</v>
      </c>
      <c r="N906" s="5">
        <f t="shared" si="297"/>
        <v>1.5211107850000001</v>
      </c>
      <c r="O906" s="5">
        <f t="shared" si="297"/>
        <v>1.43163368</v>
      </c>
      <c r="P906" s="5">
        <f t="shared" si="297"/>
        <v>1.2526794699999999</v>
      </c>
      <c r="Q906" s="5">
        <f t="shared" si="297"/>
        <v>1.1632023650000001</v>
      </c>
      <c r="R906" s="5">
        <f t="shared" si="297"/>
        <v>1.1632023650000001</v>
      </c>
      <c r="S906" s="5">
        <f t="shared" si="297"/>
        <v>1.5211107850000001</v>
      </c>
      <c r="T906" s="5">
        <f t="shared" si="297"/>
        <v>1.9684963099999999</v>
      </c>
      <c r="U906" s="5">
        <f t="shared" si="297"/>
        <v>2.0579734150000002</v>
      </c>
      <c r="V906" s="5">
        <f t="shared" si="297"/>
        <v>1.6105878900000001</v>
      </c>
      <c r="W906" s="5">
        <f t="shared" si="297"/>
        <v>0.89477105000000001</v>
      </c>
      <c r="X906" s="5">
        <f t="shared" si="297"/>
        <v>1.07372526</v>
      </c>
      <c r="Y906" s="5">
        <f t="shared" si="297"/>
        <v>0.268431315</v>
      </c>
      <c r="Z906" s="5">
        <f>SUM(B906:Y906)</f>
        <v>24.158818350000001</v>
      </c>
    </row>
    <row r="907" spans="1:26" x14ac:dyDescent="0.2">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x14ac:dyDescent="0.2">
      <c r="A908" s="40">
        <f>+A905+1</f>
        <v>42668</v>
      </c>
      <c r="B908">
        <v>0</v>
      </c>
      <c r="C908">
        <v>0</v>
      </c>
      <c r="D908">
        <v>0</v>
      </c>
      <c r="E908">
        <v>0</v>
      </c>
      <c r="F908">
        <v>0</v>
      </c>
      <c r="G908">
        <v>-3</v>
      </c>
      <c r="H908">
        <v>0</v>
      </c>
      <c r="I908">
        <v>-10</v>
      </c>
      <c r="J908">
        <v>-11</v>
      </c>
      <c r="K908">
        <v>-14</v>
      </c>
      <c r="L908">
        <v>-13</v>
      </c>
      <c r="M908">
        <v>-11</v>
      </c>
      <c r="N908">
        <v>-11</v>
      </c>
      <c r="O908">
        <v>-11</v>
      </c>
      <c r="P908">
        <v>-8</v>
      </c>
      <c r="Q908">
        <v>-7</v>
      </c>
      <c r="R908">
        <v>-6</v>
      </c>
      <c r="S908">
        <v>-11</v>
      </c>
      <c r="T908">
        <v>-17</v>
      </c>
      <c r="U908">
        <v>-18</v>
      </c>
      <c r="V908">
        <v>-13</v>
      </c>
      <c r="W908">
        <v>-5</v>
      </c>
      <c r="X908">
        <v>-13</v>
      </c>
      <c r="Y908">
        <v>-5</v>
      </c>
      <c r="Z908">
        <f>SUM(B908:Y908)</f>
        <v>-187</v>
      </c>
    </row>
    <row r="909" spans="1:26" x14ac:dyDescent="0.2">
      <c r="A909" s="5" t="s">
        <v>29</v>
      </c>
      <c r="B909" s="5">
        <f t="shared" ref="B909:Y909" si="298">-B908*$A$3</f>
        <v>0</v>
      </c>
      <c r="C909" s="5">
        <f t="shared" si="298"/>
        <v>0</v>
      </c>
      <c r="D909" s="5">
        <f t="shared" si="298"/>
        <v>0</v>
      </c>
      <c r="E909" s="5">
        <f t="shared" si="298"/>
        <v>0</v>
      </c>
      <c r="F909" s="5">
        <f t="shared" si="298"/>
        <v>0</v>
      </c>
      <c r="G909" s="5">
        <f t="shared" si="298"/>
        <v>0.268431315</v>
      </c>
      <c r="H909" s="5">
        <f t="shared" si="298"/>
        <v>0</v>
      </c>
      <c r="I909" s="5">
        <f t="shared" si="298"/>
        <v>0.89477105000000001</v>
      </c>
      <c r="J909" s="5">
        <f t="shared" si="298"/>
        <v>0.98424815499999996</v>
      </c>
      <c r="K909" s="5">
        <f t="shared" si="298"/>
        <v>1.2526794699999999</v>
      </c>
      <c r="L909" s="5">
        <f t="shared" si="298"/>
        <v>1.1632023650000001</v>
      </c>
      <c r="M909" s="5">
        <f t="shared" si="298"/>
        <v>0.98424815499999996</v>
      </c>
      <c r="N909" s="5">
        <f t="shared" si="298"/>
        <v>0.98424815499999996</v>
      </c>
      <c r="O909" s="5">
        <f t="shared" si="298"/>
        <v>0.98424815499999996</v>
      </c>
      <c r="P909" s="5">
        <f t="shared" si="298"/>
        <v>0.71581684000000001</v>
      </c>
      <c r="Q909" s="5">
        <f t="shared" si="298"/>
        <v>0.62633973499999995</v>
      </c>
      <c r="R909" s="5">
        <f t="shared" si="298"/>
        <v>0.53686263000000001</v>
      </c>
      <c r="S909" s="5">
        <f t="shared" si="298"/>
        <v>0.98424815499999996</v>
      </c>
      <c r="T909" s="5">
        <f t="shared" si="298"/>
        <v>1.5211107850000001</v>
      </c>
      <c r="U909" s="5">
        <f t="shared" si="298"/>
        <v>1.6105878900000001</v>
      </c>
      <c r="V909" s="5">
        <f t="shared" si="298"/>
        <v>1.1632023650000001</v>
      </c>
      <c r="W909" s="5">
        <f t="shared" si="298"/>
        <v>0.44738552500000001</v>
      </c>
      <c r="X909" s="5">
        <f t="shared" si="298"/>
        <v>1.1632023650000001</v>
      </c>
      <c r="Y909" s="5">
        <f t="shared" si="298"/>
        <v>0.44738552500000001</v>
      </c>
      <c r="Z909" s="5">
        <f>SUM(B909:Y909)</f>
        <v>16.732218634999999</v>
      </c>
    </row>
    <row r="910" spans="1:26" x14ac:dyDescent="0.2">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x14ac:dyDescent="0.2">
      <c r="A911" s="40">
        <f>+A908+1</f>
        <v>42669</v>
      </c>
      <c r="B911">
        <v>-4</v>
      </c>
      <c r="C911">
        <v>0</v>
      </c>
      <c r="D911">
        <v>0</v>
      </c>
      <c r="E911">
        <v>0</v>
      </c>
      <c r="F911">
        <v>0</v>
      </c>
      <c r="G911">
        <v>-5</v>
      </c>
      <c r="H911">
        <v>0</v>
      </c>
      <c r="I911">
        <v>-6</v>
      </c>
      <c r="J911">
        <v>-6</v>
      </c>
      <c r="K911">
        <v>-8</v>
      </c>
      <c r="L911">
        <v>-8</v>
      </c>
      <c r="M911">
        <v>-8</v>
      </c>
      <c r="N911">
        <v>-9</v>
      </c>
      <c r="O911">
        <v>-9</v>
      </c>
      <c r="P911">
        <v>-7</v>
      </c>
      <c r="Q911">
        <v>-8</v>
      </c>
      <c r="R911">
        <v>-7</v>
      </c>
      <c r="S911">
        <v>-9</v>
      </c>
      <c r="T911">
        <v>-15</v>
      </c>
      <c r="U911">
        <v>-14</v>
      </c>
      <c r="V911">
        <v>-9</v>
      </c>
      <c r="W911">
        <v>0</v>
      </c>
      <c r="X911">
        <v>-13</v>
      </c>
      <c r="Y911">
        <v>-5</v>
      </c>
      <c r="Z911">
        <f>SUM(B911:Y911)</f>
        <v>-150</v>
      </c>
    </row>
    <row r="912" spans="1:26" x14ac:dyDescent="0.2">
      <c r="A912" s="5" t="s">
        <v>29</v>
      </c>
      <c r="B912" s="5">
        <f t="shared" ref="B912:Y912" si="299">-B911*$A$3</f>
        <v>0.35790842</v>
      </c>
      <c r="C912" s="5">
        <f t="shared" si="299"/>
        <v>0</v>
      </c>
      <c r="D912" s="5">
        <f t="shared" si="299"/>
        <v>0</v>
      </c>
      <c r="E912" s="5">
        <f t="shared" si="299"/>
        <v>0</v>
      </c>
      <c r="F912" s="5">
        <f t="shared" si="299"/>
        <v>0</v>
      </c>
      <c r="G912" s="5">
        <f t="shared" si="299"/>
        <v>0.44738552500000001</v>
      </c>
      <c r="H912" s="5">
        <f t="shared" si="299"/>
        <v>0</v>
      </c>
      <c r="I912" s="5">
        <f t="shared" si="299"/>
        <v>0.53686263000000001</v>
      </c>
      <c r="J912" s="5">
        <f t="shared" si="299"/>
        <v>0.53686263000000001</v>
      </c>
      <c r="K912" s="5">
        <f t="shared" si="299"/>
        <v>0.71581684000000001</v>
      </c>
      <c r="L912" s="5">
        <f t="shared" si="299"/>
        <v>0.71581684000000001</v>
      </c>
      <c r="M912" s="5">
        <f t="shared" si="299"/>
        <v>0.71581684000000001</v>
      </c>
      <c r="N912" s="5">
        <f t="shared" si="299"/>
        <v>0.80529394500000007</v>
      </c>
      <c r="O912" s="5">
        <f t="shared" si="299"/>
        <v>0.80529394500000007</v>
      </c>
      <c r="P912" s="5">
        <f t="shared" si="299"/>
        <v>0.62633973499999995</v>
      </c>
      <c r="Q912" s="5">
        <f t="shared" si="299"/>
        <v>0.71581684000000001</v>
      </c>
      <c r="R912" s="5">
        <f t="shared" si="299"/>
        <v>0.62633973499999995</v>
      </c>
      <c r="S912" s="5">
        <f t="shared" si="299"/>
        <v>0.80529394500000007</v>
      </c>
      <c r="T912" s="5">
        <f t="shared" si="299"/>
        <v>1.342156575</v>
      </c>
      <c r="U912" s="5">
        <f t="shared" si="299"/>
        <v>1.2526794699999999</v>
      </c>
      <c r="V912" s="5">
        <f t="shared" si="299"/>
        <v>0.80529394500000007</v>
      </c>
      <c r="W912" s="5">
        <f t="shared" si="299"/>
        <v>0</v>
      </c>
      <c r="X912" s="5">
        <f t="shared" si="299"/>
        <v>1.1632023650000001</v>
      </c>
      <c r="Y912" s="5">
        <f t="shared" si="299"/>
        <v>0.44738552500000001</v>
      </c>
      <c r="Z912" s="5">
        <f>SUM(B912:Y912)</f>
        <v>13.421565750000003</v>
      </c>
    </row>
    <row r="913" spans="1:26" x14ac:dyDescent="0.2">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x14ac:dyDescent="0.2">
      <c r="A914" s="40">
        <f>+A911+1</f>
        <v>42670</v>
      </c>
      <c r="B914">
        <v>0</v>
      </c>
      <c r="C914">
        <v>0</v>
      </c>
      <c r="D914">
        <v>0</v>
      </c>
      <c r="E914">
        <v>0</v>
      </c>
      <c r="F914">
        <v>0</v>
      </c>
      <c r="G914">
        <v>0</v>
      </c>
      <c r="H914">
        <v>0</v>
      </c>
      <c r="I914">
        <v>-3</v>
      </c>
      <c r="J914">
        <v>-5</v>
      </c>
      <c r="K914">
        <v>-4</v>
      </c>
      <c r="L914">
        <v>-4</v>
      </c>
      <c r="M914">
        <v>-1</v>
      </c>
      <c r="N914">
        <v>-1</v>
      </c>
      <c r="O914">
        <v>0</v>
      </c>
      <c r="P914">
        <v>0</v>
      </c>
      <c r="Q914">
        <v>0</v>
      </c>
      <c r="R914">
        <v>0</v>
      </c>
      <c r="S914">
        <v>0</v>
      </c>
      <c r="T914">
        <v>-5</v>
      </c>
      <c r="U914">
        <v>-8</v>
      </c>
      <c r="V914">
        <v>-4</v>
      </c>
      <c r="W914">
        <v>0</v>
      </c>
      <c r="X914">
        <v>-11</v>
      </c>
      <c r="Y914">
        <v>-5</v>
      </c>
      <c r="Z914">
        <f>SUM(B914:Y914)</f>
        <v>-51</v>
      </c>
    </row>
    <row r="915" spans="1:26" x14ac:dyDescent="0.2">
      <c r="A915" s="5" t="s">
        <v>29</v>
      </c>
      <c r="B915" s="5">
        <f t="shared" ref="B915:Y915" si="300">-B914*$A$3</f>
        <v>0</v>
      </c>
      <c r="C915" s="5">
        <f t="shared" si="300"/>
        <v>0</v>
      </c>
      <c r="D915" s="5">
        <f t="shared" si="300"/>
        <v>0</v>
      </c>
      <c r="E915" s="5">
        <f t="shared" si="300"/>
        <v>0</v>
      </c>
      <c r="F915" s="5">
        <f t="shared" si="300"/>
        <v>0</v>
      </c>
      <c r="G915" s="5">
        <f t="shared" si="300"/>
        <v>0</v>
      </c>
      <c r="H915" s="5">
        <f t="shared" si="300"/>
        <v>0</v>
      </c>
      <c r="I915" s="5">
        <f t="shared" si="300"/>
        <v>0.268431315</v>
      </c>
      <c r="J915" s="5">
        <f t="shared" si="300"/>
        <v>0.44738552500000001</v>
      </c>
      <c r="K915" s="5">
        <f t="shared" si="300"/>
        <v>0.35790842</v>
      </c>
      <c r="L915" s="5">
        <f t="shared" si="300"/>
        <v>0.35790842</v>
      </c>
      <c r="M915" s="5">
        <f t="shared" si="300"/>
        <v>8.9477105000000001E-2</v>
      </c>
      <c r="N915" s="5">
        <f t="shared" si="300"/>
        <v>8.9477105000000001E-2</v>
      </c>
      <c r="O915" s="5">
        <f t="shared" si="300"/>
        <v>0</v>
      </c>
      <c r="P915" s="5">
        <f t="shared" si="300"/>
        <v>0</v>
      </c>
      <c r="Q915" s="5">
        <f t="shared" si="300"/>
        <v>0</v>
      </c>
      <c r="R915" s="5">
        <f t="shared" si="300"/>
        <v>0</v>
      </c>
      <c r="S915" s="5">
        <f t="shared" si="300"/>
        <v>0</v>
      </c>
      <c r="T915" s="5">
        <f t="shared" si="300"/>
        <v>0.44738552500000001</v>
      </c>
      <c r="U915" s="5">
        <f t="shared" si="300"/>
        <v>0.71581684000000001</v>
      </c>
      <c r="V915" s="5">
        <f t="shared" si="300"/>
        <v>0.35790842</v>
      </c>
      <c r="W915" s="5">
        <f t="shared" si="300"/>
        <v>0</v>
      </c>
      <c r="X915" s="5">
        <f t="shared" si="300"/>
        <v>0.98424815499999996</v>
      </c>
      <c r="Y915" s="5">
        <f t="shared" si="300"/>
        <v>0.44738552500000001</v>
      </c>
      <c r="Z915" s="5">
        <f>SUM(B915:Y915)</f>
        <v>4.563332355</v>
      </c>
    </row>
    <row r="916" spans="1:26" x14ac:dyDescent="0.2">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x14ac:dyDescent="0.2">
      <c r="A917" s="40">
        <f>+A914+1</f>
        <v>42671</v>
      </c>
      <c r="B917">
        <v>0</v>
      </c>
      <c r="C917">
        <v>0</v>
      </c>
      <c r="D917">
        <v>0</v>
      </c>
      <c r="E917">
        <v>0</v>
      </c>
      <c r="F917">
        <v>0</v>
      </c>
      <c r="G917">
        <v>0</v>
      </c>
      <c r="H917">
        <v>0</v>
      </c>
      <c r="I917">
        <v>0</v>
      </c>
      <c r="J917">
        <v>0</v>
      </c>
      <c r="K917">
        <v>0</v>
      </c>
      <c r="L917">
        <v>0</v>
      </c>
      <c r="M917">
        <v>0</v>
      </c>
      <c r="N917">
        <v>0</v>
      </c>
      <c r="O917">
        <v>0</v>
      </c>
      <c r="P917">
        <v>0</v>
      </c>
      <c r="Q917">
        <v>0</v>
      </c>
      <c r="R917">
        <v>0</v>
      </c>
      <c r="S917">
        <v>0</v>
      </c>
      <c r="T917">
        <v>0</v>
      </c>
      <c r="U917">
        <v>0</v>
      </c>
      <c r="V917">
        <v>0</v>
      </c>
      <c r="W917">
        <v>0</v>
      </c>
      <c r="X917">
        <v>0</v>
      </c>
      <c r="Y917">
        <v>0</v>
      </c>
      <c r="Z917">
        <f>SUM(B917:Y917)</f>
        <v>0</v>
      </c>
    </row>
    <row r="918" spans="1:26" x14ac:dyDescent="0.2">
      <c r="A918" s="5" t="s">
        <v>29</v>
      </c>
      <c r="B918" s="5">
        <f t="shared" ref="B918:Y918" si="301">-B917*$A$3</f>
        <v>0</v>
      </c>
      <c r="C918" s="5">
        <f t="shared" si="301"/>
        <v>0</v>
      </c>
      <c r="D918" s="5">
        <f t="shared" si="301"/>
        <v>0</v>
      </c>
      <c r="E918" s="5">
        <f t="shared" si="301"/>
        <v>0</v>
      </c>
      <c r="F918" s="5">
        <f t="shared" si="301"/>
        <v>0</v>
      </c>
      <c r="G918" s="5">
        <f t="shared" si="301"/>
        <v>0</v>
      </c>
      <c r="H918" s="5">
        <f t="shared" si="301"/>
        <v>0</v>
      </c>
      <c r="I918" s="5">
        <f t="shared" si="301"/>
        <v>0</v>
      </c>
      <c r="J918" s="5">
        <f t="shared" si="301"/>
        <v>0</v>
      </c>
      <c r="K918" s="5">
        <f t="shared" si="301"/>
        <v>0</v>
      </c>
      <c r="L918" s="5">
        <f t="shared" si="301"/>
        <v>0</v>
      </c>
      <c r="M918" s="5">
        <f t="shared" si="301"/>
        <v>0</v>
      </c>
      <c r="N918" s="5">
        <f t="shared" si="301"/>
        <v>0</v>
      </c>
      <c r="O918" s="5">
        <f t="shared" si="301"/>
        <v>0</v>
      </c>
      <c r="P918" s="5">
        <f t="shared" si="301"/>
        <v>0</v>
      </c>
      <c r="Q918" s="5">
        <f t="shared" si="301"/>
        <v>0</v>
      </c>
      <c r="R918" s="5">
        <f t="shared" si="301"/>
        <v>0</v>
      </c>
      <c r="S918" s="5">
        <f t="shared" si="301"/>
        <v>0</v>
      </c>
      <c r="T918" s="5">
        <f t="shared" si="301"/>
        <v>0</v>
      </c>
      <c r="U918" s="5">
        <f t="shared" si="301"/>
        <v>0</v>
      </c>
      <c r="V918" s="5">
        <f t="shared" si="301"/>
        <v>0</v>
      </c>
      <c r="W918" s="5">
        <f t="shared" si="301"/>
        <v>0</v>
      </c>
      <c r="X918" s="5">
        <f t="shared" si="301"/>
        <v>0</v>
      </c>
      <c r="Y918" s="5">
        <f t="shared" si="301"/>
        <v>0</v>
      </c>
      <c r="Z918" s="5">
        <f>SUM(B918:Y918)</f>
        <v>0</v>
      </c>
    </row>
    <row r="919" spans="1:26" x14ac:dyDescent="0.2">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x14ac:dyDescent="0.2">
      <c r="A920" s="40">
        <f>+A917+1</f>
        <v>42672</v>
      </c>
      <c r="B920">
        <v>0</v>
      </c>
      <c r="C920">
        <v>0</v>
      </c>
      <c r="D920">
        <v>0</v>
      </c>
      <c r="E920">
        <v>0</v>
      </c>
      <c r="F920">
        <v>0</v>
      </c>
      <c r="G920">
        <v>0</v>
      </c>
      <c r="H920">
        <v>0</v>
      </c>
      <c r="I920">
        <v>0</v>
      </c>
      <c r="J920">
        <v>0</v>
      </c>
      <c r="K920">
        <v>0</v>
      </c>
      <c r="L920">
        <v>0</v>
      </c>
      <c r="M920">
        <v>0</v>
      </c>
      <c r="N920">
        <v>0</v>
      </c>
      <c r="O920">
        <v>0</v>
      </c>
      <c r="P920">
        <v>0</v>
      </c>
      <c r="Q920">
        <v>0</v>
      </c>
      <c r="R920">
        <v>0</v>
      </c>
      <c r="S920">
        <v>0</v>
      </c>
      <c r="T920">
        <v>0</v>
      </c>
      <c r="U920">
        <v>0</v>
      </c>
      <c r="V920">
        <v>0</v>
      </c>
      <c r="W920">
        <v>0</v>
      </c>
      <c r="X920">
        <v>0</v>
      </c>
      <c r="Y920">
        <v>0</v>
      </c>
      <c r="Z920">
        <f>SUM(B920:Y920)</f>
        <v>0</v>
      </c>
    </row>
    <row r="921" spans="1:26" x14ac:dyDescent="0.2">
      <c r="A921" s="5" t="s">
        <v>29</v>
      </c>
      <c r="B921" s="5">
        <f t="shared" ref="B921:Y921" si="302">-B920*$A$3</f>
        <v>0</v>
      </c>
      <c r="C921" s="5">
        <f t="shared" si="302"/>
        <v>0</v>
      </c>
      <c r="D921" s="5">
        <f t="shared" si="302"/>
        <v>0</v>
      </c>
      <c r="E921" s="5">
        <f t="shared" si="302"/>
        <v>0</v>
      </c>
      <c r="F921" s="5">
        <f t="shared" si="302"/>
        <v>0</v>
      </c>
      <c r="G921" s="5">
        <f t="shared" si="302"/>
        <v>0</v>
      </c>
      <c r="H921" s="5">
        <f t="shared" si="302"/>
        <v>0</v>
      </c>
      <c r="I921" s="5">
        <f t="shared" si="302"/>
        <v>0</v>
      </c>
      <c r="J921" s="5">
        <f t="shared" si="302"/>
        <v>0</v>
      </c>
      <c r="K921" s="5">
        <f t="shared" si="302"/>
        <v>0</v>
      </c>
      <c r="L921" s="5">
        <f t="shared" si="302"/>
        <v>0</v>
      </c>
      <c r="M921" s="5">
        <f t="shared" si="302"/>
        <v>0</v>
      </c>
      <c r="N921" s="5">
        <f t="shared" si="302"/>
        <v>0</v>
      </c>
      <c r="O921" s="5">
        <f t="shared" si="302"/>
        <v>0</v>
      </c>
      <c r="P921" s="5">
        <f t="shared" si="302"/>
        <v>0</v>
      </c>
      <c r="Q921" s="5">
        <f t="shared" si="302"/>
        <v>0</v>
      </c>
      <c r="R921" s="5">
        <f t="shared" si="302"/>
        <v>0</v>
      </c>
      <c r="S921" s="5">
        <f t="shared" si="302"/>
        <v>0</v>
      </c>
      <c r="T921" s="5">
        <f t="shared" si="302"/>
        <v>0</v>
      </c>
      <c r="U921" s="5">
        <f t="shared" si="302"/>
        <v>0</v>
      </c>
      <c r="V921" s="5">
        <f t="shared" si="302"/>
        <v>0</v>
      </c>
      <c r="W921" s="5">
        <f t="shared" si="302"/>
        <v>0</v>
      </c>
      <c r="X921" s="5">
        <f t="shared" si="302"/>
        <v>0</v>
      </c>
      <c r="Y921" s="5">
        <f t="shared" si="302"/>
        <v>0</v>
      </c>
      <c r="Z921" s="5">
        <f>SUM(B921:Y921)</f>
        <v>0</v>
      </c>
    </row>
    <row r="922" spans="1:26" x14ac:dyDescent="0.2">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x14ac:dyDescent="0.2">
      <c r="A923" s="40">
        <f>+A920+1</f>
        <v>42673</v>
      </c>
      <c r="B923">
        <v>0</v>
      </c>
      <c r="C923">
        <v>0</v>
      </c>
      <c r="D923">
        <v>0</v>
      </c>
      <c r="E923">
        <v>0</v>
      </c>
      <c r="F923">
        <v>0</v>
      </c>
      <c r="G923">
        <v>0</v>
      </c>
      <c r="H923">
        <v>0</v>
      </c>
      <c r="I923">
        <v>0</v>
      </c>
      <c r="J923">
        <v>0</v>
      </c>
      <c r="K923">
        <v>-4</v>
      </c>
      <c r="L923">
        <v>-8</v>
      </c>
      <c r="M923">
        <v>-8</v>
      </c>
      <c r="N923">
        <v>-7</v>
      </c>
      <c r="O923">
        <v>-8</v>
      </c>
      <c r="P923">
        <v>-8</v>
      </c>
      <c r="Q923">
        <v>-8</v>
      </c>
      <c r="R923">
        <v>-8</v>
      </c>
      <c r="S923">
        <v>-8</v>
      </c>
      <c r="T923">
        <v>-9</v>
      </c>
      <c r="U923">
        <v>-8</v>
      </c>
      <c r="V923">
        <v>-8</v>
      </c>
      <c r="W923">
        <v>0</v>
      </c>
      <c r="X923">
        <v>0</v>
      </c>
      <c r="Y923">
        <v>0</v>
      </c>
      <c r="Z923">
        <f>SUM(B923:Y923)</f>
        <v>-92</v>
      </c>
    </row>
    <row r="924" spans="1:26" x14ac:dyDescent="0.2">
      <c r="A924" s="5" t="s">
        <v>29</v>
      </c>
      <c r="B924" s="5">
        <f t="shared" ref="B924:Y924" si="303">-B923*$A$3</f>
        <v>0</v>
      </c>
      <c r="C924" s="5">
        <f t="shared" si="303"/>
        <v>0</v>
      </c>
      <c r="D924" s="5">
        <f t="shared" si="303"/>
        <v>0</v>
      </c>
      <c r="E924" s="5">
        <f t="shared" si="303"/>
        <v>0</v>
      </c>
      <c r="F924" s="5">
        <f t="shared" si="303"/>
        <v>0</v>
      </c>
      <c r="G924" s="5">
        <f t="shared" si="303"/>
        <v>0</v>
      </c>
      <c r="H924" s="5">
        <f t="shared" si="303"/>
        <v>0</v>
      </c>
      <c r="I924" s="5">
        <f t="shared" si="303"/>
        <v>0</v>
      </c>
      <c r="J924" s="5">
        <f t="shared" si="303"/>
        <v>0</v>
      </c>
      <c r="K924" s="5">
        <f t="shared" si="303"/>
        <v>0.35790842</v>
      </c>
      <c r="L924" s="5">
        <f t="shared" si="303"/>
        <v>0.71581684000000001</v>
      </c>
      <c r="M924" s="5">
        <f t="shared" si="303"/>
        <v>0.71581684000000001</v>
      </c>
      <c r="N924" s="5">
        <f t="shared" si="303"/>
        <v>0.62633973499999995</v>
      </c>
      <c r="O924" s="5">
        <f t="shared" si="303"/>
        <v>0.71581684000000001</v>
      </c>
      <c r="P924" s="5">
        <f t="shared" si="303"/>
        <v>0.71581684000000001</v>
      </c>
      <c r="Q924" s="5">
        <f t="shared" si="303"/>
        <v>0.71581684000000001</v>
      </c>
      <c r="R924" s="5">
        <f t="shared" si="303"/>
        <v>0.71581684000000001</v>
      </c>
      <c r="S924" s="5">
        <f t="shared" si="303"/>
        <v>0.71581684000000001</v>
      </c>
      <c r="T924" s="5">
        <f t="shared" si="303"/>
        <v>0.80529394500000007</v>
      </c>
      <c r="U924" s="5">
        <f t="shared" si="303"/>
        <v>0.71581684000000001</v>
      </c>
      <c r="V924" s="5">
        <f t="shared" si="303"/>
        <v>0.71581684000000001</v>
      </c>
      <c r="W924" s="5">
        <f t="shared" si="303"/>
        <v>0</v>
      </c>
      <c r="X924" s="5">
        <f t="shared" si="303"/>
        <v>0</v>
      </c>
      <c r="Y924" s="5">
        <f t="shared" si="303"/>
        <v>0</v>
      </c>
      <c r="Z924" s="5">
        <f>SUM(B924:Y924)</f>
        <v>8.2318936600000008</v>
      </c>
    </row>
    <row r="925" spans="1:26" x14ac:dyDescent="0.2">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x14ac:dyDescent="0.2">
      <c r="A926" s="40">
        <f>+A923+1</f>
        <v>42674</v>
      </c>
      <c r="B926">
        <v>0</v>
      </c>
      <c r="C926">
        <v>0</v>
      </c>
      <c r="D926">
        <v>0</v>
      </c>
      <c r="E926">
        <v>0</v>
      </c>
      <c r="F926">
        <v>0</v>
      </c>
      <c r="G926">
        <v>0</v>
      </c>
      <c r="H926">
        <v>0</v>
      </c>
      <c r="I926">
        <v>-5</v>
      </c>
      <c r="J926">
        <v>-8</v>
      </c>
      <c r="K926">
        <v>-10</v>
      </c>
      <c r="L926">
        <v>-10</v>
      </c>
      <c r="M926">
        <v>-10</v>
      </c>
      <c r="N926">
        <v>-11</v>
      </c>
      <c r="O926">
        <v>-12</v>
      </c>
      <c r="P926">
        <v>-12</v>
      </c>
      <c r="Q926">
        <v>-13</v>
      </c>
      <c r="R926">
        <v>-13</v>
      </c>
      <c r="S926">
        <v>-11</v>
      </c>
      <c r="T926">
        <v>-11</v>
      </c>
      <c r="U926">
        <v>-7</v>
      </c>
      <c r="V926">
        <v>-6</v>
      </c>
      <c r="W926">
        <v>0</v>
      </c>
      <c r="X926">
        <v>0</v>
      </c>
      <c r="Y926">
        <v>0</v>
      </c>
      <c r="Z926">
        <f>SUM(B926:Y926)</f>
        <v>-139</v>
      </c>
    </row>
    <row r="927" spans="1:26" x14ac:dyDescent="0.2">
      <c r="A927" s="5" t="s">
        <v>29</v>
      </c>
      <c r="B927" s="5">
        <f t="shared" ref="B927:Y927" si="304">-B926*$A$3</f>
        <v>0</v>
      </c>
      <c r="C927" s="5">
        <f t="shared" si="304"/>
        <v>0</v>
      </c>
      <c r="D927" s="5">
        <f t="shared" si="304"/>
        <v>0</v>
      </c>
      <c r="E927" s="5">
        <f t="shared" si="304"/>
        <v>0</v>
      </c>
      <c r="F927" s="5">
        <f t="shared" si="304"/>
        <v>0</v>
      </c>
      <c r="G927" s="5">
        <f t="shared" si="304"/>
        <v>0</v>
      </c>
      <c r="H927" s="5">
        <f t="shared" si="304"/>
        <v>0</v>
      </c>
      <c r="I927" s="5">
        <f t="shared" si="304"/>
        <v>0.44738552500000001</v>
      </c>
      <c r="J927" s="5">
        <f t="shared" si="304"/>
        <v>0.71581684000000001</v>
      </c>
      <c r="K927" s="5">
        <f t="shared" si="304"/>
        <v>0.89477105000000001</v>
      </c>
      <c r="L927" s="5">
        <f t="shared" si="304"/>
        <v>0.89477105000000001</v>
      </c>
      <c r="M927" s="5">
        <f t="shared" si="304"/>
        <v>0.89477105000000001</v>
      </c>
      <c r="N927" s="5">
        <f t="shared" si="304"/>
        <v>0.98424815499999996</v>
      </c>
      <c r="O927" s="5">
        <f t="shared" si="304"/>
        <v>1.07372526</v>
      </c>
      <c r="P927" s="5">
        <f t="shared" si="304"/>
        <v>1.07372526</v>
      </c>
      <c r="Q927" s="5">
        <f t="shared" si="304"/>
        <v>1.1632023650000001</v>
      </c>
      <c r="R927" s="5">
        <f t="shared" si="304"/>
        <v>1.1632023650000001</v>
      </c>
      <c r="S927" s="5">
        <f t="shared" si="304"/>
        <v>0.98424815499999996</v>
      </c>
      <c r="T927" s="5">
        <f t="shared" si="304"/>
        <v>0.98424815499999996</v>
      </c>
      <c r="U927" s="5">
        <f t="shared" si="304"/>
        <v>0.62633973499999995</v>
      </c>
      <c r="V927" s="5">
        <f t="shared" si="304"/>
        <v>0.53686263000000001</v>
      </c>
      <c r="W927" s="5">
        <f t="shared" si="304"/>
        <v>0</v>
      </c>
      <c r="X927" s="5">
        <f t="shared" si="304"/>
        <v>0</v>
      </c>
      <c r="Y927" s="5">
        <f t="shared" si="304"/>
        <v>0</v>
      </c>
      <c r="Z927" s="5">
        <f>SUM(B927:Y927)</f>
        <v>12.437317595</v>
      </c>
    </row>
    <row r="928" spans="1:26" x14ac:dyDescent="0.2">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8" x14ac:dyDescent="0.2">
      <c r="A929" s="3" t="s">
        <v>4</v>
      </c>
      <c r="B929" s="4" t="s">
        <v>5</v>
      </c>
      <c r="C929" s="4" t="s">
        <v>6</v>
      </c>
      <c r="D929" s="4" t="s">
        <v>7</v>
      </c>
      <c r="E929" s="4" t="s">
        <v>8</v>
      </c>
      <c r="F929" s="4" t="s">
        <v>9</v>
      </c>
      <c r="G929" s="4" t="s">
        <v>10</v>
      </c>
      <c r="H929" s="4" t="s">
        <v>11</v>
      </c>
      <c r="I929" s="4" t="s">
        <v>12</v>
      </c>
      <c r="J929" s="4" t="s">
        <v>13</v>
      </c>
      <c r="K929" s="4" t="s">
        <v>14</v>
      </c>
      <c r="L929" s="4" t="s">
        <v>15</v>
      </c>
      <c r="M929" s="4" t="s">
        <v>16</v>
      </c>
      <c r="N929" s="4" t="s">
        <v>17</v>
      </c>
      <c r="O929" s="4" t="s">
        <v>18</v>
      </c>
      <c r="P929" s="4" t="s">
        <v>19</v>
      </c>
      <c r="Q929" s="4" t="s">
        <v>20</v>
      </c>
      <c r="R929" s="4" t="s">
        <v>21</v>
      </c>
      <c r="S929" s="4" t="s">
        <v>22</v>
      </c>
      <c r="T929" s="4" t="s">
        <v>23</v>
      </c>
      <c r="U929" s="4" t="s">
        <v>24</v>
      </c>
      <c r="V929" s="4" t="s">
        <v>25</v>
      </c>
      <c r="W929" s="4" t="s">
        <v>26</v>
      </c>
      <c r="X929" s="4" t="s">
        <v>27</v>
      </c>
      <c r="Y929" s="4" t="s">
        <v>28</v>
      </c>
      <c r="Z929" s="4" t="s">
        <v>0</v>
      </c>
    </row>
    <row r="930" spans="1:28" x14ac:dyDescent="0.2">
      <c r="A930" s="40">
        <f>A926+1</f>
        <v>42675</v>
      </c>
      <c r="B930">
        <v>0</v>
      </c>
      <c r="C930">
        <v>0</v>
      </c>
      <c r="D930">
        <v>0</v>
      </c>
      <c r="E930">
        <v>0</v>
      </c>
      <c r="F930">
        <v>0</v>
      </c>
      <c r="G930">
        <v>0</v>
      </c>
      <c r="H930">
        <v>0</v>
      </c>
      <c r="I930">
        <v>0</v>
      </c>
      <c r="J930">
        <v>0</v>
      </c>
      <c r="K930">
        <v>0</v>
      </c>
      <c r="L930">
        <v>0</v>
      </c>
      <c r="M930">
        <v>0</v>
      </c>
      <c r="N930">
        <v>0</v>
      </c>
      <c r="O930">
        <v>0</v>
      </c>
      <c r="P930">
        <v>0</v>
      </c>
      <c r="Q930">
        <v>0</v>
      </c>
      <c r="R930">
        <v>0</v>
      </c>
      <c r="S930">
        <v>0</v>
      </c>
      <c r="T930">
        <v>0</v>
      </c>
      <c r="U930">
        <v>0</v>
      </c>
      <c r="V930">
        <v>0</v>
      </c>
      <c r="W930">
        <v>0</v>
      </c>
      <c r="X930">
        <v>0</v>
      </c>
      <c r="Y930">
        <v>0</v>
      </c>
      <c r="Z930">
        <f>SUM(B930:Y930)</f>
        <v>0</v>
      </c>
      <c r="AB930" s="53"/>
    </row>
    <row r="931" spans="1:28" x14ac:dyDescent="0.2">
      <c r="A931" s="5" t="s">
        <v>29</v>
      </c>
      <c r="B931" s="5">
        <f t="shared" ref="B931:Y931" si="305">-B930*$A$3</f>
        <v>0</v>
      </c>
      <c r="C931" s="5">
        <f t="shared" si="305"/>
        <v>0</v>
      </c>
      <c r="D931" s="5">
        <f t="shared" si="305"/>
        <v>0</v>
      </c>
      <c r="E931" s="5">
        <f t="shared" si="305"/>
        <v>0</v>
      </c>
      <c r="F931" s="5">
        <f t="shared" si="305"/>
        <v>0</v>
      </c>
      <c r="G931" s="5">
        <f t="shared" si="305"/>
        <v>0</v>
      </c>
      <c r="H931" s="5">
        <f t="shared" si="305"/>
        <v>0</v>
      </c>
      <c r="I931" s="5">
        <f t="shared" si="305"/>
        <v>0</v>
      </c>
      <c r="J931" s="5">
        <f t="shared" si="305"/>
        <v>0</v>
      </c>
      <c r="K931" s="5">
        <f t="shared" si="305"/>
        <v>0</v>
      </c>
      <c r="L931" s="5">
        <f t="shared" si="305"/>
        <v>0</v>
      </c>
      <c r="M931" s="5">
        <f t="shared" si="305"/>
        <v>0</v>
      </c>
      <c r="N931" s="5">
        <f t="shared" si="305"/>
        <v>0</v>
      </c>
      <c r="O931" s="5">
        <f t="shared" si="305"/>
        <v>0</v>
      </c>
      <c r="P931" s="5">
        <f t="shared" si="305"/>
        <v>0</v>
      </c>
      <c r="Q931" s="5">
        <f t="shared" si="305"/>
        <v>0</v>
      </c>
      <c r="R931" s="5">
        <f t="shared" si="305"/>
        <v>0</v>
      </c>
      <c r="S931" s="5">
        <f t="shared" si="305"/>
        <v>0</v>
      </c>
      <c r="T931" s="5">
        <f t="shared" si="305"/>
        <v>0</v>
      </c>
      <c r="U931" s="5">
        <f t="shared" si="305"/>
        <v>0</v>
      </c>
      <c r="V931" s="5">
        <f t="shared" si="305"/>
        <v>0</v>
      </c>
      <c r="W931" s="5">
        <f t="shared" si="305"/>
        <v>0</v>
      </c>
      <c r="X931" s="5">
        <f t="shared" si="305"/>
        <v>0</v>
      </c>
      <c r="Y931" s="5">
        <f t="shared" si="305"/>
        <v>0</v>
      </c>
      <c r="Z931" s="5">
        <f>SUM(B931:Y931)</f>
        <v>0</v>
      </c>
    </row>
    <row r="932" spans="1:28" x14ac:dyDescent="0.2">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8" x14ac:dyDescent="0.2">
      <c r="A933" s="40">
        <f>+A930+1</f>
        <v>42676</v>
      </c>
      <c r="B933">
        <v>0</v>
      </c>
      <c r="C933">
        <v>0</v>
      </c>
      <c r="D933">
        <v>0</v>
      </c>
      <c r="E933">
        <v>0</v>
      </c>
      <c r="F933">
        <v>0</v>
      </c>
      <c r="G933">
        <v>0</v>
      </c>
      <c r="H933">
        <v>0</v>
      </c>
      <c r="I933">
        <v>0</v>
      </c>
      <c r="J933">
        <v>0</v>
      </c>
      <c r="K933">
        <v>0</v>
      </c>
      <c r="L933">
        <v>0</v>
      </c>
      <c r="M933">
        <v>0</v>
      </c>
      <c r="N933">
        <v>0</v>
      </c>
      <c r="O933">
        <v>0</v>
      </c>
      <c r="P933">
        <v>0</v>
      </c>
      <c r="Q933">
        <v>0</v>
      </c>
      <c r="R933">
        <v>0</v>
      </c>
      <c r="S933">
        <v>0</v>
      </c>
      <c r="T933">
        <v>0</v>
      </c>
      <c r="U933">
        <v>0</v>
      </c>
      <c r="V933">
        <v>0</v>
      </c>
      <c r="W933">
        <v>0</v>
      </c>
      <c r="X933">
        <v>0</v>
      </c>
      <c r="Y933">
        <v>0</v>
      </c>
      <c r="Z933">
        <f>SUM(B933:Y933)</f>
        <v>0</v>
      </c>
      <c r="AB933" s="53"/>
    </row>
    <row r="934" spans="1:28" x14ac:dyDescent="0.2">
      <c r="A934" s="5" t="s">
        <v>29</v>
      </c>
      <c r="B934" s="5">
        <f t="shared" ref="B934:Y934" si="306">-B933*$A$3</f>
        <v>0</v>
      </c>
      <c r="C934" s="5">
        <f t="shared" si="306"/>
        <v>0</v>
      </c>
      <c r="D934" s="5">
        <f t="shared" si="306"/>
        <v>0</v>
      </c>
      <c r="E934" s="5">
        <f t="shared" si="306"/>
        <v>0</v>
      </c>
      <c r="F934" s="5">
        <f t="shared" si="306"/>
        <v>0</v>
      </c>
      <c r="G934" s="5">
        <f t="shared" si="306"/>
        <v>0</v>
      </c>
      <c r="H934" s="5">
        <f t="shared" si="306"/>
        <v>0</v>
      </c>
      <c r="I934" s="5">
        <f t="shared" si="306"/>
        <v>0</v>
      </c>
      <c r="J934" s="5">
        <f t="shared" si="306"/>
        <v>0</v>
      </c>
      <c r="K934" s="5">
        <f t="shared" si="306"/>
        <v>0</v>
      </c>
      <c r="L934" s="5">
        <f t="shared" si="306"/>
        <v>0</v>
      </c>
      <c r="M934" s="5">
        <f t="shared" si="306"/>
        <v>0</v>
      </c>
      <c r="N934" s="5">
        <f t="shared" si="306"/>
        <v>0</v>
      </c>
      <c r="O934" s="5">
        <f t="shared" si="306"/>
        <v>0</v>
      </c>
      <c r="P934" s="5">
        <f t="shared" si="306"/>
        <v>0</v>
      </c>
      <c r="Q934" s="5">
        <f t="shared" si="306"/>
        <v>0</v>
      </c>
      <c r="R934" s="5">
        <f t="shared" si="306"/>
        <v>0</v>
      </c>
      <c r="S934" s="5">
        <f t="shared" si="306"/>
        <v>0</v>
      </c>
      <c r="T934" s="5">
        <f t="shared" si="306"/>
        <v>0</v>
      </c>
      <c r="U934" s="5">
        <f t="shared" si="306"/>
        <v>0</v>
      </c>
      <c r="V934" s="5">
        <f t="shared" si="306"/>
        <v>0</v>
      </c>
      <c r="W934" s="5">
        <f t="shared" si="306"/>
        <v>0</v>
      </c>
      <c r="X934" s="5">
        <f t="shared" si="306"/>
        <v>0</v>
      </c>
      <c r="Y934" s="5">
        <f t="shared" si="306"/>
        <v>0</v>
      </c>
      <c r="Z934" s="5">
        <f>SUM(B934:Y934)</f>
        <v>0</v>
      </c>
    </row>
    <row r="935" spans="1:28" x14ac:dyDescent="0.2">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8" x14ac:dyDescent="0.2">
      <c r="A936" s="40">
        <f>+A933+1</f>
        <v>42677</v>
      </c>
      <c r="B936">
        <v>0</v>
      </c>
      <c r="C936">
        <v>0</v>
      </c>
      <c r="D936">
        <v>0</v>
      </c>
      <c r="E936">
        <v>0</v>
      </c>
      <c r="F936">
        <v>0</v>
      </c>
      <c r="G936">
        <v>0</v>
      </c>
      <c r="H936">
        <v>0</v>
      </c>
      <c r="I936">
        <v>0</v>
      </c>
      <c r="J936">
        <v>0</v>
      </c>
      <c r="K936">
        <v>0</v>
      </c>
      <c r="L936">
        <v>0</v>
      </c>
      <c r="M936">
        <v>0</v>
      </c>
      <c r="N936">
        <v>0</v>
      </c>
      <c r="O936">
        <v>0</v>
      </c>
      <c r="P936">
        <v>0</v>
      </c>
      <c r="Q936">
        <v>0</v>
      </c>
      <c r="R936">
        <v>0</v>
      </c>
      <c r="S936">
        <v>0</v>
      </c>
      <c r="T936">
        <v>0</v>
      </c>
      <c r="U936">
        <v>0</v>
      </c>
      <c r="V936">
        <v>0</v>
      </c>
      <c r="W936">
        <v>0</v>
      </c>
      <c r="X936">
        <v>0</v>
      </c>
      <c r="Y936">
        <v>0</v>
      </c>
      <c r="Z936">
        <f>SUM(B936:Y936)</f>
        <v>0</v>
      </c>
      <c r="AB936" s="8"/>
    </row>
    <row r="937" spans="1:28" x14ac:dyDescent="0.2">
      <c r="A937" s="5" t="s">
        <v>29</v>
      </c>
      <c r="B937" s="5">
        <f t="shared" ref="B937:Y937" si="307">-B936*$A$3</f>
        <v>0</v>
      </c>
      <c r="C937" s="5">
        <f t="shared" si="307"/>
        <v>0</v>
      </c>
      <c r="D937" s="5">
        <f t="shared" si="307"/>
        <v>0</v>
      </c>
      <c r="E937" s="5">
        <f t="shared" si="307"/>
        <v>0</v>
      </c>
      <c r="F937" s="5">
        <f t="shared" si="307"/>
        <v>0</v>
      </c>
      <c r="G937" s="5">
        <f t="shared" si="307"/>
        <v>0</v>
      </c>
      <c r="H937" s="5">
        <f t="shared" si="307"/>
        <v>0</v>
      </c>
      <c r="I937" s="5">
        <f t="shared" si="307"/>
        <v>0</v>
      </c>
      <c r="J937" s="5">
        <f t="shared" si="307"/>
        <v>0</v>
      </c>
      <c r="K937" s="5">
        <f t="shared" si="307"/>
        <v>0</v>
      </c>
      <c r="L937" s="5">
        <f t="shared" si="307"/>
        <v>0</v>
      </c>
      <c r="M937" s="5">
        <f t="shared" si="307"/>
        <v>0</v>
      </c>
      <c r="N937" s="5">
        <f t="shared" si="307"/>
        <v>0</v>
      </c>
      <c r="O937" s="5">
        <f t="shared" si="307"/>
        <v>0</v>
      </c>
      <c r="P937" s="5">
        <f t="shared" si="307"/>
        <v>0</v>
      </c>
      <c r="Q937" s="5">
        <f t="shared" si="307"/>
        <v>0</v>
      </c>
      <c r="R937" s="5">
        <f t="shared" si="307"/>
        <v>0</v>
      </c>
      <c r="S937" s="5">
        <f t="shared" si="307"/>
        <v>0</v>
      </c>
      <c r="T937" s="5">
        <f t="shared" si="307"/>
        <v>0</v>
      </c>
      <c r="U937" s="5">
        <f t="shared" si="307"/>
        <v>0</v>
      </c>
      <c r="V937" s="5">
        <f t="shared" si="307"/>
        <v>0</v>
      </c>
      <c r="W937" s="5">
        <f t="shared" si="307"/>
        <v>0</v>
      </c>
      <c r="X937" s="5">
        <f t="shared" si="307"/>
        <v>0</v>
      </c>
      <c r="Y937" s="5">
        <f t="shared" si="307"/>
        <v>0</v>
      </c>
      <c r="Z937" s="5">
        <f>SUM(B937:Y937)</f>
        <v>0</v>
      </c>
    </row>
    <row r="938" spans="1:28" x14ac:dyDescent="0.2">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4" t="s">
        <v>0</v>
      </c>
    </row>
    <row r="939" spans="1:28" x14ac:dyDescent="0.2">
      <c r="A939" s="40">
        <f>+A936+1</f>
        <v>42678</v>
      </c>
      <c r="B939">
        <v>0</v>
      </c>
      <c r="C939">
        <v>0</v>
      </c>
      <c r="D939">
        <v>0</v>
      </c>
      <c r="E939">
        <v>0</v>
      </c>
      <c r="F939">
        <v>0</v>
      </c>
      <c r="G939">
        <v>0</v>
      </c>
      <c r="H939">
        <v>0</v>
      </c>
      <c r="I939">
        <v>0</v>
      </c>
      <c r="J939">
        <v>0</v>
      </c>
      <c r="K939">
        <v>0</v>
      </c>
      <c r="L939">
        <v>0</v>
      </c>
      <c r="M939">
        <v>0</v>
      </c>
      <c r="N939">
        <v>0</v>
      </c>
      <c r="O939">
        <v>0</v>
      </c>
      <c r="P939">
        <v>0</v>
      </c>
      <c r="Q939">
        <v>0</v>
      </c>
      <c r="R939">
        <v>0</v>
      </c>
      <c r="S939">
        <v>0</v>
      </c>
      <c r="T939">
        <v>0</v>
      </c>
      <c r="U939">
        <v>0</v>
      </c>
      <c r="V939">
        <v>0</v>
      </c>
      <c r="W939">
        <v>0</v>
      </c>
      <c r="X939">
        <v>0</v>
      </c>
      <c r="Y939">
        <v>0</v>
      </c>
      <c r="Z939">
        <f t="shared" ref="Z939:Z940" si="308">SUM(B939:Y939)</f>
        <v>0</v>
      </c>
    </row>
    <row r="940" spans="1:28" x14ac:dyDescent="0.2">
      <c r="A940" s="5" t="s">
        <v>29</v>
      </c>
      <c r="B940" s="5">
        <f t="shared" ref="B940:Y940" si="309">-B939*$A$3</f>
        <v>0</v>
      </c>
      <c r="C940" s="5">
        <f t="shared" si="309"/>
        <v>0</v>
      </c>
      <c r="D940" s="5">
        <f t="shared" si="309"/>
        <v>0</v>
      </c>
      <c r="E940" s="5">
        <f t="shared" si="309"/>
        <v>0</v>
      </c>
      <c r="F940" s="5">
        <f t="shared" si="309"/>
        <v>0</v>
      </c>
      <c r="G940" s="5">
        <f t="shared" si="309"/>
        <v>0</v>
      </c>
      <c r="H940" s="5">
        <f t="shared" si="309"/>
        <v>0</v>
      </c>
      <c r="I940" s="5">
        <f t="shared" si="309"/>
        <v>0</v>
      </c>
      <c r="J940" s="5">
        <f t="shared" si="309"/>
        <v>0</v>
      </c>
      <c r="K940" s="5">
        <f t="shared" si="309"/>
        <v>0</v>
      </c>
      <c r="L940" s="5">
        <f t="shared" si="309"/>
        <v>0</v>
      </c>
      <c r="M940" s="5">
        <f t="shared" si="309"/>
        <v>0</v>
      </c>
      <c r="N940" s="5">
        <f t="shared" si="309"/>
        <v>0</v>
      </c>
      <c r="O940" s="5">
        <f t="shared" si="309"/>
        <v>0</v>
      </c>
      <c r="P940" s="5">
        <f t="shared" si="309"/>
        <v>0</v>
      </c>
      <c r="Q940" s="5">
        <f t="shared" si="309"/>
        <v>0</v>
      </c>
      <c r="R940" s="5">
        <f t="shared" si="309"/>
        <v>0</v>
      </c>
      <c r="S940" s="5">
        <f t="shared" si="309"/>
        <v>0</v>
      </c>
      <c r="T940" s="5">
        <f t="shared" si="309"/>
        <v>0</v>
      </c>
      <c r="U940" s="5">
        <f t="shared" si="309"/>
        <v>0</v>
      </c>
      <c r="V940" s="5">
        <f t="shared" si="309"/>
        <v>0</v>
      </c>
      <c r="W940" s="5">
        <f t="shared" si="309"/>
        <v>0</v>
      </c>
      <c r="X940" s="5">
        <f t="shared" si="309"/>
        <v>0</v>
      </c>
      <c r="Y940" s="5">
        <f t="shared" si="309"/>
        <v>0</v>
      </c>
      <c r="Z940" s="5">
        <f t="shared" si="308"/>
        <v>0</v>
      </c>
    </row>
    <row r="941" spans="1:28" x14ac:dyDescent="0.2">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4" t="s">
        <v>0</v>
      </c>
    </row>
    <row r="942" spans="1:28" x14ac:dyDescent="0.2">
      <c r="A942" s="40">
        <f>+A939+1</f>
        <v>42679</v>
      </c>
      <c r="B942">
        <v>0</v>
      </c>
      <c r="C942">
        <v>0</v>
      </c>
      <c r="D942">
        <v>0</v>
      </c>
      <c r="E942">
        <v>0</v>
      </c>
      <c r="F942">
        <v>0</v>
      </c>
      <c r="G942">
        <v>0</v>
      </c>
      <c r="H942">
        <v>0</v>
      </c>
      <c r="I942">
        <v>0</v>
      </c>
      <c r="J942">
        <v>0</v>
      </c>
      <c r="K942">
        <v>0</v>
      </c>
      <c r="L942">
        <v>0</v>
      </c>
      <c r="M942">
        <v>0</v>
      </c>
      <c r="N942">
        <v>0</v>
      </c>
      <c r="O942">
        <v>0</v>
      </c>
      <c r="P942">
        <v>0</v>
      </c>
      <c r="Q942">
        <v>0</v>
      </c>
      <c r="R942">
        <v>0</v>
      </c>
      <c r="S942">
        <v>0</v>
      </c>
      <c r="T942">
        <v>0</v>
      </c>
      <c r="U942">
        <v>0</v>
      </c>
      <c r="V942">
        <v>0</v>
      </c>
      <c r="W942">
        <v>0</v>
      </c>
      <c r="X942">
        <v>0</v>
      </c>
      <c r="Y942">
        <v>0</v>
      </c>
      <c r="Z942">
        <f t="shared" ref="Z942:Z943" si="310">SUM(B942:Y942)</f>
        <v>0</v>
      </c>
    </row>
    <row r="943" spans="1:28" x14ac:dyDescent="0.2">
      <c r="A943" s="5" t="s">
        <v>29</v>
      </c>
      <c r="B943" s="5">
        <f t="shared" ref="B943:Y943" si="311">-B942*$A$3</f>
        <v>0</v>
      </c>
      <c r="C943" s="5">
        <f t="shared" si="311"/>
        <v>0</v>
      </c>
      <c r="D943" s="5">
        <f t="shared" si="311"/>
        <v>0</v>
      </c>
      <c r="E943" s="5">
        <f t="shared" si="311"/>
        <v>0</v>
      </c>
      <c r="F943" s="5">
        <f t="shared" si="311"/>
        <v>0</v>
      </c>
      <c r="G943" s="5">
        <f t="shared" si="311"/>
        <v>0</v>
      </c>
      <c r="H943" s="5">
        <f t="shared" si="311"/>
        <v>0</v>
      </c>
      <c r="I943" s="5">
        <f t="shared" si="311"/>
        <v>0</v>
      </c>
      <c r="J943" s="5">
        <f t="shared" si="311"/>
        <v>0</v>
      </c>
      <c r="K943" s="5">
        <f t="shared" si="311"/>
        <v>0</v>
      </c>
      <c r="L943" s="5">
        <f t="shared" si="311"/>
        <v>0</v>
      </c>
      <c r="M943" s="5">
        <f t="shared" si="311"/>
        <v>0</v>
      </c>
      <c r="N943" s="5">
        <f t="shared" si="311"/>
        <v>0</v>
      </c>
      <c r="O943" s="5">
        <f t="shared" si="311"/>
        <v>0</v>
      </c>
      <c r="P943" s="5">
        <f t="shared" si="311"/>
        <v>0</v>
      </c>
      <c r="Q943" s="5">
        <f t="shared" si="311"/>
        <v>0</v>
      </c>
      <c r="R943" s="5">
        <f t="shared" si="311"/>
        <v>0</v>
      </c>
      <c r="S943" s="5">
        <f t="shared" si="311"/>
        <v>0</v>
      </c>
      <c r="T943" s="5">
        <f t="shared" si="311"/>
        <v>0</v>
      </c>
      <c r="U943" s="5">
        <f t="shared" si="311"/>
        <v>0</v>
      </c>
      <c r="V943" s="5">
        <f t="shared" si="311"/>
        <v>0</v>
      </c>
      <c r="W943" s="5">
        <f t="shared" si="311"/>
        <v>0</v>
      </c>
      <c r="X943" s="5">
        <f t="shared" si="311"/>
        <v>0</v>
      </c>
      <c r="Y943" s="5">
        <f t="shared" si="311"/>
        <v>0</v>
      </c>
      <c r="Z943" s="5">
        <f t="shared" si="310"/>
        <v>0</v>
      </c>
    </row>
    <row r="944" spans="1:28" x14ac:dyDescent="0.2">
      <c r="A944" s="3" t="s">
        <v>4</v>
      </c>
      <c r="B944" s="4" t="s">
        <v>5</v>
      </c>
      <c r="C944" s="4" t="s">
        <v>40</v>
      </c>
      <c r="D944" s="4" t="s">
        <v>41</v>
      </c>
      <c r="E944" s="4" t="s">
        <v>7</v>
      </c>
      <c r="F944" s="4" t="s">
        <v>8</v>
      </c>
      <c r="G944" s="4" t="s">
        <v>9</v>
      </c>
      <c r="H944" s="4" t="s">
        <v>10</v>
      </c>
      <c r="I944" s="4" t="s">
        <v>11</v>
      </c>
      <c r="J944" s="4" t="s">
        <v>12</v>
      </c>
      <c r="K944" s="4" t="s">
        <v>13</v>
      </c>
      <c r="L944" s="4" t="s">
        <v>14</v>
      </c>
      <c r="M944" s="4" t="s">
        <v>15</v>
      </c>
      <c r="N944" s="4" t="s">
        <v>16</v>
      </c>
      <c r="O944" s="4" t="s">
        <v>17</v>
      </c>
      <c r="P944" s="4" t="s">
        <v>18</v>
      </c>
      <c r="Q944" s="4" t="s">
        <v>19</v>
      </c>
      <c r="R944" s="4" t="s">
        <v>20</v>
      </c>
      <c r="S944" s="4" t="s">
        <v>21</v>
      </c>
      <c r="T944" s="4" t="s">
        <v>22</v>
      </c>
      <c r="U944" s="4" t="s">
        <v>23</v>
      </c>
      <c r="V944" s="4" t="s">
        <v>24</v>
      </c>
      <c r="W944" s="4" t="s">
        <v>25</v>
      </c>
      <c r="X944" s="4" t="s">
        <v>26</v>
      </c>
      <c r="Y944" s="4" t="s">
        <v>27</v>
      </c>
      <c r="Z944" s="4" t="s">
        <v>28</v>
      </c>
      <c r="AA944" s="4" t="s">
        <v>0</v>
      </c>
    </row>
    <row r="945" spans="1:28" x14ac:dyDescent="0.2">
      <c r="A945" s="40">
        <f>+A942+1</f>
        <v>42680</v>
      </c>
      <c r="B945">
        <v>0</v>
      </c>
      <c r="C945">
        <v>0</v>
      </c>
      <c r="D945">
        <v>0</v>
      </c>
      <c r="E945">
        <v>0</v>
      </c>
      <c r="F945">
        <v>0</v>
      </c>
      <c r="G945">
        <v>0</v>
      </c>
      <c r="H945">
        <v>0</v>
      </c>
      <c r="I945">
        <v>0</v>
      </c>
      <c r="J945">
        <v>0</v>
      </c>
      <c r="K945">
        <v>0</v>
      </c>
      <c r="L945">
        <v>0</v>
      </c>
      <c r="M945">
        <v>0</v>
      </c>
      <c r="N945">
        <v>0</v>
      </c>
      <c r="O945">
        <v>0</v>
      </c>
      <c r="P945">
        <v>0</v>
      </c>
      <c r="Q945">
        <v>0</v>
      </c>
      <c r="R945">
        <v>0</v>
      </c>
      <c r="S945">
        <v>0</v>
      </c>
      <c r="T945">
        <v>0</v>
      </c>
      <c r="U945">
        <v>0</v>
      </c>
      <c r="V945">
        <v>0</v>
      </c>
      <c r="W945">
        <v>0</v>
      </c>
      <c r="X945">
        <v>0</v>
      </c>
      <c r="Y945">
        <v>0</v>
      </c>
      <c r="Z945">
        <v>0</v>
      </c>
      <c r="AA945">
        <f>SUM(C945:Z945)</f>
        <v>0</v>
      </c>
      <c r="AB945" s="53" t="s">
        <v>39</v>
      </c>
    </row>
    <row r="946" spans="1:28" x14ac:dyDescent="0.2">
      <c r="A946" s="5" t="s">
        <v>29</v>
      </c>
      <c r="B946" s="5">
        <f t="shared" ref="B946:Z946" si="312">-B945*$A$3</f>
        <v>0</v>
      </c>
      <c r="C946" s="5">
        <f t="shared" si="312"/>
        <v>0</v>
      </c>
      <c r="D946" s="5">
        <f t="shared" si="312"/>
        <v>0</v>
      </c>
      <c r="E946" s="5">
        <f t="shared" si="312"/>
        <v>0</v>
      </c>
      <c r="F946" s="5">
        <f t="shared" si="312"/>
        <v>0</v>
      </c>
      <c r="G946" s="5">
        <f t="shared" si="312"/>
        <v>0</v>
      </c>
      <c r="H946" s="5">
        <f t="shared" si="312"/>
        <v>0</v>
      </c>
      <c r="I946" s="5">
        <f t="shared" si="312"/>
        <v>0</v>
      </c>
      <c r="J946" s="5">
        <f t="shared" si="312"/>
        <v>0</v>
      </c>
      <c r="K946" s="5">
        <f t="shared" si="312"/>
        <v>0</v>
      </c>
      <c r="L946" s="5">
        <f t="shared" si="312"/>
        <v>0</v>
      </c>
      <c r="M946" s="5">
        <f t="shared" si="312"/>
        <v>0</v>
      </c>
      <c r="N946" s="5">
        <f t="shared" si="312"/>
        <v>0</v>
      </c>
      <c r="O946" s="5">
        <f t="shared" si="312"/>
        <v>0</v>
      </c>
      <c r="P946" s="5">
        <f t="shared" si="312"/>
        <v>0</v>
      </c>
      <c r="Q946" s="5">
        <f t="shared" si="312"/>
        <v>0</v>
      </c>
      <c r="R946" s="5">
        <f t="shared" si="312"/>
        <v>0</v>
      </c>
      <c r="S946" s="5">
        <f t="shared" si="312"/>
        <v>0</v>
      </c>
      <c r="T946" s="5">
        <f t="shared" si="312"/>
        <v>0</v>
      </c>
      <c r="U946" s="5">
        <f t="shared" si="312"/>
        <v>0</v>
      </c>
      <c r="V946" s="5">
        <f t="shared" si="312"/>
        <v>0</v>
      </c>
      <c r="W946" s="5">
        <f t="shared" si="312"/>
        <v>0</v>
      </c>
      <c r="X946" s="5">
        <f t="shared" si="312"/>
        <v>0</v>
      </c>
      <c r="Y946" s="5">
        <f t="shared" si="312"/>
        <v>0</v>
      </c>
      <c r="Z946" s="5">
        <f t="shared" si="312"/>
        <v>0</v>
      </c>
      <c r="AA946" s="5">
        <f>SUM(C946:Z946)</f>
        <v>0</v>
      </c>
    </row>
    <row r="947" spans="1:28" x14ac:dyDescent="0.2">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4" t="s">
        <v>0</v>
      </c>
    </row>
    <row r="948" spans="1:28" x14ac:dyDescent="0.2">
      <c r="A948" s="40">
        <f>+A945+1</f>
        <v>42681</v>
      </c>
      <c r="B948">
        <v>0</v>
      </c>
      <c r="C948">
        <v>0</v>
      </c>
      <c r="D948">
        <v>0</v>
      </c>
      <c r="E948">
        <v>0</v>
      </c>
      <c r="F948">
        <v>0</v>
      </c>
      <c r="G948">
        <v>0</v>
      </c>
      <c r="H948">
        <v>0</v>
      </c>
      <c r="I948">
        <v>0</v>
      </c>
      <c r="J948">
        <v>0</v>
      </c>
      <c r="K948">
        <v>0</v>
      </c>
      <c r="L948">
        <v>0</v>
      </c>
      <c r="M948">
        <v>0</v>
      </c>
      <c r="N948">
        <v>0</v>
      </c>
      <c r="O948">
        <v>0</v>
      </c>
      <c r="P948">
        <v>0</v>
      </c>
      <c r="Q948">
        <v>0</v>
      </c>
      <c r="R948">
        <v>0</v>
      </c>
      <c r="S948">
        <v>0</v>
      </c>
      <c r="T948">
        <v>0</v>
      </c>
      <c r="U948">
        <v>0</v>
      </c>
      <c r="V948">
        <v>0</v>
      </c>
      <c r="W948">
        <v>0</v>
      </c>
      <c r="X948">
        <v>0</v>
      </c>
      <c r="Y948">
        <v>0</v>
      </c>
      <c r="Z948">
        <f t="shared" ref="Z948:Z949" si="313">SUM(B948:Y948)</f>
        <v>0</v>
      </c>
    </row>
    <row r="949" spans="1:28" x14ac:dyDescent="0.2">
      <c r="A949" s="5" t="s">
        <v>29</v>
      </c>
      <c r="B949" s="5">
        <f t="shared" ref="B949:Y949" si="314">-B948*$A$3</f>
        <v>0</v>
      </c>
      <c r="C949" s="5">
        <f t="shared" si="314"/>
        <v>0</v>
      </c>
      <c r="D949" s="5">
        <f t="shared" si="314"/>
        <v>0</v>
      </c>
      <c r="E949" s="5">
        <f t="shared" si="314"/>
        <v>0</v>
      </c>
      <c r="F949" s="5">
        <f t="shared" si="314"/>
        <v>0</v>
      </c>
      <c r="G949" s="5">
        <f t="shared" si="314"/>
        <v>0</v>
      </c>
      <c r="H949" s="5">
        <f t="shared" si="314"/>
        <v>0</v>
      </c>
      <c r="I949" s="5">
        <f t="shared" si="314"/>
        <v>0</v>
      </c>
      <c r="J949" s="5">
        <f t="shared" si="314"/>
        <v>0</v>
      </c>
      <c r="K949" s="5">
        <f t="shared" si="314"/>
        <v>0</v>
      </c>
      <c r="L949" s="5">
        <f t="shared" si="314"/>
        <v>0</v>
      </c>
      <c r="M949" s="5">
        <f t="shared" si="314"/>
        <v>0</v>
      </c>
      <c r="N949" s="5">
        <f t="shared" si="314"/>
        <v>0</v>
      </c>
      <c r="O949" s="5">
        <f t="shared" si="314"/>
        <v>0</v>
      </c>
      <c r="P949" s="5">
        <f t="shared" si="314"/>
        <v>0</v>
      </c>
      <c r="Q949" s="5">
        <f t="shared" si="314"/>
        <v>0</v>
      </c>
      <c r="R949" s="5">
        <f t="shared" si="314"/>
        <v>0</v>
      </c>
      <c r="S949" s="5">
        <f t="shared" si="314"/>
        <v>0</v>
      </c>
      <c r="T949" s="5">
        <f t="shared" si="314"/>
        <v>0</v>
      </c>
      <c r="U949" s="5">
        <f t="shared" si="314"/>
        <v>0</v>
      </c>
      <c r="V949" s="5">
        <f t="shared" si="314"/>
        <v>0</v>
      </c>
      <c r="W949" s="5">
        <f t="shared" si="314"/>
        <v>0</v>
      </c>
      <c r="X949" s="5">
        <f t="shared" si="314"/>
        <v>0</v>
      </c>
      <c r="Y949" s="5">
        <f t="shared" si="314"/>
        <v>0</v>
      </c>
      <c r="Z949" s="5">
        <f t="shared" si="313"/>
        <v>0</v>
      </c>
    </row>
    <row r="950" spans="1:28" x14ac:dyDescent="0.2">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4" t="s">
        <v>0</v>
      </c>
    </row>
    <row r="951" spans="1:28" x14ac:dyDescent="0.2">
      <c r="A951" s="40">
        <f>+A948+1</f>
        <v>42682</v>
      </c>
      <c r="B951">
        <v>0</v>
      </c>
      <c r="C951">
        <v>0</v>
      </c>
      <c r="D951">
        <v>0</v>
      </c>
      <c r="E951">
        <v>0</v>
      </c>
      <c r="F951">
        <v>0</v>
      </c>
      <c r="G951">
        <v>0</v>
      </c>
      <c r="H951">
        <v>0</v>
      </c>
      <c r="I951">
        <v>0</v>
      </c>
      <c r="J951">
        <v>0</v>
      </c>
      <c r="K951">
        <v>0</v>
      </c>
      <c r="L951">
        <v>0</v>
      </c>
      <c r="M951">
        <v>0</v>
      </c>
      <c r="N951">
        <v>0</v>
      </c>
      <c r="O951">
        <v>0</v>
      </c>
      <c r="P951">
        <v>0</v>
      </c>
      <c r="Q951">
        <v>0</v>
      </c>
      <c r="R951">
        <v>0</v>
      </c>
      <c r="S951">
        <v>0</v>
      </c>
      <c r="T951">
        <v>0</v>
      </c>
      <c r="U951">
        <v>0</v>
      </c>
      <c r="V951">
        <v>0</v>
      </c>
      <c r="W951">
        <v>0</v>
      </c>
      <c r="X951">
        <v>0</v>
      </c>
      <c r="Y951">
        <v>0</v>
      </c>
      <c r="Z951">
        <f t="shared" ref="Z951:Z952" si="315">SUM(B951:Y951)</f>
        <v>0</v>
      </c>
    </row>
    <row r="952" spans="1:28" x14ac:dyDescent="0.2">
      <c r="A952" s="5" t="s">
        <v>29</v>
      </c>
      <c r="B952" s="5">
        <f t="shared" ref="B952:Y952" si="316">-B951*$A$3</f>
        <v>0</v>
      </c>
      <c r="C952" s="5">
        <f t="shared" si="316"/>
        <v>0</v>
      </c>
      <c r="D952" s="5">
        <f t="shared" si="316"/>
        <v>0</v>
      </c>
      <c r="E952" s="5">
        <f t="shared" si="316"/>
        <v>0</v>
      </c>
      <c r="F952" s="5">
        <f t="shared" si="316"/>
        <v>0</v>
      </c>
      <c r="G952" s="5">
        <f t="shared" si="316"/>
        <v>0</v>
      </c>
      <c r="H952" s="5">
        <f t="shared" si="316"/>
        <v>0</v>
      </c>
      <c r="I952" s="5">
        <f t="shared" si="316"/>
        <v>0</v>
      </c>
      <c r="J952" s="5">
        <f t="shared" si="316"/>
        <v>0</v>
      </c>
      <c r="K952" s="5">
        <f t="shared" si="316"/>
        <v>0</v>
      </c>
      <c r="L952" s="5">
        <f t="shared" si="316"/>
        <v>0</v>
      </c>
      <c r="M952" s="5">
        <f t="shared" si="316"/>
        <v>0</v>
      </c>
      <c r="N952" s="5">
        <f t="shared" si="316"/>
        <v>0</v>
      </c>
      <c r="O952" s="5">
        <f t="shared" si="316"/>
        <v>0</v>
      </c>
      <c r="P952" s="5">
        <f t="shared" si="316"/>
        <v>0</v>
      </c>
      <c r="Q952" s="5">
        <f t="shared" si="316"/>
        <v>0</v>
      </c>
      <c r="R952" s="5">
        <f t="shared" si="316"/>
        <v>0</v>
      </c>
      <c r="S952" s="5">
        <f t="shared" si="316"/>
        <v>0</v>
      </c>
      <c r="T952" s="5">
        <f t="shared" si="316"/>
        <v>0</v>
      </c>
      <c r="U952" s="5">
        <f t="shared" si="316"/>
        <v>0</v>
      </c>
      <c r="V952" s="5">
        <f t="shared" si="316"/>
        <v>0</v>
      </c>
      <c r="W952" s="5">
        <f t="shared" si="316"/>
        <v>0</v>
      </c>
      <c r="X952" s="5">
        <f t="shared" si="316"/>
        <v>0</v>
      </c>
      <c r="Y952" s="5">
        <f t="shared" si="316"/>
        <v>0</v>
      </c>
      <c r="Z952" s="5">
        <f t="shared" si="315"/>
        <v>0</v>
      </c>
    </row>
    <row r="953" spans="1:28" x14ac:dyDescent="0.2">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4" t="s">
        <v>0</v>
      </c>
    </row>
    <row r="954" spans="1:28" x14ac:dyDescent="0.2">
      <c r="A954" s="40">
        <f>+A951+1</f>
        <v>42683</v>
      </c>
      <c r="B954">
        <v>0</v>
      </c>
      <c r="C954">
        <v>0</v>
      </c>
      <c r="D954">
        <v>0</v>
      </c>
      <c r="E954">
        <v>0</v>
      </c>
      <c r="F954">
        <v>0</v>
      </c>
      <c r="G954">
        <v>0</v>
      </c>
      <c r="H954">
        <v>0</v>
      </c>
      <c r="I954">
        <v>0</v>
      </c>
      <c r="J954">
        <v>0</v>
      </c>
      <c r="K954">
        <v>0</v>
      </c>
      <c r="L954">
        <v>0</v>
      </c>
      <c r="M954">
        <v>0</v>
      </c>
      <c r="N954">
        <v>0</v>
      </c>
      <c r="O954">
        <v>0</v>
      </c>
      <c r="P954">
        <v>0</v>
      </c>
      <c r="Q954">
        <v>0</v>
      </c>
      <c r="R954">
        <v>0</v>
      </c>
      <c r="S954">
        <v>0</v>
      </c>
      <c r="T954">
        <v>0</v>
      </c>
      <c r="U954">
        <v>0</v>
      </c>
      <c r="V954">
        <v>0</v>
      </c>
      <c r="W954">
        <v>0</v>
      </c>
      <c r="X954">
        <v>0</v>
      </c>
      <c r="Y954">
        <v>0</v>
      </c>
      <c r="Z954">
        <f t="shared" ref="Z954:Z955" si="317">SUM(B954:Y954)</f>
        <v>0</v>
      </c>
    </row>
    <row r="955" spans="1:28" x14ac:dyDescent="0.2">
      <c r="A955" s="7" t="s">
        <v>29</v>
      </c>
      <c r="B955" s="5">
        <f t="shared" ref="B955:Y955" si="318">-B954*$A$3</f>
        <v>0</v>
      </c>
      <c r="C955" s="5">
        <f t="shared" si="318"/>
        <v>0</v>
      </c>
      <c r="D955" s="5">
        <f t="shared" si="318"/>
        <v>0</v>
      </c>
      <c r="E955" s="5">
        <f t="shared" si="318"/>
        <v>0</v>
      </c>
      <c r="F955" s="5">
        <f t="shared" si="318"/>
        <v>0</v>
      </c>
      <c r="G955" s="5">
        <f t="shared" si="318"/>
        <v>0</v>
      </c>
      <c r="H955" s="5">
        <f t="shared" si="318"/>
        <v>0</v>
      </c>
      <c r="I955" s="5">
        <f t="shared" si="318"/>
        <v>0</v>
      </c>
      <c r="J955" s="5">
        <f t="shared" si="318"/>
        <v>0</v>
      </c>
      <c r="K955" s="5">
        <f t="shared" si="318"/>
        <v>0</v>
      </c>
      <c r="L955" s="5">
        <f t="shared" si="318"/>
        <v>0</v>
      </c>
      <c r="M955" s="5">
        <f t="shared" si="318"/>
        <v>0</v>
      </c>
      <c r="N955" s="5">
        <f t="shared" si="318"/>
        <v>0</v>
      </c>
      <c r="O955" s="5">
        <f t="shared" si="318"/>
        <v>0</v>
      </c>
      <c r="P955" s="5">
        <f t="shared" si="318"/>
        <v>0</v>
      </c>
      <c r="Q955" s="5">
        <f t="shared" si="318"/>
        <v>0</v>
      </c>
      <c r="R955" s="5">
        <f t="shared" si="318"/>
        <v>0</v>
      </c>
      <c r="S955" s="5">
        <f t="shared" si="318"/>
        <v>0</v>
      </c>
      <c r="T955" s="5">
        <f t="shared" si="318"/>
        <v>0</v>
      </c>
      <c r="U955" s="5">
        <f t="shared" si="318"/>
        <v>0</v>
      </c>
      <c r="V955" s="5">
        <f t="shared" si="318"/>
        <v>0</v>
      </c>
      <c r="W955" s="5">
        <f t="shared" si="318"/>
        <v>0</v>
      </c>
      <c r="X955" s="5">
        <f t="shared" si="318"/>
        <v>0</v>
      </c>
      <c r="Y955" s="5">
        <f t="shared" si="318"/>
        <v>0</v>
      </c>
      <c r="Z955" s="5">
        <f t="shared" si="317"/>
        <v>0</v>
      </c>
    </row>
    <row r="956" spans="1:28" x14ac:dyDescent="0.2">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4" t="s">
        <v>0</v>
      </c>
    </row>
    <row r="957" spans="1:28" x14ac:dyDescent="0.2">
      <c r="A957" s="40">
        <f>+A954+1</f>
        <v>42684</v>
      </c>
      <c r="B957">
        <v>0</v>
      </c>
      <c r="C957">
        <v>0</v>
      </c>
      <c r="D957">
        <v>0</v>
      </c>
      <c r="E957">
        <v>0</v>
      </c>
      <c r="F957">
        <v>0</v>
      </c>
      <c r="G957">
        <v>0</v>
      </c>
      <c r="H957">
        <v>0</v>
      </c>
      <c r="I957">
        <v>0</v>
      </c>
      <c r="J957">
        <v>0</v>
      </c>
      <c r="K957">
        <v>0</v>
      </c>
      <c r="L957">
        <v>0</v>
      </c>
      <c r="M957">
        <v>0</v>
      </c>
      <c r="N957">
        <v>0</v>
      </c>
      <c r="O957">
        <v>0</v>
      </c>
      <c r="P957">
        <v>0</v>
      </c>
      <c r="Q957">
        <v>0</v>
      </c>
      <c r="R957">
        <v>0</v>
      </c>
      <c r="S957">
        <v>0</v>
      </c>
      <c r="T957">
        <v>0</v>
      </c>
      <c r="U957">
        <v>0</v>
      </c>
      <c r="V957">
        <v>0</v>
      </c>
      <c r="W957">
        <v>0</v>
      </c>
      <c r="X957">
        <v>0</v>
      </c>
      <c r="Y957">
        <v>0</v>
      </c>
      <c r="Z957">
        <f t="shared" ref="Z957:Z958" si="319">SUM(B957:Y957)</f>
        <v>0</v>
      </c>
    </row>
    <row r="958" spans="1:28" x14ac:dyDescent="0.2">
      <c r="A958" s="5" t="s">
        <v>29</v>
      </c>
      <c r="B958" s="5">
        <f t="shared" ref="B958:Y958" si="320">-B957*$A$3</f>
        <v>0</v>
      </c>
      <c r="C958" s="5">
        <f t="shared" si="320"/>
        <v>0</v>
      </c>
      <c r="D958" s="5">
        <f t="shared" si="320"/>
        <v>0</v>
      </c>
      <c r="E958" s="5">
        <f t="shared" si="320"/>
        <v>0</v>
      </c>
      <c r="F958" s="5">
        <f t="shared" si="320"/>
        <v>0</v>
      </c>
      <c r="G958" s="5">
        <f t="shared" si="320"/>
        <v>0</v>
      </c>
      <c r="H958" s="5">
        <f t="shared" si="320"/>
        <v>0</v>
      </c>
      <c r="I958" s="5">
        <f t="shared" si="320"/>
        <v>0</v>
      </c>
      <c r="J958" s="5">
        <f t="shared" si="320"/>
        <v>0</v>
      </c>
      <c r="K958" s="5">
        <f t="shared" si="320"/>
        <v>0</v>
      </c>
      <c r="L958" s="5">
        <f t="shared" si="320"/>
        <v>0</v>
      </c>
      <c r="M958" s="5">
        <f t="shared" si="320"/>
        <v>0</v>
      </c>
      <c r="N958" s="5">
        <f t="shared" si="320"/>
        <v>0</v>
      </c>
      <c r="O958" s="5">
        <f t="shared" si="320"/>
        <v>0</v>
      </c>
      <c r="P958" s="5">
        <f t="shared" si="320"/>
        <v>0</v>
      </c>
      <c r="Q958" s="5">
        <f t="shared" si="320"/>
        <v>0</v>
      </c>
      <c r="R958" s="5">
        <f t="shared" si="320"/>
        <v>0</v>
      </c>
      <c r="S958" s="5">
        <f t="shared" si="320"/>
        <v>0</v>
      </c>
      <c r="T958" s="5">
        <f t="shared" si="320"/>
        <v>0</v>
      </c>
      <c r="U958" s="5">
        <f t="shared" si="320"/>
        <v>0</v>
      </c>
      <c r="V958" s="5">
        <f t="shared" si="320"/>
        <v>0</v>
      </c>
      <c r="W958" s="5">
        <f t="shared" si="320"/>
        <v>0</v>
      </c>
      <c r="X958" s="5">
        <f t="shared" si="320"/>
        <v>0</v>
      </c>
      <c r="Y958" s="5">
        <f t="shared" si="320"/>
        <v>0</v>
      </c>
      <c r="Z958" s="5">
        <f t="shared" si="319"/>
        <v>0</v>
      </c>
    </row>
    <row r="959" spans="1:28" x14ac:dyDescent="0.2">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4" t="s">
        <v>0</v>
      </c>
    </row>
    <row r="960" spans="1:28" x14ac:dyDescent="0.2">
      <c r="A960" s="40">
        <f>+A957+1</f>
        <v>42685</v>
      </c>
      <c r="B960">
        <v>0</v>
      </c>
      <c r="C960">
        <v>0</v>
      </c>
      <c r="D960">
        <v>0</v>
      </c>
      <c r="E960">
        <v>0</v>
      </c>
      <c r="F960">
        <v>0</v>
      </c>
      <c r="G960">
        <v>0</v>
      </c>
      <c r="H960">
        <v>0</v>
      </c>
      <c r="I960">
        <v>0</v>
      </c>
      <c r="J960">
        <v>0</v>
      </c>
      <c r="K960">
        <v>0</v>
      </c>
      <c r="L960">
        <v>0</v>
      </c>
      <c r="M960">
        <v>0</v>
      </c>
      <c r="N960">
        <v>0</v>
      </c>
      <c r="O960">
        <v>0</v>
      </c>
      <c r="P960">
        <v>0</v>
      </c>
      <c r="Q960">
        <v>0</v>
      </c>
      <c r="R960">
        <v>-4</v>
      </c>
      <c r="S960">
        <v>-15</v>
      </c>
      <c r="T960">
        <v>-14</v>
      </c>
      <c r="U960">
        <v>-11</v>
      </c>
      <c r="V960">
        <v>-5</v>
      </c>
      <c r="W960">
        <v>0</v>
      </c>
      <c r="X960">
        <v>0</v>
      </c>
      <c r="Y960">
        <v>0</v>
      </c>
    </row>
    <row r="961" spans="1:26" x14ac:dyDescent="0.2">
      <c r="A961" s="5" t="s">
        <v>29</v>
      </c>
      <c r="B961" s="5">
        <f t="shared" ref="B961:Y961" si="321">-B960*$A$3</f>
        <v>0</v>
      </c>
      <c r="C961" s="5">
        <f t="shared" si="321"/>
        <v>0</v>
      </c>
      <c r="D961" s="5">
        <f t="shared" si="321"/>
        <v>0</v>
      </c>
      <c r="E961" s="5">
        <f t="shared" si="321"/>
        <v>0</v>
      </c>
      <c r="F961" s="5">
        <f t="shared" si="321"/>
        <v>0</v>
      </c>
      <c r="G961" s="5">
        <f t="shared" si="321"/>
        <v>0</v>
      </c>
      <c r="H961" s="5">
        <f t="shared" si="321"/>
        <v>0</v>
      </c>
      <c r="I961" s="5">
        <f t="shared" si="321"/>
        <v>0</v>
      </c>
      <c r="J961" s="5">
        <f t="shared" si="321"/>
        <v>0</v>
      </c>
      <c r="K961" s="5">
        <f t="shared" si="321"/>
        <v>0</v>
      </c>
      <c r="L961" s="5">
        <f t="shared" si="321"/>
        <v>0</v>
      </c>
      <c r="M961" s="5">
        <f t="shared" si="321"/>
        <v>0</v>
      </c>
      <c r="N961" s="5">
        <f t="shared" si="321"/>
        <v>0</v>
      </c>
      <c r="O961" s="5">
        <f t="shared" si="321"/>
        <v>0</v>
      </c>
      <c r="P961" s="5">
        <f t="shared" si="321"/>
        <v>0</v>
      </c>
      <c r="Q961" s="5">
        <f t="shared" si="321"/>
        <v>0</v>
      </c>
      <c r="R961" s="5">
        <f t="shared" si="321"/>
        <v>0.35790842</v>
      </c>
      <c r="S961" s="5">
        <f t="shared" si="321"/>
        <v>1.342156575</v>
      </c>
      <c r="T961" s="5">
        <f t="shared" si="321"/>
        <v>1.2526794699999999</v>
      </c>
      <c r="U961" s="5">
        <f t="shared" si="321"/>
        <v>0.98424815499999996</v>
      </c>
      <c r="V961" s="5">
        <f t="shared" si="321"/>
        <v>0.44738552500000001</v>
      </c>
      <c r="W961" s="5">
        <f t="shared" si="321"/>
        <v>0</v>
      </c>
      <c r="X961" s="5">
        <f t="shared" si="321"/>
        <v>0</v>
      </c>
      <c r="Y961" s="5">
        <f t="shared" si="321"/>
        <v>0</v>
      </c>
      <c r="Z961" s="5">
        <f t="shared" ref="Z961" si="322">SUM(B961:Y961)</f>
        <v>4.3843781449999994</v>
      </c>
    </row>
    <row r="962" spans="1:26" x14ac:dyDescent="0.2">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4" t="s">
        <v>0</v>
      </c>
    </row>
    <row r="963" spans="1:26" x14ac:dyDescent="0.2">
      <c r="A963" s="40">
        <f>+A960+1</f>
        <v>42686</v>
      </c>
      <c r="B963">
        <v>0</v>
      </c>
      <c r="C963">
        <v>0</v>
      </c>
      <c r="D963">
        <v>0</v>
      </c>
      <c r="E963">
        <v>0</v>
      </c>
      <c r="F963">
        <v>0</v>
      </c>
      <c r="G963">
        <v>0</v>
      </c>
      <c r="H963">
        <v>0</v>
      </c>
      <c r="I963">
        <v>-2</v>
      </c>
      <c r="J963">
        <v>-4</v>
      </c>
      <c r="K963">
        <v>-3</v>
      </c>
      <c r="L963">
        <v>-2</v>
      </c>
      <c r="M963">
        <v>0</v>
      </c>
      <c r="N963">
        <v>0</v>
      </c>
      <c r="O963">
        <v>0</v>
      </c>
      <c r="P963">
        <v>0</v>
      </c>
      <c r="Q963">
        <v>0</v>
      </c>
      <c r="R963">
        <v>-2</v>
      </c>
      <c r="S963">
        <v>-12</v>
      </c>
      <c r="T963">
        <v>-12</v>
      </c>
      <c r="U963">
        <v>-8</v>
      </c>
      <c r="V963">
        <v>-5</v>
      </c>
      <c r="W963">
        <v>0</v>
      </c>
      <c r="X963">
        <v>-10</v>
      </c>
      <c r="Y963">
        <v>0</v>
      </c>
      <c r="Z963">
        <f t="shared" ref="Z963:Z964" si="323">SUM(B963:Y963)</f>
        <v>-60</v>
      </c>
    </row>
    <row r="964" spans="1:26" x14ac:dyDescent="0.2">
      <c r="A964" s="5" t="s">
        <v>29</v>
      </c>
      <c r="B964" s="5">
        <f t="shared" ref="B964:Y964" si="324">-B963*$A$3</f>
        <v>0</v>
      </c>
      <c r="C964" s="5">
        <f t="shared" si="324"/>
        <v>0</v>
      </c>
      <c r="D964" s="5">
        <f t="shared" si="324"/>
        <v>0</v>
      </c>
      <c r="E964" s="5">
        <f t="shared" si="324"/>
        <v>0</v>
      </c>
      <c r="F964" s="5">
        <f t="shared" si="324"/>
        <v>0</v>
      </c>
      <c r="G964" s="5">
        <f t="shared" si="324"/>
        <v>0</v>
      </c>
      <c r="H964" s="5">
        <f t="shared" si="324"/>
        <v>0</v>
      </c>
      <c r="I964" s="5">
        <f t="shared" si="324"/>
        <v>0.17895421</v>
      </c>
      <c r="J964" s="5">
        <f t="shared" si="324"/>
        <v>0.35790842</v>
      </c>
      <c r="K964" s="5">
        <f t="shared" si="324"/>
        <v>0.268431315</v>
      </c>
      <c r="L964" s="5">
        <f t="shared" si="324"/>
        <v>0.17895421</v>
      </c>
      <c r="M964" s="5">
        <f t="shared" si="324"/>
        <v>0</v>
      </c>
      <c r="N964" s="5">
        <f t="shared" si="324"/>
        <v>0</v>
      </c>
      <c r="O964" s="5">
        <f t="shared" si="324"/>
        <v>0</v>
      </c>
      <c r="P964" s="5">
        <f t="shared" si="324"/>
        <v>0</v>
      </c>
      <c r="Q964" s="5">
        <f t="shared" si="324"/>
        <v>0</v>
      </c>
      <c r="R964" s="5">
        <f t="shared" si="324"/>
        <v>0.17895421</v>
      </c>
      <c r="S964" s="5">
        <f t="shared" si="324"/>
        <v>1.07372526</v>
      </c>
      <c r="T964" s="5">
        <f t="shared" si="324"/>
        <v>1.07372526</v>
      </c>
      <c r="U964" s="5">
        <f t="shared" si="324"/>
        <v>0.71581684000000001</v>
      </c>
      <c r="V964" s="5">
        <f t="shared" si="324"/>
        <v>0.44738552500000001</v>
      </c>
      <c r="W964" s="5">
        <f t="shared" si="324"/>
        <v>0</v>
      </c>
      <c r="X964" s="5">
        <f t="shared" si="324"/>
        <v>0.89477105000000001</v>
      </c>
      <c r="Y964" s="5">
        <f t="shared" si="324"/>
        <v>0</v>
      </c>
      <c r="Z964" s="5">
        <f t="shared" si="323"/>
        <v>5.3686262999999999</v>
      </c>
    </row>
    <row r="965" spans="1:26" x14ac:dyDescent="0.2">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4" t="s">
        <v>0</v>
      </c>
    </row>
    <row r="966" spans="1:26" x14ac:dyDescent="0.2">
      <c r="A966" s="40">
        <f>+A963+1</f>
        <v>42687</v>
      </c>
      <c r="B966">
        <v>0</v>
      </c>
      <c r="C966">
        <v>0</v>
      </c>
      <c r="D966">
        <v>0</v>
      </c>
      <c r="E966">
        <v>0</v>
      </c>
      <c r="F966">
        <v>0</v>
      </c>
      <c r="G966">
        <v>0</v>
      </c>
      <c r="H966">
        <v>0</v>
      </c>
      <c r="I966">
        <v>0</v>
      </c>
      <c r="J966">
        <v>0</v>
      </c>
      <c r="K966">
        <v>-1</v>
      </c>
      <c r="L966">
        <v>-1</v>
      </c>
      <c r="M966">
        <v>0</v>
      </c>
      <c r="N966">
        <v>0</v>
      </c>
      <c r="O966">
        <v>0</v>
      </c>
      <c r="P966">
        <v>0</v>
      </c>
      <c r="Q966">
        <v>-2</v>
      </c>
      <c r="R966">
        <v>-10</v>
      </c>
      <c r="S966">
        <v>-20</v>
      </c>
      <c r="T966">
        <v>-20</v>
      </c>
      <c r="U966">
        <v>-16</v>
      </c>
      <c r="V966">
        <v>-10</v>
      </c>
      <c r="W966">
        <v>-5</v>
      </c>
      <c r="X966">
        <v>-4</v>
      </c>
      <c r="Y966">
        <v>0</v>
      </c>
      <c r="Z966">
        <f t="shared" ref="Z966:Z967" si="325">SUM(B966:Y966)</f>
        <v>-89</v>
      </c>
    </row>
    <row r="967" spans="1:26" x14ac:dyDescent="0.2">
      <c r="A967" s="5" t="s">
        <v>29</v>
      </c>
      <c r="B967" s="5">
        <f t="shared" ref="B967:Y967" si="326">-B966*$A$3</f>
        <v>0</v>
      </c>
      <c r="C967" s="5">
        <f t="shared" si="326"/>
        <v>0</v>
      </c>
      <c r="D967" s="5">
        <f t="shared" si="326"/>
        <v>0</v>
      </c>
      <c r="E967" s="5">
        <f t="shared" si="326"/>
        <v>0</v>
      </c>
      <c r="F967" s="5">
        <f t="shared" si="326"/>
        <v>0</v>
      </c>
      <c r="G967" s="5">
        <f t="shared" si="326"/>
        <v>0</v>
      </c>
      <c r="H967" s="5">
        <f t="shared" si="326"/>
        <v>0</v>
      </c>
      <c r="I967" s="5">
        <f t="shared" si="326"/>
        <v>0</v>
      </c>
      <c r="J967" s="5">
        <f t="shared" si="326"/>
        <v>0</v>
      </c>
      <c r="K967" s="5">
        <f t="shared" si="326"/>
        <v>8.9477105000000001E-2</v>
      </c>
      <c r="L967" s="5">
        <f t="shared" si="326"/>
        <v>8.9477105000000001E-2</v>
      </c>
      <c r="M967" s="5">
        <f t="shared" si="326"/>
        <v>0</v>
      </c>
      <c r="N967" s="5">
        <f t="shared" si="326"/>
        <v>0</v>
      </c>
      <c r="O967" s="5">
        <f t="shared" si="326"/>
        <v>0</v>
      </c>
      <c r="P967" s="5">
        <f t="shared" si="326"/>
        <v>0</v>
      </c>
      <c r="Q967" s="5">
        <f t="shared" si="326"/>
        <v>0.17895421</v>
      </c>
      <c r="R967" s="5">
        <f t="shared" si="326"/>
        <v>0.89477105000000001</v>
      </c>
      <c r="S967" s="5">
        <f t="shared" si="326"/>
        <v>1.7895421</v>
      </c>
      <c r="T967" s="5">
        <f t="shared" si="326"/>
        <v>1.7895421</v>
      </c>
      <c r="U967" s="5">
        <f t="shared" si="326"/>
        <v>1.43163368</v>
      </c>
      <c r="V967" s="5">
        <f t="shared" si="326"/>
        <v>0.89477105000000001</v>
      </c>
      <c r="W967" s="5">
        <f t="shared" si="326"/>
        <v>0.44738552500000001</v>
      </c>
      <c r="X967" s="5">
        <f t="shared" si="326"/>
        <v>0.35790842</v>
      </c>
      <c r="Y967" s="5">
        <f t="shared" si="326"/>
        <v>0</v>
      </c>
      <c r="Z967" s="5">
        <f t="shared" si="325"/>
        <v>7.9634623449999999</v>
      </c>
    </row>
    <row r="968" spans="1:26" x14ac:dyDescent="0.2">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4" t="s">
        <v>0</v>
      </c>
    </row>
    <row r="969" spans="1:26" x14ac:dyDescent="0.2">
      <c r="A969" s="40">
        <f>+A966+1</f>
        <v>42688</v>
      </c>
      <c r="B969">
        <v>0</v>
      </c>
      <c r="C969">
        <v>0</v>
      </c>
      <c r="D969">
        <v>0</v>
      </c>
      <c r="E969">
        <v>0</v>
      </c>
      <c r="F969">
        <v>0</v>
      </c>
      <c r="G969">
        <v>0</v>
      </c>
      <c r="H969">
        <v>-2</v>
      </c>
      <c r="I969">
        <v>-7</v>
      </c>
      <c r="J969">
        <v>-10</v>
      </c>
      <c r="K969">
        <v>-11</v>
      </c>
      <c r="L969">
        <v>-9</v>
      </c>
      <c r="M969">
        <v>-10</v>
      </c>
      <c r="N969">
        <v>-9</v>
      </c>
      <c r="O969">
        <v>-9</v>
      </c>
      <c r="P969">
        <v>-9</v>
      </c>
      <c r="Q969">
        <v>-9</v>
      </c>
      <c r="R969">
        <v>-15</v>
      </c>
      <c r="S969">
        <v>-24</v>
      </c>
      <c r="T969">
        <v>-20</v>
      </c>
      <c r="U969">
        <v>-17</v>
      </c>
      <c r="V969">
        <v>-11</v>
      </c>
      <c r="W969">
        <v>-2</v>
      </c>
      <c r="X969">
        <v>-5</v>
      </c>
      <c r="Y969">
        <v>0</v>
      </c>
      <c r="Z969">
        <f t="shared" ref="Z969:Z970" si="327">SUM(B969:Y969)</f>
        <v>-179</v>
      </c>
    </row>
    <row r="970" spans="1:26" x14ac:dyDescent="0.2">
      <c r="A970" s="5" t="s">
        <v>29</v>
      </c>
      <c r="B970" s="5">
        <f t="shared" ref="B970:Y970" si="328">-B969*$A$3</f>
        <v>0</v>
      </c>
      <c r="C970" s="5">
        <f t="shared" si="328"/>
        <v>0</v>
      </c>
      <c r="D970" s="5">
        <f t="shared" si="328"/>
        <v>0</v>
      </c>
      <c r="E970" s="5">
        <f t="shared" si="328"/>
        <v>0</v>
      </c>
      <c r="F970" s="5">
        <f t="shared" si="328"/>
        <v>0</v>
      </c>
      <c r="G970" s="5">
        <f t="shared" si="328"/>
        <v>0</v>
      </c>
      <c r="H970" s="5">
        <f t="shared" si="328"/>
        <v>0.17895421</v>
      </c>
      <c r="I970" s="5">
        <f t="shared" si="328"/>
        <v>0.62633973499999995</v>
      </c>
      <c r="J970" s="5">
        <f t="shared" si="328"/>
        <v>0.89477105000000001</v>
      </c>
      <c r="K970" s="5">
        <f t="shared" si="328"/>
        <v>0.98424815499999996</v>
      </c>
      <c r="L970" s="5">
        <f t="shared" si="328"/>
        <v>0.80529394500000007</v>
      </c>
      <c r="M970" s="5">
        <f t="shared" si="328"/>
        <v>0.89477105000000001</v>
      </c>
      <c r="N970" s="5">
        <f t="shared" si="328"/>
        <v>0.80529394500000007</v>
      </c>
      <c r="O970" s="5">
        <f t="shared" si="328"/>
        <v>0.80529394500000007</v>
      </c>
      <c r="P970" s="5">
        <f t="shared" si="328"/>
        <v>0.80529394500000007</v>
      </c>
      <c r="Q970" s="5">
        <f t="shared" si="328"/>
        <v>0.80529394500000007</v>
      </c>
      <c r="R970" s="5">
        <f t="shared" si="328"/>
        <v>1.342156575</v>
      </c>
      <c r="S970" s="5">
        <f t="shared" si="328"/>
        <v>2.14745052</v>
      </c>
      <c r="T970" s="5">
        <f t="shared" si="328"/>
        <v>1.7895421</v>
      </c>
      <c r="U970" s="5">
        <f t="shared" si="328"/>
        <v>1.5211107850000001</v>
      </c>
      <c r="V970" s="5">
        <f t="shared" si="328"/>
        <v>0.98424815499999996</v>
      </c>
      <c r="W970" s="5">
        <f t="shared" si="328"/>
        <v>0.17895421</v>
      </c>
      <c r="X970" s="5">
        <f t="shared" si="328"/>
        <v>0.44738552500000001</v>
      </c>
      <c r="Y970" s="5">
        <f t="shared" si="328"/>
        <v>0</v>
      </c>
      <c r="Z970" s="5">
        <f t="shared" si="327"/>
        <v>16.016401795</v>
      </c>
    </row>
    <row r="971" spans="1:26" x14ac:dyDescent="0.2">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4" t="s">
        <v>0</v>
      </c>
    </row>
    <row r="972" spans="1:26" x14ac:dyDescent="0.2">
      <c r="A972" s="40">
        <f>+A969+1</f>
        <v>42689</v>
      </c>
      <c r="B972">
        <v>0</v>
      </c>
      <c r="C972">
        <v>0</v>
      </c>
      <c r="D972">
        <v>0</v>
      </c>
      <c r="E972">
        <v>0</v>
      </c>
      <c r="F972">
        <v>0</v>
      </c>
      <c r="G972">
        <v>0</v>
      </c>
      <c r="H972">
        <v>-10</v>
      </c>
      <c r="I972">
        <v>-15</v>
      </c>
      <c r="J972">
        <v>-19</v>
      </c>
      <c r="K972">
        <v>-20</v>
      </c>
      <c r="L972">
        <v>-18</v>
      </c>
      <c r="M972">
        <v>-18</v>
      </c>
      <c r="N972">
        <v>-17</v>
      </c>
      <c r="O972">
        <v>-17</v>
      </c>
      <c r="P972">
        <v>-17</v>
      </c>
      <c r="Q972">
        <v>-17</v>
      </c>
      <c r="R972">
        <v>-20</v>
      </c>
      <c r="S972">
        <v>-29</v>
      </c>
      <c r="T972">
        <v>-28</v>
      </c>
      <c r="U972">
        <v>-25</v>
      </c>
      <c r="V972">
        <v>-18</v>
      </c>
      <c r="W972">
        <v>-9</v>
      </c>
      <c r="X972">
        <v>-6</v>
      </c>
      <c r="Y972">
        <v>0</v>
      </c>
      <c r="Z972">
        <f t="shared" ref="Z972:Z973" si="329">SUM(B972:Y972)</f>
        <v>-303</v>
      </c>
    </row>
    <row r="973" spans="1:26" x14ac:dyDescent="0.2">
      <c r="A973" s="5" t="s">
        <v>29</v>
      </c>
      <c r="B973" s="5">
        <f t="shared" ref="B973:Y973" si="330">-B972*$A$3</f>
        <v>0</v>
      </c>
      <c r="C973" s="5">
        <f t="shared" si="330"/>
        <v>0</v>
      </c>
      <c r="D973" s="5">
        <f t="shared" si="330"/>
        <v>0</v>
      </c>
      <c r="E973" s="5">
        <f t="shared" si="330"/>
        <v>0</v>
      </c>
      <c r="F973" s="5">
        <f t="shared" si="330"/>
        <v>0</v>
      </c>
      <c r="G973" s="5">
        <f t="shared" si="330"/>
        <v>0</v>
      </c>
      <c r="H973" s="5">
        <f t="shared" si="330"/>
        <v>0.89477105000000001</v>
      </c>
      <c r="I973" s="5">
        <f t="shared" si="330"/>
        <v>1.342156575</v>
      </c>
      <c r="J973" s="5">
        <f t="shared" si="330"/>
        <v>1.700064995</v>
      </c>
      <c r="K973" s="5">
        <f t="shared" si="330"/>
        <v>1.7895421</v>
      </c>
      <c r="L973" s="5">
        <f t="shared" si="330"/>
        <v>1.6105878900000001</v>
      </c>
      <c r="M973" s="5">
        <f t="shared" si="330"/>
        <v>1.6105878900000001</v>
      </c>
      <c r="N973" s="5">
        <f t="shared" si="330"/>
        <v>1.5211107850000001</v>
      </c>
      <c r="O973" s="5">
        <f t="shared" si="330"/>
        <v>1.5211107850000001</v>
      </c>
      <c r="P973" s="5">
        <f t="shared" si="330"/>
        <v>1.5211107850000001</v>
      </c>
      <c r="Q973" s="5">
        <f t="shared" si="330"/>
        <v>1.5211107850000001</v>
      </c>
      <c r="R973" s="5">
        <f t="shared" si="330"/>
        <v>1.7895421</v>
      </c>
      <c r="S973" s="5">
        <f t="shared" si="330"/>
        <v>2.5948360450000001</v>
      </c>
      <c r="T973" s="5">
        <f t="shared" si="330"/>
        <v>2.5053589399999998</v>
      </c>
      <c r="U973" s="5">
        <f t="shared" si="330"/>
        <v>2.2369276249999999</v>
      </c>
      <c r="V973" s="5">
        <f t="shared" si="330"/>
        <v>1.6105878900000001</v>
      </c>
      <c r="W973" s="5">
        <f t="shared" si="330"/>
        <v>0.80529394500000007</v>
      </c>
      <c r="X973" s="5">
        <f t="shared" si="330"/>
        <v>0.53686263000000001</v>
      </c>
      <c r="Y973" s="5">
        <f t="shared" si="330"/>
        <v>0</v>
      </c>
      <c r="Z973" s="5">
        <f t="shared" si="329"/>
        <v>27.111562814999999</v>
      </c>
    </row>
    <row r="974" spans="1:26" x14ac:dyDescent="0.2">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4" t="s">
        <v>0</v>
      </c>
    </row>
    <row r="975" spans="1:26" x14ac:dyDescent="0.2">
      <c r="A975" s="40">
        <f>+A972+1</f>
        <v>42690</v>
      </c>
      <c r="B975">
        <v>-8</v>
      </c>
      <c r="C975">
        <v>-8</v>
      </c>
      <c r="D975">
        <v>-8</v>
      </c>
      <c r="E975">
        <v>-8</v>
      </c>
      <c r="F975">
        <v>-8</v>
      </c>
      <c r="G975">
        <v>-8</v>
      </c>
      <c r="H975">
        <v>-10</v>
      </c>
      <c r="I975">
        <v>-15</v>
      </c>
      <c r="J975">
        <v>-19</v>
      </c>
      <c r="K975">
        <v>-20</v>
      </c>
      <c r="L975">
        <v>-19</v>
      </c>
      <c r="M975">
        <v>-18</v>
      </c>
      <c r="N975">
        <v>-17</v>
      </c>
      <c r="O975">
        <v>-17</v>
      </c>
      <c r="P975">
        <v>-17</v>
      </c>
      <c r="Q975">
        <v>-17</v>
      </c>
      <c r="R975">
        <v>-20</v>
      </c>
      <c r="S975">
        <v>-29</v>
      </c>
      <c r="T975">
        <v>-28</v>
      </c>
      <c r="U975">
        <v>-25</v>
      </c>
      <c r="V975">
        <v>-18</v>
      </c>
      <c r="W975">
        <v>-9</v>
      </c>
      <c r="X975">
        <v>-12</v>
      </c>
      <c r="Y975">
        <v>-8</v>
      </c>
      <c r="Z975">
        <f t="shared" ref="Z975:Z976" si="331">SUM(B975:Y975)</f>
        <v>-366</v>
      </c>
    </row>
    <row r="976" spans="1:26" x14ac:dyDescent="0.2">
      <c r="A976" s="5" t="s">
        <v>29</v>
      </c>
      <c r="B976" s="5">
        <f t="shared" ref="B976:Y976" si="332">-B975*$A$3</f>
        <v>0.71581684000000001</v>
      </c>
      <c r="C976" s="5">
        <f t="shared" si="332"/>
        <v>0.71581684000000001</v>
      </c>
      <c r="D976" s="5">
        <f t="shared" si="332"/>
        <v>0.71581684000000001</v>
      </c>
      <c r="E976" s="5">
        <f t="shared" si="332"/>
        <v>0.71581684000000001</v>
      </c>
      <c r="F976" s="5">
        <f t="shared" si="332"/>
        <v>0.71581684000000001</v>
      </c>
      <c r="G976" s="5">
        <f t="shared" si="332"/>
        <v>0.71581684000000001</v>
      </c>
      <c r="H976" s="5">
        <f t="shared" si="332"/>
        <v>0.89477105000000001</v>
      </c>
      <c r="I976" s="5">
        <f t="shared" si="332"/>
        <v>1.342156575</v>
      </c>
      <c r="J976" s="5">
        <f t="shared" si="332"/>
        <v>1.700064995</v>
      </c>
      <c r="K976" s="5">
        <f t="shared" si="332"/>
        <v>1.7895421</v>
      </c>
      <c r="L976" s="5">
        <f t="shared" si="332"/>
        <v>1.700064995</v>
      </c>
      <c r="M976" s="5">
        <f t="shared" si="332"/>
        <v>1.6105878900000001</v>
      </c>
      <c r="N976" s="5">
        <f t="shared" si="332"/>
        <v>1.5211107850000001</v>
      </c>
      <c r="O976" s="5">
        <f t="shared" si="332"/>
        <v>1.5211107850000001</v>
      </c>
      <c r="P976" s="5">
        <f t="shared" si="332"/>
        <v>1.5211107850000001</v>
      </c>
      <c r="Q976" s="5">
        <f t="shared" si="332"/>
        <v>1.5211107850000001</v>
      </c>
      <c r="R976" s="5">
        <f t="shared" si="332"/>
        <v>1.7895421</v>
      </c>
      <c r="S976" s="5">
        <f t="shared" si="332"/>
        <v>2.5948360450000001</v>
      </c>
      <c r="T976" s="5">
        <f t="shared" si="332"/>
        <v>2.5053589399999998</v>
      </c>
      <c r="U976" s="5">
        <f t="shared" si="332"/>
        <v>2.2369276249999999</v>
      </c>
      <c r="V976" s="5">
        <f t="shared" si="332"/>
        <v>1.6105878900000001</v>
      </c>
      <c r="W976" s="5">
        <f t="shared" si="332"/>
        <v>0.80529394500000007</v>
      </c>
      <c r="X976" s="5">
        <f t="shared" si="332"/>
        <v>1.07372526</v>
      </c>
      <c r="Y976" s="5">
        <f t="shared" si="332"/>
        <v>0.71581684000000001</v>
      </c>
      <c r="Z976" s="5">
        <f t="shared" si="331"/>
        <v>32.74862043000001</v>
      </c>
    </row>
    <row r="977" spans="1:26" x14ac:dyDescent="0.2">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4" t="s">
        <v>0</v>
      </c>
    </row>
    <row r="978" spans="1:26" x14ac:dyDescent="0.2">
      <c r="A978" s="40">
        <f>+A975+1</f>
        <v>42691</v>
      </c>
      <c r="B978">
        <v>-6</v>
      </c>
      <c r="C978">
        <v>-7</v>
      </c>
      <c r="D978">
        <v>-6</v>
      </c>
      <c r="E978">
        <v>-6</v>
      </c>
      <c r="F978">
        <v>-6</v>
      </c>
      <c r="G978">
        <v>-8</v>
      </c>
      <c r="H978">
        <v>-10</v>
      </c>
      <c r="I978">
        <v>-17</v>
      </c>
      <c r="J978">
        <v>-18</v>
      </c>
      <c r="K978">
        <v>-18</v>
      </c>
      <c r="L978">
        <v>-16</v>
      </c>
      <c r="M978">
        <v>-14</v>
      </c>
      <c r="N978">
        <v>-10</v>
      </c>
      <c r="O978">
        <v>-8</v>
      </c>
      <c r="P978">
        <v>-7</v>
      </c>
      <c r="Q978">
        <v>-8</v>
      </c>
      <c r="R978">
        <v>-17</v>
      </c>
      <c r="S978">
        <v>-29</v>
      </c>
      <c r="T978">
        <v>-29</v>
      </c>
      <c r="U978">
        <v>-27</v>
      </c>
      <c r="V978">
        <v>-22</v>
      </c>
      <c r="W978">
        <v>-11</v>
      </c>
      <c r="X978">
        <v>-16</v>
      </c>
      <c r="Y978">
        <v>-6</v>
      </c>
      <c r="Z978">
        <f t="shared" ref="Z978:Z979" si="333">SUM(B978:Y978)</f>
        <v>-322</v>
      </c>
    </row>
    <row r="979" spans="1:26" x14ac:dyDescent="0.2">
      <c r="A979" s="5" t="s">
        <v>29</v>
      </c>
      <c r="B979" s="5">
        <f t="shared" ref="B979:Y979" si="334">-B978*$A$3</f>
        <v>0.53686263000000001</v>
      </c>
      <c r="C979" s="5">
        <f t="shared" si="334"/>
        <v>0.62633973499999995</v>
      </c>
      <c r="D979" s="5">
        <f t="shared" si="334"/>
        <v>0.53686263000000001</v>
      </c>
      <c r="E979" s="5">
        <f t="shared" si="334"/>
        <v>0.53686263000000001</v>
      </c>
      <c r="F979" s="5">
        <f t="shared" si="334"/>
        <v>0.53686263000000001</v>
      </c>
      <c r="G979" s="5">
        <f t="shared" si="334"/>
        <v>0.71581684000000001</v>
      </c>
      <c r="H979" s="5">
        <f t="shared" si="334"/>
        <v>0.89477105000000001</v>
      </c>
      <c r="I979" s="5">
        <f t="shared" si="334"/>
        <v>1.5211107850000001</v>
      </c>
      <c r="J979" s="5">
        <f t="shared" si="334"/>
        <v>1.6105878900000001</v>
      </c>
      <c r="K979" s="5">
        <f t="shared" si="334"/>
        <v>1.6105878900000001</v>
      </c>
      <c r="L979" s="5">
        <f t="shared" si="334"/>
        <v>1.43163368</v>
      </c>
      <c r="M979" s="5">
        <f t="shared" si="334"/>
        <v>1.2526794699999999</v>
      </c>
      <c r="N979" s="5">
        <f t="shared" si="334"/>
        <v>0.89477105000000001</v>
      </c>
      <c r="O979" s="5">
        <f t="shared" si="334"/>
        <v>0.71581684000000001</v>
      </c>
      <c r="P979" s="5">
        <f t="shared" si="334"/>
        <v>0.62633973499999995</v>
      </c>
      <c r="Q979" s="5">
        <f t="shared" si="334"/>
        <v>0.71581684000000001</v>
      </c>
      <c r="R979" s="5">
        <f t="shared" si="334"/>
        <v>1.5211107850000001</v>
      </c>
      <c r="S979" s="5">
        <f t="shared" si="334"/>
        <v>2.5948360450000001</v>
      </c>
      <c r="T979" s="5">
        <f t="shared" si="334"/>
        <v>2.5948360450000001</v>
      </c>
      <c r="U979" s="5">
        <f t="shared" si="334"/>
        <v>2.415881835</v>
      </c>
      <c r="V979" s="5">
        <f t="shared" si="334"/>
        <v>1.9684963099999999</v>
      </c>
      <c r="W979" s="5">
        <f t="shared" si="334"/>
        <v>0.98424815499999996</v>
      </c>
      <c r="X979" s="5">
        <f t="shared" si="334"/>
        <v>1.43163368</v>
      </c>
      <c r="Y979" s="5">
        <f t="shared" si="334"/>
        <v>0.53686263000000001</v>
      </c>
      <c r="Z979" s="5">
        <f t="shared" si="333"/>
        <v>28.811627810000005</v>
      </c>
    </row>
    <row r="980" spans="1:26" x14ac:dyDescent="0.2">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4" t="s">
        <v>0</v>
      </c>
    </row>
    <row r="981" spans="1:26" x14ac:dyDescent="0.2">
      <c r="A981" s="40">
        <f>+A978+1</f>
        <v>42692</v>
      </c>
      <c r="B981">
        <v>-6</v>
      </c>
      <c r="C981">
        <v>-6</v>
      </c>
      <c r="D981">
        <v>-6</v>
      </c>
      <c r="E981">
        <v>-6</v>
      </c>
      <c r="F981">
        <v>-6</v>
      </c>
      <c r="G981">
        <v>-6</v>
      </c>
      <c r="H981">
        <v>-9</v>
      </c>
      <c r="I981">
        <v>-14</v>
      </c>
      <c r="J981">
        <v>-15</v>
      </c>
      <c r="K981">
        <v>-15</v>
      </c>
      <c r="L981">
        <v>-14</v>
      </c>
      <c r="M981">
        <v>-13</v>
      </c>
      <c r="N981">
        <v>-13</v>
      </c>
      <c r="O981">
        <v>-13</v>
      </c>
      <c r="P981">
        <v>-13</v>
      </c>
      <c r="Q981">
        <v>-15</v>
      </c>
      <c r="R981">
        <v>-16</v>
      </c>
      <c r="S981">
        <v>-25</v>
      </c>
      <c r="T981">
        <v>-25</v>
      </c>
      <c r="U981">
        <v>-21</v>
      </c>
      <c r="V981">
        <v>-16</v>
      </c>
      <c r="W981">
        <v>-8</v>
      </c>
      <c r="X981">
        <v>-9</v>
      </c>
      <c r="Y981">
        <v>-6</v>
      </c>
    </row>
    <row r="982" spans="1:26" x14ac:dyDescent="0.2">
      <c r="A982" s="5" t="s">
        <v>29</v>
      </c>
      <c r="B982" s="5">
        <f t="shared" ref="B982:Y982" si="335">-B981*$A$3</f>
        <v>0.53686263000000001</v>
      </c>
      <c r="C982" s="5">
        <f t="shared" si="335"/>
        <v>0.53686263000000001</v>
      </c>
      <c r="D982" s="5">
        <f t="shared" si="335"/>
        <v>0.53686263000000001</v>
      </c>
      <c r="E982" s="5">
        <f t="shared" si="335"/>
        <v>0.53686263000000001</v>
      </c>
      <c r="F982" s="5">
        <f t="shared" si="335"/>
        <v>0.53686263000000001</v>
      </c>
      <c r="G982" s="5">
        <f t="shared" si="335"/>
        <v>0.53686263000000001</v>
      </c>
      <c r="H982" s="5">
        <f t="shared" si="335"/>
        <v>0.80529394500000007</v>
      </c>
      <c r="I982" s="5">
        <f t="shared" si="335"/>
        <v>1.2526794699999999</v>
      </c>
      <c r="J982" s="5">
        <f t="shared" si="335"/>
        <v>1.342156575</v>
      </c>
      <c r="K982" s="5">
        <f t="shared" si="335"/>
        <v>1.342156575</v>
      </c>
      <c r="L982" s="5">
        <f t="shared" si="335"/>
        <v>1.2526794699999999</v>
      </c>
      <c r="M982" s="5">
        <f t="shared" si="335"/>
        <v>1.1632023650000001</v>
      </c>
      <c r="N982" s="5">
        <f t="shared" si="335"/>
        <v>1.1632023650000001</v>
      </c>
      <c r="O982" s="5">
        <f t="shared" si="335"/>
        <v>1.1632023650000001</v>
      </c>
      <c r="P982" s="5">
        <f t="shared" si="335"/>
        <v>1.1632023650000001</v>
      </c>
      <c r="Q982" s="5">
        <f t="shared" si="335"/>
        <v>1.342156575</v>
      </c>
      <c r="R982" s="5">
        <f t="shared" si="335"/>
        <v>1.43163368</v>
      </c>
      <c r="S982" s="5">
        <f t="shared" si="335"/>
        <v>2.2369276249999999</v>
      </c>
      <c r="T982" s="5">
        <f t="shared" si="335"/>
        <v>2.2369276249999999</v>
      </c>
      <c r="U982" s="5">
        <f t="shared" si="335"/>
        <v>1.8790192050000001</v>
      </c>
      <c r="V982" s="5">
        <f t="shared" si="335"/>
        <v>1.43163368</v>
      </c>
      <c r="W982" s="5">
        <f t="shared" si="335"/>
        <v>0.71581684000000001</v>
      </c>
      <c r="X982" s="5">
        <f t="shared" si="335"/>
        <v>0.80529394500000007</v>
      </c>
      <c r="Y982" s="5">
        <f t="shared" si="335"/>
        <v>0.53686263000000001</v>
      </c>
      <c r="Z982" s="5">
        <f t="shared" ref="Z982" si="336">SUM(B982:Y982)</f>
        <v>26.485223080000001</v>
      </c>
    </row>
    <row r="983" spans="1:26" x14ac:dyDescent="0.2">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4" t="s">
        <v>0</v>
      </c>
    </row>
    <row r="984" spans="1:26" x14ac:dyDescent="0.2">
      <c r="A984" s="40">
        <f>+A981+1</f>
        <v>42693</v>
      </c>
      <c r="B984">
        <v>-6</v>
      </c>
      <c r="C984">
        <v>-6</v>
      </c>
      <c r="D984">
        <v>-6</v>
      </c>
      <c r="E984">
        <v>-6</v>
      </c>
      <c r="F984">
        <v>-6</v>
      </c>
      <c r="G984">
        <v>-6</v>
      </c>
      <c r="H984">
        <v>-6</v>
      </c>
      <c r="I984">
        <v>-6</v>
      </c>
      <c r="J984">
        <v>-6</v>
      </c>
      <c r="K984">
        <v>-8</v>
      </c>
      <c r="L984">
        <v>-12</v>
      </c>
      <c r="M984">
        <v>-13</v>
      </c>
      <c r="N984">
        <v>-13</v>
      </c>
      <c r="O984">
        <v>-13</v>
      </c>
      <c r="P984">
        <v>-13</v>
      </c>
      <c r="Q984">
        <v>-13</v>
      </c>
      <c r="R984">
        <v>-20</v>
      </c>
      <c r="S984">
        <v>-29</v>
      </c>
      <c r="T984">
        <v>-28</v>
      </c>
      <c r="U984">
        <v>-24</v>
      </c>
      <c r="V984">
        <v>-19</v>
      </c>
      <c r="W984">
        <v>-12</v>
      </c>
      <c r="X984">
        <v>-10</v>
      </c>
      <c r="Y984">
        <v>-6</v>
      </c>
      <c r="Z984">
        <f t="shared" ref="Z984:Z985" si="337">SUM(B984:Y984)</f>
        <v>-287</v>
      </c>
    </row>
    <row r="985" spans="1:26" x14ac:dyDescent="0.2">
      <c r="A985" s="5" t="s">
        <v>29</v>
      </c>
      <c r="B985" s="5">
        <f t="shared" ref="B985:Y985" si="338">-B984*$A$3</f>
        <v>0.53686263000000001</v>
      </c>
      <c r="C985" s="5">
        <f t="shared" si="338"/>
        <v>0.53686263000000001</v>
      </c>
      <c r="D985" s="5">
        <f t="shared" si="338"/>
        <v>0.53686263000000001</v>
      </c>
      <c r="E985" s="5">
        <f t="shared" si="338"/>
        <v>0.53686263000000001</v>
      </c>
      <c r="F985" s="5">
        <f t="shared" si="338"/>
        <v>0.53686263000000001</v>
      </c>
      <c r="G985" s="5">
        <f t="shared" si="338"/>
        <v>0.53686263000000001</v>
      </c>
      <c r="H985" s="5">
        <f t="shared" si="338"/>
        <v>0.53686263000000001</v>
      </c>
      <c r="I985" s="5">
        <f t="shared" si="338"/>
        <v>0.53686263000000001</v>
      </c>
      <c r="J985" s="5">
        <f t="shared" si="338"/>
        <v>0.53686263000000001</v>
      </c>
      <c r="K985" s="5">
        <f t="shared" si="338"/>
        <v>0.71581684000000001</v>
      </c>
      <c r="L985" s="5">
        <f t="shared" si="338"/>
        <v>1.07372526</v>
      </c>
      <c r="M985" s="5">
        <f t="shared" si="338"/>
        <v>1.1632023650000001</v>
      </c>
      <c r="N985" s="5">
        <f t="shared" si="338"/>
        <v>1.1632023650000001</v>
      </c>
      <c r="O985" s="5">
        <f t="shared" si="338"/>
        <v>1.1632023650000001</v>
      </c>
      <c r="P985" s="5">
        <f t="shared" si="338"/>
        <v>1.1632023650000001</v>
      </c>
      <c r="Q985" s="5">
        <f t="shared" si="338"/>
        <v>1.1632023650000001</v>
      </c>
      <c r="R985" s="5">
        <f t="shared" si="338"/>
        <v>1.7895421</v>
      </c>
      <c r="S985" s="5">
        <f t="shared" si="338"/>
        <v>2.5948360450000001</v>
      </c>
      <c r="T985" s="5">
        <f t="shared" si="338"/>
        <v>2.5053589399999998</v>
      </c>
      <c r="U985" s="5">
        <f t="shared" si="338"/>
        <v>2.14745052</v>
      </c>
      <c r="V985" s="5">
        <f t="shared" si="338"/>
        <v>1.700064995</v>
      </c>
      <c r="W985" s="5">
        <f t="shared" si="338"/>
        <v>1.07372526</v>
      </c>
      <c r="X985" s="5">
        <f t="shared" si="338"/>
        <v>0.89477105000000001</v>
      </c>
      <c r="Y985" s="5">
        <f t="shared" si="338"/>
        <v>0.53686263000000001</v>
      </c>
      <c r="Z985" s="5">
        <f t="shared" si="337"/>
        <v>25.679929135000002</v>
      </c>
    </row>
    <row r="986" spans="1:26" x14ac:dyDescent="0.2">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4" t="s">
        <v>0</v>
      </c>
    </row>
    <row r="987" spans="1:26" x14ac:dyDescent="0.2">
      <c r="A987" s="40">
        <f>+A984+1</f>
        <v>42694</v>
      </c>
      <c r="B987">
        <v>-6</v>
      </c>
      <c r="C987">
        <v>-6</v>
      </c>
      <c r="D987">
        <v>-6</v>
      </c>
      <c r="E987">
        <v>-7</v>
      </c>
      <c r="F987">
        <v>-7</v>
      </c>
      <c r="G987">
        <v>-6</v>
      </c>
      <c r="H987">
        <v>-6</v>
      </c>
      <c r="I987">
        <v>-6</v>
      </c>
      <c r="J987">
        <v>-8</v>
      </c>
      <c r="K987">
        <v>-13</v>
      </c>
      <c r="L987">
        <v>-16</v>
      </c>
      <c r="M987">
        <v>-17</v>
      </c>
      <c r="N987">
        <v>-17</v>
      </c>
      <c r="O987">
        <v>-17</v>
      </c>
      <c r="P987">
        <v>-16</v>
      </c>
      <c r="Q987">
        <v>-17</v>
      </c>
      <c r="R987">
        <v>-24</v>
      </c>
      <c r="S987">
        <v>-32</v>
      </c>
      <c r="T987">
        <v>-33</v>
      </c>
      <c r="U987">
        <v>-28</v>
      </c>
      <c r="V987">
        <v>-23</v>
      </c>
      <c r="W987">
        <v>-16</v>
      </c>
      <c r="X987">
        <v>-6</v>
      </c>
      <c r="Y987">
        <v>-6</v>
      </c>
      <c r="Z987">
        <f t="shared" ref="Z987:Z988" si="339">SUM(B987:Y987)</f>
        <v>-339</v>
      </c>
    </row>
    <row r="988" spans="1:26" x14ac:dyDescent="0.2">
      <c r="A988" s="5" t="s">
        <v>29</v>
      </c>
      <c r="B988" s="5">
        <f t="shared" ref="B988:Y988" si="340">-B987*$A$3</f>
        <v>0.53686263000000001</v>
      </c>
      <c r="C988" s="5">
        <f t="shared" si="340"/>
        <v>0.53686263000000001</v>
      </c>
      <c r="D988" s="5">
        <f t="shared" si="340"/>
        <v>0.53686263000000001</v>
      </c>
      <c r="E988" s="5">
        <f t="shared" si="340"/>
        <v>0.62633973499999995</v>
      </c>
      <c r="F988" s="5">
        <f t="shared" si="340"/>
        <v>0.62633973499999995</v>
      </c>
      <c r="G988" s="5">
        <f t="shared" si="340"/>
        <v>0.53686263000000001</v>
      </c>
      <c r="H988" s="5">
        <f t="shared" si="340"/>
        <v>0.53686263000000001</v>
      </c>
      <c r="I988" s="5">
        <f t="shared" si="340"/>
        <v>0.53686263000000001</v>
      </c>
      <c r="J988" s="5">
        <f t="shared" si="340"/>
        <v>0.71581684000000001</v>
      </c>
      <c r="K988" s="5">
        <f t="shared" si="340"/>
        <v>1.1632023650000001</v>
      </c>
      <c r="L988" s="5">
        <f t="shared" si="340"/>
        <v>1.43163368</v>
      </c>
      <c r="M988" s="5">
        <f t="shared" si="340"/>
        <v>1.5211107850000001</v>
      </c>
      <c r="N988" s="5">
        <f t="shared" si="340"/>
        <v>1.5211107850000001</v>
      </c>
      <c r="O988" s="5">
        <f t="shared" si="340"/>
        <v>1.5211107850000001</v>
      </c>
      <c r="P988" s="5">
        <f t="shared" si="340"/>
        <v>1.43163368</v>
      </c>
      <c r="Q988" s="5">
        <f t="shared" si="340"/>
        <v>1.5211107850000001</v>
      </c>
      <c r="R988" s="5">
        <f t="shared" si="340"/>
        <v>2.14745052</v>
      </c>
      <c r="S988" s="5">
        <f t="shared" si="340"/>
        <v>2.86326736</v>
      </c>
      <c r="T988" s="5">
        <f t="shared" si="340"/>
        <v>2.9527444649999999</v>
      </c>
      <c r="U988" s="5">
        <f t="shared" si="340"/>
        <v>2.5053589399999998</v>
      </c>
      <c r="V988" s="5">
        <f t="shared" si="340"/>
        <v>2.0579734150000002</v>
      </c>
      <c r="W988" s="5">
        <f t="shared" si="340"/>
        <v>1.43163368</v>
      </c>
      <c r="X988" s="5">
        <f t="shared" si="340"/>
        <v>0.53686263000000001</v>
      </c>
      <c r="Y988" s="5">
        <f t="shared" si="340"/>
        <v>0.53686263000000001</v>
      </c>
      <c r="Z988" s="5">
        <f t="shared" si="339"/>
        <v>30.332738595000002</v>
      </c>
    </row>
    <row r="989" spans="1:26" x14ac:dyDescent="0.2">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4" t="s">
        <v>0</v>
      </c>
    </row>
    <row r="990" spans="1:26" x14ac:dyDescent="0.2">
      <c r="A990" s="40">
        <f>+A987+1</f>
        <v>42695</v>
      </c>
      <c r="B990">
        <v>-6</v>
      </c>
      <c r="C990">
        <v>-6</v>
      </c>
      <c r="D990">
        <v>-6</v>
      </c>
      <c r="E990">
        <v>-6</v>
      </c>
      <c r="F990">
        <v>-6</v>
      </c>
      <c r="G990">
        <v>-6</v>
      </c>
      <c r="H990">
        <v>-8</v>
      </c>
      <c r="I990">
        <v>-16</v>
      </c>
      <c r="J990">
        <v>-20</v>
      </c>
      <c r="K990">
        <v>-21</v>
      </c>
      <c r="L990">
        <v>-21</v>
      </c>
      <c r="M990">
        <v>-21</v>
      </c>
      <c r="N990">
        <v>-19</v>
      </c>
      <c r="O990">
        <v>-17</v>
      </c>
      <c r="P990">
        <v>-15</v>
      </c>
      <c r="Q990">
        <v>-14</v>
      </c>
      <c r="R990">
        <v>-16</v>
      </c>
      <c r="S990">
        <v>-28</v>
      </c>
      <c r="T990">
        <v>-28</v>
      </c>
      <c r="U990">
        <v>-23</v>
      </c>
      <c r="V990">
        <v>-17</v>
      </c>
      <c r="W990">
        <v>-8</v>
      </c>
      <c r="X990">
        <v>-10</v>
      </c>
      <c r="Y990">
        <v>-6</v>
      </c>
      <c r="Z990">
        <f t="shared" ref="Z990:Z991" si="341">SUM(B990:Y990)</f>
        <v>-344</v>
      </c>
    </row>
    <row r="991" spans="1:26" x14ac:dyDescent="0.2">
      <c r="A991" s="5" t="s">
        <v>29</v>
      </c>
      <c r="B991" s="5">
        <f t="shared" ref="B991:Y991" si="342">-B990*$A$3</f>
        <v>0.53686263000000001</v>
      </c>
      <c r="C991" s="5">
        <f t="shared" si="342"/>
        <v>0.53686263000000001</v>
      </c>
      <c r="D991" s="5">
        <f t="shared" si="342"/>
        <v>0.53686263000000001</v>
      </c>
      <c r="E991" s="5">
        <f t="shared" si="342"/>
        <v>0.53686263000000001</v>
      </c>
      <c r="F991" s="5">
        <f t="shared" si="342"/>
        <v>0.53686263000000001</v>
      </c>
      <c r="G991" s="5">
        <f t="shared" si="342"/>
        <v>0.53686263000000001</v>
      </c>
      <c r="H991" s="5">
        <f t="shared" si="342"/>
        <v>0.71581684000000001</v>
      </c>
      <c r="I991" s="5">
        <f t="shared" si="342"/>
        <v>1.43163368</v>
      </c>
      <c r="J991" s="5">
        <f t="shared" si="342"/>
        <v>1.7895421</v>
      </c>
      <c r="K991" s="5">
        <f t="shared" si="342"/>
        <v>1.8790192050000001</v>
      </c>
      <c r="L991" s="5">
        <f t="shared" si="342"/>
        <v>1.8790192050000001</v>
      </c>
      <c r="M991" s="5">
        <f t="shared" si="342"/>
        <v>1.8790192050000001</v>
      </c>
      <c r="N991" s="5">
        <f t="shared" si="342"/>
        <v>1.700064995</v>
      </c>
      <c r="O991" s="5">
        <f t="shared" si="342"/>
        <v>1.5211107850000001</v>
      </c>
      <c r="P991" s="5">
        <f t="shared" si="342"/>
        <v>1.342156575</v>
      </c>
      <c r="Q991" s="5">
        <f t="shared" si="342"/>
        <v>1.2526794699999999</v>
      </c>
      <c r="R991" s="5">
        <f t="shared" si="342"/>
        <v>1.43163368</v>
      </c>
      <c r="S991" s="5">
        <f t="shared" si="342"/>
        <v>2.5053589399999998</v>
      </c>
      <c r="T991" s="5">
        <f t="shared" si="342"/>
        <v>2.5053589399999998</v>
      </c>
      <c r="U991" s="5">
        <f t="shared" si="342"/>
        <v>2.0579734150000002</v>
      </c>
      <c r="V991" s="5">
        <f t="shared" si="342"/>
        <v>1.5211107850000001</v>
      </c>
      <c r="W991" s="5">
        <f t="shared" si="342"/>
        <v>0.71581684000000001</v>
      </c>
      <c r="X991" s="5">
        <f t="shared" si="342"/>
        <v>0.89477105000000001</v>
      </c>
      <c r="Y991" s="5">
        <f t="shared" si="342"/>
        <v>0.53686263000000001</v>
      </c>
      <c r="Z991" s="5">
        <f t="shared" si="341"/>
        <v>30.780124120000004</v>
      </c>
    </row>
    <row r="992" spans="1:26" x14ac:dyDescent="0.2">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4" t="s">
        <v>0</v>
      </c>
    </row>
    <row r="993" spans="1:26" x14ac:dyDescent="0.2">
      <c r="A993" s="40">
        <f>+A990+1</f>
        <v>42696</v>
      </c>
      <c r="B993">
        <v>-6</v>
      </c>
      <c r="C993">
        <v>-6</v>
      </c>
      <c r="D993">
        <v>-6</v>
      </c>
      <c r="E993">
        <v>-6</v>
      </c>
      <c r="F993">
        <v>-6</v>
      </c>
      <c r="G993">
        <v>-6</v>
      </c>
      <c r="H993">
        <v>-6</v>
      </c>
      <c r="I993">
        <v>-14</v>
      </c>
      <c r="J993">
        <v>-18</v>
      </c>
      <c r="K993">
        <v>-19</v>
      </c>
      <c r="L993">
        <v>-19</v>
      </c>
      <c r="M993">
        <v>-19</v>
      </c>
      <c r="N993">
        <v>-17</v>
      </c>
      <c r="O993">
        <v>-16</v>
      </c>
      <c r="P993">
        <v>-14</v>
      </c>
      <c r="Q993">
        <v>-11</v>
      </c>
      <c r="R993">
        <v>-14</v>
      </c>
      <c r="S993">
        <v>-26</v>
      </c>
      <c r="T993">
        <v>-26</v>
      </c>
      <c r="U993">
        <v>-21</v>
      </c>
      <c r="V993">
        <v>-15</v>
      </c>
      <c r="W993">
        <v>-7</v>
      </c>
      <c r="X993">
        <v>-16</v>
      </c>
      <c r="Y993">
        <v>-7</v>
      </c>
      <c r="Z993">
        <f t="shared" ref="Z993:Z994" si="343">SUM(B993:Y993)</f>
        <v>-321</v>
      </c>
    </row>
    <row r="994" spans="1:26" x14ac:dyDescent="0.2">
      <c r="A994" s="5" t="s">
        <v>29</v>
      </c>
      <c r="B994" s="5">
        <f t="shared" ref="B994:Y994" si="344">-B993*$A$3</f>
        <v>0.53686263000000001</v>
      </c>
      <c r="C994" s="5">
        <f t="shared" si="344"/>
        <v>0.53686263000000001</v>
      </c>
      <c r="D994" s="5">
        <f t="shared" si="344"/>
        <v>0.53686263000000001</v>
      </c>
      <c r="E994" s="5">
        <f t="shared" si="344"/>
        <v>0.53686263000000001</v>
      </c>
      <c r="F994" s="5">
        <f t="shared" si="344"/>
        <v>0.53686263000000001</v>
      </c>
      <c r="G994" s="5">
        <f t="shared" si="344"/>
        <v>0.53686263000000001</v>
      </c>
      <c r="H994" s="5">
        <f t="shared" si="344"/>
        <v>0.53686263000000001</v>
      </c>
      <c r="I994" s="5">
        <f t="shared" si="344"/>
        <v>1.2526794699999999</v>
      </c>
      <c r="J994" s="5">
        <f t="shared" si="344"/>
        <v>1.6105878900000001</v>
      </c>
      <c r="K994" s="5">
        <f t="shared" si="344"/>
        <v>1.700064995</v>
      </c>
      <c r="L994" s="5">
        <f t="shared" si="344"/>
        <v>1.700064995</v>
      </c>
      <c r="M994" s="5">
        <f t="shared" si="344"/>
        <v>1.700064995</v>
      </c>
      <c r="N994" s="5">
        <f t="shared" si="344"/>
        <v>1.5211107850000001</v>
      </c>
      <c r="O994" s="5">
        <f t="shared" si="344"/>
        <v>1.43163368</v>
      </c>
      <c r="P994" s="5">
        <f t="shared" si="344"/>
        <v>1.2526794699999999</v>
      </c>
      <c r="Q994" s="5">
        <f t="shared" si="344"/>
        <v>0.98424815499999996</v>
      </c>
      <c r="R994" s="5">
        <f t="shared" si="344"/>
        <v>1.2526794699999999</v>
      </c>
      <c r="S994" s="5">
        <f t="shared" si="344"/>
        <v>2.3264047300000001</v>
      </c>
      <c r="T994" s="5">
        <f t="shared" si="344"/>
        <v>2.3264047300000001</v>
      </c>
      <c r="U994" s="5">
        <f t="shared" si="344"/>
        <v>1.8790192050000001</v>
      </c>
      <c r="V994" s="5">
        <f t="shared" si="344"/>
        <v>1.342156575</v>
      </c>
      <c r="W994" s="5">
        <f t="shared" si="344"/>
        <v>0.62633973499999995</v>
      </c>
      <c r="X994" s="5">
        <f t="shared" si="344"/>
        <v>1.43163368</v>
      </c>
      <c r="Y994" s="5">
        <f t="shared" si="344"/>
        <v>0.62633973499999995</v>
      </c>
      <c r="Z994" s="5">
        <f t="shared" si="343"/>
        <v>28.722150704999997</v>
      </c>
    </row>
    <row r="995" spans="1:26" x14ac:dyDescent="0.2">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4" t="s">
        <v>0</v>
      </c>
    </row>
    <row r="996" spans="1:26" x14ac:dyDescent="0.2">
      <c r="A996" s="40">
        <f>+A993+1</f>
        <v>42697</v>
      </c>
      <c r="B996">
        <v>-6</v>
      </c>
      <c r="C996">
        <v>-6</v>
      </c>
      <c r="D996">
        <v>-6</v>
      </c>
      <c r="E996">
        <v>-6</v>
      </c>
      <c r="F996">
        <v>-6</v>
      </c>
      <c r="G996">
        <v>-6</v>
      </c>
      <c r="H996">
        <v>-6</v>
      </c>
      <c r="I996">
        <v>-12</v>
      </c>
      <c r="J996">
        <v>-16</v>
      </c>
      <c r="K996">
        <v>-17</v>
      </c>
      <c r="L996">
        <v>-17</v>
      </c>
      <c r="M996">
        <v>-17</v>
      </c>
      <c r="N996">
        <v>-17</v>
      </c>
      <c r="O996">
        <v>-14</v>
      </c>
      <c r="P996">
        <v>-12</v>
      </c>
      <c r="Q996">
        <v>-10</v>
      </c>
      <c r="R996">
        <v>-12</v>
      </c>
      <c r="S996">
        <v>-25</v>
      </c>
      <c r="T996">
        <v>-25</v>
      </c>
      <c r="U996">
        <v>-20</v>
      </c>
      <c r="V996">
        <v>-13</v>
      </c>
      <c r="W996">
        <v>-6</v>
      </c>
      <c r="X996">
        <v>-13</v>
      </c>
      <c r="Y996">
        <v>-6</v>
      </c>
      <c r="Z996">
        <f t="shared" ref="Z996:Z997" si="345">SUM(B996:Y996)</f>
        <v>-294</v>
      </c>
    </row>
    <row r="997" spans="1:26" x14ac:dyDescent="0.2">
      <c r="A997" s="5" t="s">
        <v>29</v>
      </c>
      <c r="B997" s="5">
        <f t="shared" ref="B997:Y997" si="346">-B996*$A$3</f>
        <v>0.53686263000000001</v>
      </c>
      <c r="C997" s="5">
        <f t="shared" si="346"/>
        <v>0.53686263000000001</v>
      </c>
      <c r="D997" s="5">
        <f t="shared" si="346"/>
        <v>0.53686263000000001</v>
      </c>
      <c r="E997" s="5">
        <f t="shared" si="346"/>
        <v>0.53686263000000001</v>
      </c>
      <c r="F997" s="5">
        <f t="shared" si="346"/>
        <v>0.53686263000000001</v>
      </c>
      <c r="G997" s="5">
        <f t="shared" si="346"/>
        <v>0.53686263000000001</v>
      </c>
      <c r="H997" s="5">
        <f t="shared" si="346"/>
        <v>0.53686263000000001</v>
      </c>
      <c r="I997" s="5">
        <f t="shared" si="346"/>
        <v>1.07372526</v>
      </c>
      <c r="J997" s="5">
        <f t="shared" si="346"/>
        <v>1.43163368</v>
      </c>
      <c r="K997" s="5">
        <f t="shared" si="346"/>
        <v>1.5211107850000001</v>
      </c>
      <c r="L997" s="5">
        <f t="shared" si="346"/>
        <v>1.5211107850000001</v>
      </c>
      <c r="M997" s="5">
        <f t="shared" si="346"/>
        <v>1.5211107850000001</v>
      </c>
      <c r="N997" s="5">
        <f t="shared" si="346"/>
        <v>1.5211107850000001</v>
      </c>
      <c r="O997" s="5">
        <f t="shared" si="346"/>
        <v>1.2526794699999999</v>
      </c>
      <c r="P997" s="5">
        <f t="shared" si="346"/>
        <v>1.07372526</v>
      </c>
      <c r="Q997" s="5">
        <f t="shared" si="346"/>
        <v>0.89477105000000001</v>
      </c>
      <c r="R997" s="5">
        <f t="shared" si="346"/>
        <v>1.07372526</v>
      </c>
      <c r="S997" s="5">
        <f t="shared" si="346"/>
        <v>2.2369276249999999</v>
      </c>
      <c r="T997" s="5">
        <f t="shared" si="346"/>
        <v>2.2369276249999999</v>
      </c>
      <c r="U997" s="5">
        <f t="shared" si="346"/>
        <v>1.7895421</v>
      </c>
      <c r="V997" s="5">
        <f t="shared" si="346"/>
        <v>1.1632023650000001</v>
      </c>
      <c r="W997" s="5">
        <f t="shared" si="346"/>
        <v>0.53686263000000001</v>
      </c>
      <c r="X997" s="5">
        <f t="shared" si="346"/>
        <v>1.1632023650000001</v>
      </c>
      <c r="Y997" s="5">
        <f t="shared" si="346"/>
        <v>0.53686263000000001</v>
      </c>
      <c r="Z997" s="5">
        <f t="shared" si="345"/>
        <v>26.30626887</v>
      </c>
    </row>
    <row r="998" spans="1:26" x14ac:dyDescent="0.2">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4" t="s">
        <v>0</v>
      </c>
    </row>
    <row r="999" spans="1:26" x14ac:dyDescent="0.2">
      <c r="A999" s="40">
        <f>+A996+1</f>
        <v>42698</v>
      </c>
      <c r="B999">
        <v>0</v>
      </c>
      <c r="C999">
        <v>0</v>
      </c>
      <c r="D999">
        <v>0</v>
      </c>
      <c r="E999">
        <v>0</v>
      </c>
      <c r="F999">
        <v>0</v>
      </c>
      <c r="G999">
        <v>0</v>
      </c>
      <c r="H999">
        <v>0</v>
      </c>
      <c r="I999">
        <v>-2</v>
      </c>
      <c r="J999">
        <v>-8</v>
      </c>
      <c r="K999">
        <v>-14</v>
      </c>
      <c r="L999">
        <v>-19</v>
      </c>
      <c r="M999">
        <v>-20</v>
      </c>
      <c r="N999">
        <v>-18</v>
      </c>
      <c r="O999">
        <v>-13</v>
      </c>
      <c r="P999">
        <v>-8</v>
      </c>
      <c r="Q999">
        <v>-3</v>
      </c>
      <c r="R999">
        <v>-4</v>
      </c>
      <c r="S999">
        <v>-8</v>
      </c>
      <c r="T999">
        <v>-7</v>
      </c>
      <c r="U999">
        <v>-7</v>
      </c>
      <c r="V999">
        <v>-6</v>
      </c>
      <c r="W999">
        <v>-2</v>
      </c>
      <c r="X999">
        <v>0</v>
      </c>
      <c r="Y999">
        <v>0</v>
      </c>
      <c r="Z999">
        <f t="shared" ref="Z999:Z1000" si="347">SUM(B999:Y999)</f>
        <v>-139</v>
      </c>
    </row>
    <row r="1000" spans="1:26" x14ac:dyDescent="0.2">
      <c r="A1000" s="5" t="s">
        <v>29</v>
      </c>
      <c r="B1000" s="5">
        <f t="shared" ref="B1000:Y1000" si="348">-B999*$A$3</f>
        <v>0</v>
      </c>
      <c r="C1000" s="5">
        <f t="shared" si="348"/>
        <v>0</v>
      </c>
      <c r="D1000" s="5">
        <f t="shared" si="348"/>
        <v>0</v>
      </c>
      <c r="E1000" s="5">
        <f t="shared" si="348"/>
        <v>0</v>
      </c>
      <c r="F1000" s="5">
        <f t="shared" si="348"/>
        <v>0</v>
      </c>
      <c r="G1000" s="5">
        <f t="shared" si="348"/>
        <v>0</v>
      </c>
      <c r="H1000" s="5">
        <f t="shared" si="348"/>
        <v>0</v>
      </c>
      <c r="I1000" s="5">
        <f t="shared" si="348"/>
        <v>0.17895421</v>
      </c>
      <c r="J1000" s="5">
        <f t="shared" si="348"/>
        <v>0.71581684000000001</v>
      </c>
      <c r="K1000" s="5">
        <f t="shared" si="348"/>
        <v>1.2526794699999999</v>
      </c>
      <c r="L1000" s="5">
        <f t="shared" si="348"/>
        <v>1.700064995</v>
      </c>
      <c r="M1000" s="5">
        <f t="shared" si="348"/>
        <v>1.7895421</v>
      </c>
      <c r="N1000" s="5">
        <f t="shared" si="348"/>
        <v>1.6105878900000001</v>
      </c>
      <c r="O1000" s="5">
        <f t="shared" si="348"/>
        <v>1.1632023650000001</v>
      </c>
      <c r="P1000" s="5">
        <f t="shared" si="348"/>
        <v>0.71581684000000001</v>
      </c>
      <c r="Q1000" s="5">
        <f t="shared" si="348"/>
        <v>0.268431315</v>
      </c>
      <c r="R1000" s="5">
        <f t="shared" si="348"/>
        <v>0.35790842</v>
      </c>
      <c r="S1000" s="5">
        <f t="shared" si="348"/>
        <v>0.71581684000000001</v>
      </c>
      <c r="T1000" s="5">
        <f t="shared" si="348"/>
        <v>0.62633973499999995</v>
      </c>
      <c r="U1000" s="5">
        <f t="shared" si="348"/>
        <v>0.62633973499999995</v>
      </c>
      <c r="V1000" s="5">
        <f t="shared" si="348"/>
        <v>0.53686263000000001</v>
      </c>
      <c r="W1000" s="5">
        <f t="shared" si="348"/>
        <v>0.17895421</v>
      </c>
      <c r="X1000" s="5">
        <f t="shared" si="348"/>
        <v>0</v>
      </c>
      <c r="Y1000" s="5">
        <f t="shared" si="348"/>
        <v>0</v>
      </c>
      <c r="Z1000" s="5">
        <f t="shared" si="347"/>
        <v>12.437317595000001</v>
      </c>
    </row>
    <row r="1001" spans="1:26" x14ac:dyDescent="0.2">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4" t="s">
        <v>0</v>
      </c>
    </row>
    <row r="1002" spans="1:26" x14ac:dyDescent="0.2">
      <c r="A1002" s="40">
        <f>+A999+1</f>
        <v>42699</v>
      </c>
      <c r="B1002">
        <v>0</v>
      </c>
      <c r="C1002">
        <v>0</v>
      </c>
      <c r="D1002">
        <v>0</v>
      </c>
      <c r="E1002">
        <v>0</v>
      </c>
      <c r="F1002">
        <v>0</v>
      </c>
      <c r="G1002">
        <v>0</v>
      </c>
      <c r="H1002">
        <v>-2</v>
      </c>
      <c r="I1002">
        <v>-11</v>
      </c>
      <c r="J1002">
        <v>-15</v>
      </c>
      <c r="K1002">
        <v>-16</v>
      </c>
      <c r="L1002">
        <v>-16</v>
      </c>
      <c r="M1002">
        <v>-15</v>
      </c>
      <c r="N1002">
        <v>-12</v>
      </c>
      <c r="O1002">
        <v>-11</v>
      </c>
      <c r="P1002">
        <v>-8</v>
      </c>
      <c r="Q1002">
        <v>-8</v>
      </c>
      <c r="R1002">
        <v>-12</v>
      </c>
      <c r="S1002">
        <v>-25</v>
      </c>
      <c r="T1002">
        <v>-26</v>
      </c>
      <c r="U1002">
        <v>-21</v>
      </c>
      <c r="V1002">
        <v>-16</v>
      </c>
      <c r="W1002">
        <v>-6</v>
      </c>
      <c r="X1002">
        <v>-17</v>
      </c>
      <c r="Y1002">
        <v>-8</v>
      </c>
      <c r="Z1002">
        <f t="shared" ref="Z1002:Z1003" si="349">SUM(B1002:Y1002)</f>
        <v>-245</v>
      </c>
    </row>
    <row r="1003" spans="1:26" x14ac:dyDescent="0.2">
      <c r="A1003" s="5" t="s">
        <v>29</v>
      </c>
      <c r="B1003" s="5">
        <f t="shared" ref="B1003:Y1003" si="350">-B1002*$A$3</f>
        <v>0</v>
      </c>
      <c r="C1003" s="5">
        <f t="shared" si="350"/>
        <v>0</v>
      </c>
      <c r="D1003" s="5">
        <f t="shared" si="350"/>
        <v>0</v>
      </c>
      <c r="E1003" s="5">
        <f t="shared" si="350"/>
        <v>0</v>
      </c>
      <c r="F1003" s="5">
        <f t="shared" si="350"/>
        <v>0</v>
      </c>
      <c r="G1003" s="5">
        <f t="shared" si="350"/>
        <v>0</v>
      </c>
      <c r="H1003" s="5">
        <f t="shared" si="350"/>
        <v>0.17895421</v>
      </c>
      <c r="I1003" s="5">
        <f t="shared" si="350"/>
        <v>0.98424815499999996</v>
      </c>
      <c r="J1003" s="5">
        <f t="shared" si="350"/>
        <v>1.342156575</v>
      </c>
      <c r="K1003" s="5">
        <f t="shared" si="350"/>
        <v>1.43163368</v>
      </c>
      <c r="L1003" s="5">
        <f t="shared" si="350"/>
        <v>1.43163368</v>
      </c>
      <c r="M1003" s="5">
        <f t="shared" si="350"/>
        <v>1.342156575</v>
      </c>
      <c r="N1003" s="5">
        <f t="shared" si="350"/>
        <v>1.07372526</v>
      </c>
      <c r="O1003" s="5">
        <f t="shared" si="350"/>
        <v>0.98424815499999996</v>
      </c>
      <c r="P1003" s="5">
        <f t="shared" si="350"/>
        <v>0.71581684000000001</v>
      </c>
      <c r="Q1003" s="5">
        <f t="shared" si="350"/>
        <v>0.71581684000000001</v>
      </c>
      <c r="R1003" s="5">
        <f t="shared" si="350"/>
        <v>1.07372526</v>
      </c>
      <c r="S1003" s="5">
        <f t="shared" si="350"/>
        <v>2.2369276249999999</v>
      </c>
      <c r="T1003" s="5">
        <f t="shared" si="350"/>
        <v>2.3264047300000001</v>
      </c>
      <c r="U1003" s="5">
        <f t="shared" si="350"/>
        <v>1.8790192050000001</v>
      </c>
      <c r="V1003" s="5">
        <f t="shared" si="350"/>
        <v>1.43163368</v>
      </c>
      <c r="W1003" s="5">
        <f t="shared" si="350"/>
        <v>0.53686263000000001</v>
      </c>
      <c r="X1003" s="5">
        <f t="shared" si="350"/>
        <v>1.5211107850000001</v>
      </c>
      <c r="Y1003" s="5">
        <f t="shared" si="350"/>
        <v>0.71581684000000001</v>
      </c>
      <c r="Z1003" s="5">
        <f t="shared" si="349"/>
        <v>21.921890725000001</v>
      </c>
    </row>
    <row r="1004" spans="1:26" x14ac:dyDescent="0.2">
      <c r="A1004" s="39"/>
      <c r="B1004" s="39"/>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4" t="s">
        <v>0</v>
      </c>
    </row>
    <row r="1005" spans="1:26" x14ac:dyDescent="0.2">
      <c r="A1005" s="40">
        <f>+A1002+1</f>
        <v>42700</v>
      </c>
      <c r="B1005">
        <v>0</v>
      </c>
      <c r="C1005">
        <v>0</v>
      </c>
      <c r="D1005">
        <v>0</v>
      </c>
      <c r="E1005">
        <v>0</v>
      </c>
      <c r="F1005">
        <v>0</v>
      </c>
      <c r="G1005">
        <v>0</v>
      </c>
      <c r="H1005">
        <v>0</v>
      </c>
      <c r="I1005">
        <v>0</v>
      </c>
      <c r="J1005">
        <v>0</v>
      </c>
      <c r="K1005">
        <v>0</v>
      </c>
      <c r="L1005">
        <v>0</v>
      </c>
      <c r="M1005">
        <v>0</v>
      </c>
      <c r="N1005">
        <v>0</v>
      </c>
      <c r="O1005">
        <v>0</v>
      </c>
      <c r="P1005">
        <v>0</v>
      </c>
      <c r="Q1005">
        <v>0</v>
      </c>
      <c r="R1005">
        <v>0</v>
      </c>
      <c r="S1005">
        <v>0</v>
      </c>
      <c r="T1005">
        <v>0</v>
      </c>
      <c r="U1005">
        <v>0</v>
      </c>
      <c r="V1005">
        <v>0</v>
      </c>
      <c r="W1005">
        <v>0</v>
      </c>
      <c r="X1005">
        <v>0</v>
      </c>
      <c r="Y1005">
        <v>0</v>
      </c>
      <c r="Z1005">
        <f t="shared" ref="Z1005:Z1006" si="351">SUM(B1005:Y1005)</f>
        <v>0</v>
      </c>
    </row>
    <row r="1006" spans="1:26" x14ac:dyDescent="0.2">
      <c r="A1006" s="5" t="s">
        <v>29</v>
      </c>
      <c r="B1006" s="5">
        <f t="shared" ref="B1006:Y1006" si="352">-B1005*$A$3</f>
        <v>0</v>
      </c>
      <c r="C1006" s="5">
        <f t="shared" si="352"/>
        <v>0</v>
      </c>
      <c r="D1006" s="5">
        <f t="shared" si="352"/>
        <v>0</v>
      </c>
      <c r="E1006" s="5">
        <f t="shared" si="352"/>
        <v>0</v>
      </c>
      <c r="F1006" s="5">
        <f t="shared" si="352"/>
        <v>0</v>
      </c>
      <c r="G1006" s="5">
        <f t="shared" si="352"/>
        <v>0</v>
      </c>
      <c r="H1006" s="5">
        <f t="shared" si="352"/>
        <v>0</v>
      </c>
      <c r="I1006" s="5">
        <f t="shared" si="352"/>
        <v>0</v>
      </c>
      <c r="J1006" s="5">
        <f t="shared" si="352"/>
        <v>0</v>
      </c>
      <c r="K1006" s="5">
        <f t="shared" si="352"/>
        <v>0</v>
      </c>
      <c r="L1006" s="5">
        <f t="shared" si="352"/>
        <v>0</v>
      </c>
      <c r="M1006" s="5">
        <f t="shared" si="352"/>
        <v>0</v>
      </c>
      <c r="N1006" s="5">
        <f t="shared" si="352"/>
        <v>0</v>
      </c>
      <c r="O1006" s="5">
        <f t="shared" si="352"/>
        <v>0</v>
      </c>
      <c r="P1006" s="5">
        <f t="shared" si="352"/>
        <v>0</v>
      </c>
      <c r="Q1006" s="5">
        <f t="shared" si="352"/>
        <v>0</v>
      </c>
      <c r="R1006" s="5">
        <f t="shared" si="352"/>
        <v>0</v>
      </c>
      <c r="S1006" s="5">
        <f t="shared" si="352"/>
        <v>0</v>
      </c>
      <c r="T1006" s="5">
        <f t="shared" si="352"/>
        <v>0</v>
      </c>
      <c r="U1006" s="5">
        <f t="shared" si="352"/>
        <v>0</v>
      </c>
      <c r="V1006" s="5">
        <f t="shared" si="352"/>
        <v>0</v>
      </c>
      <c r="W1006" s="5">
        <f t="shared" si="352"/>
        <v>0</v>
      </c>
      <c r="X1006" s="5">
        <f t="shared" si="352"/>
        <v>0</v>
      </c>
      <c r="Y1006" s="5">
        <f t="shared" si="352"/>
        <v>0</v>
      </c>
      <c r="Z1006" s="5">
        <f t="shared" si="351"/>
        <v>0</v>
      </c>
    </row>
    <row r="1007" spans="1:26" x14ac:dyDescent="0.2">
      <c r="A1007" s="39"/>
      <c r="B1007" s="39"/>
      <c r="C1007" s="39"/>
      <c r="D1007" s="39"/>
      <c r="E1007" s="39"/>
      <c r="F1007" s="39"/>
      <c r="G1007" s="39"/>
      <c r="H1007" s="39"/>
      <c r="I1007" s="39"/>
      <c r="J1007" s="39"/>
      <c r="K1007" s="39"/>
      <c r="L1007" s="39"/>
      <c r="M1007" s="39"/>
      <c r="N1007" s="39"/>
      <c r="O1007" s="39"/>
      <c r="P1007" s="39"/>
      <c r="Q1007" s="39"/>
      <c r="R1007" s="39"/>
      <c r="S1007" s="39"/>
      <c r="T1007" s="39"/>
      <c r="U1007" s="39"/>
      <c r="V1007" s="39"/>
      <c r="W1007" s="39"/>
      <c r="X1007" s="39"/>
      <c r="Y1007" s="39"/>
      <c r="Z1007" s="4" t="s">
        <v>0</v>
      </c>
    </row>
    <row r="1008" spans="1:26" x14ac:dyDescent="0.2">
      <c r="A1008" s="40">
        <f>+A1005+1</f>
        <v>42701</v>
      </c>
      <c r="B1008">
        <v>0</v>
      </c>
      <c r="C1008">
        <v>0</v>
      </c>
      <c r="D1008">
        <v>0</v>
      </c>
      <c r="E1008">
        <v>0</v>
      </c>
      <c r="F1008">
        <v>0</v>
      </c>
      <c r="G1008">
        <v>0</v>
      </c>
      <c r="H1008">
        <v>0</v>
      </c>
      <c r="I1008">
        <v>0</v>
      </c>
      <c r="J1008">
        <v>0</v>
      </c>
      <c r="K1008">
        <v>0</v>
      </c>
      <c r="L1008">
        <v>0</v>
      </c>
      <c r="M1008">
        <v>0</v>
      </c>
      <c r="N1008">
        <v>0</v>
      </c>
      <c r="O1008">
        <v>0</v>
      </c>
      <c r="P1008">
        <v>0</v>
      </c>
      <c r="Q1008">
        <v>0</v>
      </c>
      <c r="R1008">
        <v>0</v>
      </c>
      <c r="S1008">
        <v>0</v>
      </c>
      <c r="T1008">
        <v>0</v>
      </c>
      <c r="U1008">
        <v>0</v>
      </c>
      <c r="V1008">
        <v>0</v>
      </c>
      <c r="W1008">
        <v>0</v>
      </c>
      <c r="X1008">
        <v>0</v>
      </c>
      <c r="Y1008">
        <v>0</v>
      </c>
      <c r="Z1008">
        <f t="shared" ref="Z1008:Z1009" si="353">SUM(B1008:Y1008)</f>
        <v>0</v>
      </c>
    </row>
    <row r="1009" spans="1:26" x14ac:dyDescent="0.2">
      <c r="A1009" s="5" t="s">
        <v>29</v>
      </c>
      <c r="B1009" s="5">
        <f t="shared" ref="B1009:Y1009" si="354">-B1008*$A$3</f>
        <v>0</v>
      </c>
      <c r="C1009" s="5">
        <f t="shared" si="354"/>
        <v>0</v>
      </c>
      <c r="D1009" s="5">
        <f t="shared" si="354"/>
        <v>0</v>
      </c>
      <c r="E1009" s="5">
        <f t="shared" si="354"/>
        <v>0</v>
      </c>
      <c r="F1009" s="5">
        <f t="shared" si="354"/>
        <v>0</v>
      </c>
      <c r="G1009" s="5">
        <f t="shared" si="354"/>
        <v>0</v>
      </c>
      <c r="H1009" s="5">
        <f t="shared" si="354"/>
        <v>0</v>
      </c>
      <c r="I1009" s="5">
        <f t="shared" si="354"/>
        <v>0</v>
      </c>
      <c r="J1009" s="5">
        <f t="shared" si="354"/>
        <v>0</v>
      </c>
      <c r="K1009" s="5">
        <f t="shared" si="354"/>
        <v>0</v>
      </c>
      <c r="L1009" s="5">
        <f t="shared" si="354"/>
        <v>0</v>
      </c>
      <c r="M1009" s="5">
        <f t="shared" si="354"/>
        <v>0</v>
      </c>
      <c r="N1009" s="5">
        <f t="shared" si="354"/>
        <v>0</v>
      </c>
      <c r="O1009" s="5">
        <f t="shared" si="354"/>
        <v>0</v>
      </c>
      <c r="P1009" s="5">
        <f t="shared" si="354"/>
        <v>0</v>
      </c>
      <c r="Q1009" s="5">
        <f t="shared" si="354"/>
        <v>0</v>
      </c>
      <c r="R1009" s="5">
        <f t="shared" si="354"/>
        <v>0</v>
      </c>
      <c r="S1009" s="5">
        <f t="shared" si="354"/>
        <v>0</v>
      </c>
      <c r="T1009" s="5">
        <f t="shared" si="354"/>
        <v>0</v>
      </c>
      <c r="U1009" s="5">
        <f t="shared" si="354"/>
        <v>0</v>
      </c>
      <c r="V1009" s="5">
        <f t="shared" si="354"/>
        <v>0</v>
      </c>
      <c r="W1009" s="5">
        <f t="shared" si="354"/>
        <v>0</v>
      </c>
      <c r="X1009" s="5">
        <f t="shared" si="354"/>
        <v>0</v>
      </c>
      <c r="Y1009" s="5">
        <f t="shared" si="354"/>
        <v>0</v>
      </c>
      <c r="Z1009" s="5">
        <f t="shared" si="353"/>
        <v>0</v>
      </c>
    </row>
    <row r="1010" spans="1:26" x14ac:dyDescent="0.2">
      <c r="A1010" s="39"/>
      <c r="B1010" s="39"/>
      <c r="C1010" s="39"/>
      <c r="D1010" s="39"/>
      <c r="E1010" s="39"/>
      <c r="F1010" s="39"/>
      <c r="G1010" s="39"/>
      <c r="H1010" s="39"/>
      <c r="I1010" s="39"/>
      <c r="J1010" s="39"/>
      <c r="K1010" s="39"/>
      <c r="L1010" s="39"/>
      <c r="M1010" s="39"/>
      <c r="N1010" s="39"/>
      <c r="O1010" s="39"/>
      <c r="P1010" s="39"/>
      <c r="Q1010" s="39"/>
      <c r="R1010" s="39"/>
      <c r="S1010" s="39"/>
      <c r="T1010" s="39"/>
      <c r="U1010" s="39"/>
      <c r="V1010" s="39"/>
      <c r="W1010" s="39"/>
      <c r="X1010" s="39"/>
      <c r="Y1010" s="39"/>
      <c r="Z1010" s="4" t="s">
        <v>0</v>
      </c>
    </row>
    <row r="1011" spans="1:26" x14ac:dyDescent="0.2">
      <c r="A1011" s="40">
        <f>+A1008+1</f>
        <v>42702</v>
      </c>
      <c r="B1011">
        <v>0</v>
      </c>
      <c r="C1011">
        <v>0</v>
      </c>
      <c r="D1011">
        <v>0</v>
      </c>
      <c r="E1011">
        <v>0</v>
      </c>
      <c r="F1011">
        <v>0</v>
      </c>
      <c r="G1011">
        <v>-3</v>
      </c>
      <c r="H1011">
        <v>0</v>
      </c>
      <c r="I1011">
        <v>-5</v>
      </c>
      <c r="J1011">
        <v>-5</v>
      </c>
      <c r="K1011">
        <v>-5</v>
      </c>
      <c r="L1011">
        <v>0</v>
      </c>
      <c r="M1011">
        <v>0</v>
      </c>
      <c r="N1011">
        <v>0</v>
      </c>
      <c r="O1011">
        <v>0</v>
      </c>
      <c r="P1011">
        <v>0</v>
      </c>
      <c r="Q1011">
        <v>0</v>
      </c>
      <c r="R1011">
        <v>-5</v>
      </c>
      <c r="S1011">
        <v>-16</v>
      </c>
      <c r="T1011">
        <v>-15</v>
      </c>
      <c r="U1011">
        <v>-10</v>
      </c>
      <c r="V1011">
        <v>-5</v>
      </c>
      <c r="W1011">
        <v>0</v>
      </c>
      <c r="X1011">
        <v>-4</v>
      </c>
      <c r="Y1011">
        <v>0</v>
      </c>
      <c r="Z1011">
        <f t="shared" ref="Z1011:Z1012" si="355">SUM(B1011:Y1011)</f>
        <v>-73</v>
      </c>
    </row>
    <row r="1012" spans="1:26" x14ac:dyDescent="0.2">
      <c r="A1012" s="5" t="s">
        <v>29</v>
      </c>
      <c r="B1012" s="5">
        <f t="shared" ref="B1012:Y1012" si="356">-B1011*$A$3</f>
        <v>0</v>
      </c>
      <c r="C1012" s="5">
        <f t="shared" si="356"/>
        <v>0</v>
      </c>
      <c r="D1012" s="5">
        <f t="shared" si="356"/>
        <v>0</v>
      </c>
      <c r="E1012" s="5">
        <f t="shared" si="356"/>
        <v>0</v>
      </c>
      <c r="F1012" s="5">
        <f t="shared" si="356"/>
        <v>0</v>
      </c>
      <c r="G1012" s="5">
        <f t="shared" si="356"/>
        <v>0.268431315</v>
      </c>
      <c r="H1012" s="5">
        <f t="shared" si="356"/>
        <v>0</v>
      </c>
      <c r="I1012" s="5">
        <f t="shared" si="356"/>
        <v>0.44738552500000001</v>
      </c>
      <c r="J1012" s="5">
        <f t="shared" si="356"/>
        <v>0.44738552500000001</v>
      </c>
      <c r="K1012" s="5">
        <f t="shared" si="356"/>
        <v>0.44738552500000001</v>
      </c>
      <c r="L1012" s="5">
        <f t="shared" si="356"/>
        <v>0</v>
      </c>
      <c r="M1012" s="5">
        <f t="shared" si="356"/>
        <v>0</v>
      </c>
      <c r="N1012" s="5">
        <f t="shared" si="356"/>
        <v>0</v>
      </c>
      <c r="O1012" s="5">
        <f t="shared" si="356"/>
        <v>0</v>
      </c>
      <c r="P1012" s="5">
        <f t="shared" si="356"/>
        <v>0</v>
      </c>
      <c r="Q1012" s="5">
        <f t="shared" si="356"/>
        <v>0</v>
      </c>
      <c r="R1012" s="5">
        <f t="shared" si="356"/>
        <v>0.44738552500000001</v>
      </c>
      <c r="S1012" s="5">
        <f t="shared" si="356"/>
        <v>1.43163368</v>
      </c>
      <c r="T1012" s="5">
        <f t="shared" si="356"/>
        <v>1.342156575</v>
      </c>
      <c r="U1012" s="5">
        <f t="shared" si="356"/>
        <v>0.89477105000000001</v>
      </c>
      <c r="V1012" s="5">
        <f t="shared" si="356"/>
        <v>0.44738552500000001</v>
      </c>
      <c r="W1012" s="5">
        <f t="shared" si="356"/>
        <v>0</v>
      </c>
      <c r="X1012" s="5">
        <f t="shared" si="356"/>
        <v>0.35790842</v>
      </c>
      <c r="Y1012" s="5">
        <f t="shared" si="356"/>
        <v>0</v>
      </c>
      <c r="Z1012" s="5">
        <f t="shared" si="355"/>
        <v>6.5318286649999999</v>
      </c>
    </row>
    <row r="1013" spans="1:26" x14ac:dyDescent="0.2">
      <c r="A1013" s="39"/>
      <c r="B1013" s="39"/>
      <c r="C1013" s="39"/>
      <c r="D1013" s="39"/>
      <c r="E1013" s="39"/>
      <c r="F1013" s="39"/>
      <c r="G1013" s="39"/>
      <c r="H1013" s="39"/>
      <c r="I1013" s="39"/>
      <c r="J1013" s="39"/>
      <c r="K1013" s="39"/>
      <c r="L1013" s="39"/>
      <c r="M1013" s="39"/>
      <c r="N1013" s="39"/>
      <c r="O1013" s="39"/>
      <c r="P1013" s="39"/>
      <c r="Q1013" s="39"/>
      <c r="R1013" s="39"/>
      <c r="S1013" s="39"/>
      <c r="T1013" s="39"/>
      <c r="U1013" s="39"/>
      <c r="V1013" s="39"/>
      <c r="W1013" s="39"/>
      <c r="X1013" s="39"/>
      <c r="Y1013" s="39"/>
      <c r="Z1013" s="4" t="s">
        <v>0</v>
      </c>
    </row>
    <row r="1014" spans="1:26" x14ac:dyDescent="0.2">
      <c r="A1014" s="40">
        <f>+A1011+1</f>
        <v>42703</v>
      </c>
      <c r="B1014">
        <v>0</v>
      </c>
      <c r="C1014">
        <v>0</v>
      </c>
      <c r="D1014">
        <v>0</v>
      </c>
      <c r="E1014">
        <v>0</v>
      </c>
      <c r="F1014">
        <v>0</v>
      </c>
      <c r="G1014">
        <v>-9</v>
      </c>
      <c r="H1014">
        <v>0</v>
      </c>
      <c r="I1014">
        <v>-8</v>
      </c>
      <c r="J1014">
        <v>-8</v>
      </c>
      <c r="K1014">
        <v>-8</v>
      </c>
      <c r="L1014">
        <v>0</v>
      </c>
      <c r="M1014">
        <v>0</v>
      </c>
      <c r="N1014">
        <v>0</v>
      </c>
      <c r="O1014">
        <v>0</v>
      </c>
      <c r="P1014">
        <v>0</v>
      </c>
      <c r="Q1014">
        <v>0</v>
      </c>
      <c r="R1014">
        <v>-10</v>
      </c>
      <c r="S1014">
        <v>-20</v>
      </c>
      <c r="T1014">
        <v>-17</v>
      </c>
      <c r="U1014">
        <v>-15</v>
      </c>
      <c r="V1014">
        <v>-10</v>
      </c>
      <c r="W1014">
        <v>0</v>
      </c>
      <c r="X1014">
        <v>-15</v>
      </c>
      <c r="Y1014">
        <v>-3</v>
      </c>
      <c r="Z1014">
        <f t="shared" ref="Z1014:Z1015" si="357">SUM(B1014:Y1014)</f>
        <v>-123</v>
      </c>
    </row>
    <row r="1015" spans="1:26" x14ac:dyDescent="0.2">
      <c r="A1015" s="5" t="s">
        <v>29</v>
      </c>
      <c r="B1015" s="5">
        <f t="shared" ref="B1015:Y1015" si="358">-B1014*$A$3</f>
        <v>0</v>
      </c>
      <c r="C1015" s="5">
        <f t="shared" si="358"/>
        <v>0</v>
      </c>
      <c r="D1015" s="5">
        <f t="shared" si="358"/>
        <v>0</v>
      </c>
      <c r="E1015" s="5">
        <f t="shared" si="358"/>
        <v>0</v>
      </c>
      <c r="F1015" s="5">
        <f t="shared" si="358"/>
        <v>0</v>
      </c>
      <c r="G1015" s="5">
        <f t="shared" si="358"/>
        <v>0.80529394500000007</v>
      </c>
      <c r="H1015" s="5">
        <f t="shared" si="358"/>
        <v>0</v>
      </c>
      <c r="I1015" s="5">
        <f t="shared" si="358"/>
        <v>0.71581684000000001</v>
      </c>
      <c r="J1015" s="5">
        <f t="shared" si="358"/>
        <v>0.71581684000000001</v>
      </c>
      <c r="K1015" s="5">
        <f t="shared" si="358"/>
        <v>0.71581684000000001</v>
      </c>
      <c r="L1015" s="5">
        <f t="shared" si="358"/>
        <v>0</v>
      </c>
      <c r="M1015" s="5">
        <f t="shared" si="358"/>
        <v>0</v>
      </c>
      <c r="N1015" s="5">
        <f t="shared" si="358"/>
        <v>0</v>
      </c>
      <c r="O1015" s="5">
        <f t="shared" si="358"/>
        <v>0</v>
      </c>
      <c r="P1015" s="5">
        <f t="shared" si="358"/>
        <v>0</v>
      </c>
      <c r="Q1015" s="5">
        <f t="shared" si="358"/>
        <v>0</v>
      </c>
      <c r="R1015" s="5">
        <f t="shared" si="358"/>
        <v>0.89477105000000001</v>
      </c>
      <c r="S1015" s="5">
        <f t="shared" si="358"/>
        <v>1.7895421</v>
      </c>
      <c r="T1015" s="5">
        <f t="shared" si="358"/>
        <v>1.5211107850000001</v>
      </c>
      <c r="U1015" s="5">
        <f t="shared" si="358"/>
        <v>1.342156575</v>
      </c>
      <c r="V1015" s="5">
        <f t="shared" si="358"/>
        <v>0.89477105000000001</v>
      </c>
      <c r="W1015" s="5">
        <f t="shared" si="358"/>
        <v>0</v>
      </c>
      <c r="X1015" s="5">
        <f t="shared" si="358"/>
        <v>1.342156575</v>
      </c>
      <c r="Y1015" s="5">
        <f t="shared" si="358"/>
        <v>0.268431315</v>
      </c>
      <c r="Z1015" s="5">
        <f t="shared" si="357"/>
        <v>11.005683915000001</v>
      </c>
    </row>
    <row r="1016" spans="1:26" x14ac:dyDescent="0.2">
      <c r="A1016" s="39"/>
      <c r="B1016" s="39"/>
      <c r="C1016" s="39"/>
      <c r="D1016" s="39"/>
      <c r="E1016" s="39"/>
      <c r="F1016" s="39"/>
      <c r="G1016" s="39"/>
      <c r="H1016" s="39"/>
      <c r="I1016" s="39"/>
      <c r="J1016" s="39"/>
      <c r="K1016" s="39"/>
      <c r="L1016" s="39"/>
      <c r="M1016" s="39"/>
      <c r="N1016" s="39"/>
      <c r="O1016" s="39"/>
      <c r="P1016" s="39"/>
      <c r="Q1016" s="39"/>
      <c r="R1016" s="39"/>
      <c r="S1016" s="39"/>
      <c r="T1016" s="39"/>
      <c r="U1016" s="39"/>
      <c r="V1016" s="39"/>
      <c r="W1016" s="39"/>
      <c r="X1016" s="39"/>
      <c r="Y1016" s="39"/>
      <c r="Z1016" s="4" t="s">
        <v>0</v>
      </c>
    </row>
    <row r="1017" spans="1:26" x14ac:dyDescent="0.2">
      <c r="A1017" s="40">
        <f>+A1014+1</f>
        <v>42704</v>
      </c>
      <c r="B1017">
        <v>0</v>
      </c>
      <c r="C1017">
        <v>0</v>
      </c>
      <c r="D1017">
        <v>0</v>
      </c>
      <c r="E1017">
        <v>0</v>
      </c>
      <c r="F1017">
        <v>0</v>
      </c>
      <c r="G1017">
        <v>0</v>
      </c>
      <c r="H1017">
        <v>0</v>
      </c>
      <c r="I1017">
        <v>0</v>
      </c>
      <c r="J1017">
        <v>0</v>
      </c>
      <c r="K1017">
        <v>0</v>
      </c>
      <c r="L1017">
        <v>0</v>
      </c>
      <c r="M1017">
        <v>0</v>
      </c>
      <c r="N1017">
        <v>0</v>
      </c>
      <c r="O1017">
        <v>0</v>
      </c>
      <c r="P1017">
        <v>0</v>
      </c>
      <c r="Q1017">
        <v>0</v>
      </c>
      <c r="R1017">
        <v>0</v>
      </c>
      <c r="S1017">
        <v>0</v>
      </c>
      <c r="T1017">
        <v>0</v>
      </c>
      <c r="U1017">
        <v>0</v>
      </c>
      <c r="V1017">
        <v>0</v>
      </c>
      <c r="W1017">
        <v>0</v>
      </c>
      <c r="X1017">
        <v>0</v>
      </c>
      <c r="Y1017">
        <v>0</v>
      </c>
      <c r="Z1017">
        <f t="shared" ref="Z1017:Z1018" si="359">SUM(B1017:Y1017)</f>
        <v>0</v>
      </c>
    </row>
    <row r="1018" spans="1:26" x14ac:dyDescent="0.2">
      <c r="A1018" s="5" t="s">
        <v>29</v>
      </c>
      <c r="B1018" s="5">
        <f t="shared" ref="B1018:Y1018" si="360">-B1017*$A$3</f>
        <v>0</v>
      </c>
      <c r="C1018" s="5">
        <f t="shared" si="360"/>
        <v>0</v>
      </c>
      <c r="D1018" s="5">
        <f t="shared" si="360"/>
        <v>0</v>
      </c>
      <c r="E1018" s="5">
        <f t="shared" si="360"/>
        <v>0</v>
      </c>
      <c r="F1018" s="5">
        <f t="shared" si="360"/>
        <v>0</v>
      </c>
      <c r="G1018" s="5">
        <f t="shared" si="360"/>
        <v>0</v>
      </c>
      <c r="H1018" s="5">
        <f t="shared" si="360"/>
        <v>0</v>
      </c>
      <c r="I1018" s="5">
        <f t="shared" si="360"/>
        <v>0</v>
      </c>
      <c r="J1018" s="5">
        <f t="shared" si="360"/>
        <v>0</v>
      </c>
      <c r="K1018" s="5">
        <f t="shared" si="360"/>
        <v>0</v>
      </c>
      <c r="L1018" s="5">
        <f t="shared" si="360"/>
        <v>0</v>
      </c>
      <c r="M1018" s="5">
        <f t="shared" si="360"/>
        <v>0</v>
      </c>
      <c r="N1018" s="5">
        <f t="shared" si="360"/>
        <v>0</v>
      </c>
      <c r="O1018" s="5">
        <f t="shared" si="360"/>
        <v>0</v>
      </c>
      <c r="P1018" s="5">
        <f t="shared" si="360"/>
        <v>0</v>
      </c>
      <c r="Q1018" s="5">
        <f t="shared" si="360"/>
        <v>0</v>
      </c>
      <c r="R1018" s="5">
        <f t="shared" si="360"/>
        <v>0</v>
      </c>
      <c r="S1018" s="5">
        <f t="shared" si="360"/>
        <v>0</v>
      </c>
      <c r="T1018" s="5">
        <f t="shared" si="360"/>
        <v>0</v>
      </c>
      <c r="U1018" s="5">
        <f t="shared" si="360"/>
        <v>0</v>
      </c>
      <c r="V1018" s="5">
        <f t="shared" si="360"/>
        <v>0</v>
      </c>
      <c r="W1018" s="5">
        <f t="shared" si="360"/>
        <v>0</v>
      </c>
      <c r="X1018" s="5">
        <f t="shared" si="360"/>
        <v>0</v>
      </c>
      <c r="Y1018" s="5">
        <f t="shared" si="360"/>
        <v>0</v>
      </c>
      <c r="Z1018" s="5">
        <f t="shared" si="359"/>
        <v>0</v>
      </c>
    </row>
    <row r="1019" spans="1:26" x14ac:dyDescent="0.2">
      <c r="A1019" s="41"/>
      <c r="B1019" s="41"/>
      <c r="C1019" s="41"/>
      <c r="D1019" s="41"/>
      <c r="E1019" s="41"/>
      <c r="F1019" s="41"/>
      <c r="G1019" s="41"/>
      <c r="H1019" s="41"/>
      <c r="I1019" s="41"/>
      <c r="J1019" s="41"/>
      <c r="K1019" s="41"/>
      <c r="L1019" s="41"/>
      <c r="M1019" s="41"/>
      <c r="N1019" s="41"/>
      <c r="O1019" s="41"/>
      <c r="P1019" s="41"/>
      <c r="Q1019" s="41"/>
      <c r="R1019" s="41"/>
      <c r="S1019" s="41"/>
      <c r="T1019" s="41"/>
      <c r="U1019" s="41"/>
      <c r="V1019" s="41"/>
      <c r="W1019" s="41"/>
      <c r="X1019" s="41"/>
      <c r="Y1019" s="41"/>
      <c r="Z1019" s="41"/>
    </row>
    <row r="1020" spans="1:26" x14ac:dyDescent="0.2">
      <c r="A1020" s="3" t="s">
        <v>4</v>
      </c>
      <c r="B1020" s="4" t="s">
        <v>5</v>
      </c>
      <c r="C1020" s="4" t="s">
        <v>6</v>
      </c>
      <c r="D1020" s="4" t="s">
        <v>7</v>
      </c>
      <c r="E1020" s="4" t="s">
        <v>8</v>
      </c>
      <c r="F1020" s="4" t="s">
        <v>9</v>
      </c>
      <c r="G1020" s="4" t="s">
        <v>10</v>
      </c>
      <c r="H1020" s="4" t="s">
        <v>11</v>
      </c>
      <c r="I1020" s="4" t="s">
        <v>12</v>
      </c>
      <c r="J1020" s="4" t="s">
        <v>13</v>
      </c>
      <c r="K1020" s="4" t="s">
        <v>14</v>
      </c>
      <c r="L1020" s="4" t="s">
        <v>15</v>
      </c>
      <c r="M1020" s="4" t="s">
        <v>16</v>
      </c>
      <c r="N1020" s="4" t="s">
        <v>17</v>
      </c>
      <c r="O1020" s="4" t="s">
        <v>18</v>
      </c>
      <c r="P1020" s="4" t="s">
        <v>19</v>
      </c>
      <c r="Q1020" s="4" t="s">
        <v>20</v>
      </c>
      <c r="R1020" s="4" t="s">
        <v>21</v>
      </c>
      <c r="S1020" s="4" t="s">
        <v>22</v>
      </c>
      <c r="T1020" s="4" t="s">
        <v>23</v>
      </c>
      <c r="U1020" s="4" t="s">
        <v>24</v>
      </c>
      <c r="V1020" s="4" t="s">
        <v>25</v>
      </c>
      <c r="W1020" s="4" t="s">
        <v>26</v>
      </c>
      <c r="X1020" s="4" t="s">
        <v>27</v>
      </c>
      <c r="Y1020" s="4" t="s">
        <v>28</v>
      </c>
      <c r="Z1020" s="4" t="s">
        <v>0</v>
      </c>
    </row>
    <row r="1021" spans="1:26" x14ac:dyDescent="0.2">
      <c r="A1021" s="40">
        <f>A1017+1</f>
        <v>42705</v>
      </c>
      <c r="B1021">
        <v>0</v>
      </c>
      <c r="C1021">
        <v>0</v>
      </c>
      <c r="D1021">
        <v>0</v>
      </c>
      <c r="E1021">
        <v>0</v>
      </c>
      <c r="F1021">
        <v>0</v>
      </c>
      <c r="G1021">
        <v>0</v>
      </c>
      <c r="H1021">
        <v>0</v>
      </c>
      <c r="I1021">
        <v>0</v>
      </c>
      <c r="J1021">
        <v>0</v>
      </c>
      <c r="K1021">
        <v>0</v>
      </c>
      <c r="L1021">
        <v>0</v>
      </c>
      <c r="M1021">
        <v>0</v>
      </c>
      <c r="N1021">
        <v>0</v>
      </c>
      <c r="O1021">
        <v>0</v>
      </c>
      <c r="P1021">
        <v>0</v>
      </c>
      <c r="Q1021">
        <v>0</v>
      </c>
      <c r="R1021">
        <v>0</v>
      </c>
      <c r="S1021">
        <v>0</v>
      </c>
      <c r="T1021">
        <v>0</v>
      </c>
      <c r="U1021">
        <v>0</v>
      </c>
      <c r="V1021">
        <v>0</v>
      </c>
      <c r="W1021">
        <v>0</v>
      </c>
      <c r="X1021">
        <v>0</v>
      </c>
      <c r="Y1021">
        <v>0</v>
      </c>
      <c r="Z1021">
        <f>SUM(B1021:Y1021)</f>
        <v>0</v>
      </c>
    </row>
    <row r="1022" spans="1:26" x14ac:dyDescent="0.2">
      <c r="A1022" s="5" t="s">
        <v>29</v>
      </c>
      <c r="B1022" s="5">
        <f t="shared" ref="B1022:Y1022" si="361">-B1021*$A$3</f>
        <v>0</v>
      </c>
      <c r="C1022" s="5">
        <f t="shared" si="361"/>
        <v>0</v>
      </c>
      <c r="D1022" s="5">
        <f t="shared" si="361"/>
        <v>0</v>
      </c>
      <c r="E1022" s="5">
        <f t="shared" si="361"/>
        <v>0</v>
      </c>
      <c r="F1022" s="5">
        <f t="shared" si="361"/>
        <v>0</v>
      </c>
      <c r="G1022" s="5">
        <f t="shared" si="361"/>
        <v>0</v>
      </c>
      <c r="H1022" s="5">
        <f t="shared" si="361"/>
        <v>0</v>
      </c>
      <c r="I1022" s="5">
        <f t="shared" si="361"/>
        <v>0</v>
      </c>
      <c r="J1022" s="5">
        <f t="shared" si="361"/>
        <v>0</v>
      </c>
      <c r="K1022" s="5">
        <f t="shared" si="361"/>
        <v>0</v>
      </c>
      <c r="L1022" s="5">
        <f t="shared" si="361"/>
        <v>0</v>
      </c>
      <c r="M1022" s="5">
        <f t="shared" si="361"/>
        <v>0</v>
      </c>
      <c r="N1022" s="5">
        <f t="shared" si="361"/>
        <v>0</v>
      </c>
      <c r="O1022" s="5">
        <f t="shared" si="361"/>
        <v>0</v>
      </c>
      <c r="P1022" s="5">
        <f t="shared" si="361"/>
        <v>0</v>
      </c>
      <c r="Q1022" s="5">
        <f t="shared" si="361"/>
        <v>0</v>
      </c>
      <c r="R1022" s="5">
        <f t="shared" si="361"/>
        <v>0</v>
      </c>
      <c r="S1022" s="5">
        <f t="shared" si="361"/>
        <v>0</v>
      </c>
      <c r="T1022" s="5">
        <f t="shared" si="361"/>
        <v>0</v>
      </c>
      <c r="U1022" s="5">
        <f t="shared" si="361"/>
        <v>0</v>
      </c>
      <c r="V1022" s="5">
        <f t="shared" si="361"/>
        <v>0</v>
      </c>
      <c r="W1022" s="5">
        <f t="shared" si="361"/>
        <v>0</v>
      </c>
      <c r="X1022" s="5">
        <f t="shared" si="361"/>
        <v>0</v>
      </c>
      <c r="Y1022" s="5">
        <f t="shared" si="361"/>
        <v>0</v>
      </c>
      <c r="Z1022" s="5">
        <f>SUM(B1022:Y1022)</f>
        <v>0</v>
      </c>
    </row>
    <row r="1023" spans="1:26" x14ac:dyDescent="0.2">
      <c r="A1023" s="39"/>
      <c r="B1023" s="39"/>
      <c r="C1023" s="39"/>
      <c r="D1023" s="39"/>
      <c r="E1023" s="39"/>
      <c r="F1023" s="39"/>
      <c r="G1023" s="39"/>
      <c r="H1023" s="39"/>
      <c r="I1023" s="39"/>
      <c r="J1023" s="39"/>
      <c r="K1023" s="39"/>
      <c r="L1023" s="39"/>
      <c r="M1023" s="39"/>
      <c r="N1023" s="39"/>
      <c r="O1023" s="39"/>
      <c r="P1023" s="39"/>
      <c r="Q1023" s="39"/>
      <c r="R1023" s="39"/>
      <c r="S1023" s="39"/>
      <c r="T1023" s="39"/>
      <c r="U1023" s="39"/>
      <c r="V1023" s="39"/>
      <c r="W1023" s="39"/>
      <c r="X1023" s="39"/>
      <c r="Y1023" s="39"/>
      <c r="Z1023" s="39"/>
    </row>
    <row r="1024" spans="1:26" x14ac:dyDescent="0.2">
      <c r="A1024" s="40">
        <f>+A1021+1</f>
        <v>42706</v>
      </c>
      <c r="B1024">
        <v>0</v>
      </c>
      <c r="C1024">
        <v>0</v>
      </c>
      <c r="D1024">
        <v>0</v>
      </c>
      <c r="E1024">
        <v>0</v>
      </c>
      <c r="F1024">
        <v>0</v>
      </c>
      <c r="G1024">
        <v>0</v>
      </c>
      <c r="H1024">
        <v>0</v>
      </c>
      <c r="I1024">
        <v>0</v>
      </c>
      <c r="J1024">
        <v>0</v>
      </c>
      <c r="K1024">
        <v>0</v>
      </c>
      <c r="L1024">
        <v>0</v>
      </c>
      <c r="M1024">
        <v>0</v>
      </c>
      <c r="N1024">
        <v>0</v>
      </c>
      <c r="O1024">
        <v>0</v>
      </c>
      <c r="P1024">
        <v>0</v>
      </c>
      <c r="Q1024">
        <v>0</v>
      </c>
      <c r="R1024">
        <v>0</v>
      </c>
      <c r="S1024">
        <v>0</v>
      </c>
      <c r="T1024">
        <v>0</v>
      </c>
      <c r="U1024">
        <v>0</v>
      </c>
      <c r="V1024">
        <v>0</v>
      </c>
      <c r="W1024">
        <v>0</v>
      </c>
      <c r="X1024">
        <v>0</v>
      </c>
      <c r="Y1024">
        <v>0</v>
      </c>
      <c r="Z1024">
        <f>SUM(B1024:Y1024)</f>
        <v>0</v>
      </c>
    </row>
    <row r="1025" spans="1:26" x14ac:dyDescent="0.2">
      <c r="A1025" s="5" t="s">
        <v>29</v>
      </c>
      <c r="B1025" s="5">
        <f t="shared" ref="B1025:Y1025" si="362">-B1024*$A$3</f>
        <v>0</v>
      </c>
      <c r="C1025" s="5">
        <f t="shared" si="362"/>
        <v>0</v>
      </c>
      <c r="D1025" s="5">
        <f t="shared" si="362"/>
        <v>0</v>
      </c>
      <c r="E1025" s="5">
        <f t="shared" si="362"/>
        <v>0</v>
      </c>
      <c r="F1025" s="5">
        <f t="shared" si="362"/>
        <v>0</v>
      </c>
      <c r="G1025" s="5">
        <f t="shared" si="362"/>
        <v>0</v>
      </c>
      <c r="H1025" s="5">
        <f t="shared" si="362"/>
        <v>0</v>
      </c>
      <c r="I1025" s="5">
        <f t="shared" si="362"/>
        <v>0</v>
      </c>
      <c r="J1025" s="5">
        <f t="shared" si="362"/>
        <v>0</v>
      </c>
      <c r="K1025" s="5">
        <f t="shared" si="362"/>
        <v>0</v>
      </c>
      <c r="L1025" s="5">
        <f t="shared" si="362"/>
        <v>0</v>
      </c>
      <c r="M1025" s="5">
        <f t="shared" si="362"/>
        <v>0</v>
      </c>
      <c r="N1025" s="5">
        <f t="shared" si="362"/>
        <v>0</v>
      </c>
      <c r="O1025" s="5">
        <f t="shared" si="362"/>
        <v>0</v>
      </c>
      <c r="P1025" s="5">
        <f t="shared" si="362"/>
        <v>0</v>
      </c>
      <c r="Q1025" s="5">
        <f t="shared" si="362"/>
        <v>0</v>
      </c>
      <c r="R1025" s="5">
        <f t="shared" si="362"/>
        <v>0</v>
      </c>
      <c r="S1025" s="5">
        <f t="shared" si="362"/>
        <v>0</v>
      </c>
      <c r="T1025" s="5">
        <f t="shared" si="362"/>
        <v>0</v>
      </c>
      <c r="U1025" s="5">
        <f t="shared" si="362"/>
        <v>0</v>
      </c>
      <c r="V1025" s="5">
        <f t="shared" si="362"/>
        <v>0</v>
      </c>
      <c r="W1025" s="5">
        <f t="shared" si="362"/>
        <v>0</v>
      </c>
      <c r="X1025" s="5">
        <f t="shared" si="362"/>
        <v>0</v>
      </c>
      <c r="Y1025" s="5">
        <f t="shared" si="362"/>
        <v>0</v>
      </c>
      <c r="Z1025" s="5">
        <f>SUM(B1025:Y1025)</f>
        <v>0</v>
      </c>
    </row>
    <row r="1026" spans="1:26" x14ac:dyDescent="0.2">
      <c r="A1026" s="39"/>
      <c r="B1026" s="39"/>
      <c r="C1026" s="39"/>
      <c r="D1026" s="39"/>
      <c r="E1026" s="39"/>
      <c r="F1026" s="39"/>
      <c r="G1026" s="39"/>
      <c r="H1026" s="39"/>
      <c r="I1026" s="39"/>
      <c r="J1026" s="39"/>
      <c r="K1026" s="39"/>
      <c r="L1026" s="39"/>
      <c r="M1026" s="39"/>
      <c r="N1026" s="39"/>
      <c r="O1026" s="39"/>
      <c r="P1026" s="39"/>
      <c r="Q1026" s="39"/>
      <c r="R1026" s="39"/>
      <c r="S1026" s="39"/>
      <c r="T1026" s="39"/>
      <c r="U1026" s="39"/>
      <c r="V1026" s="39"/>
      <c r="W1026" s="39"/>
      <c r="X1026" s="39"/>
      <c r="Y1026" s="39"/>
      <c r="Z1026" s="39"/>
    </row>
    <row r="1027" spans="1:26" x14ac:dyDescent="0.2">
      <c r="A1027" s="40">
        <f>+A1024+1</f>
        <v>42707</v>
      </c>
      <c r="B1027">
        <v>0</v>
      </c>
      <c r="C1027">
        <v>0</v>
      </c>
      <c r="D1027">
        <v>0</v>
      </c>
      <c r="E1027">
        <v>0</v>
      </c>
      <c r="F1027">
        <v>0</v>
      </c>
      <c r="G1027">
        <v>0</v>
      </c>
      <c r="H1027">
        <v>0</v>
      </c>
      <c r="I1027">
        <v>0</v>
      </c>
      <c r="J1027">
        <v>0</v>
      </c>
      <c r="K1027">
        <v>0</v>
      </c>
      <c r="L1027">
        <v>0</v>
      </c>
      <c r="M1027">
        <v>0</v>
      </c>
      <c r="N1027">
        <v>0</v>
      </c>
      <c r="O1027">
        <v>0</v>
      </c>
      <c r="P1027">
        <v>0</v>
      </c>
      <c r="Q1027">
        <v>0</v>
      </c>
      <c r="R1027">
        <v>0</v>
      </c>
      <c r="S1027">
        <v>0</v>
      </c>
      <c r="T1027">
        <v>0</v>
      </c>
      <c r="U1027">
        <v>0</v>
      </c>
      <c r="V1027">
        <v>0</v>
      </c>
      <c r="W1027">
        <v>0</v>
      </c>
      <c r="X1027">
        <v>0</v>
      </c>
      <c r="Y1027">
        <v>0</v>
      </c>
      <c r="Z1027">
        <f>SUM(B1027:Y1027)</f>
        <v>0</v>
      </c>
    </row>
    <row r="1028" spans="1:26" x14ac:dyDescent="0.2">
      <c r="A1028" s="5" t="s">
        <v>29</v>
      </c>
      <c r="B1028" s="5">
        <f t="shared" ref="B1028:Y1028" si="363">-B1027*$A$3</f>
        <v>0</v>
      </c>
      <c r="C1028" s="5">
        <f t="shared" si="363"/>
        <v>0</v>
      </c>
      <c r="D1028" s="5">
        <f t="shared" si="363"/>
        <v>0</v>
      </c>
      <c r="E1028" s="5">
        <f t="shared" si="363"/>
        <v>0</v>
      </c>
      <c r="F1028" s="5">
        <f t="shared" si="363"/>
        <v>0</v>
      </c>
      <c r="G1028" s="5">
        <f t="shared" si="363"/>
        <v>0</v>
      </c>
      <c r="H1028" s="5">
        <f t="shared" si="363"/>
        <v>0</v>
      </c>
      <c r="I1028" s="5">
        <f t="shared" si="363"/>
        <v>0</v>
      </c>
      <c r="J1028" s="5">
        <f t="shared" si="363"/>
        <v>0</v>
      </c>
      <c r="K1028" s="5">
        <f t="shared" si="363"/>
        <v>0</v>
      </c>
      <c r="L1028" s="5">
        <f t="shared" si="363"/>
        <v>0</v>
      </c>
      <c r="M1028" s="5">
        <f t="shared" si="363"/>
        <v>0</v>
      </c>
      <c r="N1028" s="5">
        <f t="shared" si="363"/>
        <v>0</v>
      </c>
      <c r="O1028" s="5">
        <f t="shared" si="363"/>
        <v>0</v>
      </c>
      <c r="P1028" s="5">
        <f t="shared" si="363"/>
        <v>0</v>
      </c>
      <c r="Q1028" s="5">
        <f t="shared" si="363"/>
        <v>0</v>
      </c>
      <c r="R1028" s="5">
        <f t="shared" si="363"/>
        <v>0</v>
      </c>
      <c r="S1028" s="5">
        <f t="shared" si="363"/>
        <v>0</v>
      </c>
      <c r="T1028" s="5">
        <f t="shared" si="363"/>
        <v>0</v>
      </c>
      <c r="U1028" s="5">
        <f t="shared" si="363"/>
        <v>0</v>
      </c>
      <c r="V1028" s="5">
        <f t="shared" si="363"/>
        <v>0</v>
      </c>
      <c r="W1028" s="5">
        <f t="shared" si="363"/>
        <v>0</v>
      </c>
      <c r="X1028" s="5">
        <f t="shared" si="363"/>
        <v>0</v>
      </c>
      <c r="Y1028" s="5">
        <f t="shared" si="363"/>
        <v>0</v>
      </c>
      <c r="Z1028" s="5">
        <f>SUM(B1028:Y1028)</f>
        <v>0</v>
      </c>
    </row>
    <row r="1029" spans="1:26" x14ac:dyDescent="0.2">
      <c r="A1029" s="39"/>
      <c r="B1029" s="39"/>
      <c r="C1029" s="39"/>
      <c r="D1029" s="39"/>
      <c r="E1029" s="39"/>
      <c r="F1029" s="39"/>
      <c r="G1029" s="39"/>
      <c r="H1029" s="39"/>
      <c r="I1029" s="39"/>
      <c r="J1029" s="39"/>
      <c r="K1029" s="39"/>
      <c r="L1029" s="39"/>
      <c r="M1029" s="39"/>
      <c r="N1029" s="39"/>
      <c r="O1029" s="39"/>
      <c r="P1029" s="39"/>
      <c r="Q1029" s="39"/>
      <c r="R1029" s="39"/>
      <c r="S1029" s="39"/>
      <c r="T1029" s="39"/>
      <c r="U1029" s="39"/>
      <c r="V1029" s="39"/>
      <c r="W1029" s="39"/>
      <c r="X1029" s="39"/>
      <c r="Y1029" s="39"/>
      <c r="Z1029" s="39"/>
    </row>
    <row r="1030" spans="1:26" x14ac:dyDescent="0.2">
      <c r="A1030" s="40">
        <f>+A1027+1</f>
        <v>42708</v>
      </c>
      <c r="B1030">
        <v>0</v>
      </c>
      <c r="C1030">
        <v>0</v>
      </c>
      <c r="D1030">
        <v>0</v>
      </c>
      <c r="E1030">
        <v>0</v>
      </c>
      <c r="F1030">
        <v>0</v>
      </c>
      <c r="G1030">
        <v>0</v>
      </c>
      <c r="H1030">
        <v>0</v>
      </c>
      <c r="I1030">
        <v>0</v>
      </c>
      <c r="J1030">
        <v>0</v>
      </c>
      <c r="K1030">
        <v>0</v>
      </c>
      <c r="L1030">
        <v>0</v>
      </c>
      <c r="M1030">
        <v>0</v>
      </c>
      <c r="N1030">
        <v>0</v>
      </c>
      <c r="O1030">
        <v>0</v>
      </c>
      <c r="P1030">
        <v>0</v>
      </c>
      <c r="Q1030">
        <v>0</v>
      </c>
      <c r="R1030">
        <v>0</v>
      </c>
      <c r="S1030">
        <v>0</v>
      </c>
      <c r="T1030">
        <v>0</v>
      </c>
      <c r="U1030">
        <v>0</v>
      </c>
      <c r="V1030">
        <v>0</v>
      </c>
      <c r="W1030">
        <v>0</v>
      </c>
      <c r="X1030">
        <v>0</v>
      </c>
      <c r="Y1030">
        <v>0</v>
      </c>
      <c r="Z1030">
        <f>SUM(B1030:Y1030)</f>
        <v>0</v>
      </c>
    </row>
    <row r="1031" spans="1:26" x14ac:dyDescent="0.2">
      <c r="A1031" s="5" t="s">
        <v>29</v>
      </c>
      <c r="B1031" s="5">
        <f t="shared" ref="B1031:Y1031" si="364">-B1030*$A$3</f>
        <v>0</v>
      </c>
      <c r="C1031" s="5">
        <f t="shared" si="364"/>
        <v>0</v>
      </c>
      <c r="D1031" s="5">
        <f t="shared" si="364"/>
        <v>0</v>
      </c>
      <c r="E1031" s="5">
        <f t="shared" si="364"/>
        <v>0</v>
      </c>
      <c r="F1031" s="5">
        <f t="shared" si="364"/>
        <v>0</v>
      </c>
      <c r="G1031" s="5">
        <f t="shared" si="364"/>
        <v>0</v>
      </c>
      <c r="H1031" s="5">
        <f t="shared" si="364"/>
        <v>0</v>
      </c>
      <c r="I1031" s="5">
        <f t="shared" si="364"/>
        <v>0</v>
      </c>
      <c r="J1031" s="5">
        <f t="shared" si="364"/>
        <v>0</v>
      </c>
      <c r="K1031" s="5">
        <f t="shared" si="364"/>
        <v>0</v>
      </c>
      <c r="L1031" s="5">
        <f t="shared" si="364"/>
        <v>0</v>
      </c>
      <c r="M1031" s="5">
        <f t="shared" si="364"/>
        <v>0</v>
      </c>
      <c r="N1031" s="5">
        <f t="shared" si="364"/>
        <v>0</v>
      </c>
      <c r="O1031" s="5">
        <f t="shared" si="364"/>
        <v>0</v>
      </c>
      <c r="P1031" s="5">
        <f t="shared" si="364"/>
        <v>0</v>
      </c>
      <c r="Q1031" s="5">
        <f t="shared" si="364"/>
        <v>0</v>
      </c>
      <c r="R1031" s="5">
        <f t="shared" si="364"/>
        <v>0</v>
      </c>
      <c r="S1031" s="5">
        <f t="shared" si="364"/>
        <v>0</v>
      </c>
      <c r="T1031" s="5">
        <f t="shared" si="364"/>
        <v>0</v>
      </c>
      <c r="U1031" s="5">
        <f t="shared" si="364"/>
        <v>0</v>
      </c>
      <c r="V1031" s="5">
        <f t="shared" si="364"/>
        <v>0</v>
      </c>
      <c r="W1031" s="5">
        <f t="shared" si="364"/>
        <v>0</v>
      </c>
      <c r="X1031" s="5">
        <f t="shared" si="364"/>
        <v>0</v>
      </c>
      <c r="Y1031" s="5">
        <f t="shared" si="364"/>
        <v>0</v>
      </c>
      <c r="Z1031" s="5">
        <f>SUM(B1031:Y1031)</f>
        <v>0</v>
      </c>
    </row>
    <row r="1032" spans="1:26" x14ac:dyDescent="0.2">
      <c r="A1032" s="39"/>
      <c r="B1032" s="39"/>
      <c r="C1032" s="39"/>
      <c r="D1032" s="39"/>
      <c r="E1032" s="39"/>
      <c r="F1032" s="39"/>
      <c r="G1032" s="39"/>
      <c r="H1032" s="39"/>
      <c r="I1032" s="39"/>
      <c r="J1032" s="39"/>
      <c r="K1032" s="39"/>
      <c r="L1032" s="39"/>
      <c r="M1032" s="39"/>
      <c r="N1032" s="39"/>
      <c r="O1032" s="39"/>
      <c r="P1032" s="39"/>
      <c r="Q1032" s="39"/>
      <c r="R1032" s="39"/>
      <c r="S1032" s="39"/>
      <c r="T1032" s="39"/>
      <c r="U1032" s="39"/>
      <c r="V1032" s="39"/>
      <c r="W1032" s="39"/>
      <c r="X1032" s="39"/>
      <c r="Y1032" s="39"/>
      <c r="Z1032" s="39"/>
    </row>
    <row r="1033" spans="1:26" x14ac:dyDescent="0.2">
      <c r="A1033" s="40">
        <f>+A1030+1</f>
        <v>42709</v>
      </c>
      <c r="B1033">
        <v>0</v>
      </c>
      <c r="C1033">
        <v>0</v>
      </c>
      <c r="D1033">
        <v>0</v>
      </c>
      <c r="E1033">
        <v>0</v>
      </c>
      <c r="F1033">
        <v>0</v>
      </c>
      <c r="G1033">
        <v>0</v>
      </c>
      <c r="H1033">
        <v>0</v>
      </c>
      <c r="I1033">
        <v>0</v>
      </c>
      <c r="J1033">
        <v>0</v>
      </c>
      <c r="K1033">
        <v>0</v>
      </c>
      <c r="L1033">
        <v>0</v>
      </c>
      <c r="M1033">
        <v>0</v>
      </c>
      <c r="N1033">
        <v>0</v>
      </c>
      <c r="O1033">
        <v>0</v>
      </c>
      <c r="P1033">
        <v>0</v>
      </c>
      <c r="Q1033">
        <v>0</v>
      </c>
      <c r="R1033">
        <v>0</v>
      </c>
      <c r="S1033">
        <v>0</v>
      </c>
      <c r="T1033">
        <v>0</v>
      </c>
      <c r="U1033">
        <v>0</v>
      </c>
      <c r="V1033">
        <v>0</v>
      </c>
      <c r="W1033">
        <v>0</v>
      </c>
      <c r="X1033">
        <v>0</v>
      </c>
      <c r="Y1033">
        <v>0</v>
      </c>
      <c r="Z1033">
        <f>SUM(B1033:Y1033)</f>
        <v>0</v>
      </c>
    </row>
    <row r="1034" spans="1:26" x14ac:dyDescent="0.2">
      <c r="A1034" s="5" t="s">
        <v>29</v>
      </c>
      <c r="B1034" s="5">
        <f t="shared" ref="B1034:Y1034" si="365">-B1033*$A$3</f>
        <v>0</v>
      </c>
      <c r="C1034" s="5">
        <f t="shared" si="365"/>
        <v>0</v>
      </c>
      <c r="D1034" s="5">
        <f t="shared" si="365"/>
        <v>0</v>
      </c>
      <c r="E1034" s="5">
        <f t="shared" si="365"/>
        <v>0</v>
      </c>
      <c r="F1034" s="5">
        <f t="shared" si="365"/>
        <v>0</v>
      </c>
      <c r="G1034" s="5">
        <f t="shared" si="365"/>
        <v>0</v>
      </c>
      <c r="H1034" s="5">
        <f t="shared" si="365"/>
        <v>0</v>
      </c>
      <c r="I1034" s="5">
        <f t="shared" si="365"/>
        <v>0</v>
      </c>
      <c r="J1034" s="5">
        <f t="shared" si="365"/>
        <v>0</v>
      </c>
      <c r="K1034" s="5">
        <f t="shared" si="365"/>
        <v>0</v>
      </c>
      <c r="L1034" s="5">
        <f t="shared" si="365"/>
        <v>0</v>
      </c>
      <c r="M1034" s="5">
        <f t="shared" si="365"/>
        <v>0</v>
      </c>
      <c r="N1034" s="5">
        <f t="shared" si="365"/>
        <v>0</v>
      </c>
      <c r="O1034" s="5">
        <f t="shared" si="365"/>
        <v>0</v>
      </c>
      <c r="P1034" s="5">
        <f t="shared" si="365"/>
        <v>0</v>
      </c>
      <c r="Q1034" s="5">
        <f t="shared" si="365"/>
        <v>0</v>
      </c>
      <c r="R1034" s="5">
        <f t="shared" si="365"/>
        <v>0</v>
      </c>
      <c r="S1034" s="5">
        <f t="shared" si="365"/>
        <v>0</v>
      </c>
      <c r="T1034" s="5">
        <f t="shared" si="365"/>
        <v>0</v>
      </c>
      <c r="U1034" s="5">
        <f t="shared" si="365"/>
        <v>0</v>
      </c>
      <c r="V1034" s="5">
        <f t="shared" si="365"/>
        <v>0</v>
      </c>
      <c r="W1034" s="5">
        <f t="shared" si="365"/>
        <v>0</v>
      </c>
      <c r="X1034" s="5">
        <f t="shared" si="365"/>
        <v>0</v>
      </c>
      <c r="Y1034" s="5">
        <f t="shared" si="365"/>
        <v>0</v>
      </c>
      <c r="Z1034" s="5">
        <f>SUM(B1034:Y1034)</f>
        <v>0</v>
      </c>
    </row>
    <row r="1035" spans="1:26" x14ac:dyDescent="0.2">
      <c r="A1035" s="39"/>
      <c r="B1035" s="39"/>
      <c r="C1035" s="39"/>
      <c r="D1035" s="39"/>
      <c r="E1035" s="39"/>
      <c r="F1035" s="39"/>
      <c r="G1035" s="39"/>
      <c r="H1035" s="39"/>
      <c r="I1035" s="39"/>
      <c r="J1035" s="39"/>
      <c r="K1035" s="39"/>
      <c r="L1035" s="39"/>
      <c r="M1035" s="39"/>
      <c r="N1035" s="39"/>
      <c r="O1035" s="39"/>
      <c r="P1035" s="39"/>
      <c r="Q1035" s="39"/>
      <c r="R1035" s="39"/>
      <c r="S1035" s="39"/>
      <c r="T1035" s="39"/>
      <c r="U1035" s="39"/>
      <c r="V1035" s="39"/>
      <c r="W1035" s="39"/>
      <c r="X1035" s="39"/>
      <c r="Y1035" s="39"/>
      <c r="Z1035" s="39"/>
    </row>
    <row r="1036" spans="1:26" x14ac:dyDescent="0.2">
      <c r="A1036" s="40">
        <f>+A1033+1</f>
        <v>42710</v>
      </c>
      <c r="B1036">
        <v>0</v>
      </c>
      <c r="C1036">
        <v>0</v>
      </c>
      <c r="D1036">
        <v>0</v>
      </c>
      <c r="E1036">
        <v>0</v>
      </c>
      <c r="F1036">
        <v>0</v>
      </c>
      <c r="G1036">
        <v>0</v>
      </c>
      <c r="H1036">
        <v>0</v>
      </c>
      <c r="I1036">
        <v>0</v>
      </c>
      <c r="J1036">
        <v>0</v>
      </c>
      <c r="K1036">
        <v>0</v>
      </c>
      <c r="L1036">
        <v>0</v>
      </c>
      <c r="M1036">
        <v>0</v>
      </c>
      <c r="N1036">
        <v>0</v>
      </c>
      <c r="O1036">
        <v>0</v>
      </c>
      <c r="P1036">
        <v>0</v>
      </c>
      <c r="Q1036">
        <v>0</v>
      </c>
      <c r="R1036">
        <v>0</v>
      </c>
      <c r="S1036">
        <v>0</v>
      </c>
      <c r="T1036">
        <v>0</v>
      </c>
      <c r="U1036">
        <v>0</v>
      </c>
      <c r="V1036">
        <v>0</v>
      </c>
      <c r="W1036">
        <v>0</v>
      </c>
      <c r="X1036">
        <v>0</v>
      </c>
      <c r="Y1036">
        <v>0</v>
      </c>
      <c r="Z1036">
        <f>SUM(B1036:Y1036)</f>
        <v>0</v>
      </c>
    </row>
    <row r="1037" spans="1:26" x14ac:dyDescent="0.2">
      <c r="A1037" s="5" t="s">
        <v>29</v>
      </c>
      <c r="B1037" s="5">
        <f t="shared" ref="B1037:Y1037" si="366">-B1036*$A$3</f>
        <v>0</v>
      </c>
      <c r="C1037" s="5">
        <f t="shared" si="366"/>
        <v>0</v>
      </c>
      <c r="D1037" s="5">
        <f t="shared" si="366"/>
        <v>0</v>
      </c>
      <c r="E1037" s="5">
        <f t="shared" si="366"/>
        <v>0</v>
      </c>
      <c r="F1037" s="5">
        <f t="shared" si="366"/>
        <v>0</v>
      </c>
      <c r="G1037" s="5">
        <f t="shared" si="366"/>
        <v>0</v>
      </c>
      <c r="H1037" s="5">
        <f t="shared" si="366"/>
        <v>0</v>
      </c>
      <c r="I1037" s="5">
        <f t="shared" si="366"/>
        <v>0</v>
      </c>
      <c r="J1037" s="5">
        <f t="shared" si="366"/>
        <v>0</v>
      </c>
      <c r="K1037" s="5">
        <f t="shared" si="366"/>
        <v>0</v>
      </c>
      <c r="L1037" s="5">
        <f t="shared" si="366"/>
        <v>0</v>
      </c>
      <c r="M1037" s="5">
        <f t="shared" si="366"/>
        <v>0</v>
      </c>
      <c r="N1037" s="5">
        <f t="shared" si="366"/>
        <v>0</v>
      </c>
      <c r="O1037" s="5">
        <f t="shared" si="366"/>
        <v>0</v>
      </c>
      <c r="P1037" s="5">
        <f t="shared" si="366"/>
        <v>0</v>
      </c>
      <c r="Q1037" s="5">
        <f t="shared" si="366"/>
        <v>0</v>
      </c>
      <c r="R1037" s="5">
        <f t="shared" si="366"/>
        <v>0</v>
      </c>
      <c r="S1037" s="5">
        <f t="shared" si="366"/>
        <v>0</v>
      </c>
      <c r="T1037" s="5">
        <f t="shared" si="366"/>
        <v>0</v>
      </c>
      <c r="U1037" s="5">
        <f t="shared" si="366"/>
        <v>0</v>
      </c>
      <c r="V1037" s="5">
        <f t="shared" si="366"/>
        <v>0</v>
      </c>
      <c r="W1037" s="5">
        <f t="shared" si="366"/>
        <v>0</v>
      </c>
      <c r="X1037" s="5">
        <f t="shared" si="366"/>
        <v>0</v>
      </c>
      <c r="Y1037" s="5">
        <f t="shared" si="366"/>
        <v>0</v>
      </c>
      <c r="Z1037" s="5">
        <f>SUM(B1037:Y1037)</f>
        <v>0</v>
      </c>
    </row>
    <row r="1038" spans="1:26" x14ac:dyDescent="0.2">
      <c r="A1038" s="39"/>
      <c r="B1038" s="39"/>
      <c r="C1038" s="39"/>
      <c r="D1038" s="39"/>
      <c r="E1038" s="39"/>
      <c r="F1038" s="39"/>
      <c r="G1038" s="39"/>
      <c r="H1038" s="39"/>
      <c r="I1038" s="39"/>
      <c r="J1038" s="39"/>
      <c r="K1038" s="39"/>
      <c r="L1038" s="39"/>
      <c r="M1038" s="39"/>
      <c r="N1038" s="39"/>
      <c r="O1038" s="39"/>
      <c r="P1038" s="39"/>
      <c r="Q1038" s="39"/>
      <c r="R1038" s="39"/>
      <c r="S1038" s="39"/>
      <c r="T1038" s="39"/>
      <c r="U1038" s="39"/>
      <c r="V1038" s="39"/>
      <c r="W1038" s="39"/>
      <c r="X1038" s="39"/>
      <c r="Y1038" s="39"/>
      <c r="Z1038" s="39"/>
    </row>
    <row r="1039" spans="1:26" x14ac:dyDescent="0.2">
      <c r="A1039" s="40">
        <f>+A1036+1</f>
        <v>42711</v>
      </c>
      <c r="B1039">
        <v>0</v>
      </c>
      <c r="C1039">
        <v>0</v>
      </c>
      <c r="D1039">
        <v>0</v>
      </c>
      <c r="E1039">
        <v>0</v>
      </c>
      <c r="F1039">
        <v>0</v>
      </c>
      <c r="G1039">
        <v>-10</v>
      </c>
      <c r="H1039">
        <v>-5</v>
      </c>
      <c r="I1039">
        <v>-15</v>
      </c>
      <c r="J1039">
        <v>-15</v>
      </c>
      <c r="K1039">
        <v>-12</v>
      </c>
      <c r="L1039">
        <v>-9</v>
      </c>
      <c r="M1039">
        <v>-6</v>
      </c>
      <c r="N1039">
        <v>-6</v>
      </c>
      <c r="O1039">
        <v>-5</v>
      </c>
      <c r="P1039">
        <v>-5</v>
      </c>
      <c r="Q1039">
        <v>-5</v>
      </c>
      <c r="R1039">
        <v>-13</v>
      </c>
      <c r="S1039">
        <v>-24</v>
      </c>
      <c r="T1039">
        <v>-23</v>
      </c>
      <c r="U1039">
        <v>-20</v>
      </c>
      <c r="V1039">
        <v>-15</v>
      </c>
      <c r="W1039">
        <v>-5</v>
      </c>
      <c r="X1039">
        <v>-12</v>
      </c>
      <c r="Y1039">
        <v>0</v>
      </c>
      <c r="Z1039">
        <f>SUM(B1039:Y1039)</f>
        <v>-205</v>
      </c>
    </row>
    <row r="1040" spans="1:26" x14ac:dyDescent="0.2">
      <c r="A1040" s="5" t="s">
        <v>29</v>
      </c>
      <c r="B1040" s="5">
        <f t="shared" ref="B1040:Y1040" si="367">-B1039*$A$3</f>
        <v>0</v>
      </c>
      <c r="C1040" s="5">
        <f t="shared" si="367"/>
        <v>0</v>
      </c>
      <c r="D1040" s="5">
        <f t="shared" si="367"/>
        <v>0</v>
      </c>
      <c r="E1040" s="5">
        <f t="shared" si="367"/>
        <v>0</v>
      </c>
      <c r="F1040" s="5">
        <f t="shared" si="367"/>
        <v>0</v>
      </c>
      <c r="G1040" s="5">
        <f t="shared" si="367"/>
        <v>0.89477105000000001</v>
      </c>
      <c r="H1040" s="5">
        <f t="shared" si="367"/>
        <v>0.44738552500000001</v>
      </c>
      <c r="I1040" s="5">
        <f t="shared" si="367"/>
        <v>1.342156575</v>
      </c>
      <c r="J1040" s="5">
        <f t="shared" si="367"/>
        <v>1.342156575</v>
      </c>
      <c r="K1040" s="5">
        <f t="shared" si="367"/>
        <v>1.07372526</v>
      </c>
      <c r="L1040" s="5">
        <f t="shared" si="367"/>
        <v>0.80529394500000007</v>
      </c>
      <c r="M1040" s="5">
        <f t="shared" si="367"/>
        <v>0.53686263000000001</v>
      </c>
      <c r="N1040" s="5">
        <f t="shared" si="367"/>
        <v>0.53686263000000001</v>
      </c>
      <c r="O1040" s="5">
        <f t="shared" si="367"/>
        <v>0.44738552500000001</v>
      </c>
      <c r="P1040" s="5">
        <f t="shared" si="367"/>
        <v>0.44738552500000001</v>
      </c>
      <c r="Q1040" s="5">
        <f t="shared" si="367"/>
        <v>0.44738552500000001</v>
      </c>
      <c r="R1040" s="5">
        <f t="shared" si="367"/>
        <v>1.1632023650000001</v>
      </c>
      <c r="S1040" s="5">
        <f t="shared" si="367"/>
        <v>2.14745052</v>
      </c>
      <c r="T1040" s="5">
        <f t="shared" si="367"/>
        <v>2.0579734150000002</v>
      </c>
      <c r="U1040" s="5">
        <f t="shared" si="367"/>
        <v>1.7895421</v>
      </c>
      <c r="V1040" s="5">
        <f t="shared" si="367"/>
        <v>1.342156575</v>
      </c>
      <c r="W1040" s="5">
        <f t="shared" si="367"/>
        <v>0.44738552500000001</v>
      </c>
      <c r="X1040" s="5">
        <f t="shared" si="367"/>
        <v>1.07372526</v>
      </c>
      <c r="Y1040" s="5">
        <f t="shared" si="367"/>
        <v>0</v>
      </c>
      <c r="Z1040" s="5">
        <f>SUM(B1040:Y1040)</f>
        <v>18.342806525</v>
      </c>
    </row>
    <row r="1041" spans="1:26" x14ac:dyDescent="0.2">
      <c r="A1041" s="39"/>
      <c r="B1041" s="39"/>
      <c r="C1041" s="39"/>
      <c r="D1041" s="39"/>
      <c r="E1041" s="39"/>
      <c r="F1041" s="39"/>
      <c r="G1041" s="39"/>
      <c r="H1041" s="39"/>
      <c r="I1041" s="39"/>
      <c r="J1041" s="39"/>
      <c r="K1041" s="39"/>
      <c r="L1041" s="39"/>
      <c r="M1041" s="39"/>
      <c r="N1041" s="39"/>
      <c r="O1041" s="39"/>
      <c r="P1041" s="39"/>
      <c r="Q1041" s="39"/>
      <c r="R1041" s="39"/>
      <c r="S1041" s="39"/>
      <c r="T1041" s="39"/>
      <c r="U1041" s="39"/>
      <c r="V1041" s="39"/>
      <c r="W1041" s="39"/>
      <c r="X1041" s="39"/>
      <c r="Y1041" s="39"/>
      <c r="Z1041" s="39"/>
    </row>
    <row r="1042" spans="1:26" x14ac:dyDescent="0.2">
      <c r="A1042" s="40">
        <f>+A1039+1</f>
        <v>42712</v>
      </c>
      <c r="B1042">
        <v>0</v>
      </c>
      <c r="C1042">
        <v>0</v>
      </c>
      <c r="D1042">
        <v>0</v>
      </c>
      <c r="E1042">
        <v>0</v>
      </c>
      <c r="F1042">
        <v>0</v>
      </c>
      <c r="G1042">
        <v>-8</v>
      </c>
      <c r="H1042">
        <v>-7</v>
      </c>
      <c r="I1042">
        <v>-12</v>
      </c>
      <c r="J1042">
        <v>-12</v>
      </c>
      <c r="K1042">
        <v>-10</v>
      </c>
      <c r="L1042">
        <v>-8</v>
      </c>
      <c r="M1042">
        <v>-7</v>
      </c>
      <c r="N1042">
        <v>-8</v>
      </c>
      <c r="O1042">
        <v>-7</v>
      </c>
      <c r="P1042">
        <v>-7</v>
      </c>
      <c r="Q1042">
        <v>-10</v>
      </c>
      <c r="R1042">
        <v>-15</v>
      </c>
      <c r="S1042">
        <v>-26</v>
      </c>
      <c r="T1042">
        <v>-27</v>
      </c>
      <c r="U1042">
        <v>-25</v>
      </c>
      <c r="V1042">
        <v>-19</v>
      </c>
      <c r="W1042">
        <v>-9</v>
      </c>
      <c r="X1042">
        <v>-12</v>
      </c>
      <c r="Y1042">
        <v>0</v>
      </c>
      <c r="Z1042">
        <f>SUM(B1042:Y1042)</f>
        <v>-229</v>
      </c>
    </row>
    <row r="1043" spans="1:26" x14ac:dyDescent="0.2">
      <c r="A1043" s="5" t="s">
        <v>29</v>
      </c>
      <c r="B1043" s="5">
        <f t="shared" ref="B1043:Y1043" si="368">-B1042*$A$3</f>
        <v>0</v>
      </c>
      <c r="C1043" s="5">
        <f t="shared" si="368"/>
        <v>0</v>
      </c>
      <c r="D1043" s="5">
        <f t="shared" si="368"/>
        <v>0</v>
      </c>
      <c r="E1043" s="5">
        <f t="shared" si="368"/>
        <v>0</v>
      </c>
      <c r="F1043" s="5">
        <f t="shared" si="368"/>
        <v>0</v>
      </c>
      <c r="G1043" s="5">
        <f t="shared" si="368"/>
        <v>0.71581684000000001</v>
      </c>
      <c r="H1043" s="5">
        <f t="shared" si="368"/>
        <v>0.62633973499999995</v>
      </c>
      <c r="I1043" s="5">
        <f t="shared" si="368"/>
        <v>1.07372526</v>
      </c>
      <c r="J1043" s="5">
        <f t="shared" si="368"/>
        <v>1.07372526</v>
      </c>
      <c r="K1043" s="5">
        <f t="shared" si="368"/>
        <v>0.89477105000000001</v>
      </c>
      <c r="L1043" s="5">
        <f t="shared" si="368"/>
        <v>0.71581684000000001</v>
      </c>
      <c r="M1043" s="5">
        <f t="shared" si="368"/>
        <v>0.62633973499999995</v>
      </c>
      <c r="N1043" s="5">
        <f t="shared" si="368"/>
        <v>0.71581684000000001</v>
      </c>
      <c r="O1043" s="5">
        <f t="shared" si="368"/>
        <v>0.62633973499999995</v>
      </c>
      <c r="P1043" s="5">
        <f t="shared" si="368"/>
        <v>0.62633973499999995</v>
      </c>
      <c r="Q1043" s="5">
        <f t="shared" si="368"/>
        <v>0.89477105000000001</v>
      </c>
      <c r="R1043" s="5">
        <f t="shared" si="368"/>
        <v>1.342156575</v>
      </c>
      <c r="S1043" s="5">
        <f t="shared" si="368"/>
        <v>2.3264047300000001</v>
      </c>
      <c r="T1043" s="5">
        <f t="shared" si="368"/>
        <v>2.415881835</v>
      </c>
      <c r="U1043" s="5">
        <f t="shared" si="368"/>
        <v>2.2369276249999999</v>
      </c>
      <c r="V1043" s="5">
        <f t="shared" si="368"/>
        <v>1.700064995</v>
      </c>
      <c r="W1043" s="5">
        <f t="shared" si="368"/>
        <v>0.80529394500000007</v>
      </c>
      <c r="X1043" s="5">
        <f t="shared" si="368"/>
        <v>1.07372526</v>
      </c>
      <c r="Y1043" s="5">
        <f t="shared" si="368"/>
        <v>0</v>
      </c>
      <c r="Z1043" s="5">
        <f>SUM(B1043:Y1043)</f>
        <v>20.490257045</v>
      </c>
    </row>
    <row r="1044" spans="1:26" x14ac:dyDescent="0.2">
      <c r="A1044" s="39"/>
      <c r="B1044" s="39"/>
      <c r="C1044" s="39"/>
      <c r="D1044" s="39"/>
      <c r="E1044" s="39"/>
      <c r="F1044" s="39"/>
      <c r="G1044" s="39"/>
      <c r="H1044" s="39"/>
      <c r="I1044" s="39"/>
      <c r="J1044" s="39"/>
      <c r="K1044" s="39"/>
      <c r="L1044" s="39"/>
      <c r="M1044" s="39"/>
      <c r="N1044" s="39"/>
      <c r="O1044" s="39"/>
      <c r="P1044" s="39"/>
      <c r="Q1044" s="39"/>
      <c r="R1044" s="39"/>
      <c r="S1044" s="39"/>
      <c r="T1044" s="39"/>
      <c r="U1044" s="39"/>
      <c r="V1044" s="39"/>
      <c r="W1044" s="39"/>
      <c r="X1044" s="39"/>
      <c r="Y1044" s="39"/>
      <c r="Z1044" s="39"/>
    </row>
    <row r="1045" spans="1:26" x14ac:dyDescent="0.2">
      <c r="A1045" s="40">
        <f>+A1042+1</f>
        <v>42713</v>
      </c>
      <c r="B1045">
        <v>0</v>
      </c>
      <c r="C1045">
        <v>0</v>
      </c>
      <c r="D1045">
        <v>0</v>
      </c>
      <c r="E1045">
        <v>-1</v>
      </c>
      <c r="F1045">
        <v>0</v>
      </c>
      <c r="G1045">
        <v>-8</v>
      </c>
      <c r="H1045">
        <v>-8</v>
      </c>
      <c r="I1045">
        <v>-8</v>
      </c>
      <c r="J1045">
        <v>-8</v>
      </c>
      <c r="K1045">
        <v>-8</v>
      </c>
      <c r="L1045">
        <v>-8</v>
      </c>
      <c r="M1045">
        <v>-8</v>
      </c>
      <c r="N1045">
        <v>-8</v>
      </c>
      <c r="O1045">
        <v>-8</v>
      </c>
      <c r="P1045">
        <v>-8</v>
      </c>
      <c r="Q1045">
        <v>-8</v>
      </c>
      <c r="R1045">
        <v>-8</v>
      </c>
      <c r="S1045">
        <v>-24</v>
      </c>
      <c r="T1045">
        <v>-26</v>
      </c>
      <c r="U1045">
        <v>-22</v>
      </c>
      <c r="V1045">
        <v>-15</v>
      </c>
      <c r="W1045">
        <v>-8</v>
      </c>
      <c r="X1045">
        <v>-10</v>
      </c>
      <c r="Y1045">
        <v>0</v>
      </c>
      <c r="Z1045">
        <f>SUM(B1045:Y1045)</f>
        <v>-202</v>
      </c>
    </row>
    <row r="1046" spans="1:26" x14ac:dyDescent="0.2">
      <c r="A1046" s="7" t="s">
        <v>29</v>
      </c>
      <c r="B1046" s="5">
        <f t="shared" ref="B1046:Y1046" si="369">-B1045*$A$3</f>
        <v>0</v>
      </c>
      <c r="C1046" s="5">
        <f t="shared" si="369"/>
        <v>0</v>
      </c>
      <c r="D1046" s="5">
        <f t="shared" si="369"/>
        <v>0</v>
      </c>
      <c r="E1046" s="5">
        <f t="shared" si="369"/>
        <v>8.9477105000000001E-2</v>
      </c>
      <c r="F1046" s="5">
        <f t="shared" si="369"/>
        <v>0</v>
      </c>
      <c r="G1046" s="5">
        <f t="shared" si="369"/>
        <v>0.71581684000000001</v>
      </c>
      <c r="H1046" s="5">
        <f t="shared" si="369"/>
        <v>0.71581684000000001</v>
      </c>
      <c r="I1046" s="5">
        <f t="shared" si="369"/>
        <v>0.71581684000000001</v>
      </c>
      <c r="J1046" s="5">
        <f t="shared" si="369"/>
        <v>0.71581684000000001</v>
      </c>
      <c r="K1046" s="5">
        <f t="shared" si="369"/>
        <v>0.71581684000000001</v>
      </c>
      <c r="L1046" s="5">
        <f t="shared" si="369"/>
        <v>0.71581684000000001</v>
      </c>
      <c r="M1046" s="5">
        <f t="shared" si="369"/>
        <v>0.71581684000000001</v>
      </c>
      <c r="N1046" s="5">
        <f t="shared" si="369"/>
        <v>0.71581684000000001</v>
      </c>
      <c r="O1046" s="5">
        <f t="shared" si="369"/>
        <v>0.71581684000000001</v>
      </c>
      <c r="P1046" s="5">
        <f t="shared" si="369"/>
        <v>0.71581684000000001</v>
      </c>
      <c r="Q1046" s="5">
        <f t="shared" si="369"/>
        <v>0.71581684000000001</v>
      </c>
      <c r="R1046" s="5">
        <f t="shared" si="369"/>
        <v>0.71581684000000001</v>
      </c>
      <c r="S1046" s="5">
        <f t="shared" si="369"/>
        <v>2.14745052</v>
      </c>
      <c r="T1046" s="5">
        <f t="shared" si="369"/>
        <v>2.3264047300000001</v>
      </c>
      <c r="U1046" s="5">
        <f t="shared" si="369"/>
        <v>1.9684963099999999</v>
      </c>
      <c r="V1046" s="5">
        <f t="shared" si="369"/>
        <v>1.342156575</v>
      </c>
      <c r="W1046" s="5">
        <f t="shared" si="369"/>
        <v>0.71581684000000001</v>
      </c>
      <c r="X1046" s="5">
        <f t="shared" si="369"/>
        <v>0.89477105000000001</v>
      </c>
      <c r="Y1046" s="5">
        <f t="shared" si="369"/>
        <v>0</v>
      </c>
      <c r="Z1046" s="5">
        <f>SUM(B1046:Y1046)</f>
        <v>18.074375209999999</v>
      </c>
    </row>
    <row r="1047" spans="1:26" x14ac:dyDescent="0.2">
      <c r="A1047" s="39"/>
      <c r="B1047" s="39"/>
      <c r="C1047" s="39"/>
      <c r="D1047" s="39"/>
      <c r="E1047" s="39"/>
      <c r="F1047" s="39"/>
      <c r="G1047" s="39"/>
      <c r="H1047" s="39"/>
      <c r="I1047" s="39"/>
      <c r="J1047" s="39"/>
      <c r="K1047" s="39"/>
      <c r="L1047" s="39"/>
      <c r="M1047" s="39"/>
      <c r="N1047" s="39"/>
      <c r="O1047" s="39"/>
      <c r="P1047" s="39"/>
      <c r="Q1047" s="39"/>
      <c r="R1047" s="39"/>
      <c r="S1047" s="39"/>
      <c r="T1047" s="39"/>
      <c r="U1047" s="39"/>
      <c r="V1047" s="39"/>
      <c r="W1047" s="39"/>
      <c r="X1047" s="39"/>
      <c r="Y1047" s="39"/>
      <c r="Z1047" s="39"/>
    </row>
    <row r="1048" spans="1:26" x14ac:dyDescent="0.2">
      <c r="A1048" s="40">
        <f>+A1045+1</f>
        <v>42714</v>
      </c>
      <c r="B1048">
        <v>0</v>
      </c>
      <c r="C1048">
        <v>0</v>
      </c>
      <c r="D1048">
        <v>0</v>
      </c>
      <c r="E1048">
        <v>0</v>
      </c>
      <c r="F1048">
        <v>0</v>
      </c>
      <c r="G1048">
        <v>0</v>
      </c>
      <c r="H1048">
        <v>-8</v>
      </c>
      <c r="I1048">
        <v>-8</v>
      </c>
      <c r="J1048">
        <v>-8</v>
      </c>
      <c r="K1048">
        <v>-11</v>
      </c>
      <c r="L1048">
        <v>-8</v>
      </c>
      <c r="M1048">
        <v>-8</v>
      </c>
      <c r="N1048">
        <v>-8</v>
      </c>
      <c r="O1048">
        <v>-8</v>
      </c>
      <c r="P1048">
        <v>-9</v>
      </c>
      <c r="Q1048">
        <v>-8</v>
      </c>
      <c r="R1048">
        <v>-14</v>
      </c>
      <c r="S1048">
        <v>-25</v>
      </c>
      <c r="T1048">
        <v>-25</v>
      </c>
      <c r="U1048">
        <v>-23</v>
      </c>
      <c r="V1048">
        <v>-18</v>
      </c>
      <c r="W1048">
        <v>-12</v>
      </c>
      <c r="X1048">
        <v>-7</v>
      </c>
      <c r="Y1048">
        <v>0</v>
      </c>
      <c r="Z1048">
        <f>SUM(G1048:Y1048)</f>
        <v>-208</v>
      </c>
    </row>
    <row r="1049" spans="1:26" x14ac:dyDescent="0.2">
      <c r="A1049" s="5" t="s">
        <v>29</v>
      </c>
      <c r="B1049" s="5">
        <f t="shared" ref="B1049:Y1049" si="370">-B1048*$A$3</f>
        <v>0</v>
      </c>
      <c r="C1049" s="5">
        <f t="shared" si="370"/>
        <v>0</v>
      </c>
      <c r="D1049" s="5">
        <f t="shared" si="370"/>
        <v>0</v>
      </c>
      <c r="E1049" s="5">
        <f t="shared" si="370"/>
        <v>0</v>
      </c>
      <c r="F1049" s="5">
        <f t="shared" si="370"/>
        <v>0</v>
      </c>
      <c r="G1049" s="5">
        <f t="shared" si="370"/>
        <v>0</v>
      </c>
      <c r="H1049" s="5">
        <f t="shared" si="370"/>
        <v>0.71581684000000001</v>
      </c>
      <c r="I1049" s="5">
        <f t="shared" si="370"/>
        <v>0.71581684000000001</v>
      </c>
      <c r="J1049" s="5">
        <f t="shared" si="370"/>
        <v>0.71581684000000001</v>
      </c>
      <c r="K1049" s="5">
        <f t="shared" si="370"/>
        <v>0.98424815499999996</v>
      </c>
      <c r="L1049" s="5">
        <f t="shared" si="370"/>
        <v>0.71581684000000001</v>
      </c>
      <c r="M1049" s="5">
        <f t="shared" si="370"/>
        <v>0.71581684000000001</v>
      </c>
      <c r="N1049" s="5">
        <f t="shared" si="370"/>
        <v>0.71581684000000001</v>
      </c>
      <c r="O1049" s="5">
        <f t="shared" si="370"/>
        <v>0.71581684000000001</v>
      </c>
      <c r="P1049" s="5">
        <f t="shared" si="370"/>
        <v>0.80529394500000007</v>
      </c>
      <c r="Q1049" s="5">
        <f t="shared" si="370"/>
        <v>0.71581684000000001</v>
      </c>
      <c r="R1049" s="5">
        <f t="shared" si="370"/>
        <v>1.2526794699999999</v>
      </c>
      <c r="S1049" s="5">
        <f t="shared" si="370"/>
        <v>2.2369276249999999</v>
      </c>
      <c r="T1049" s="5">
        <f t="shared" si="370"/>
        <v>2.2369276249999999</v>
      </c>
      <c r="U1049" s="5">
        <f t="shared" si="370"/>
        <v>2.0579734150000002</v>
      </c>
      <c r="V1049" s="5">
        <f t="shared" si="370"/>
        <v>1.6105878900000001</v>
      </c>
      <c r="W1049" s="5">
        <f t="shared" si="370"/>
        <v>1.07372526</v>
      </c>
      <c r="X1049" s="5">
        <f t="shared" si="370"/>
        <v>0.62633973499999995</v>
      </c>
      <c r="Y1049" s="5">
        <f t="shared" si="370"/>
        <v>0</v>
      </c>
      <c r="Z1049" s="5">
        <f>SUM(B1049:Y1049)</f>
        <v>18.611237840000001</v>
      </c>
    </row>
    <row r="1050" spans="1:26" x14ac:dyDescent="0.2">
      <c r="A1050" s="39"/>
      <c r="B1050" s="39"/>
      <c r="C1050" s="39"/>
      <c r="D1050" s="39"/>
      <c r="E1050" s="39"/>
      <c r="F1050" s="39"/>
      <c r="G1050" s="39"/>
      <c r="H1050" s="39"/>
      <c r="I1050" s="39"/>
      <c r="J1050" s="39"/>
      <c r="K1050" s="39"/>
      <c r="L1050" s="39"/>
      <c r="M1050" s="39"/>
      <c r="N1050" s="39"/>
      <c r="O1050" s="39"/>
      <c r="P1050" s="39"/>
      <c r="Q1050" s="39"/>
      <c r="R1050" s="39"/>
      <c r="S1050" s="39"/>
      <c r="T1050" s="39"/>
      <c r="U1050" s="39"/>
      <c r="V1050" s="39"/>
      <c r="W1050" s="39"/>
      <c r="X1050" s="39"/>
      <c r="Y1050" s="39"/>
      <c r="Z1050" s="39"/>
    </row>
    <row r="1051" spans="1:26" x14ac:dyDescent="0.2">
      <c r="A1051" s="40">
        <f>+A1048+1</f>
        <v>42715</v>
      </c>
      <c r="B1051">
        <v>0</v>
      </c>
      <c r="C1051">
        <v>0</v>
      </c>
      <c r="D1051">
        <v>0</v>
      </c>
      <c r="E1051">
        <v>0</v>
      </c>
      <c r="F1051">
        <v>0</v>
      </c>
      <c r="G1051">
        <v>0</v>
      </c>
      <c r="H1051">
        <v>-8</v>
      </c>
      <c r="I1051">
        <v>0</v>
      </c>
      <c r="J1051">
        <v>-5</v>
      </c>
      <c r="K1051">
        <v>-5</v>
      </c>
      <c r="L1051">
        <v>-5</v>
      </c>
      <c r="M1051">
        <v>0</v>
      </c>
      <c r="N1051">
        <v>0</v>
      </c>
      <c r="O1051">
        <v>0</v>
      </c>
      <c r="P1051">
        <v>0</v>
      </c>
      <c r="Q1051">
        <v>0</v>
      </c>
      <c r="R1051">
        <v>0</v>
      </c>
      <c r="S1051">
        <v>-5</v>
      </c>
      <c r="T1051">
        <v>-13</v>
      </c>
      <c r="U1051">
        <v>-13</v>
      </c>
      <c r="V1051">
        <v>-10</v>
      </c>
      <c r="W1051">
        <v>-7</v>
      </c>
      <c r="X1051">
        <v>0</v>
      </c>
      <c r="Y1051">
        <v>0</v>
      </c>
      <c r="Z1051">
        <f>SUM(B1051:Y1051)</f>
        <v>-71</v>
      </c>
    </row>
    <row r="1052" spans="1:26" x14ac:dyDescent="0.2">
      <c r="A1052" s="5" t="s">
        <v>29</v>
      </c>
      <c r="B1052" s="5">
        <f t="shared" ref="B1052:Y1052" si="371">-B1051*$A$3</f>
        <v>0</v>
      </c>
      <c r="C1052" s="5">
        <f t="shared" si="371"/>
        <v>0</v>
      </c>
      <c r="D1052" s="5">
        <f t="shared" si="371"/>
        <v>0</v>
      </c>
      <c r="E1052" s="5">
        <f t="shared" si="371"/>
        <v>0</v>
      </c>
      <c r="F1052" s="5">
        <f t="shared" si="371"/>
        <v>0</v>
      </c>
      <c r="G1052" s="5">
        <f t="shared" si="371"/>
        <v>0</v>
      </c>
      <c r="H1052" s="5">
        <f t="shared" si="371"/>
        <v>0.71581684000000001</v>
      </c>
      <c r="I1052" s="5">
        <f t="shared" si="371"/>
        <v>0</v>
      </c>
      <c r="J1052" s="5">
        <f t="shared" si="371"/>
        <v>0.44738552500000001</v>
      </c>
      <c r="K1052" s="5">
        <f t="shared" si="371"/>
        <v>0.44738552500000001</v>
      </c>
      <c r="L1052" s="5">
        <f t="shared" si="371"/>
        <v>0.44738552500000001</v>
      </c>
      <c r="M1052" s="5">
        <f t="shared" si="371"/>
        <v>0</v>
      </c>
      <c r="N1052" s="5">
        <f t="shared" si="371"/>
        <v>0</v>
      </c>
      <c r="O1052" s="5">
        <f t="shared" si="371"/>
        <v>0</v>
      </c>
      <c r="P1052" s="5">
        <f t="shared" si="371"/>
        <v>0</v>
      </c>
      <c r="Q1052" s="5">
        <f t="shared" si="371"/>
        <v>0</v>
      </c>
      <c r="R1052" s="5">
        <f t="shared" si="371"/>
        <v>0</v>
      </c>
      <c r="S1052" s="5">
        <f t="shared" si="371"/>
        <v>0.44738552500000001</v>
      </c>
      <c r="T1052" s="5">
        <f t="shared" si="371"/>
        <v>1.1632023650000001</v>
      </c>
      <c r="U1052" s="5">
        <f t="shared" si="371"/>
        <v>1.1632023650000001</v>
      </c>
      <c r="V1052" s="5">
        <f t="shared" si="371"/>
        <v>0.89477105000000001</v>
      </c>
      <c r="W1052" s="5">
        <f t="shared" si="371"/>
        <v>0.62633973499999995</v>
      </c>
      <c r="X1052" s="5">
        <f t="shared" si="371"/>
        <v>0</v>
      </c>
      <c r="Y1052" s="5">
        <f t="shared" si="371"/>
        <v>0</v>
      </c>
      <c r="Z1052" s="5">
        <f>SUM(B1052:Y1052)</f>
        <v>6.3528744550000011</v>
      </c>
    </row>
    <row r="1053" spans="1:26" x14ac:dyDescent="0.2">
      <c r="A1053" s="39"/>
      <c r="B1053" s="39"/>
      <c r="C1053" s="39"/>
      <c r="D1053" s="39"/>
      <c r="E1053" s="39"/>
      <c r="F1053" s="39"/>
      <c r="G1053" s="39"/>
      <c r="H1053" s="39"/>
      <c r="I1053" s="39"/>
      <c r="J1053" s="39"/>
      <c r="K1053" s="39"/>
      <c r="L1053" s="39"/>
      <c r="M1053" s="39"/>
      <c r="N1053" s="39"/>
      <c r="O1053" s="39"/>
      <c r="P1053" s="39"/>
      <c r="Q1053" s="39"/>
      <c r="R1053" s="39"/>
      <c r="S1053" s="39"/>
      <c r="T1053" s="39"/>
      <c r="U1053" s="39"/>
      <c r="V1053" s="39"/>
      <c r="W1053" s="39"/>
      <c r="X1053" s="39"/>
      <c r="Y1053" s="39"/>
      <c r="Z1053" s="39"/>
    </row>
    <row r="1054" spans="1:26" x14ac:dyDescent="0.2">
      <c r="A1054" s="40">
        <f>+A1051+1</f>
        <v>42716</v>
      </c>
      <c r="B1054">
        <v>0</v>
      </c>
      <c r="C1054">
        <v>0</v>
      </c>
      <c r="D1054">
        <v>0</v>
      </c>
      <c r="E1054">
        <v>0</v>
      </c>
      <c r="F1054">
        <v>0</v>
      </c>
      <c r="G1054">
        <v>0</v>
      </c>
      <c r="H1054">
        <v>0</v>
      </c>
      <c r="I1054">
        <v>0</v>
      </c>
      <c r="J1054">
        <v>-4</v>
      </c>
      <c r="K1054">
        <v>-6</v>
      </c>
      <c r="L1054">
        <v>-5</v>
      </c>
      <c r="M1054">
        <v>-5</v>
      </c>
      <c r="N1054">
        <v>-4</v>
      </c>
      <c r="O1054">
        <v>-5</v>
      </c>
      <c r="P1054">
        <v>-4</v>
      </c>
      <c r="Q1054">
        <v>-4</v>
      </c>
      <c r="R1054">
        <v>-7</v>
      </c>
      <c r="S1054">
        <v>-19</v>
      </c>
      <c r="T1054">
        <v>-16</v>
      </c>
      <c r="U1054">
        <v>-13</v>
      </c>
      <c r="V1054">
        <v>-9</v>
      </c>
      <c r="W1054">
        <v>-2</v>
      </c>
      <c r="X1054">
        <v>0</v>
      </c>
      <c r="Y1054">
        <v>0</v>
      </c>
      <c r="Z1054">
        <f>SUM(B1054:Y1054)</f>
        <v>-103</v>
      </c>
    </row>
    <row r="1055" spans="1:26" x14ac:dyDescent="0.2">
      <c r="A1055" s="5" t="s">
        <v>29</v>
      </c>
      <c r="B1055" s="5">
        <f t="shared" ref="B1055:Y1055" si="372">-B1054*$A$3</f>
        <v>0</v>
      </c>
      <c r="C1055" s="5">
        <f t="shared" si="372"/>
        <v>0</v>
      </c>
      <c r="D1055" s="5">
        <f t="shared" si="372"/>
        <v>0</v>
      </c>
      <c r="E1055" s="5">
        <f t="shared" si="372"/>
        <v>0</v>
      </c>
      <c r="F1055" s="5">
        <f t="shared" si="372"/>
        <v>0</v>
      </c>
      <c r="G1055" s="5">
        <f t="shared" si="372"/>
        <v>0</v>
      </c>
      <c r="H1055" s="5">
        <f t="shared" si="372"/>
        <v>0</v>
      </c>
      <c r="I1055" s="5">
        <f t="shared" si="372"/>
        <v>0</v>
      </c>
      <c r="J1055" s="5">
        <f t="shared" si="372"/>
        <v>0.35790842</v>
      </c>
      <c r="K1055" s="5">
        <f t="shared" si="372"/>
        <v>0.53686263000000001</v>
      </c>
      <c r="L1055" s="5">
        <f t="shared" si="372"/>
        <v>0.44738552500000001</v>
      </c>
      <c r="M1055" s="5">
        <f t="shared" si="372"/>
        <v>0.44738552500000001</v>
      </c>
      <c r="N1055" s="5">
        <f t="shared" si="372"/>
        <v>0.35790842</v>
      </c>
      <c r="O1055" s="5">
        <f t="shared" si="372"/>
        <v>0.44738552500000001</v>
      </c>
      <c r="P1055" s="5">
        <f t="shared" si="372"/>
        <v>0.35790842</v>
      </c>
      <c r="Q1055" s="5">
        <f t="shared" si="372"/>
        <v>0.35790842</v>
      </c>
      <c r="R1055" s="5">
        <f t="shared" si="372"/>
        <v>0.62633973499999995</v>
      </c>
      <c r="S1055" s="5">
        <f t="shared" si="372"/>
        <v>1.700064995</v>
      </c>
      <c r="T1055" s="5">
        <f t="shared" si="372"/>
        <v>1.43163368</v>
      </c>
      <c r="U1055" s="5">
        <f t="shared" si="372"/>
        <v>1.1632023650000001</v>
      </c>
      <c r="V1055" s="5">
        <f t="shared" si="372"/>
        <v>0.80529394500000007</v>
      </c>
      <c r="W1055" s="5">
        <f t="shared" si="372"/>
        <v>0.17895421</v>
      </c>
      <c r="X1055" s="5">
        <f t="shared" si="372"/>
        <v>0</v>
      </c>
      <c r="Y1055" s="5">
        <f t="shared" si="372"/>
        <v>0</v>
      </c>
      <c r="Z1055" s="5">
        <f>SUM(B1055:Y1055)</f>
        <v>9.2161418150000021</v>
      </c>
    </row>
    <row r="1056" spans="1:26" x14ac:dyDescent="0.2">
      <c r="A1056" s="39"/>
      <c r="B1056" s="39"/>
      <c r="C1056" s="39"/>
      <c r="D1056" s="39"/>
      <c r="E1056" s="39"/>
      <c r="F1056" s="39"/>
      <c r="G1056" s="39"/>
      <c r="H1056" s="39"/>
      <c r="I1056" s="39"/>
      <c r="J1056" s="39"/>
      <c r="K1056" s="39"/>
      <c r="L1056" s="39"/>
      <c r="M1056" s="39"/>
      <c r="N1056" s="39"/>
      <c r="O1056" s="39"/>
      <c r="P1056" s="39"/>
      <c r="Q1056" s="39"/>
      <c r="R1056" s="39"/>
      <c r="S1056" s="39"/>
      <c r="T1056" s="39"/>
      <c r="U1056" s="39"/>
      <c r="V1056" s="39"/>
      <c r="W1056" s="39"/>
      <c r="X1056" s="39"/>
      <c r="Y1056" s="39"/>
      <c r="Z1056" s="39"/>
    </row>
    <row r="1057" spans="1:26" x14ac:dyDescent="0.2">
      <c r="A1057" s="40">
        <f>+A1054+1</f>
        <v>42717</v>
      </c>
      <c r="B1057">
        <v>0</v>
      </c>
      <c r="C1057">
        <v>0</v>
      </c>
      <c r="D1057">
        <v>0</v>
      </c>
      <c r="E1057">
        <v>0</v>
      </c>
      <c r="F1057">
        <v>0</v>
      </c>
      <c r="G1057">
        <v>0</v>
      </c>
      <c r="H1057">
        <v>0</v>
      </c>
      <c r="I1057">
        <v>0</v>
      </c>
      <c r="J1057">
        <v>0</v>
      </c>
      <c r="K1057">
        <v>0</v>
      </c>
      <c r="L1057">
        <v>0</v>
      </c>
      <c r="M1057">
        <v>0</v>
      </c>
      <c r="N1057">
        <v>0</v>
      </c>
      <c r="O1057">
        <v>0</v>
      </c>
      <c r="P1057">
        <v>0</v>
      </c>
      <c r="Q1057">
        <v>0</v>
      </c>
      <c r="R1057">
        <v>0</v>
      </c>
      <c r="S1057">
        <v>0</v>
      </c>
      <c r="T1057">
        <v>0</v>
      </c>
      <c r="U1057">
        <v>0</v>
      </c>
      <c r="V1057">
        <v>0</v>
      </c>
      <c r="W1057">
        <v>0</v>
      </c>
      <c r="X1057">
        <v>0</v>
      </c>
      <c r="Y1057">
        <v>0</v>
      </c>
      <c r="Z1057">
        <f>SUM(B1057:Y1057)</f>
        <v>0</v>
      </c>
    </row>
    <row r="1058" spans="1:26" x14ac:dyDescent="0.2">
      <c r="A1058" s="5" t="s">
        <v>29</v>
      </c>
      <c r="B1058" s="5">
        <f t="shared" ref="B1058:Y1058" si="373">-B1057*$A$3</f>
        <v>0</v>
      </c>
      <c r="C1058" s="5">
        <f t="shared" si="373"/>
        <v>0</v>
      </c>
      <c r="D1058" s="5">
        <f t="shared" si="373"/>
        <v>0</v>
      </c>
      <c r="E1058" s="5">
        <f t="shared" si="373"/>
        <v>0</v>
      </c>
      <c r="F1058" s="5">
        <f t="shared" si="373"/>
        <v>0</v>
      </c>
      <c r="G1058" s="5">
        <f t="shared" si="373"/>
        <v>0</v>
      </c>
      <c r="H1058" s="5">
        <f t="shared" si="373"/>
        <v>0</v>
      </c>
      <c r="I1058" s="5">
        <f t="shared" si="373"/>
        <v>0</v>
      </c>
      <c r="J1058" s="5">
        <f t="shared" si="373"/>
        <v>0</v>
      </c>
      <c r="K1058" s="5">
        <f t="shared" si="373"/>
        <v>0</v>
      </c>
      <c r="L1058" s="5">
        <f t="shared" si="373"/>
        <v>0</v>
      </c>
      <c r="M1058" s="5">
        <f t="shared" si="373"/>
        <v>0</v>
      </c>
      <c r="N1058" s="5">
        <f t="shared" si="373"/>
        <v>0</v>
      </c>
      <c r="O1058" s="5">
        <f t="shared" si="373"/>
        <v>0</v>
      </c>
      <c r="P1058" s="5">
        <f t="shared" si="373"/>
        <v>0</v>
      </c>
      <c r="Q1058" s="5">
        <f t="shared" si="373"/>
        <v>0</v>
      </c>
      <c r="R1058" s="5">
        <f t="shared" si="373"/>
        <v>0</v>
      </c>
      <c r="S1058" s="5">
        <f t="shared" si="373"/>
        <v>0</v>
      </c>
      <c r="T1058" s="5">
        <f t="shared" si="373"/>
        <v>0</v>
      </c>
      <c r="U1058" s="5">
        <f t="shared" si="373"/>
        <v>0</v>
      </c>
      <c r="V1058" s="5">
        <f t="shared" si="373"/>
        <v>0</v>
      </c>
      <c r="W1058" s="5">
        <f t="shared" si="373"/>
        <v>0</v>
      </c>
      <c r="X1058" s="5">
        <f t="shared" si="373"/>
        <v>0</v>
      </c>
      <c r="Y1058" s="5">
        <f t="shared" si="373"/>
        <v>0</v>
      </c>
      <c r="Z1058" s="5">
        <f>SUM(B1058:Y1058)</f>
        <v>0</v>
      </c>
    </row>
    <row r="1059" spans="1:26" x14ac:dyDescent="0.2">
      <c r="A1059" s="39"/>
      <c r="B1059" s="39"/>
      <c r="C1059" s="39"/>
      <c r="D1059" s="39"/>
      <c r="E1059" s="39"/>
      <c r="F1059" s="39"/>
      <c r="G1059" s="39"/>
      <c r="H1059" s="39"/>
      <c r="I1059" s="39"/>
      <c r="J1059" s="39"/>
      <c r="K1059" s="39"/>
      <c r="L1059" s="39"/>
      <c r="M1059" s="39"/>
      <c r="N1059" s="39"/>
      <c r="O1059" s="39"/>
      <c r="P1059" s="39"/>
      <c r="Q1059" s="39"/>
      <c r="R1059" s="39"/>
      <c r="S1059" s="39"/>
      <c r="T1059" s="39"/>
      <c r="U1059" s="39"/>
      <c r="V1059" s="39"/>
      <c r="W1059" s="39"/>
      <c r="X1059" s="39"/>
      <c r="Y1059" s="39"/>
      <c r="Z1059" s="39"/>
    </row>
    <row r="1060" spans="1:26" x14ac:dyDescent="0.2">
      <c r="A1060" s="40">
        <f>+A1057+1</f>
        <v>42718</v>
      </c>
      <c r="B1060">
        <v>-6</v>
      </c>
      <c r="C1060">
        <v>-2</v>
      </c>
      <c r="D1060">
        <v>-2</v>
      </c>
      <c r="E1060">
        <v>-2</v>
      </c>
      <c r="F1060">
        <v>-2</v>
      </c>
      <c r="G1060">
        <v>-10</v>
      </c>
      <c r="H1060">
        <v>-7</v>
      </c>
      <c r="I1060">
        <v>-12</v>
      </c>
      <c r="J1060">
        <v>-15</v>
      </c>
      <c r="K1060">
        <v>-16</v>
      </c>
      <c r="L1060">
        <v>-15</v>
      </c>
      <c r="M1060">
        <v>-14</v>
      </c>
      <c r="N1060">
        <v>-13</v>
      </c>
      <c r="O1060">
        <v>-10</v>
      </c>
      <c r="P1060">
        <v>-10</v>
      </c>
      <c r="Q1060">
        <v>-11</v>
      </c>
      <c r="R1060">
        <v>-16</v>
      </c>
      <c r="S1060">
        <v>-21</v>
      </c>
      <c r="T1060">
        <v>-18</v>
      </c>
      <c r="U1060">
        <v>-15</v>
      </c>
      <c r="V1060">
        <v>-10</v>
      </c>
      <c r="W1060">
        <v>-8</v>
      </c>
      <c r="X1060">
        <v>-20</v>
      </c>
      <c r="Y1060">
        <v>-10</v>
      </c>
      <c r="Z1060">
        <f>SUM(B1060:Y1060)</f>
        <v>-265</v>
      </c>
    </row>
    <row r="1061" spans="1:26" x14ac:dyDescent="0.2">
      <c r="A1061" s="5" t="s">
        <v>29</v>
      </c>
      <c r="B1061" s="5">
        <f t="shared" ref="B1061:Y1061" si="374">-B1060*$A$3</f>
        <v>0.53686263000000001</v>
      </c>
      <c r="C1061" s="5">
        <f t="shared" si="374"/>
        <v>0.17895421</v>
      </c>
      <c r="D1061" s="5">
        <f t="shared" si="374"/>
        <v>0.17895421</v>
      </c>
      <c r="E1061" s="5">
        <f t="shared" si="374"/>
        <v>0.17895421</v>
      </c>
      <c r="F1061" s="5">
        <f t="shared" si="374"/>
        <v>0.17895421</v>
      </c>
      <c r="G1061" s="5">
        <f t="shared" si="374"/>
        <v>0.89477105000000001</v>
      </c>
      <c r="H1061" s="5">
        <f t="shared" si="374"/>
        <v>0.62633973499999995</v>
      </c>
      <c r="I1061" s="5">
        <f t="shared" si="374"/>
        <v>1.07372526</v>
      </c>
      <c r="J1061" s="5">
        <f t="shared" si="374"/>
        <v>1.342156575</v>
      </c>
      <c r="K1061" s="5">
        <f t="shared" si="374"/>
        <v>1.43163368</v>
      </c>
      <c r="L1061" s="5">
        <f t="shared" si="374"/>
        <v>1.342156575</v>
      </c>
      <c r="M1061" s="5">
        <f t="shared" si="374"/>
        <v>1.2526794699999999</v>
      </c>
      <c r="N1061" s="5">
        <f t="shared" si="374"/>
        <v>1.1632023650000001</v>
      </c>
      <c r="O1061" s="5">
        <f t="shared" si="374"/>
        <v>0.89477105000000001</v>
      </c>
      <c r="P1061" s="5">
        <f t="shared" si="374"/>
        <v>0.89477105000000001</v>
      </c>
      <c r="Q1061" s="5">
        <f t="shared" si="374"/>
        <v>0.98424815499999996</v>
      </c>
      <c r="R1061" s="5">
        <f t="shared" si="374"/>
        <v>1.43163368</v>
      </c>
      <c r="S1061" s="5">
        <f t="shared" si="374"/>
        <v>1.8790192050000001</v>
      </c>
      <c r="T1061" s="5">
        <f t="shared" si="374"/>
        <v>1.6105878900000001</v>
      </c>
      <c r="U1061" s="5">
        <f t="shared" si="374"/>
        <v>1.342156575</v>
      </c>
      <c r="V1061" s="5">
        <f t="shared" si="374"/>
        <v>0.89477105000000001</v>
      </c>
      <c r="W1061" s="5">
        <f t="shared" si="374"/>
        <v>0.71581684000000001</v>
      </c>
      <c r="X1061" s="5">
        <f t="shared" si="374"/>
        <v>1.7895421</v>
      </c>
      <c r="Y1061" s="5">
        <f t="shared" si="374"/>
        <v>0.89477105000000001</v>
      </c>
      <c r="Z1061" s="5">
        <f>SUM(B1061:Y1061)</f>
        <v>23.711432824999992</v>
      </c>
    </row>
    <row r="1062" spans="1:26" x14ac:dyDescent="0.2">
      <c r="A1062" s="39"/>
      <c r="B1062" s="39"/>
      <c r="C1062" s="39"/>
      <c r="D1062" s="39"/>
      <c r="E1062" s="39"/>
      <c r="F1062" s="39"/>
      <c r="G1062" s="39"/>
      <c r="H1062" s="39"/>
      <c r="I1062" s="39"/>
      <c r="J1062" s="39"/>
      <c r="K1062" s="39"/>
      <c r="L1062" s="39"/>
      <c r="M1062" s="39"/>
      <c r="N1062" s="39"/>
      <c r="O1062" s="39"/>
      <c r="P1062" s="39"/>
      <c r="Q1062" s="39"/>
      <c r="R1062" s="39"/>
      <c r="S1062" s="39"/>
      <c r="T1062" s="39"/>
      <c r="U1062" s="39"/>
      <c r="V1062" s="39"/>
      <c r="W1062" s="39"/>
      <c r="X1062" s="39"/>
      <c r="Y1062" s="39"/>
      <c r="Z1062" s="39"/>
    </row>
    <row r="1063" spans="1:26" x14ac:dyDescent="0.2">
      <c r="A1063" s="40">
        <f>+A1060+1</f>
        <v>42719</v>
      </c>
      <c r="B1063">
        <v>-6</v>
      </c>
      <c r="C1063">
        <v>-2</v>
      </c>
      <c r="D1063">
        <v>-2</v>
      </c>
      <c r="E1063">
        <v>-2</v>
      </c>
      <c r="F1063">
        <v>-2</v>
      </c>
      <c r="G1063">
        <v>-10</v>
      </c>
      <c r="H1063">
        <v>-11</v>
      </c>
      <c r="I1063">
        <v>-19</v>
      </c>
      <c r="J1063">
        <v>-22</v>
      </c>
      <c r="K1063">
        <v>-22</v>
      </c>
      <c r="L1063">
        <v>-23</v>
      </c>
      <c r="M1063">
        <v>-22</v>
      </c>
      <c r="N1063">
        <v>-19</v>
      </c>
      <c r="O1063">
        <v>-17</v>
      </c>
      <c r="P1063">
        <v>-18</v>
      </c>
      <c r="Q1063">
        <v>-16</v>
      </c>
      <c r="R1063">
        <v>-21</v>
      </c>
      <c r="S1063">
        <v>-29</v>
      </c>
      <c r="T1063">
        <v>-27</v>
      </c>
      <c r="U1063">
        <v>-23</v>
      </c>
      <c r="V1063">
        <v>-20</v>
      </c>
      <c r="W1063">
        <v>-15</v>
      </c>
      <c r="X1063">
        <v>-20</v>
      </c>
      <c r="Y1063">
        <v>-12</v>
      </c>
      <c r="Z1063">
        <f>SUM(B1063:Y1063)</f>
        <v>-380</v>
      </c>
    </row>
    <row r="1064" spans="1:26" x14ac:dyDescent="0.2">
      <c r="A1064" s="5" t="s">
        <v>29</v>
      </c>
      <c r="B1064" s="5">
        <f t="shared" ref="B1064:Y1064" si="375">-B1063*$A$3</f>
        <v>0.53686263000000001</v>
      </c>
      <c r="C1064" s="5">
        <f t="shared" si="375"/>
        <v>0.17895421</v>
      </c>
      <c r="D1064" s="5">
        <f t="shared" si="375"/>
        <v>0.17895421</v>
      </c>
      <c r="E1064" s="5">
        <f t="shared" si="375"/>
        <v>0.17895421</v>
      </c>
      <c r="F1064" s="5">
        <f t="shared" si="375"/>
        <v>0.17895421</v>
      </c>
      <c r="G1064" s="5">
        <f t="shared" si="375"/>
        <v>0.89477105000000001</v>
      </c>
      <c r="H1064" s="5">
        <f t="shared" si="375"/>
        <v>0.98424815499999996</v>
      </c>
      <c r="I1064" s="5">
        <f t="shared" si="375"/>
        <v>1.700064995</v>
      </c>
      <c r="J1064" s="5">
        <f t="shared" si="375"/>
        <v>1.9684963099999999</v>
      </c>
      <c r="K1064" s="5">
        <f t="shared" si="375"/>
        <v>1.9684963099999999</v>
      </c>
      <c r="L1064" s="5">
        <f t="shared" si="375"/>
        <v>2.0579734150000002</v>
      </c>
      <c r="M1064" s="5">
        <f t="shared" si="375"/>
        <v>1.9684963099999999</v>
      </c>
      <c r="N1064" s="5">
        <f t="shared" si="375"/>
        <v>1.700064995</v>
      </c>
      <c r="O1064" s="5">
        <f t="shared" si="375"/>
        <v>1.5211107850000001</v>
      </c>
      <c r="P1064" s="5">
        <f t="shared" si="375"/>
        <v>1.6105878900000001</v>
      </c>
      <c r="Q1064" s="5">
        <f t="shared" si="375"/>
        <v>1.43163368</v>
      </c>
      <c r="R1064" s="5">
        <f t="shared" si="375"/>
        <v>1.8790192050000001</v>
      </c>
      <c r="S1064" s="5">
        <f t="shared" si="375"/>
        <v>2.5948360450000001</v>
      </c>
      <c r="T1064" s="5">
        <f t="shared" si="375"/>
        <v>2.415881835</v>
      </c>
      <c r="U1064" s="5">
        <f t="shared" si="375"/>
        <v>2.0579734150000002</v>
      </c>
      <c r="V1064" s="5">
        <f t="shared" si="375"/>
        <v>1.7895421</v>
      </c>
      <c r="W1064" s="5">
        <f t="shared" si="375"/>
        <v>1.342156575</v>
      </c>
      <c r="X1064" s="5">
        <f t="shared" si="375"/>
        <v>1.7895421</v>
      </c>
      <c r="Y1064" s="5">
        <f t="shared" si="375"/>
        <v>1.07372526</v>
      </c>
      <c r="Z1064" s="5">
        <f>SUM(B1064:Y1064)</f>
        <v>34.001299899999999</v>
      </c>
    </row>
    <row r="1065" spans="1:26" x14ac:dyDescent="0.2">
      <c r="A1065" s="39"/>
      <c r="B1065" s="39"/>
      <c r="C1065" s="39"/>
      <c r="D1065" s="39"/>
      <c r="E1065" s="39"/>
      <c r="F1065" s="39"/>
      <c r="G1065" s="39"/>
      <c r="H1065" s="39"/>
      <c r="I1065" s="39"/>
      <c r="J1065" s="39"/>
      <c r="K1065" s="39"/>
      <c r="L1065" s="39"/>
      <c r="M1065" s="39"/>
      <c r="N1065" s="39"/>
      <c r="O1065" s="39"/>
      <c r="P1065" s="39"/>
      <c r="Q1065" s="39"/>
      <c r="R1065" s="39"/>
      <c r="S1065" s="39"/>
      <c r="T1065" s="39"/>
      <c r="U1065" s="39"/>
      <c r="V1065" s="39"/>
      <c r="W1065" s="39"/>
      <c r="X1065" s="39"/>
      <c r="Y1065" s="39"/>
      <c r="Z1065" s="39"/>
    </row>
    <row r="1066" spans="1:26" x14ac:dyDescent="0.2">
      <c r="A1066" s="40">
        <f>+A1063+1</f>
        <v>42720</v>
      </c>
      <c r="B1066">
        <v>-5</v>
      </c>
      <c r="C1066">
        <v>-5</v>
      </c>
      <c r="D1066">
        <v>-5</v>
      </c>
      <c r="E1066">
        <v>-5</v>
      </c>
      <c r="F1066">
        <v>-5</v>
      </c>
      <c r="G1066">
        <v>-15</v>
      </c>
      <c r="H1066">
        <v>-8</v>
      </c>
      <c r="I1066">
        <v>-16</v>
      </c>
      <c r="J1066">
        <v>-18</v>
      </c>
      <c r="K1066">
        <v>-18</v>
      </c>
      <c r="L1066">
        <v>-14</v>
      </c>
      <c r="M1066">
        <v>-10</v>
      </c>
      <c r="N1066">
        <v>-6</v>
      </c>
      <c r="O1066">
        <v>-5</v>
      </c>
      <c r="P1066">
        <v>-5</v>
      </c>
      <c r="Q1066">
        <v>-5</v>
      </c>
      <c r="R1066">
        <v>-11</v>
      </c>
      <c r="S1066">
        <v>-25</v>
      </c>
      <c r="T1066">
        <v>-25</v>
      </c>
      <c r="U1066">
        <v>-23</v>
      </c>
      <c r="V1066">
        <v>-19</v>
      </c>
      <c r="W1066">
        <v>-13</v>
      </c>
      <c r="X1066">
        <v>-20</v>
      </c>
      <c r="Y1066">
        <v>-12</v>
      </c>
      <c r="Z1066">
        <f>SUM(B1066:Y1066)</f>
        <v>-293</v>
      </c>
    </row>
    <row r="1067" spans="1:26" x14ac:dyDescent="0.2">
      <c r="A1067" s="5" t="s">
        <v>29</v>
      </c>
      <c r="B1067" s="5">
        <f t="shared" ref="B1067:Y1067" si="376">-B1066*$A$3</f>
        <v>0.44738552500000001</v>
      </c>
      <c r="C1067" s="5">
        <f t="shared" si="376"/>
        <v>0.44738552500000001</v>
      </c>
      <c r="D1067" s="5">
        <f t="shared" si="376"/>
        <v>0.44738552500000001</v>
      </c>
      <c r="E1067" s="5">
        <f t="shared" si="376"/>
        <v>0.44738552500000001</v>
      </c>
      <c r="F1067" s="5">
        <f t="shared" si="376"/>
        <v>0.44738552500000001</v>
      </c>
      <c r="G1067" s="5">
        <f t="shared" si="376"/>
        <v>1.342156575</v>
      </c>
      <c r="H1067" s="5">
        <f t="shared" si="376"/>
        <v>0.71581684000000001</v>
      </c>
      <c r="I1067" s="5">
        <f t="shared" si="376"/>
        <v>1.43163368</v>
      </c>
      <c r="J1067" s="5">
        <f t="shared" si="376"/>
        <v>1.6105878900000001</v>
      </c>
      <c r="K1067" s="5">
        <f t="shared" si="376"/>
        <v>1.6105878900000001</v>
      </c>
      <c r="L1067" s="5">
        <f t="shared" si="376"/>
        <v>1.2526794699999999</v>
      </c>
      <c r="M1067" s="5">
        <f t="shared" si="376"/>
        <v>0.89477105000000001</v>
      </c>
      <c r="N1067" s="5">
        <f t="shared" si="376"/>
        <v>0.53686263000000001</v>
      </c>
      <c r="O1067" s="5">
        <f t="shared" si="376"/>
        <v>0.44738552500000001</v>
      </c>
      <c r="P1067" s="5">
        <f t="shared" si="376"/>
        <v>0.44738552500000001</v>
      </c>
      <c r="Q1067" s="5">
        <f t="shared" si="376"/>
        <v>0.44738552500000001</v>
      </c>
      <c r="R1067" s="5">
        <f t="shared" si="376"/>
        <v>0.98424815499999996</v>
      </c>
      <c r="S1067" s="5">
        <f t="shared" si="376"/>
        <v>2.2369276249999999</v>
      </c>
      <c r="T1067" s="5">
        <f t="shared" si="376"/>
        <v>2.2369276249999999</v>
      </c>
      <c r="U1067" s="5">
        <f t="shared" si="376"/>
        <v>2.0579734150000002</v>
      </c>
      <c r="V1067" s="5">
        <f t="shared" si="376"/>
        <v>1.700064995</v>
      </c>
      <c r="W1067" s="5">
        <f t="shared" si="376"/>
        <v>1.1632023650000001</v>
      </c>
      <c r="X1067" s="5">
        <f t="shared" si="376"/>
        <v>1.7895421</v>
      </c>
      <c r="Y1067" s="5">
        <f t="shared" si="376"/>
        <v>1.07372526</v>
      </c>
      <c r="Z1067" s="5">
        <f>SUM(B1067:Y1067)</f>
        <v>26.216791764999996</v>
      </c>
    </row>
    <row r="1068" spans="1:26" x14ac:dyDescent="0.2">
      <c r="A1068" s="39"/>
      <c r="B1068" s="39"/>
      <c r="C1068" s="39"/>
      <c r="D1068" s="39"/>
      <c r="E1068" s="39"/>
      <c r="F1068" s="39"/>
      <c r="G1068" s="39"/>
      <c r="H1068" s="39"/>
      <c r="I1068" s="39"/>
      <c r="J1068" s="39"/>
      <c r="K1068" s="39"/>
      <c r="L1068" s="39"/>
      <c r="M1068" s="39"/>
      <c r="N1068" s="39"/>
      <c r="O1068" s="39"/>
      <c r="P1068" s="39"/>
      <c r="Q1068" s="39"/>
      <c r="R1068" s="39"/>
      <c r="S1068" s="39"/>
      <c r="T1068" s="39"/>
      <c r="U1068" s="39"/>
      <c r="V1068" s="39"/>
      <c r="W1068" s="39"/>
      <c r="X1068" s="39"/>
      <c r="Y1068" s="39"/>
      <c r="Z1068" s="39"/>
    </row>
    <row r="1069" spans="1:26" x14ac:dyDescent="0.2">
      <c r="A1069" s="40">
        <f>+A1066+1</f>
        <v>42721</v>
      </c>
      <c r="B1069">
        <v>-7</v>
      </c>
      <c r="C1069">
        <v>-5</v>
      </c>
      <c r="D1069">
        <v>-5</v>
      </c>
      <c r="E1069">
        <v>-5</v>
      </c>
      <c r="F1069">
        <v>-5</v>
      </c>
      <c r="G1069">
        <v>-5</v>
      </c>
      <c r="H1069">
        <v>-9</v>
      </c>
      <c r="I1069">
        <v>-9</v>
      </c>
      <c r="J1069">
        <v>-10</v>
      </c>
      <c r="K1069">
        <v>-13</v>
      </c>
      <c r="L1069">
        <v>-11</v>
      </c>
      <c r="M1069">
        <v>-9</v>
      </c>
      <c r="N1069">
        <v>-10</v>
      </c>
      <c r="O1069">
        <v>-10</v>
      </c>
      <c r="P1069">
        <v>-9</v>
      </c>
      <c r="Q1069">
        <v>-9</v>
      </c>
      <c r="R1069">
        <v>-12</v>
      </c>
      <c r="S1069">
        <v>-22</v>
      </c>
      <c r="T1069">
        <v>-22</v>
      </c>
      <c r="U1069">
        <v>-22</v>
      </c>
      <c r="V1069">
        <v>-17</v>
      </c>
      <c r="W1069">
        <v>-13</v>
      </c>
      <c r="X1069">
        <v>-22</v>
      </c>
      <c r="Y1069">
        <v>-15</v>
      </c>
      <c r="Z1069">
        <f>SUM(B1069:Y1069)</f>
        <v>-276</v>
      </c>
    </row>
    <row r="1070" spans="1:26" x14ac:dyDescent="0.2">
      <c r="A1070" s="5" t="s">
        <v>29</v>
      </c>
      <c r="B1070" s="5">
        <f t="shared" ref="B1070:Y1070" si="377">-B1069*$A$3</f>
        <v>0.62633973499999995</v>
      </c>
      <c r="C1070" s="5">
        <f t="shared" si="377"/>
        <v>0.44738552500000001</v>
      </c>
      <c r="D1070" s="5">
        <f t="shared" si="377"/>
        <v>0.44738552500000001</v>
      </c>
      <c r="E1070" s="5">
        <f t="shared" si="377"/>
        <v>0.44738552500000001</v>
      </c>
      <c r="F1070" s="5">
        <f t="shared" si="377"/>
        <v>0.44738552500000001</v>
      </c>
      <c r="G1070" s="5">
        <f t="shared" si="377"/>
        <v>0.44738552500000001</v>
      </c>
      <c r="H1070" s="5">
        <f t="shared" si="377"/>
        <v>0.80529394500000007</v>
      </c>
      <c r="I1070" s="5">
        <f t="shared" si="377"/>
        <v>0.80529394500000007</v>
      </c>
      <c r="J1070" s="5">
        <f t="shared" si="377"/>
        <v>0.89477105000000001</v>
      </c>
      <c r="K1070" s="5">
        <f t="shared" si="377"/>
        <v>1.1632023650000001</v>
      </c>
      <c r="L1070" s="5">
        <f t="shared" si="377"/>
        <v>0.98424815499999996</v>
      </c>
      <c r="M1070" s="5">
        <f t="shared" si="377"/>
        <v>0.80529394500000007</v>
      </c>
      <c r="N1070" s="5">
        <f t="shared" si="377"/>
        <v>0.89477105000000001</v>
      </c>
      <c r="O1070" s="5">
        <f t="shared" si="377"/>
        <v>0.89477105000000001</v>
      </c>
      <c r="P1070" s="5">
        <f t="shared" si="377"/>
        <v>0.80529394500000007</v>
      </c>
      <c r="Q1070" s="5">
        <f t="shared" si="377"/>
        <v>0.80529394500000007</v>
      </c>
      <c r="R1070" s="5">
        <f t="shared" si="377"/>
        <v>1.07372526</v>
      </c>
      <c r="S1070" s="5">
        <f t="shared" si="377"/>
        <v>1.9684963099999999</v>
      </c>
      <c r="T1070" s="5">
        <f t="shared" si="377"/>
        <v>1.9684963099999999</v>
      </c>
      <c r="U1070" s="5">
        <f t="shared" si="377"/>
        <v>1.9684963099999999</v>
      </c>
      <c r="V1070" s="5">
        <f t="shared" si="377"/>
        <v>1.5211107850000001</v>
      </c>
      <c r="W1070" s="5">
        <f t="shared" si="377"/>
        <v>1.1632023650000001</v>
      </c>
      <c r="X1070" s="5">
        <f t="shared" si="377"/>
        <v>1.9684963099999999</v>
      </c>
      <c r="Y1070" s="5">
        <f t="shared" si="377"/>
        <v>1.342156575</v>
      </c>
      <c r="Z1070" s="5">
        <f>SUM(B1070:Y1070)</f>
        <v>24.695680979999999</v>
      </c>
    </row>
    <row r="1071" spans="1:26" x14ac:dyDescent="0.2">
      <c r="A1071" s="39"/>
      <c r="B1071" s="39"/>
      <c r="C1071" s="39"/>
      <c r="D1071" s="39"/>
      <c r="E1071" s="39"/>
      <c r="F1071" s="39"/>
      <c r="G1071" s="39"/>
      <c r="H1071" s="39"/>
      <c r="I1071" s="39"/>
      <c r="J1071" s="39"/>
      <c r="K1071" s="39"/>
      <c r="L1071" s="39"/>
      <c r="M1071" s="39"/>
      <c r="N1071" s="39"/>
      <c r="O1071" s="39"/>
      <c r="P1071" s="39"/>
      <c r="Q1071" s="39"/>
      <c r="R1071" s="39"/>
      <c r="S1071" s="39"/>
      <c r="T1071" s="39"/>
      <c r="U1071" s="39"/>
      <c r="V1071" s="39"/>
      <c r="W1071" s="39"/>
      <c r="X1071" s="39"/>
      <c r="Y1071" s="39"/>
      <c r="Z1071" s="39"/>
    </row>
    <row r="1072" spans="1:26" x14ac:dyDescent="0.2">
      <c r="A1072" s="40">
        <f>+A1069+1</f>
        <v>42722</v>
      </c>
      <c r="B1072">
        <v>-8</v>
      </c>
      <c r="C1072">
        <v>-9</v>
      </c>
      <c r="D1072">
        <v>-8</v>
      </c>
      <c r="E1072">
        <v>-8</v>
      </c>
      <c r="F1072">
        <v>-8</v>
      </c>
      <c r="G1072">
        <v>-8</v>
      </c>
      <c r="H1072">
        <v>-8</v>
      </c>
      <c r="I1072">
        <v>-8</v>
      </c>
      <c r="J1072">
        <v>-10</v>
      </c>
      <c r="K1072">
        <v>-13</v>
      </c>
      <c r="L1072">
        <v>-15</v>
      </c>
      <c r="M1072">
        <v>-15</v>
      </c>
      <c r="N1072">
        <v>-12</v>
      </c>
      <c r="O1072">
        <v>-8</v>
      </c>
      <c r="P1072">
        <v>-8</v>
      </c>
      <c r="Q1072">
        <v>-8</v>
      </c>
      <c r="R1072">
        <v>-10</v>
      </c>
      <c r="S1072">
        <v>-23</v>
      </c>
      <c r="T1072">
        <v>-24</v>
      </c>
      <c r="U1072">
        <v>-21</v>
      </c>
      <c r="V1072">
        <v>-16</v>
      </c>
      <c r="W1072">
        <v>-9</v>
      </c>
      <c r="X1072">
        <v>-18</v>
      </c>
      <c r="Y1072">
        <v>-8</v>
      </c>
      <c r="Z1072">
        <f>SUM(B1072:Y1072)</f>
        <v>-283</v>
      </c>
    </row>
    <row r="1073" spans="1:26" x14ac:dyDescent="0.2">
      <c r="A1073" s="5" t="s">
        <v>29</v>
      </c>
      <c r="B1073" s="5">
        <f t="shared" ref="B1073:Y1073" si="378">-B1072*$A$3</f>
        <v>0.71581684000000001</v>
      </c>
      <c r="C1073" s="5">
        <f t="shared" si="378"/>
        <v>0.80529394500000007</v>
      </c>
      <c r="D1073" s="5">
        <f t="shared" si="378"/>
        <v>0.71581684000000001</v>
      </c>
      <c r="E1073" s="5">
        <f t="shared" si="378"/>
        <v>0.71581684000000001</v>
      </c>
      <c r="F1073" s="5">
        <f t="shared" si="378"/>
        <v>0.71581684000000001</v>
      </c>
      <c r="G1073" s="5">
        <f t="shared" si="378"/>
        <v>0.71581684000000001</v>
      </c>
      <c r="H1073" s="5">
        <f t="shared" si="378"/>
        <v>0.71581684000000001</v>
      </c>
      <c r="I1073" s="5">
        <f t="shared" si="378"/>
        <v>0.71581684000000001</v>
      </c>
      <c r="J1073" s="5">
        <f t="shared" si="378"/>
        <v>0.89477105000000001</v>
      </c>
      <c r="K1073" s="5">
        <f t="shared" si="378"/>
        <v>1.1632023650000001</v>
      </c>
      <c r="L1073" s="5">
        <f t="shared" si="378"/>
        <v>1.342156575</v>
      </c>
      <c r="M1073" s="5">
        <f t="shared" si="378"/>
        <v>1.342156575</v>
      </c>
      <c r="N1073" s="5">
        <f t="shared" si="378"/>
        <v>1.07372526</v>
      </c>
      <c r="O1073" s="5">
        <f t="shared" si="378"/>
        <v>0.71581684000000001</v>
      </c>
      <c r="P1073" s="5">
        <f t="shared" si="378"/>
        <v>0.71581684000000001</v>
      </c>
      <c r="Q1073" s="5">
        <f t="shared" si="378"/>
        <v>0.71581684000000001</v>
      </c>
      <c r="R1073" s="5">
        <f t="shared" si="378"/>
        <v>0.89477105000000001</v>
      </c>
      <c r="S1073" s="5">
        <f t="shared" si="378"/>
        <v>2.0579734150000002</v>
      </c>
      <c r="T1073" s="5">
        <f t="shared" si="378"/>
        <v>2.14745052</v>
      </c>
      <c r="U1073" s="5">
        <f t="shared" si="378"/>
        <v>1.8790192050000001</v>
      </c>
      <c r="V1073" s="5">
        <f t="shared" si="378"/>
        <v>1.43163368</v>
      </c>
      <c r="W1073" s="5">
        <f t="shared" si="378"/>
        <v>0.80529394500000007</v>
      </c>
      <c r="X1073" s="5">
        <f t="shared" si="378"/>
        <v>1.6105878900000001</v>
      </c>
      <c r="Y1073" s="5">
        <f t="shared" si="378"/>
        <v>0.71581684000000001</v>
      </c>
      <c r="Z1073" s="5">
        <f>SUM(B1073:Y1073)</f>
        <v>25.322020715000001</v>
      </c>
    </row>
    <row r="1074" spans="1:26" x14ac:dyDescent="0.2">
      <c r="A1074" s="39"/>
      <c r="B1074" s="39"/>
      <c r="C1074" s="39"/>
      <c r="D1074" s="39"/>
      <c r="E1074" s="39"/>
      <c r="F1074" s="39"/>
      <c r="G1074" s="39"/>
      <c r="H1074" s="39"/>
      <c r="I1074" s="39"/>
      <c r="J1074" s="39"/>
      <c r="K1074" s="39"/>
      <c r="L1074" s="39"/>
      <c r="M1074" s="39"/>
      <c r="N1074" s="39"/>
      <c r="O1074" s="39"/>
      <c r="P1074" s="39"/>
      <c r="Q1074" s="39"/>
      <c r="R1074" s="39"/>
      <c r="S1074" s="39"/>
      <c r="T1074" s="39"/>
      <c r="U1074" s="39"/>
      <c r="V1074" s="39"/>
      <c r="W1074" s="39"/>
      <c r="X1074" s="39"/>
      <c r="Y1074" s="39"/>
      <c r="Z1074" s="39"/>
    </row>
    <row r="1075" spans="1:26" x14ac:dyDescent="0.2">
      <c r="A1075" s="40">
        <f>+A1072+1</f>
        <v>42723</v>
      </c>
      <c r="B1075">
        <v>-9</v>
      </c>
      <c r="C1075">
        <v>-8</v>
      </c>
      <c r="D1075">
        <v>-8</v>
      </c>
      <c r="E1075">
        <v>-8</v>
      </c>
      <c r="F1075">
        <v>-8</v>
      </c>
      <c r="G1075">
        <v>-15</v>
      </c>
      <c r="H1075">
        <v>-8</v>
      </c>
      <c r="I1075">
        <v>-8</v>
      </c>
      <c r="J1075">
        <v>-10</v>
      </c>
      <c r="K1075">
        <v>-13</v>
      </c>
      <c r="L1075">
        <v>-14</v>
      </c>
      <c r="M1075">
        <v>-13</v>
      </c>
      <c r="N1075">
        <v>-9</v>
      </c>
      <c r="O1075">
        <v>-8</v>
      </c>
      <c r="P1075">
        <v>-8</v>
      </c>
      <c r="Q1075">
        <v>-10</v>
      </c>
      <c r="R1075">
        <v>-13</v>
      </c>
      <c r="S1075">
        <v>-24</v>
      </c>
      <c r="T1075">
        <v>-24</v>
      </c>
      <c r="U1075">
        <v>-22</v>
      </c>
      <c r="V1075">
        <v>-18</v>
      </c>
      <c r="W1075">
        <v>-11</v>
      </c>
      <c r="X1075">
        <v>-21</v>
      </c>
      <c r="Y1075">
        <v>-12</v>
      </c>
      <c r="Z1075">
        <f>SUM(B1075:Y1075)</f>
        <v>-302</v>
      </c>
    </row>
    <row r="1076" spans="1:26" x14ac:dyDescent="0.2">
      <c r="A1076" s="5" t="s">
        <v>29</v>
      </c>
      <c r="B1076" s="5">
        <f t="shared" ref="B1076:Y1076" si="379">-B1075*$A$3</f>
        <v>0.80529394500000007</v>
      </c>
      <c r="C1076" s="5">
        <f t="shared" si="379"/>
        <v>0.71581684000000001</v>
      </c>
      <c r="D1076" s="5">
        <f t="shared" si="379"/>
        <v>0.71581684000000001</v>
      </c>
      <c r="E1076" s="5">
        <f t="shared" si="379"/>
        <v>0.71581684000000001</v>
      </c>
      <c r="F1076" s="5">
        <f t="shared" si="379"/>
        <v>0.71581684000000001</v>
      </c>
      <c r="G1076" s="5">
        <f t="shared" si="379"/>
        <v>1.342156575</v>
      </c>
      <c r="H1076" s="5">
        <f t="shared" si="379"/>
        <v>0.71581684000000001</v>
      </c>
      <c r="I1076" s="5">
        <f t="shared" si="379"/>
        <v>0.71581684000000001</v>
      </c>
      <c r="J1076" s="5">
        <f t="shared" si="379"/>
        <v>0.89477105000000001</v>
      </c>
      <c r="K1076" s="5">
        <f t="shared" si="379"/>
        <v>1.1632023650000001</v>
      </c>
      <c r="L1076" s="5">
        <f t="shared" si="379"/>
        <v>1.2526794699999999</v>
      </c>
      <c r="M1076" s="5">
        <f t="shared" si="379"/>
        <v>1.1632023650000001</v>
      </c>
      <c r="N1076" s="5">
        <f t="shared" si="379"/>
        <v>0.80529394500000007</v>
      </c>
      <c r="O1076" s="5">
        <f t="shared" si="379"/>
        <v>0.71581684000000001</v>
      </c>
      <c r="P1076" s="5">
        <f t="shared" si="379"/>
        <v>0.71581684000000001</v>
      </c>
      <c r="Q1076" s="5">
        <f t="shared" si="379"/>
        <v>0.89477105000000001</v>
      </c>
      <c r="R1076" s="5">
        <f t="shared" si="379"/>
        <v>1.1632023650000001</v>
      </c>
      <c r="S1076" s="5">
        <f t="shared" si="379"/>
        <v>2.14745052</v>
      </c>
      <c r="T1076" s="5">
        <f t="shared" si="379"/>
        <v>2.14745052</v>
      </c>
      <c r="U1076" s="5">
        <f t="shared" si="379"/>
        <v>1.9684963099999999</v>
      </c>
      <c r="V1076" s="5">
        <f t="shared" si="379"/>
        <v>1.6105878900000001</v>
      </c>
      <c r="W1076" s="5">
        <f t="shared" si="379"/>
        <v>0.98424815499999996</v>
      </c>
      <c r="X1076" s="5">
        <f t="shared" si="379"/>
        <v>1.8790192050000001</v>
      </c>
      <c r="Y1076" s="5">
        <f t="shared" si="379"/>
        <v>1.07372526</v>
      </c>
      <c r="Z1076" s="5">
        <f>SUM(B1076:Y1076)</f>
        <v>27.022085710000002</v>
      </c>
    </row>
    <row r="1077" spans="1:26" x14ac:dyDescent="0.2">
      <c r="A1077" s="39"/>
      <c r="B1077" s="39"/>
      <c r="C1077" s="39"/>
      <c r="D1077" s="39"/>
      <c r="E1077" s="39"/>
      <c r="F1077" s="39"/>
      <c r="G1077" s="39"/>
      <c r="H1077" s="39"/>
      <c r="I1077" s="39"/>
      <c r="J1077" s="39"/>
      <c r="K1077" s="39"/>
      <c r="L1077" s="39"/>
      <c r="M1077" s="39"/>
      <c r="N1077" s="39"/>
      <c r="O1077" s="39"/>
      <c r="P1077" s="39"/>
      <c r="Q1077" s="39"/>
      <c r="R1077" s="39"/>
      <c r="S1077" s="39"/>
      <c r="T1077" s="39"/>
      <c r="U1077" s="39"/>
      <c r="V1077" s="39"/>
      <c r="W1077" s="39"/>
      <c r="X1077" s="39"/>
      <c r="Y1077" s="39"/>
      <c r="Z1077" s="39"/>
    </row>
    <row r="1078" spans="1:26" x14ac:dyDescent="0.2">
      <c r="A1078" s="40">
        <f>+A1075+1</f>
        <v>42724</v>
      </c>
      <c r="B1078">
        <v>-8</v>
      </c>
      <c r="C1078">
        <v>-8</v>
      </c>
      <c r="D1078">
        <v>-7</v>
      </c>
      <c r="E1078">
        <v>-7</v>
      </c>
      <c r="F1078">
        <v>-8</v>
      </c>
      <c r="G1078">
        <v>-11</v>
      </c>
      <c r="H1078">
        <v>-7</v>
      </c>
      <c r="I1078">
        <v>-13</v>
      </c>
      <c r="J1078">
        <v>-15</v>
      </c>
      <c r="K1078">
        <v>-17</v>
      </c>
      <c r="L1078">
        <v>-15</v>
      </c>
      <c r="M1078">
        <v>-13</v>
      </c>
      <c r="N1078">
        <v>-13</v>
      </c>
      <c r="O1078">
        <v>-13</v>
      </c>
      <c r="P1078">
        <v>-14</v>
      </c>
      <c r="Q1078">
        <v>-12</v>
      </c>
      <c r="R1078">
        <v>-19</v>
      </c>
      <c r="S1078">
        <v>-26</v>
      </c>
      <c r="T1078">
        <v>-24</v>
      </c>
      <c r="U1078">
        <v>-21</v>
      </c>
      <c r="V1078">
        <v>-18</v>
      </c>
      <c r="W1078">
        <v>-8</v>
      </c>
      <c r="X1078">
        <v>-16</v>
      </c>
      <c r="Y1078">
        <v>-8</v>
      </c>
      <c r="Z1078">
        <f>SUM(B1078:Y1078)</f>
        <v>-321</v>
      </c>
    </row>
    <row r="1079" spans="1:26" x14ac:dyDescent="0.2">
      <c r="A1079" s="5" t="s">
        <v>29</v>
      </c>
      <c r="B1079" s="5">
        <f t="shared" ref="B1079:Y1079" si="380">-B1078*$A$3</f>
        <v>0.71581684000000001</v>
      </c>
      <c r="C1079" s="5">
        <f t="shared" si="380"/>
        <v>0.71581684000000001</v>
      </c>
      <c r="D1079" s="5">
        <f t="shared" si="380"/>
        <v>0.62633973499999995</v>
      </c>
      <c r="E1079" s="5">
        <f t="shared" si="380"/>
        <v>0.62633973499999995</v>
      </c>
      <c r="F1079" s="5">
        <f t="shared" si="380"/>
        <v>0.71581684000000001</v>
      </c>
      <c r="G1079" s="5">
        <f t="shared" si="380"/>
        <v>0.98424815499999996</v>
      </c>
      <c r="H1079" s="5">
        <f t="shared" si="380"/>
        <v>0.62633973499999995</v>
      </c>
      <c r="I1079" s="5">
        <f t="shared" si="380"/>
        <v>1.1632023650000001</v>
      </c>
      <c r="J1079" s="5">
        <f t="shared" si="380"/>
        <v>1.342156575</v>
      </c>
      <c r="K1079" s="5">
        <f t="shared" si="380"/>
        <v>1.5211107850000001</v>
      </c>
      <c r="L1079" s="5">
        <f t="shared" si="380"/>
        <v>1.342156575</v>
      </c>
      <c r="M1079" s="5">
        <f t="shared" si="380"/>
        <v>1.1632023650000001</v>
      </c>
      <c r="N1079" s="5">
        <f t="shared" si="380"/>
        <v>1.1632023650000001</v>
      </c>
      <c r="O1079" s="5">
        <f t="shared" si="380"/>
        <v>1.1632023650000001</v>
      </c>
      <c r="P1079" s="5">
        <f t="shared" si="380"/>
        <v>1.2526794699999999</v>
      </c>
      <c r="Q1079" s="5">
        <f t="shared" si="380"/>
        <v>1.07372526</v>
      </c>
      <c r="R1079" s="5">
        <f t="shared" si="380"/>
        <v>1.700064995</v>
      </c>
      <c r="S1079" s="5">
        <f t="shared" si="380"/>
        <v>2.3264047300000001</v>
      </c>
      <c r="T1079" s="5">
        <f t="shared" si="380"/>
        <v>2.14745052</v>
      </c>
      <c r="U1079" s="5">
        <f t="shared" si="380"/>
        <v>1.8790192050000001</v>
      </c>
      <c r="V1079" s="5">
        <f t="shared" si="380"/>
        <v>1.6105878900000001</v>
      </c>
      <c r="W1079" s="5">
        <f t="shared" si="380"/>
        <v>0.71581684000000001</v>
      </c>
      <c r="X1079" s="5">
        <f t="shared" si="380"/>
        <v>1.43163368</v>
      </c>
      <c r="Y1079" s="5">
        <f t="shared" si="380"/>
        <v>0.71581684000000001</v>
      </c>
      <c r="Z1079" s="5">
        <f>SUM(B1079:Y1079)</f>
        <v>28.722150704999997</v>
      </c>
    </row>
    <row r="1080" spans="1:26" x14ac:dyDescent="0.2">
      <c r="A1080" s="39"/>
      <c r="B1080" s="39"/>
      <c r="C1080" s="39"/>
      <c r="D1080" s="39"/>
      <c r="E1080" s="39"/>
      <c r="F1080" s="39"/>
      <c r="G1080" s="39"/>
      <c r="H1080" s="39"/>
      <c r="I1080" s="39"/>
      <c r="J1080" s="39"/>
      <c r="K1080" s="39"/>
      <c r="L1080" s="39"/>
      <c r="M1080" s="39"/>
      <c r="N1080" s="39"/>
      <c r="O1080" s="39"/>
      <c r="P1080" s="39"/>
      <c r="Q1080" s="39"/>
      <c r="R1080" s="39"/>
      <c r="S1080" s="39"/>
      <c r="T1080" s="39"/>
      <c r="U1080" s="39"/>
      <c r="V1080" s="39"/>
      <c r="W1080" s="39"/>
      <c r="X1080" s="39"/>
      <c r="Y1080" s="39"/>
      <c r="Z1080" s="39"/>
    </row>
    <row r="1081" spans="1:26" x14ac:dyDescent="0.2">
      <c r="A1081" s="40">
        <f>+A1078+1</f>
        <v>42725</v>
      </c>
      <c r="B1081">
        <v>-10</v>
      </c>
      <c r="C1081">
        <v>-9</v>
      </c>
      <c r="D1081">
        <v>-9</v>
      </c>
      <c r="E1081">
        <v>-9</v>
      </c>
      <c r="F1081">
        <v>-9</v>
      </c>
      <c r="G1081">
        <v>-18</v>
      </c>
      <c r="H1081">
        <v>-38</v>
      </c>
      <c r="I1081">
        <v>-48</v>
      </c>
      <c r="J1081">
        <v>-50</v>
      </c>
      <c r="K1081">
        <v>-51</v>
      </c>
      <c r="L1081">
        <v>-45</v>
      </c>
      <c r="M1081">
        <v>-41</v>
      </c>
      <c r="N1081">
        <v>-39</v>
      </c>
      <c r="O1081">
        <v>-38</v>
      </c>
      <c r="P1081">
        <v>-37</v>
      </c>
      <c r="Q1081">
        <v>-38</v>
      </c>
      <c r="R1081">
        <v>-42</v>
      </c>
      <c r="S1081">
        <v>-29</v>
      </c>
      <c r="T1081">
        <v>-30</v>
      </c>
      <c r="U1081">
        <v>-28</v>
      </c>
      <c r="V1081">
        <v>-48</v>
      </c>
      <c r="W1081">
        <v>-40</v>
      </c>
      <c r="X1081">
        <v>-25</v>
      </c>
      <c r="Y1081">
        <v>-16</v>
      </c>
      <c r="Z1081">
        <f>SUM(B1081:Y1081)</f>
        <v>-747</v>
      </c>
    </row>
    <row r="1082" spans="1:26" x14ac:dyDescent="0.2">
      <c r="A1082" s="5" t="s">
        <v>29</v>
      </c>
      <c r="B1082" s="5">
        <f t="shared" ref="B1082:Y1082" si="381">-B1081*$A$3</f>
        <v>0.89477105000000001</v>
      </c>
      <c r="C1082" s="5">
        <f t="shared" si="381"/>
        <v>0.80529394500000007</v>
      </c>
      <c r="D1082" s="5">
        <f t="shared" si="381"/>
        <v>0.80529394500000007</v>
      </c>
      <c r="E1082" s="5">
        <f t="shared" si="381"/>
        <v>0.80529394500000007</v>
      </c>
      <c r="F1082" s="5">
        <f t="shared" si="381"/>
        <v>0.80529394500000007</v>
      </c>
      <c r="G1082" s="5">
        <f t="shared" si="381"/>
        <v>1.6105878900000001</v>
      </c>
      <c r="H1082" s="5">
        <f t="shared" si="381"/>
        <v>3.4001299899999999</v>
      </c>
      <c r="I1082" s="5">
        <f t="shared" si="381"/>
        <v>4.2949010400000001</v>
      </c>
      <c r="J1082" s="5">
        <f t="shared" si="381"/>
        <v>4.4738552499999997</v>
      </c>
      <c r="K1082" s="5">
        <f t="shared" si="381"/>
        <v>4.563332355</v>
      </c>
      <c r="L1082" s="5">
        <f t="shared" si="381"/>
        <v>4.0264697250000001</v>
      </c>
      <c r="M1082" s="5">
        <f t="shared" si="381"/>
        <v>3.6685613049999999</v>
      </c>
      <c r="N1082" s="5">
        <f t="shared" si="381"/>
        <v>3.4896070950000002</v>
      </c>
      <c r="O1082" s="5">
        <f t="shared" si="381"/>
        <v>3.4001299899999999</v>
      </c>
      <c r="P1082" s="5">
        <f t="shared" si="381"/>
        <v>3.3106528850000001</v>
      </c>
      <c r="Q1082" s="5">
        <f t="shared" si="381"/>
        <v>3.4001299899999999</v>
      </c>
      <c r="R1082" s="5">
        <f t="shared" si="381"/>
        <v>3.7580384100000002</v>
      </c>
      <c r="S1082" s="5">
        <f t="shared" si="381"/>
        <v>2.5948360450000001</v>
      </c>
      <c r="T1082" s="5">
        <f t="shared" si="381"/>
        <v>2.6843131499999999</v>
      </c>
      <c r="U1082" s="5">
        <f t="shared" si="381"/>
        <v>2.5053589399999998</v>
      </c>
      <c r="V1082" s="5">
        <f t="shared" si="381"/>
        <v>4.2949010400000001</v>
      </c>
      <c r="W1082" s="5">
        <f t="shared" si="381"/>
        <v>3.5790842</v>
      </c>
      <c r="X1082" s="5">
        <f t="shared" si="381"/>
        <v>2.2369276249999999</v>
      </c>
      <c r="Y1082" s="5">
        <f t="shared" si="381"/>
        <v>1.43163368</v>
      </c>
      <c r="Z1082" s="5">
        <f>SUM(B1082:Y1082)</f>
        <v>66.839397435000009</v>
      </c>
    </row>
    <row r="1083" spans="1:26" x14ac:dyDescent="0.2">
      <c r="A1083" s="39"/>
      <c r="B1083" s="39"/>
      <c r="C1083" s="39"/>
      <c r="D1083" s="39"/>
      <c r="E1083" s="39"/>
      <c r="F1083" s="39"/>
      <c r="G1083" s="39"/>
      <c r="H1083" s="39"/>
      <c r="I1083" s="39"/>
      <c r="J1083" s="39"/>
      <c r="K1083" s="39"/>
      <c r="L1083" s="39"/>
      <c r="M1083" s="39"/>
      <c r="N1083" s="39"/>
      <c r="O1083" s="39"/>
      <c r="P1083" s="39"/>
      <c r="Q1083" s="39"/>
      <c r="R1083" s="39"/>
      <c r="S1083" s="39"/>
      <c r="T1083" s="39"/>
      <c r="U1083" s="39"/>
      <c r="V1083" s="39"/>
      <c r="W1083" s="39"/>
      <c r="X1083" s="39"/>
      <c r="Y1083" s="39"/>
      <c r="Z1083" s="39"/>
    </row>
    <row r="1084" spans="1:26" x14ac:dyDescent="0.2">
      <c r="A1084" s="40">
        <f>+A1081+1</f>
        <v>42726</v>
      </c>
      <c r="B1084">
        <v>-10</v>
      </c>
      <c r="C1084">
        <v>-9</v>
      </c>
      <c r="D1084">
        <v>-9</v>
      </c>
      <c r="E1084">
        <v>-9</v>
      </c>
      <c r="F1084">
        <v>-9</v>
      </c>
      <c r="G1084">
        <v>-18</v>
      </c>
      <c r="H1084">
        <v>-38</v>
      </c>
      <c r="I1084">
        <v>-48</v>
      </c>
      <c r="J1084">
        <v>-52</v>
      </c>
      <c r="K1084">
        <v>-52</v>
      </c>
      <c r="L1084">
        <v>-48</v>
      </c>
      <c r="M1084">
        <v>-44</v>
      </c>
      <c r="N1084">
        <v>-42</v>
      </c>
      <c r="O1084">
        <v>-40</v>
      </c>
      <c r="P1084">
        <v>-37</v>
      </c>
      <c r="Q1084">
        <v>-36</v>
      </c>
      <c r="R1084">
        <v>-41</v>
      </c>
      <c r="S1084">
        <v>-28</v>
      </c>
      <c r="T1084">
        <v>-29</v>
      </c>
      <c r="U1084">
        <v>-27</v>
      </c>
      <c r="V1084">
        <v>-47</v>
      </c>
      <c r="W1084">
        <v>-41</v>
      </c>
      <c r="X1084">
        <v>-25</v>
      </c>
      <c r="Y1084">
        <v>-16</v>
      </c>
      <c r="Z1084">
        <f>SUM(B1084:Y1084)</f>
        <v>-755</v>
      </c>
    </row>
    <row r="1085" spans="1:26" x14ac:dyDescent="0.2">
      <c r="A1085" s="5" t="s">
        <v>29</v>
      </c>
      <c r="B1085" s="5">
        <f t="shared" ref="B1085:Y1085" si="382">-B1084*$A$3</f>
        <v>0.89477105000000001</v>
      </c>
      <c r="C1085" s="5">
        <f t="shared" si="382"/>
        <v>0.80529394500000007</v>
      </c>
      <c r="D1085" s="5">
        <f t="shared" si="382"/>
        <v>0.80529394500000007</v>
      </c>
      <c r="E1085" s="5">
        <f t="shared" si="382"/>
        <v>0.80529394500000007</v>
      </c>
      <c r="F1085" s="5">
        <f t="shared" si="382"/>
        <v>0.80529394500000007</v>
      </c>
      <c r="G1085" s="5">
        <f t="shared" si="382"/>
        <v>1.6105878900000001</v>
      </c>
      <c r="H1085" s="5">
        <f t="shared" si="382"/>
        <v>3.4001299899999999</v>
      </c>
      <c r="I1085" s="5">
        <f t="shared" si="382"/>
        <v>4.2949010400000001</v>
      </c>
      <c r="J1085" s="5">
        <f t="shared" si="382"/>
        <v>4.6528094600000003</v>
      </c>
      <c r="K1085" s="5">
        <f t="shared" si="382"/>
        <v>4.6528094600000003</v>
      </c>
      <c r="L1085" s="5">
        <f t="shared" si="382"/>
        <v>4.2949010400000001</v>
      </c>
      <c r="M1085" s="5">
        <f t="shared" si="382"/>
        <v>3.9369926199999998</v>
      </c>
      <c r="N1085" s="5">
        <f t="shared" si="382"/>
        <v>3.7580384100000002</v>
      </c>
      <c r="O1085" s="5">
        <f t="shared" si="382"/>
        <v>3.5790842</v>
      </c>
      <c r="P1085" s="5">
        <f t="shared" si="382"/>
        <v>3.3106528850000001</v>
      </c>
      <c r="Q1085" s="5">
        <f t="shared" si="382"/>
        <v>3.2211757800000003</v>
      </c>
      <c r="R1085" s="5">
        <f t="shared" si="382"/>
        <v>3.6685613049999999</v>
      </c>
      <c r="S1085" s="5">
        <f t="shared" si="382"/>
        <v>2.5053589399999998</v>
      </c>
      <c r="T1085" s="5">
        <f t="shared" si="382"/>
        <v>2.5948360450000001</v>
      </c>
      <c r="U1085" s="5">
        <f t="shared" si="382"/>
        <v>2.415881835</v>
      </c>
      <c r="V1085" s="5">
        <f t="shared" si="382"/>
        <v>4.2054239349999998</v>
      </c>
      <c r="W1085" s="5">
        <f t="shared" si="382"/>
        <v>3.6685613049999999</v>
      </c>
      <c r="X1085" s="5">
        <f t="shared" si="382"/>
        <v>2.2369276249999999</v>
      </c>
      <c r="Y1085" s="5">
        <f t="shared" si="382"/>
        <v>1.43163368</v>
      </c>
      <c r="Z1085" s="5">
        <f>SUM(B1085:Y1085)</f>
        <v>67.555214274999997</v>
      </c>
    </row>
    <row r="1086" spans="1:26" x14ac:dyDescent="0.2">
      <c r="A1086" s="39"/>
      <c r="B1086" s="39"/>
      <c r="C1086" s="39"/>
      <c r="D1086" s="39"/>
      <c r="E1086" s="39"/>
      <c r="F1086" s="39"/>
      <c r="G1086" s="39"/>
      <c r="H1086" s="39"/>
      <c r="I1086" s="39"/>
      <c r="J1086" s="39"/>
      <c r="K1086" s="39"/>
      <c r="L1086" s="39"/>
      <c r="M1086" s="39"/>
      <c r="N1086" s="39"/>
      <c r="O1086" s="39"/>
      <c r="P1086" s="39"/>
      <c r="Q1086" s="39"/>
      <c r="R1086" s="39"/>
      <c r="S1086" s="39"/>
      <c r="T1086" s="39"/>
      <c r="U1086" s="39"/>
      <c r="V1086" s="39"/>
      <c r="W1086" s="39"/>
      <c r="X1086" s="39"/>
      <c r="Y1086" s="39"/>
      <c r="Z1086" s="39"/>
    </row>
    <row r="1087" spans="1:26" x14ac:dyDescent="0.2">
      <c r="A1087" s="40">
        <f>+A1084+1</f>
        <v>42727</v>
      </c>
      <c r="B1087">
        <v>-10</v>
      </c>
      <c r="C1087">
        <v>-10</v>
      </c>
      <c r="D1087">
        <v>-10</v>
      </c>
      <c r="E1087">
        <v>-9</v>
      </c>
      <c r="F1087">
        <v>-9</v>
      </c>
      <c r="G1087">
        <v>-12</v>
      </c>
      <c r="H1087">
        <v>-23</v>
      </c>
      <c r="I1087">
        <v>-34</v>
      </c>
      <c r="J1087">
        <v>-41</v>
      </c>
      <c r="K1087">
        <v>-46</v>
      </c>
      <c r="L1087">
        <v>-46</v>
      </c>
      <c r="M1087">
        <v>-45</v>
      </c>
      <c r="N1087">
        <v>-41</v>
      </c>
      <c r="O1087">
        <v>-37</v>
      </c>
      <c r="P1087">
        <v>-32</v>
      </c>
      <c r="Q1087">
        <v>-32</v>
      </c>
      <c r="R1087">
        <v>-37</v>
      </c>
      <c r="S1087">
        <v>-51</v>
      </c>
      <c r="T1087">
        <v>-52</v>
      </c>
      <c r="U1087">
        <v>-50</v>
      </c>
      <c r="V1087">
        <v>-47</v>
      </c>
      <c r="W1087">
        <v>-38</v>
      </c>
      <c r="X1087">
        <v>-32</v>
      </c>
      <c r="Y1087">
        <v>-21</v>
      </c>
      <c r="Z1087">
        <f>SUM(B1087:Y1087)</f>
        <v>-765</v>
      </c>
    </row>
    <row r="1088" spans="1:26" x14ac:dyDescent="0.2">
      <c r="A1088" s="5" t="s">
        <v>29</v>
      </c>
      <c r="B1088" s="5">
        <f t="shared" ref="B1088:Y1088" si="383">-B1087*$A$3</f>
        <v>0.89477105000000001</v>
      </c>
      <c r="C1088" s="5">
        <f t="shared" si="383"/>
        <v>0.89477105000000001</v>
      </c>
      <c r="D1088" s="5">
        <f t="shared" si="383"/>
        <v>0.89477105000000001</v>
      </c>
      <c r="E1088" s="5">
        <f t="shared" si="383"/>
        <v>0.80529394500000007</v>
      </c>
      <c r="F1088" s="5">
        <f t="shared" si="383"/>
        <v>0.80529394500000007</v>
      </c>
      <c r="G1088" s="5">
        <f t="shared" si="383"/>
        <v>1.07372526</v>
      </c>
      <c r="H1088" s="5">
        <f t="shared" si="383"/>
        <v>2.0579734150000002</v>
      </c>
      <c r="I1088" s="5">
        <f t="shared" si="383"/>
        <v>3.0422215700000002</v>
      </c>
      <c r="J1088" s="5">
        <f t="shared" si="383"/>
        <v>3.6685613049999999</v>
      </c>
      <c r="K1088" s="5">
        <f t="shared" si="383"/>
        <v>4.1159468300000004</v>
      </c>
      <c r="L1088" s="5">
        <f t="shared" si="383"/>
        <v>4.1159468300000004</v>
      </c>
      <c r="M1088" s="5">
        <f t="shared" si="383"/>
        <v>4.0264697250000001</v>
      </c>
      <c r="N1088" s="5">
        <f t="shared" si="383"/>
        <v>3.6685613049999999</v>
      </c>
      <c r="O1088" s="5">
        <f t="shared" si="383"/>
        <v>3.3106528850000001</v>
      </c>
      <c r="P1088" s="5">
        <f t="shared" si="383"/>
        <v>2.86326736</v>
      </c>
      <c r="Q1088" s="5">
        <f t="shared" si="383"/>
        <v>2.86326736</v>
      </c>
      <c r="R1088" s="5">
        <f t="shared" si="383"/>
        <v>3.3106528850000001</v>
      </c>
      <c r="S1088" s="5">
        <f t="shared" si="383"/>
        <v>4.563332355</v>
      </c>
      <c r="T1088" s="5">
        <f t="shared" si="383"/>
        <v>4.6528094600000003</v>
      </c>
      <c r="U1088" s="5">
        <f t="shared" si="383"/>
        <v>4.4738552499999997</v>
      </c>
      <c r="V1088" s="5">
        <f t="shared" si="383"/>
        <v>4.2054239349999998</v>
      </c>
      <c r="W1088" s="5">
        <f t="shared" si="383"/>
        <v>3.4001299899999999</v>
      </c>
      <c r="X1088" s="5">
        <f t="shared" si="383"/>
        <v>2.86326736</v>
      </c>
      <c r="Y1088" s="5">
        <f t="shared" si="383"/>
        <v>1.8790192050000001</v>
      </c>
      <c r="Z1088" s="5">
        <f>SUM(B1088:Y1088)</f>
        <v>68.449985325</v>
      </c>
    </row>
    <row r="1089" spans="1:26" x14ac:dyDescent="0.2">
      <c r="A1089" s="39"/>
      <c r="B1089" s="39"/>
      <c r="C1089" s="39"/>
      <c r="D1089" s="39"/>
      <c r="E1089" s="39"/>
      <c r="F1089" s="39"/>
      <c r="G1089" s="39"/>
      <c r="H1089" s="39"/>
      <c r="I1089" s="39"/>
      <c r="J1089" s="39"/>
      <c r="K1089" s="39"/>
      <c r="L1089" s="39"/>
      <c r="M1089" s="39"/>
      <c r="N1089" s="39"/>
      <c r="O1089" s="39"/>
      <c r="P1089" s="39"/>
      <c r="Q1089" s="39"/>
      <c r="R1089" s="39"/>
      <c r="S1089" s="39"/>
      <c r="T1089" s="39"/>
      <c r="U1089" s="39"/>
      <c r="V1089" s="39"/>
      <c r="W1089" s="39"/>
      <c r="X1089" s="39"/>
      <c r="Y1089" s="39"/>
      <c r="Z1089" s="39"/>
    </row>
    <row r="1090" spans="1:26" x14ac:dyDescent="0.2">
      <c r="A1090" s="40">
        <f>+A1087+1</f>
        <v>42728</v>
      </c>
      <c r="B1090">
        <v>-16</v>
      </c>
      <c r="C1090">
        <v>-10</v>
      </c>
      <c r="D1090">
        <v>-9</v>
      </c>
      <c r="E1090">
        <v>-9</v>
      </c>
      <c r="F1090">
        <v>-9</v>
      </c>
      <c r="G1090">
        <v>-12</v>
      </c>
      <c r="H1090">
        <v>-28</v>
      </c>
      <c r="I1090">
        <v>-34</v>
      </c>
      <c r="J1090">
        <v>-40</v>
      </c>
      <c r="K1090">
        <v>-42</v>
      </c>
      <c r="L1090">
        <v>-42</v>
      </c>
      <c r="M1090">
        <v>-40</v>
      </c>
      <c r="N1090">
        <v>-36</v>
      </c>
      <c r="O1090">
        <v>-33</v>
      </c>
      <c r="P1090">
        <v>-31</v>
      </c>
      <c r="Q1090">
        <v>-31</v>
      </c>
      <c r="R1090">
        <v>-31</v>
      </c>
      <c r="S1090">
        <v>-44</v>
      </c>
      <c r="T1090">
        <v>-42</v>
      </c>
      <c r="U1090">
        <v>-41</v>
      </c>
      <c r="V1090">
        <v>-40</v>
      </c>
      <c r="W1090">
        <v>-37</v>
      </c>
      <c r="X1090">
        <v>-23</v>
      </c>
      <c r="Y1090">
        <v>-16</v>
      </c>
      <c r="Z1090">
        <f>SUM(B1090:Y1090)</f>
        <v>-696</v>
      </c>
    </row>
    <row r="1091" spans="1:26" x14ac:dyDescent="0.2">
      <c r="A1091" s="5" t="s">
        <v>29</v>
      </c>
      <c r="B1091" s="5">
        <f t="shared" ref="B1091:Y1091" si="384">-B1090*$A$3</f>
        <v>1.43163368</v>
      </c>
      <c r="C1091" s="5">
        <f t="shared" si="384"/>
        <v>0.89477105000000001</v>
      </c>
      <c r="D1091" s="5">
        <f t="shared" si="384"/>
        <v>0.80529394500000007</v>
      </c>
      <c r="E1091" s="5">
        <f t="shared" si="384"/>
        <v>0.80529394500000007</v>
      </c>
      <c r="F1091" s="5">
        <f t="shared" si="384"/>
        <v>0.80529394500000007</v>
      </c>
      <c r="G1091" s="5">
        <f t="shared" si="384"/>
        <v>1.07372526</v>
      </c>
      <c r="H1091" s="5">
        <f t="shared" si="384"/>
        <v>2.5053589399999998</v>
      </c>
      <c r="I1091" s="5">
        <f t="shared" si="384"/>
        <v>3.0422215700000002</v>
      </c>
      <c r="J1091" s="5">
        <f t="shared" si="384"/>
        <v>3.5790842</v>
      </c>
      <c r="K1091" s="5">
        <f t="shared" si="384"/>
        <v>3.7580384100000002</v>
      </c>
      <c r="L1091" s="5">
        <f t="shared" si="384"/>
        <v>3.7580384100000002</v>
      </c>
      <c r="M1091" s="5">
        <f t="shared" si="384"/>
        <v>3.5790842</v>
      </c>
      <c r="N1091" s="5">
        <f t="shared" si="384"/>
        <v>3.2211757800000003</v>
      </c>
      <c r="O1091" s="5">
        <f t="shared" si="384"/>
        <v>2.9527444649999999</v>
      </c>
      <c r="P1091" s="5">
        <f t="shared" si="384"/>
        <v>2.7737902550000002</v>
      </c>
      <c r="Q1091" s="5">
        <f t="shared" si="384"/>
        <v>2.7737902550000002</v>
      </c>
      <c r="R1091" s="5">
        <f t="shared" si="384"/>
        <v>2.7737902550000002</v>
      </c>
      <c r="S1091" s="5">
        <f t="shared" si="384"/>
        <v>3.9369926199999998</v>
      </c>
      <c r="T1091" s="5">
        <f t="shared" si="384"/>
        <v>3.7580384100000002</v>
      </c>
      <c r="U1091" s="5">
        <f t="shared" si="384"/>
        <v>3.6685613049999999</v>
      </c>
      <c r="V1091" s="5">
        <f t="shared" si="384"/>
        <v>3.5790842</v>
      </c>
      <c r="W1091" s="5">
        <f t="shared" si="384"/>
        <v>3.3106528850000001</v>
      </c>
      <c r="X1091" s="5">
        <f t="shared" si="384"/>
        <v>2.0579734150000002</v>
      </c>
      <c r="Y1091" s="5">
        <f t="shared" si="384"/>
        <v>1.43163368</v>
      </c>
      <c r="Z1091" s="5">
        <f>SUM(B1091:Y1091)</f>
        <v>62.276065079999995</v>
      </c>
    </row>
    <row r="1092" spans="1:26" x14ac:dyDescent="0.2">
      <c r="A1092" s="39"/>
      <c r="B1092" s="39"/>
      <c r="C1092" s="39"/>
      <c r="D1092" s="39"/>
      <c r="E1092" s="39"/>
      <c r="F1092" s="39"/>
      <c r="G1092" s="39"/>
      <c r="H1092" s="39"/>
      <c r="I1092" s="39"/>
      <c r="J1092" s="39"/>
      <c r="K1092" s="39"/>
      <c r="L1092" s="39"/>
      <c r="M1092" s="39"/>
      <c r="N1092" s="39"/>
      <c r="O1092" s="39"/>
      <c r="P1092" s="39"/>
      <c r="Q1092" s="39"/>
      <c r="R1092" s="39"/>
      <c r="S1092" s="39"/>
      <c r="T1092" s="39"/>
      <c r="U1092" s="39"/>
      <c r="V1092" s="39"/>
      <c r="W1092" s="39"/>
      <c r="X1092" s="39"/>
      <c r="Y1092" s="39"/>
      <c r="Z1092" s="39"/>
    </row>
    <row r="1093" spans="1:26" x14ac:dyDescent="0.2">
      <c r="A1093" s="40">
        <f>+A1090+1</f>
        <v>42729</v>
      </c>
      <c r="B1093">
        <v>-22</v>
      </c>
      <c r="C1093">
        <v>-17</v>
      </c>
      <c r="D1093">
        <v>-16</v>
      </c>
      <c r="E1093">
        <v>-14</v>
      </c>
      <c r="F1093">
        <v>-16</v>
      </c>
      <c r="G1093">
        <v>-22</v>
      </c>
      <c r="H1093">
        <v>-29</v>
      </c>
      <c r="I1093">
        <v>-35</v>
      </c>
      <c r="J1093">
        <v>-38</v>
      </c>
      <c r="K1093">
        <v>-39</v>
      </c>
      <c r="L1093">
        <v>-33</v>
      </c>
      <c r="M1093">
        <v>-29</v>
      </c>
      <c r="N1093">
        <v>-26</v>
      </c>
      <c r="O1093">
        <v>-24</v>
      </c>
      <c r="P1093">
        <v>-20</v>
      </c>
      <c r="Q1093">
        <v>-22</v>
      </c>
      <c r="R1093">
        <v>-26</v>
      </c>
      <c r="S1093">
        <v>-36</v>
      </c>
      <c r="T1093">
        <v>-37</v>
      </c>
      <c r="U1093">
        <v>-37</v>
      </c>
      <c r="V1093">
        <v>-37</v>
      </c>
      <c r="W1093">
        <v>-34</v>
      </c>
      <c r="X1093">
        <v>-28</v>
      </c>
      <c r="Y1093">
        <v>-22</v>
      </c>
      <c r="Z1093">
        <f>SUM(B1093:Y1093)</f>
        <v>-659</v>
      </c>
    </row>
    <row r="1094" spans="1:26" x14ac:dyDescent="0.2">
      <c r="A1094" s="5" t="s">
        <v>29</v>
      </c>
      <c r="B1094" s="5">
        <f t="shared" ref="B1094:Y1094" si="385">-B1093*$A$3</f>
        <v>1.9684963099999999</v>
      </c>
      <c r="C1094" s="5">
        <f t="shared" si="385"/>
        <v>1.5211107850000001</v>
      </c>
      <c r="D1094" s="5">
        <f t="shared" si="385"/>
        <v>1.43163368</v>
      </c>
      <c r="E1094" s="5">
        <f t="shared" si="385"/>
        <v>1.2526794699999999</v>
      </c>
      <c r="F1094" s="5">
        <f t="shared" si="385"/>
        <v>1.43163368</v>
      </c>
      <c r="G1094" s="5">
        <f t="shared" si="385"/>
        <v>1.9684963099999999</v>
      </c>
      <c r="H1094" s="5">
        <f t="shared" si="385"/>
        <v>2.5948360450000001</v>
      </c>
      <c r="I1094" s="5">
        <f t="shared" si="385"/>
        <v>3.131698675</v>
      </c>
      <c r="J1094" s="5">
        <f t="shared" si="385"/>
        <v>3.4001299899999999</v>
      </c>
      <c r="K1094" s="5">
        <f t="shared" si="385"/>
        <v>3.4896070950000002</v>
      </c>
      <c r="L1094" s="5">
        <f t="shared" si="385"/>
        <v>2.9527444649999999</v>
      </c>
      <c r="M1094" s="5">
        <f t="shared" si="385"/>
        <v>2.5948360450000001</v>
      </c>
      <c r="N1094" s="5">
        <f t="shared" si="385"/>
        <v>2.3264047300000001</v>
      </c>
      <c r="O1094" s="5">
        <f t="shared" si="385"/>
        <v>2.14745052</v>
      </c>
      <c r="P1094" s="5">
        <f t="shared" si="385"/>
        <v>1.7895421</v>
      </c>
      <c r="Q1094" s="5">
        <f t="shared" si="385"/>
        <v>1.9684963099999999</v>
      </c>
      <c r="R1094" s="5">
        <f t="shared" si="385"/>
        <v>2.3264047300000001</v>
      </c>
      <c r="S1094" s="5">
        <f t="shared" si="385"/>
        <v>3.2211757800000003</v>
      </c>
      <c r="T1094" s="5">
        <f t="shared" si="385"/>
        <v>3.3106528850000001</v>
      </c>
      <c r="U1094" s="5">
        <f t="shared" si="385"/>
        <v>3.3106528850000001</v>
      </c>
      <c r="V1094" s="5">
        <f t="shared" si="385"/>
        <v>3.3106528850000001</v>
      </c>
      <c r="W1094" s="5">
        <f t="shared" si="385"/>
        <v>3.0422215700000002</v>
      </c>
      <c r="X1094" s="5">
        <f t="shared" si="385"/>
        <v>2.5053589399999998</v>
      </c>
      <c r="Y1094" s="5">
        <f t="shared" si="385"/>
        <v>1.9684963099999999</v>
      </c>
      <c r="Z1094" s="5">
        <f>SUM(B1094:Y1094)</f>
        <v>58.965412195000013</v>
      </c>
    </row>
    <row r="1095" spans="1:26" x14ac:dyDescent="0.2">
      <c r="A1095" s="39"/>
      <c r="B1095" s="39"/>
      <c r="C1095" s="39"/>
      <c r="D1095" s="39"/>
      <c r="E1095" s="39"/>
      <c r="F1095" s="39"/>
      <c r="G1095" s="39"/>
      <c r="H1095" s="39"/>
      <c r="I1095" s="39"/>
      <c r="J1095" s="39"/>
      <c r="K1095" s="39"/>
      <c r="L1095" s="39"/>
      <c r="M1095" s="39"/>
      <c r="N1095" s="39"/>
      <c r="O1095" s="39"/>
      <c r="P1095" s="39"/>
      <c r="Q1095" s="39"/>
      <c r="R1095" s="39"/>
      <c r="S1095" s="39"/>
      <c r="T1095" s="39"/>
      <c r="U1095" s="39"/>
      <c r="V1095" s="39"/>
      <c r="W1095" s="39"/>
      <c r="X1095" s="39"/>
      <c r="Y1095" s="39"/>
      <c r="Z1095" s="39"/>
    </row>
    <row r="1096" spans="1:26" x14ac:dyDescent="0.2">
      <c r="A1096" s="40">
        <f>+A1093+1</f>
        <v>42730</v>
      </c>
      <c r="B1096">
        <v>-9</v>
      </c>
      <c r="C1096">
        <v>-9</v>
      </c>
      <c r="D1096">
        <v>-9</v>
      </c>
      <c r="E1096">
        <v>-10</v>
      </c>
      <c r="F1096">
        <v>-10</v>
      </c>
      <c r="G1096">
        <v>-12</v>
      </c>
      <c r="H1096">
        <v>-15</v>
      </c>
      <c r="I1096">
        <v>-24</v>
      </c>
      <c r="J1096">
        <v>-32</v>
      </c>
      <c r="K1096">
        <v>-35</v>
      </c>
      <c r="L1096">
        <v>-36</v>
      </c>
      <c r="M1096">
        <v>-34</v>
      </c>
      <c r="N1096">
        <v>-31</v>
      </c>
      <c r="O1096">
        <v>-26</v>
      </c>
      <c r="P1096">
        <v>-23</v>
      </c>
      <c r="Q1096">
        <v>-24</v>
      </c>
      <c r="R1096">
        <v>-27</v>
      </c>
      <c r="S1096">
        <v>-42</v>
      </c>
      <c r="T1096">
        <v>-43</v>
      </c>
      <c r="U1096">
        <v>-42</v>
      </c>
      <c r="V1096">
        <v>-39</v>
      </c>
      <c r="W1096">
        <v>-31</v>
      </c>
      <c r="X1096">
        <v>-28</v>
      </c>
      <c r="Y1096">
        <v>-18</v>
      </c>
      <c r="Z1096">
        <f>SUM(B1096:Y1096)</f>
        <v>-609</v>
      </c>
    </row>
    <row r="1097" spans="1:26" x14ac:dyDescent="0.2">
      <c r="A1097" s="5" t="s">
        <v>29</v>
      </c>
      <c r="B1097" s="5">
        <f t="shared" ref="B1097:Y1097" si="386">-B1096*$A$3</f>
        <v>0.80529394500000007</v>
      </c>
      <c r="C1097" s="5">
        <f t="shared" si="386"/>
        <v>0.80529394500000007</v>
      </c>
      <c r="D1097" s="5">
        <f t="shared" si="386"/>
        <v>0.80529394500000007</v>
      </c>
      <c r="E1097" s="5">
        <f t="shared" si="386"/>
        <v>0.89477105000000001</v>
      </c>
      <c r="F1097" s="5">
        <f t="shared" si="386"/>
        <v>0.89477105000000001</v>
      </c>
      <c r="G1097" s="5">
        <f t="shared" si="386"/>
        <v>1.07372526</v>
      </c>
      <c r="H1097" s="5">
        <f t="shared" si="386"/>
        <v>1.342156575</v>
      </c>
      <c r="I1097" s="5">
        <f t="shared" si="386"/>
        <v>2.14745052</v>
      </c>
      <c r="J1097" s="5">
        <f t="shared" si="386"/>
        <v>2.86326736</v>
      </c>
      <c r="K1097" s="5">
        <f t="shared" si="386"/>
        <v>3.131698675</v>
      </c>
      <c r="L1097" s="5">
        <f t="shared" si="386"/>
        <v>3.2211757800000003</v>
      </c>
      <c r="M1097" s="5">
        <f t="shared" si="386"/>
        <v>3.0422215700000002</v>
      </c>
      <c r="N1097" s="5">
        <f t="shared" si="386"/>
        <v>2.7737902550000002</v>
      </c>
      <c r="O1097" s="5">
        <f t="shared" si="386"/>
        <v>2.3264047300000001</v>
      </c>
      <c r="P1097" s="5">
        <f t="shared" si="386"/>
        <v>2.0579734150000002</v>
      </c>
      <c r="Q1097" s="5">
        <f t="shared" si="386"/>
        <v>2.14745052</v>
      </c>
      <c r="R1097" s="5">
        <f t="shared" si="386"/>
        <v>2.415881835</v>
      </c>
      <c r="S1097" s="5">
        <f t="shared" si="386"/>
        <v>3.7580384100000002</v>
      </c>
      <c r="T1097" s="5">
        <f t="shared" si="386"/>
        <v>3.847515515</v>
      </c>
      <c r="U1097" s="5">
        <f t="shared" si="386"/>
        <v>3.7580384100000002</v>
      </c>
      <c r="V1097" s="5">
        <f t="shared" si="386"/>
        <v>3.4896070950000002</v>
      </c>
      <c r="W1097" s="5">
        <f t="shared" si="386"/>
        <v>2.7737902550000002</v>
      </c>
      <c r="X1097" s="5">
        <f t="shared" si="386"/>
        <v>2.5053589399999998</v>
      </c>
      <c r="Y1097" s="5">
        <f t="shared" si="386"/>
        <v>1.6105878900000001</v>
      </c>
      <c r="Z1097" s="5">
        <f>SUM(B1097:Y1097)</f>
        <v>54.491556944999992</v>
      </c>
    </row>
    <row r="1098" spans="1:26" x14ac:dyDescent="0.2">
      <c r="A1098" s="39"/>
      <c r="B1098" s="39"/>
      <c r="C1098" s="39"/>
      <c r="D1098" s="39"/>
      <c r="E1098" s="39"/>
      <c r="F1098" s="39"/>
      <c r="G1098" s="39"/>
      <c r="H1098" s="39"/>
      <c r="I1098" s="39"/>
      <c r="J1098" s="39"/>
      <c r="K1098" s="39"/>
      <c r="L1098" s="39"/>
      <c r="M1098" s="39"/>
      <c r="N1098" s="39"/>
      <c r="O1098" s="39"/>
      <c r="P1098" s="39"/>
      <c r="Q1098" s="39"/>
      <c r="R1098" s="39"/>
      <c r="S1098" s="39"/>
      <c r="T1098" s="39"/>
      <c r="U1098" s="39"/>
      <c r="V1098" s="39"/>
      <c r="W1098" s="39"/>
      <c r="X1098" s="39"/>
      <c r="Y1098" s="39"/>
      <c r="Z1098" s="39"/>
    </row>
    <row r="1099" spans="1:26" x14ac:dyDescent="0.2">
      <c r="A1099" s="40">
        <f>+A1096+1</f>
        <v>42731</v>
      </c>
      <c r="B1099">
        <v>-9</v>
      </c>
      <c r="C1099">
        <v>-9</v>
      </c>
      <c r="D1099">
        <v>-9</v>
      </c>
      <c r="E1099">
        <v>-10</v>
      </c>
      <c r="F1099">
        <v>-9</v>
      </c>
      <c r="G1099">
        <v>-9</v>
      </c>
      <c r="H1099">
        <v>-24</v>
      </c>
      <c r="I1099">
        <v>-36</v>
      </c>
      <c r="J1099">
        <v>-38</v>
      </c>
      <c r="K1099">
        <v>-41</v>
      </c>
      <c r="L1099">
        <v>-41</v>
      </c>
      <c r="M1099">
        <v>-42</v>
      </c>
      <c r="N1099">
        <v>-40</v>
      </c>
      <c r="O1099">
        <v>-39</v>
      </c>
      <c r="P1099">
        <v>-39</v>
      </c>
      <c r="Q1099">
        <v>-37</v>
      </c>
      <c r="R1099">
        <v>-44</v>
      </c>
      <c r="S1099">
        <v>-54</v>
      </c>
      <c r="T1099">
        <v>-54</v>
      </c>
      <c r="U1099">
        <v>-50</v>
      </c>
      <c r="V1099">
        <v>-44</v>
      </c>
      <c r="W1099">
        <v>-32</v>
      </c>
      <c r="X1099">
        <v>-27</v>
      </c>
      <c r="Y1099">
        <v>-12</v>
      </c>
      <c r="Z1099">
        <f>SUM(B1099:Y1099)</f>
        <v>-749</v>
      </c>
    </row>
    <row r="1100" spans="1:26" x14ac:dyDescent="0.2">
      <c r="A1100" s="5" t="s">
        <v>29</v>
      </c>
      <c r="B1100" s="5">
        <f t="shared" ref="B1100:Y1100" si="387">-B1099*$A$3</f>
        <v>0.80529394500000007</v>
      </c>
      <c r="C1100" s="5">
        <f t="shared" si="387"/>
        <v>0.80529394500000007</v>
      </c>
      <c r="D1100" s="5">
        <f t="shared" si="387"/>
        <v>0.80529394500000007</v>
      </c>
      <c r="E1100" s="5">
        <f t="shared" si="387"/>
        <v>0.89477105000000001</v>
      </c>
      <c r="F1100" s="5">
        <f t="shared" si="387"/>
        <v>0.80529394500000007</v>
      </c>
      <c r="G1100" s="5">
        <f t="shared" si="387"/>
        <v>0.80529394500000007</v>
      </c>
      <c r="H1100" s="5">
        <f t="shared" si="387"/>
        <v>2.14745052</v>
      </c>
      <c r="I1100" s="5">
        <f t="shared" si="387"/>
        <v>3.2211757800000003</v>
      </c>
      <c r="J1100" s="5">
        <f t="shared" si="387"/>
        <v>3.4001299899999999</v>
      </c>
      <c r="K1100" s="5">
        <f t="shared" si="387"/>
        <v>3.6685613049999999</v>
      </c>
      <c r="L1100" s="5">
        <f t="shared" si="387"/>
        <v>3.6685613049999999</v>
      </c>
      <c r="M1100" s="5">
        <f t="shared" si="387"/>
        <v>3.7580384100000002</v>
      </c>
      <c r="N1100" s="5">
        <f t="shared" si="387"/>
        <v>3.5790842</v>
      </c>
      <c r="O1100" s="5">
        <f t="shared" si="387"/>
        <v>3.4896070950000002</v>
      </c>
      <c r="P1100" s="5">
        <f t="shared" si="387"/>
        <v>3.4896070950000002</v>
      </c>
      <c r="Q1100" s="5">
        <f t="shared" si="387"/>
        <v>3.3106528850000001</v>
      </c>
      <c r="R1100" s="5">
        <f t="shared" si="387"/>
        <v>3.9369926199999998</v>
      </c>
      <c r="S1100" s="5">
        <f t="shared" si="387"/>
        <v>4.83176367</v>
      </c>
      <c r="T1100" s="5">
        <f t="shared" si="387"/>
        <v>4.83176367</v>
      </c>
      <c r="U1100" s="5">
        <f t="shared" si="387"/>
        <v>4.4738552499999997</v>
      </c>
      <c r="V1100" s="5">
        <f t="shared" si="387"/>
        <v>3.9369926199999998</v>
      </c>
      <c r="W1100" s="5">
        <f t="shared" si="387"/>
        <v>2.86326736</v>
      </c>
      <c r="X1100" s="5">
        <f t="shared" si="387"/>
        <v>2.415881835</v>
      </c>
      <c r="Y1100" s="5">
        <f t="shared" si="387"/>
        <v>1.07372526</v>
      </c>
      <c r="Z1100" s="5">
        <f>SUM(B1100:Y1100)</f>
        <v>67.01835164500001</v>
      </c>
    </row>
    <row r="1101" spans="1:26" x14ac:dyDescent="0.2">
      <c r="A1101" s="39"/>
      <c r="B1101" s="39"/>
      <c r="C1101" s="39"/>
      <c r="D1101" s="39"/>
      <c r="E1101" s="39"/>
      <c r="F1101" s="39"/>
      <c r="G1101" s="39"/>
      <c r="H1101" s="39"/>
      <c r="I1101" s="39"/>
      <c r="J1101" s="39"/>
      <c r="K1101" s="39"/>
      <c r="L1101" s="39"/>
      <c r="M1101" s="39"/>
      <c r="N1101" s="39"/>
      <c r="O1101" s="39"/>
      <c r="P1101" s="39"/>
      <c r="Q1101" s="39"/>
      <c r="R1101" s="39"/>
      <c r="S1101" s="39"/>
      <c r="T1101" s="39"/>
      <c r="U1101" s="39"/>
      <c r="V1101" s="39"/>
      <c r="W1101" s="39"/>
      <c r="X1101" s="39"/>
      <c r="Y1101" s="39"/>
      <c r="Z1101" s="39"/>
    </row>
    <row r="1102" spans="1:26" x14ac:dyDescent="0.2">
      <c r="A1102" s="40">
        <f>+A1099+1</f>
        <v>42732</v>
      </c>
      <c r="B1102">
        <v>-10</v>
      </c>
      <c r="C1102">
        <v>-10</v>
      </c>
      <c r="D1102">
        <v>-10</v>
      </c>
      <c r="E1102">
        <v>-10</v>
      </c>
      <c r="F1102">
        <v>-10</v>
      </c>
      <c r="G1102">
        <v>-10</v>
      </c>
      <c r="H1102">
        <v>-19</v>
      </c>
      <c r="I1102">
        <v>-31</v>
      </c>
      <c r="J1102">
        <v>-38</v>
      </c>
      <c r="K1102">
        <v>-42</v>
      </c>
      <c r="L1102">
        <v>-41</v>
      </c>
      <c r="M1102">
        <v>-41</v>
      </c>
      <c r="N1102">
        <v>-45</v>
      </c>
      <c r="O1102">
        <v>-38</v>
      </c>
      <c r="P1102">
        <v>-35</v>
      </c>
      <c r="Q1102">
        <v>-31</v>
      </c>
      <c r="R1102">
        <v>-35</v>
      </c>
      <c r="S1102">
        <v>-53</v>
      </c>
      <c r="T1102">
        <v>-52</v>
      </c>
      <c r="U1102">
        <v>-48</v>
      </c>
      <c r="V1102">
        <v>-44</v>
      </c>
      <c r="W1102">
        <v>-36</v>
      </c>
      <c r="X1102">
        <v>-28</v>
      </c>
      <c r="Y1102">
        <v>-14</v>
      </c>
      <c r="Z1102">
        <f>SUM(B1102:Y1102)</f>
        <v>-731</v>
      </c>
    </row>
    <row r="1103" spans="1:26" x14ac:dyDescent="0.2">
      <c r="A1103" s="5" t="s">
        <v>29</v>
      </c>
      <c r="B1103" s="5">
        <f t="shared" ref="B1103:Y1103" si="388">-B1102*$A$3</f>
        <v>0.89477105000000001</v>
      </c>
      <c r="C1103" s="5">
        <f t="shared" si="388"/>
        <v>0.89477105000000001</v>
      </c>
      <c r="D1103" s="5">
        <f t="shared" si="388"/>
        <v>0.89477105000000001</v>
      </c>
      <c r="E1103" s="5">
        <f t="shared" si="388"/>
        <v>0.89477105000000001</v>
      </c>
      <c r="F1103" s="5">
        <f t="shared" si="388"/>
        <v>0.89477105000000001</v>
      </c>
      <c r="G1103" s="5">
        <f t="shared" si="388"/>
        <v>0.89477105000000001</v>
      </c>
      <c r="H1103" s="5">
        <f t="shared" si="388"/>
        <v>1.700064995</v>
      </c>
      <c r="I1103" s="5">
        <f t="shared" si="388"/>
        <v>2.7737902550000002</v>
      </c>
      <c r="J1103" s="5">
        <f t="shared" si="388"/>
        <v>3.4001299899999999</v>
      </c>
      <c r="K1103" s="5">
        <f t="shared" si="388"/>
        <v>3.7580384100000002</v>
      </c>
      <c r="L1103" s="5">
        <f t="shared" si="388"/>
        <v>3.6685613049999999</v>
      </c>
      <c r="M1103" s="5">
        <f t="shared" si="388"/>
        <v>3.6685613049999999</v>
      </c>
      <c r="N1103" s="5">
        <f t="shared" si="388"/>
        <v>4.0264697250000001</v>
      </c>
      <c r="O1103" s="5">
        <f t="shared" si="388"/>
        <v>3.4001299899999999</v>
      </c>
      <c r="P1103" s="5">
        <f t="shared" si="388"/>
        <v>3.131698675</v>
      </c>
      <c r="Q1103" s="5">
        <f t="shared" si="388"/>
        <v>2.7737902550000002</v>
      </c>
      <c r="R1103" s="5">
        <f t="shared" si="388"/>
        <v>3.131698675</v>
      </c>
      <c r="S1103" s="5">
        <f t="shared" si="388"/>
        <v>4.7422865649999997</v>
      </c>
      <c r="T1103" s="5">
        <f t="shared" si="388"/>
        <v>4.6528094600000003</v>
      </c>
      <c r="U1103" s="5">
        <f t="shared" si="388"/>
        <v>4.2949010400000001</v>
      </c>
      <c r="V1103" s="5">
        <f t="shared" si="388"/>
        <v>3.9369926199999998</v>
      </c>
      <c r="W1103" s="5">
        <f t="shared" si="388"/>
        <v>3.2211757800000003</v>
      </c>
      <c r="X1103" s="5">
        <f t="shared" si="388"/>
        <v>2.5053589399999998</v>
      </c>
      <c r="Y1103" s="5">
        <f t="shared" si="388"/>
        <v>1.2526794699999999</v>
      </c>
      <c r="Z1103" s="5">
        <f>SUM(B1103:Y1103)</f>
        <v>65.407763755000005</v>
      </c>
    </row>
    <row r="1104" spans="1:26" x14ac:dyDescent="0.2">
      <c r="A1104" s="39"/>
      <c r="B1104" s="39"/>
      <c r="C1104" s="39"/>
      <c r="D1104" s="39"/>
      <c r="E1104" s="39"/>
      <c r="F1104" s="39"/>
      <c r="G1104" s="39"/>
      <c r="H1104" s="39"/>
      <c r="I1104" s="39"/>
      <c r="J1104" s="39"/>
      <c r="K1104" s="39"/>
      <c r="L1104" s="39"/>
      <c r="M1104" s="39"/>
      <c r="N1104" s="39"/>
      <c r="O1104" s="39"/>
      <c r="P1104" s="39"/>
      <c r="Q1104" s="39"/>
      <c r="R1104" s="39"/>
      <c r="S1104" s="39"/>
      <c r="T1104" s="39"/>
      <c r="U1104" s="39"/>
      <c r="V1104" s="39"/>
      <c r="W1104" s="39"/>
      <c r="X1104" s="39"/>
      <c r="Y1104" s="39"/>
      <c r="Z1104" s="39"/>
    </row>
    <row r="1105" spans="1:26" x14ac:dyDescent="0.2">
      <c r="A1105" s="40">
        <f>+A1102+1</f>
        <v>42733</v>
      </c>
      <c r="B1105">
        <v>-4</v>
      </c>
      <c r="C1105">
        <v>-3</v>
      </c>
      <c r="D1105">
        <v>-3</v>
      </c>
      <c r="E1105">
        <v>-3</v>
      </c>
      <c r="F1105">
        <v>-6</v>
      </c>
      <c r="G1105">
        <v>-14</v>
      </c>
      <c r="H1105">
        <v>-34</v>
      </c>
      <c r="I1105">
        <v>-44</v>
      </c>
      <c r="J1105">
        <v>-46</v>
      </c>
      <c r="K1105">
        <v>-46</v>
      </c>
      <c r="L1105">
        <v>-44</v>
      </c>
      <c r="M1105">
        <v>-41</v>
      </c>
      <c r="N1105">
        <v>-39</v>
      </c>
      <c r="O1105">
        <v>-37</v>
      </c>
      <c r="P1105">
        <v>-35</v>
      </c>
      <c r="Q1105">
        <v>-36</v>
      </c>
      <c r="R1105">
        <v>-39</v>
      </c>
      <c r="S1105">
        <v>-50</v>
      </c>
      <c r="T1105">
        <v>-50</v>
      </c>
      <c r="U1105">
        <v>-48</v>
      </c>
      <c r="V1105">
        <v>-43</v>
      </c>
      <c r="W1105">
        <v>-34</v>
      </c>
      <c r="X1105">
        <v>-17</v>
      </c>
      <c r="Y1105">
        <v>-9</v>
      </c>
      <c r="Z1105">
        <f>SUM(B1105:Y1105)</f>
        <v>-725</v>
      </c>
    </row>
    <row r="1106" spans="1:26" x14ac:dyDescent="0.2">
      <c r="A1106" s="5" t="s">
        <v>29</v>
      </c>
      <c r="B1106" s="5">
        <f t="shared" ref="B1106:Y1106" si="389">-B1105*$A$3</f>
        <v>0.35790842</v>
      </c>
      <c r="C1106" s="5">
        <f t="shared" si="389"/>
        <v>0.268431315</v>
      </c>
      <c r="D1106" s="5">
        <f t="shared" si="389"/>
        <v>0.268431315</v>
      </c>
      <c r="E1106" s="5">
        <f t="shared" si="389"/>
        <v>0.268431315</v>
      </c>
      <c r="F1106" s="5">
        <f t="shared" si="389"/>
        <v>0.53686263000000001</v>
      </c>
      <c r="G1106" s="5">
        <f t="shared" si="389"/>
        <v>1.2526794699999999</v>
      </c>
      <c r="H1106" s="5">
        <f t="shared" si="389"/>
        <v>3.0422215700000002</v>
      </c>
      <c r="I1106" s="5">
        <f t="shared" si="389"/>
        <v>3.9369926199999998</v>
      </c>
      <c r="J1106" s="5">
        <f t="shared" si="389"/>
        <v>4.1159468300000004</v>
      </c>
      <c r="K1106" s="5">
        <f t="shared" si="389"/>
        <v>4.1159468300000004</v>
      </c>
      <c r="L1106" s="5">
        <f t="shared" si="389"/>
        <v>3.9369926199999998</v>
      </c>
      <c r="M1106" s="5">
        <f t="shared" si="389"/>
        <v>3.6685613049999999</v>
      </c>
      <c r="N1106" s="5">
        <f t="shared" si="389"/>
        <v>3.4896070950000002</v>
      </c>
      <c r="O1106" s="5">
        <f t="shared" si="389"/>
        <v>3.3106528850000001</v>
      </c>
      <c r="P1106" s="5">
        <f t="shared" si="389"/>
        <v>3.131698675</v>
      </c>
      <c r="Q1106" s="5">
        <f t="shared" si="389"/>
        <v>3.2211757800000003</v>
      </c>
      <c r="R1106" s="5">
        <f t="shared" si="389"/>
        <v>3.4896070950000002</v>
      </c>
      <c r="S1106" s="5">
        <f t="shared" si="389"/>
        <v>4.4738552499999997</v>
      </c>
      <c r="T1106" s="5">
        <f t="shared" si="389"/>
        <v>4.4738552499999997</v>
      </c>
      <c r="U1106" s="5">
        <f t="shared" si="389"/>
        <v>4.2949010400000001</v>
      </c>
      <c r="V1106" s="5">
        <f t="shared" si="389"/>
        <v>3.847515515</v>
      </c>
      <c r="W1106" s="5">
        <f t="shared" si="389"/>
        <v>3.0422215700000002</v>
      </c>
      <c r="X1106" s="5">
        <f t="shared" si="389"/>
        <v>1.5211107850000001</v>
      </c>
      <c r="Y1106" s="5">
        <f t="shared" si="389"/>
        <v>0.80529394500000007</v>
      </c>
      <c r="Z1106" s="5">
        <f>SUM(B1106:Y1106)</f>
        <v>64.870901125000003</v>
      </c>
    </row>
    <row r="1107" spans="1:26" x14ac:dyDescent="0.2">
      <c r="A1107" s="39"/>
      <c r="B1107" s="39"/>
      <c r="C1107" s="39"/>
      <c r="D1107" s="39"/>
      <c r="E1107" s="39"/>
      <c r="F1107" s="39"/>
      <c r="G1107" s="39"/>
      <c r="H1107" s="39"/>
      <c r="I1107" s="39"/>
      <c r="J1107" s="39"/>
      <c r="K1107" s="39"/>
      <c r="L1107" s="39"/>
      <c r="M1107" s="39"/>
      <c r="N1107" s="39"/>
      <c r="O1107" s="39"/>
      <c r="P1107" s="39"/>
      <c r="Q1107" s="39"/>
      <c r="R1107" s="39"/>
      <c r="S1107" s="39"/>
      <c r="T1107" s="39"/>
      <c r="U1107" s="39"/>
      <c r="V1107" s="39"/>
      <c r="W1107" s="39"/>
      <c r="X1107" s="39"/>
      <c r="Y1107" s="39"/>
      <c r="Z1107" s="39"/>
    </row>
    <row r="1108" spans="1:26" x14ac:dyDescent="0.2">
      <c r="A1108" s="40">
        <f>+A1105+1</f>
        <v>42734</v>
      </c>
      <c r="B1108">
        <v>-3</v>
      </c>
      <c r="C1108">
        <v>-3</v>
      </c>
      <c r="D1108">
        <v>-4</v>
      </c>
      <c r="E1108">
        <v>-3</v>
      </c>
      <c r="F1108">
        <v>-3</v>
      </c>
      <c r="G1108">
        <v>-9</v>
      </c>
      <c r="H1108">
        <v>-21</v>
      </c>
      <c r="I1108">
        <v>-31</v>
      </c>
      <c r="J1108">
        <v>-35</v>
      </c>
      <c r="K1108">
        <v>-35</v>
      </c>
      <c r="L1108">
        <v>-32</v>
      </c>
      <c r="M1108">
        <v>-29</v>
      </c>
      <c r="N1108">
        <v>-28</v>
      </c>
      <c r="O1108">
        <v>-26</v>
      </c>
      <c r="P1108">
        <v>-24</v>
      </c>
      <c r="Q1108">
        <v>-23</v>
      </c>
      <c r="R1108">
        <v>-27</v>
      </c>
      <c r="S1108">
        <v>-41</v>
      </c>
      <c r="T1108">
        <v>-42</v>
      </c>
      <c r="U1108">
        <v>-40</v>
      </c>
      <c r="V1108">
        <v>-36</v>
      </c>
      <c r="W1108">
        <v>-32</v>
      </c>
      <c r="X1108">
        <v>-22</v>
      </c>
      <c r="Y1108">
        <v>-12</v>
      </c>
      <c r="Z1108">
        <f>SUM(B1108:Y1108)</f>
        <v>-561</v>
      </c>
    </row>
    <row r="1109" spans="1:26" x14ac:dyDescent="0.2">
      <c r="A1109" s="5" t="s">
        <v>29</v>
      </c>
      <c r="B1109" s="5">
        <f t="shared" ref="B1109:Y1109" si="390">-B1108*$A$3</f>
        <v>0.268431315</v>
      </c>
      <c r="C1109" s="5">
        <f t="shared" si="390"/>
        <v>0.268431315</v>
      </c>
      <c r="D1109" s="5">
        <f t="shared" si="390"/>
        <v>0.35790842</v>
      </c>
      <c r="E1109" s="5">
        <f t="shared" si="390"/>
        <v>0.268431315</v>
      </c>
      <c r="F1109" s="5">
        <f t="shared" si="390"/>
        <v>0.268431315</v>
      </c>
      <c r="G1109" s="5">
        <f t="shared" si="390"/>
        <v>0.80529394500000007</v>
      </c>
      <c r="H1109" s="5">
        <f t="shared" si="390"/>
        <v>1.8790192050000001</v>
      </c>
      <c r="I1109" s="5">
        <f t="shared" si="390"/>
        <v>2.7737902550000002</v>
      </c>
      <c r="J1109" s="5">
        <f t="shared" si="390"/>
        <v>3.131698675</v>
      </c>
      <c r="K1109" s="5">
        <f t="shared" si="390"/>
        <v>3.131698675</v>
      </c>
      <c r="L1109" s="5">
        <f t="shared" si="390"/>
        <v>2.86326736</v>
      </c>
      <c r="M1109" s="5">
        <f t="shared" si="390"/>
        <v>2.5948360450000001</v>
      </c>
      <c r="N1109" s="5">
        <f t="shared" si="390"/>
        <v>2.5053589399999998</v>
      </c>
      <c r="O1109" s="5">
        <f t="shared" si="390"/>
        <v>2.3264047300000001</v>
      </c>
      <c r="P1109" s="5">
        <f t="shared" si="390"/>
        <v>2.14745052</v>
      </c>
      <c r="Q1109" s="5">
        <f t="shared" si="390"/>
        <v>2.0579734150000002</v>
      </c>
      <c r="R1109" s="5">
        <f t="shared" si="390"/>
        <v>2.415881835</v>
      </c>
      <c r="S1109" s="5">
        <f t="shared" si="390"/>
        <v>3.6685613049999999</v>
      </c>
      <c r="T1109" s="5">
        <f t="shared" si="390"/>
        <v>3.7580384100000002</v>
      </c>
      <c r="U1109" s="5">
        <f t="shared" si="390"/>
        <v>3.5790842</v>
      </c>
      <c r="V1109" s="5">
        <f t="shared" si="390"/>
        <v>3.2211757800000003</v>
      </c>
      <c r="W1109" s="5">
        <f t="shared" si="390"/>
        <v>2.86326736</v>
      </c>
      <c r="X1109" s="5">
        <f t="shared" si="390"/>
        <v>1.9684963099999999</v>
      </c>
      <c r="Y1109" s="5">
        <f t="shared" si="390"/>
        <v>1.07372526</v>
      </c>
      <c r="Z1109" s="5">
        <f>SUM(B1109:Y1109)</f>
        <v>50.196655905</v>
      </c>
    </row>
    <row r="1110" spans="1:26" x14ac:dyDescent="0.2">
      <c r="A1110" s="39"/>
      <c r="B1110" s="39"/>
      <c r="C1110" s="39"/>
      <c r="D1110" s="39"/>
      <c r="E1110" s="39"/>
      <c r="F1110" s="39"/>
      <c r="G1110" s="39"/>
      <c r="H1110" s="39"/>
      <c r="I1110" s="39"/>
      <c r="J1110" s="39"/>
      <c r="K1110" s="39"/>
      <c r="L1110" s="39"/>
      <c r="M1110" s="39"/>
      <c r="N1110" s="39"/>
      <c r="O1110" s="39"/>
      <c r="P1110" s="39"/>
      <c r="Q1110" s="39"/>
      <c r="R1110" s="39"/>
      <c r="S1110" s="39"/>
      <c r="T1110" s="39"/>
      <c r="U1110" s="39"/>
      <c r="V1110" s="39"/>
      <c r="W1110" s="39"/>
      <c r="X1110" s="39"/>
      <c r="Y1110" s="39"/>
      <c r="Z1110" s="39"/>
    </row>
    <row r="1111" spans="1:26" x14ac:dyDescent="0.2">
      <c r="A1111" s="40">
        <f>+A1108+1</f>
        <v>42735</v>
      </c>
      <c r="B1111">
        <v>-11</v>
      </c>
      <c r="C1111">
        <v>-8</v>
      </c>
      <c r="D1111">
        <v>-5</v>
      </c>
      <c r="E1111">
        <v>-5</v>
      </c>
      <c r="F1111">
        <v>-5</v>
      </c>
      <c r="G1111">
        <v>-10</v>
      </c>
      <c r="H1111">
        <v>-12</v>
      </c>
      <c r="I1111">
        <v>-18</v>
      </c>
      <c r="J1111">
        <v>-23</v>
      </c>
      <c r="K1111">
        <v>-25</v>
      </c>
      <c r="L1111">
        <v>-24</v>
      </c>
      <c r="M1111">
        <v>-23</v>
      </c>
      <c r="N1111">
        <v>-21</v>
      </c>
      <c r="O1111">
        <v>-16</v>
      </c>
      <c r="P1111">
        <v>-12</v>
      </c>
      <c r="Q1111">
        <v>-12</v>
      </c>
      <c r="R1111">
        <v>-18</v>
      </c>
      <c r="S1111">
        <v>-33</v>
      </c>
      <c r="T1111">
        <v>-32</v>
      </c>
      <c r="U1111">
        <v>-28</v>
      </c>
      <c r="V1111">
        <v>-18</v>
      </c>
      <c r="W1111">
        <v>-19</v>
      </c>
      <c r="X1111">
        <v>-20</v>
      </c>
      <c r="Y1111">
        <v>-14</v>
      </c>
      <c r="Z1111">
        <f>SUM(B1111:Y1111)</f>
        <v>-412</v>
      </c>
    </row>
    <row r="1112" spans="1:26" x14ac:dyDescent="0.2">
      <c r="A1112" s="5" t="s">
        <v>29</v>
      </c>
      <c r="B1112" s="5">
        <f t="shared" ref="B1112:Y1112" si="391">-B1111*$A$3</f>
        <v>0.98424815499999996</v>
      </c>
      <c r="C1112" s="5">
        <f t="shared" si="391"/>
        <v>0.71581684000000001</v>
      </c>
      <c r="D1112" s="5">
        <f t="shared" si="391"/>
        <v>0.44738552500000001</v>
      </c>
      <c r="E1112" s="5">
        <f t="shared" si="391"/>
        <v>0.44738552500000001</v>
      </c>
      <c r="F1112" s="5">
        <f t="shared" si="391"/>
        <v>0.44738552500000001</v>
      </c>
      <c r="G1112" s="5">
        <f t="shared" si="391"/>
        <v>0.89477105000000001</v>
      </c>
      <c r="H1112" s="5">
        <f t="shared" si="391"/>
        <v>1.07372526</v>
      </c>
      <c r="I1112" s="5">
        <f t="shared" si="391"/>
        <v>1.6105878900000001</v>
      </c>
      <c r="J1112" s="5">
        <f t="shared" si="391"/>
        <v>2.0579734150000002</v>
      </c>
      <c r="K1112" s="5">
        <f t="shared" si="391"/>
        <v>2.2369276249999999</v>
      </c>
      <c r="L1112" s="5">
        <f t="shared" si="391"/>
        <v>2.14745052</v>
      </c>
      <c r="M1112" s="5">
        <f t="shared" si="391"/>
        <v>2.0579734150000002</v>
      </c>
      <c r="N1112" s="5">
        <f t="shared" si="391"/>
        <v>1.8790192050000001</v>
      </c>
      <c r="O1112" s="5">
        <f t="shared" si="391"/>
        <v>1.43163368</v>
      </c>
      <c r="P1112" s="5">
        <f t="shared" si="391"/>
        <v>1.07372526</v>
      </c>
      <c r="Q1112" s="5">
        <f t="shared" si="391"/>
        <v>1.07372526</v>
      </c>
      <c r="R1112" s="5">
        <f t="shared" si="391"/>
        <v>1.6105878900000001</v>
      </c>
      <c r="S1112" s="5">
        <f t="shared" si="391"/>
        <v>2.9527444649999999</v>
      </c>
      <c r="T1112" s="5">
        <f t="shared" si="391"/>
        <v>2.86326736</v>
      </c>
      <c r="U1112" s="5">
        <f t="shared" si="391"/>
        <v>2.5053589399999998</v>
      </c>
      <c r="V1112" s="5">
        <f t="shared" si="391"/>
        <v>1.6105878900000001</v>
      </c>
      <c r="W1112" s="5">
        <f t="shared" si="391"/>
        <v>1.700064995</v>
      </c>
      <c r="X1112" s="5">
        <f t="shared" si="391"/>
        <v>1.7895421</v>
      </c>
      <c r="Y1112" s="5">
        <f t="shared" si="391"/>
        <v>1.2526794699999999</v>
      </c>
      <c r="Z1112" s="5">
        <f>SUM(B1112:Y1112)</f>
        <v>36.864567259999994</v>
      </c>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G137"/>
  <sheetViews>
    <sheetView showGridLines="0" view="pageBreakPreview" topLeftCell="A2" zoomScaleNormal="100" zoomScaleSheetLayoutView="100" workbookViewId="0">
      <selection activeCell="AE34" sqref="AE34"/>
    </sheetView>
  </sheetViews>
  <sheetFormatPr defaultColWidth="10.28515625" defaultRowHeight="15" x14ac:dyDescent="0.25"/>
  <cols>
    <col min="1" max="1" width="9.85546875" style="23" customWidth="1"/>
    <col min="2" max="2" width="5.7109375" style="10" bestFit="1" customWidth="1"/>
    <col min="3" max="3" width="5.7109375" style="10" customWidth="1"/>
    <col min="4" max="4" width="5.5703125" style="10" customWidth="1"/>
    <col min="5" max="5" width="5.42578125" style="10" customWidth="1"/>
    <col min="6" max="25" width="5.5703125" style="10" bestFit="1" customWidth="1"/>
    <col min="26" max="26" width="5.7109375" style="29" customWidth="1"/>
    <col min="27" max="27" width="9.140625" style="10" bestFit="1" customWidth="1"/>
    <col min="28" max="28" width="6.5703125" style="10" bestFit="1" customWidth="1"/>
    <col min="29" max="29" width="8.28515625" style="10" bestFit="1" customWidth="1"/>
    <col min="30" max="30" width="9.140625" style="10" bestFit="1" customWidth="1"/>
    <col min="31" max="31" width="15" style="9" bestFit="1" customWidth="1"/>
    <col min="32" max="32" width="10.28515625" style="10"/>
    <col min="33" max="33" width="11.7109375" style="10" customWidth="1"/>
    <col min="34" max="16384" width="10.28515625" style="10"/>
  </cols>
  <sheetData>
    <row r="1" spans="1:31" ht="17.25" customHeight="1" x14ac:dyDescent="0.25">
      <c r="A1" s="9" t="s">
        <v>34</v>
      </c>
    </row>
    <row r="2" spans="1:31" s="12" customFormat="1" ht="17.25" customHeight="1" x14ac:dyDescent="0.25">
      <c r="A2" s="21"/>
      <c r="B2" s="11">
        <v>1</v>
      </c>
      <c r="C2" s="11">
        <v>2</v>
      </c>
      <c r="D2" s="11">
        <v>3</v>
      </c>
      <c r="E2" s="11">
        <v>4</v>
      </c>
      <c r="F2" s="11">
        <v>5</v>
      </c>
      <c r="G2" s="11">
        <v>6</v>
      </c>
      <c r="H2" s="11">
        <v>7</v>
      </c>
      <c r="I2" s="11">
        <v>8</v>
      </c>
      <c r="J2" s="11">
        <v>9</v>
      </c>
      <c r="K2" s="11">
        <v>10</v>
      </c>
      <c r="L2" s="11">
        <v>11</v>
      </c>
      <c r="M2" s="11">
        <v>12</v>
      </c>
      <c r="N2" s="11">
        <v>13</v>
      </c>
      <c r="O2" s="11">
        <v>14</v>
      </c>
      <c r="P2" s="11">
        <v>15</v>
      </c>
      <c r="Q2" s="11">
        <v>16</v>
      </c>
      <c r="R2" s="11">
        <v>17</v>
      </c>
      <c r="S2" s="11">
        <v>18</v>
      </c>
      <c r="T2" s="11">
        <v>19</v>
      </c>
      <c r="U2" s="11">
        <v>20</v>
      </c>
      <c r="V2" s="11">
        <v>21</v>
      </c>
      <c r="W2" s="11">
        <v>22</v>
      </c>
      <c r="X2" s="11">
        <v>23</v>
      </c>
      <c r="Y2" s="11">
        <v>24</v>
      </c>
      <c r="Z2" s="30">
        <v>25</v>
      </c>
      <c r="AA2" s="11" t="s">
        <v>0</v>
      </c>
      <c r="AB2" s="11" t="s">
        <v>1</v>
      </c>
      <c r="AC2" s="11" t="s">
        <v>30</v>
      </c>
      <c r="AD2" s="11" t="s">
        <v>31</v>
      </c>
      <c r="AE2" s="18"/>
    </row>
    <row r="3" spans="1:31" ht="17.25" customHeight="1" x14ac:dyDescent="0.25">
      <c r="A3" s="22">
        <v>42675</v>
      </c>
      <c r="B3" s="65">
        <v>21.888000000000002</v>
      </c>
      <c r="C3" s="64">
        <v>21.48</v>
      </c>
      <c r="D3" s="64">
        <v>21.071999999999999</v>
      </c>
      <c r="E3" s="64">
        <v>20.231999999999999</v>
      </c>
      <c r="F3" s="64">
        <v>20.52</v>
      </c>
      <c r="G3" s="64">
        <v>21.024000000000001</v>
      </c>
      <c r="H3" s="19">
        <v>23.256</v>
      </c>
      <c r="I3" s="19">
        <v>23.472000000000001</v>
      </c>
      <c r="J3" s="19">
        <v>23.303999999999998</v>
      </c>
      <c r="K3" s="19">
        <v>23.28</v>
      </c>
      <c r="L3" s="19">
        <v>21.504000000000001</v>
      </c>
      <c r="M3" s="19">
        <v>20.808</v>
      </c>
      <c r="N3" s="19">
        <v>21.263999999999999</v>
      </c>
      <c r="O3" s="19">
        <v>21.167999999999999</v>
      </c>
      <c r="P3" s="19">
        <v>21.431999999999999</v>
      </c>
      <c r="Q3" s="19">
        <v>22.271999999999998</v>
      </c>
      <c r="R3" s="19">
        <v>21.696000000000002</v>
      </c>
      <c r="S3" s="19">
        <v>22.728000000000002</v>
      </c>
      <c r="T3" s="19">
        <v>23.616</v>
      </c>
      <c r="U3" s="19">
        <v>23.856000000000002</v>
      </c>
      <c r="V3" s="19">
        <v>23.783999999999999</v>
      </c>
      <c r="W3" s="19">
        <v>22.704000000000001</v>
      </c>
      <c r="X3" s="64">
        <v>22.152000000000001</v>
      </c>
      <c r="Y3" s="64">
        <v>22.103999999999999</v>
      </c>
      <c r="Z3" s="32"/>
      <c r="AA3" s="14">
        <f>SUM(B3:Z3)</f>
        <v>530.61599999999999</v>
      </c>
      <c r="AB3" s="14">
        <f>MAX(B3:Z3)</f>
        <v>23.856000000000002</v>
      </c>
      <c r="AC3" s="14">
        <f>IF(AE3="",SUM(B3:G3,X3:Z3),SUM(B3:Z3))</f>
        <v>170.47199999999998</v>
      </c>
      <c r="AD3" s="14">
        <f>IF(AE3="",SUM(H3:W3),0)</f>
        <v>360.14399999999995</v>
      </c>
    </row>
    <row r="4" spans="1:31" ht="17.25" customHeight="1" x14ac:dyDescent="0.25">
      <c r="A4" s="22">
        <f t="shared" ref="A4:A32" si="0">A3+1</f>
        <v>42676</v>
      </c>
      <c r="B4" s="64">
        <v>21.696000000000002</v>
      </c>
      <c r="C4" s="64">
        <v>21.335999999999999</v>
      </c>
      <c r="D4" s="64">
        <v>21.12</v>
      </c>
      <c r="E4" s="64">
        <v>20.568000000000001</v>
      </c>
      <c r="F4" s="64">
        <v>20.664000000000001</v>
      </c>
      <c r="G4" s="64">
        <v>21.36</v>
      </c>
      <c r="H4" s="19">
        <v>23.472000000000001</v>
      </c>
      <c r="I4" s="19">
        <v>23.975999999999999</v>
      </c>
      <c r="J4" s="19">
        <v>23.616</v>
      </c>
      <c r="K4" s="19">
        <v>23.352</v>
      </c>
      <c r="L4" s="19">
        <v>22.32</v>
      </c>
      <c r="M4" s="19">
        <v>21.936</v>
      </c>
      <c r="N4" s="19">
        <v>22.103999999999999</v>
      </c>
      <c r="O4" s="19">
        <v>21.936</v>
      </c>
      <c r="P4" s="19">
        <v>21.96</v>
      </c>
      <c r="Q4" s="19">
        <v>22.128</v>
      </c>
      <c r="R4" s="19">
        <v>21.6</v>
      </c>
      <c r="S4" s="19">
        <v>22.68</v>
      </c>
      <c r="T4" s="19">
        <v>23.352</v>
      </c>
      <c r="U4" s="19">
        <v>23.591999999999999</v>
      </c>
      <c r="V4" s="19">
        <v>23.4</v>
      </c>
      <c r="W4" s="19">
        <v>22.632000000000001</v>
      </c>
      <c r="X4" s="64">
        <v>22.032</v>
      </c>
      <c r="Y4" s="64">
        <v>21.815999999999999</v>
      </c>
      <c r="Z4" s="32"/>
      <c r="AA4" s="14">
        <f t="shared" ref="AA4:AA32" si="1">SUM(B4:Z4)</f>
        <v>534.64799999999991</v>
      </c>
      <c r="AB4" s="14">
        <f t="shared" ref="AB4:AB32" si="2">MAX(B4:Z4)</f>
        <v>23.975999999999999</v>
      </c>
      <c r="AC4" s="14">
        <f>IF(AE4="",SUM(B4:G4,X4:Z4),SUM(B4:Z4))</f>
        <v>170.59200000000001</v>
      </c>
      <c r="AD4" s="14">
        <f t="shared" ref="AD4:AD32" si="3">IF(AE4="",SUM(H4:W4),0)</f>
        <v>364.05599999999993</v>
      </c>
    </row>
    <row r="5" spans="1:31" ht="17.25" customHeight="1" x14ac:dyDescent="0.25">
      <c r="A5" s="22">
        <f t="shared" si="0"/>
        <v>42677</v>
      </c>
      <c r="B5" s="64">
        <v>21.408000000000001</v>
      </c>
      <c r="C5" s="64">
        <v>21</v>
      </c>
      <c r="D5" s="64">
        <v>20.76</v>
      </c>
      <c r="E5" s="64">
        <v>20.111999999999998</v>
      </c>
      <c r="F5" s="64">
        <v>20.28</v>
      </c>
      <c r="G5" s="64">
        <v>20.952000000000002</v>
      </c>
      <c r="H5" s="19">
        <v>23.088000000000001</v>
      </c>
      <c r="I5" s="19">
        <v>23.52</v>
      </c>
      <c r="J5" s="19">
        <v>23.352</v>
      </c>
      <c r="K5" s="19">
        <v>23.16</v>
      </c>
      <c r="L5" s="19">
        <v>22.391999999999999</v>
      </c>
      <c r="M5" s="19">
        <v>22.007999999999999</v>
      </c>
      <c r="N5" s="19">
        <v>22.512</v>
      </c>
      <c r="O5" s="19">
        <v>22.584</v>
      </c>
      <c r="P5" s="19">
        <v>22.632000000000001</v>
      </c>
      <c r="Q5" s="19">
        <v>22.584</v>
      </c>
      <c r="R5" s="19">
        <v>22.056000000000001</v>
      </c>
      <c r="S5" s="19">
        <v>23.16</v>
      </c>
      <c r="T5" s="19">
        <v>23.88</v>
      </c>
      <c r="U5" s="19">
        <v>24.071999999999999</v>
      </c>
      <c r="V5" s="19">
        <v>23.856000000000002</v>
      </c>
      <c r="W5" s="19">
        <v>23.111999999999998</v>
      </c>
      <c r="X5" s="64">
        <v>22.536000000000001</v>
      </c>
      <c r="Y5" s="64">
        <v>22.128</v>
      </c>
      <c r="Z5" s="32"/>
      <c r="AA5" s="14">
        <f t="shared" si="1"/>
        <v>537.14400000000012</v>
      </c>
      <c r="AB5" s="14">
        <f t="shared" si="2"/>
        <v>24.071999999999999</v>
      </c>
      <c r="AC5" s="14">
        <f>IF(AE5="",SUM(B5:G5,X5:Z5),SUM(B5:Z5))</f>
        <v>169.17599999999999</v>
      </c>
      <c r="AD5" s="14">
        <f t="shared" si="3"/>
        <v>367.96800000000007</v>
      </c>
    </row>
    <row r="6" spans="1:31" ht="17.25" customHeight="1" x14ac:dyDescent="0.25">
      <c r="A6" s="22">
        <f t="shared" si="0"/>
        <v>42678</v>
      </c>
      <c r="B6" s="64">
        <v>21.792000000000002</v>
      </c>
      <c r="C6" s="64">
        <v>21.576000000000001</v>
      </c>
      <c r="D6" s="64">
        <v>21.431999999999999</v>
      </c>
      <c r="E6" s="64">
        <v>20.664000000000001</v>
      </c>
      <c r="F6" s="64">
        <v>20.736000000000001</v>
      </c>
      <c r="G6" s="64">
        <v>21.36</v>
      </c>
      <c r="H6" s="19">
        <v>23.712</v>
      </c>
      <c r="I6" s="19">
        <v>23.952000000000002</v>
      </c>
      <c r="J6" s="19">
        <v>23.568000000000001</v>
      </c>
      <c r="K6" s="19">
        <v>23.472000000000001</v>
      </c>
      <c r="L6" s="19">
        <v>22.704000000000001</v>
      </c>
      <c r="M6" s="19">
        <v>22.391999999999999</v>
      </c>
      <c r="N6" s="19">
        <v>22.751999999999999</v>
      </c>
      <c r="O6" s="19">
        <v>22.655999999999999</v>
      </c>
      <c r="P6" s="19">
        <v>22.488</v>
      </c>
      <c r="Q6" s="19">
        <v>22.56</v>
      </c>
      <c r="R6" s="19">
        <v>22.08</v>
      </c>
      <c r="S6" s="19">
        <v>23.064</v>
      </c>
      <c r="T6" s="19">
        <v>23.568000000000001</v>
      </c>
      <c r="U6" s="19">
        <v>23.616</v>
      </c>
      <c r="V6" s="19">
        <v>23.448</v>
      </c>
      <c r="W6" s="19">
        <v>22.8</v>
      </c>
      <c r="X6" s="64">
        <v>22.488</v>
      </c>
      <c r="Y6" s="64">
        <v>22.44</v>
      </c>
      <c r="Z6" s="32"/>
      <c r="AA6" s="14">
        <f t="shared" si="1"/>
        <v>541.32000000000005</v>
      </c>
      <c r="AB6" s="14">
        <f t="shared" si="2"/>
        <v>23.952000000000002</v>
      </c>
      <c r="AC6" s="14">
        <f t="shared" ref="AC6:AC32" si="4">IF(AE6="",SUM(B6:G6,X6:Z6),SUM(B6:Z6))</f>
        <v>172.488</v>
      </c>
      <c r="AD6" s="14">
        <f t="shared" si="3"/>
        <v>368.83199999999999</v>
      </c>
    </row>
    <row r="7" spans="1:31" ht="17.25" customHeight="1" x14ac:dyDescent="0.25">
      <c r="A7" s="22">
        <f t="shared" si="0"/>
        <v>42679</v>
      </c>
      <c r="B7" s="64">
        <v>21.888000000000002</v>
      </c>
      <c r="C7" s="64">
        <v>21.552</v>
      </c>
      <c r="D7" s="64">
        <v>21.48</v>
      </c>
      <c r="E7" s="64">
        <v>20.76</v>
      </c>
      <c r="F7" s="64">
        <v>20.88</v>
      </c>
      <c r="G7" s="64">
        <v>21.071999999999999</v>
      </c>
      <c r="H7" s="19">
        <v>21.335999999999999</v>
      </c>
      <c r="I7" s="19">
        <v>21.815999999999999</v>
      </c>
      <c r="J7" s="19">
        <v>22.295999999999999</v>
      </c>
      <c r="K7" s="19">
        <v>22.344000000000001</v>
      </c>
      <c r="L7" s="19">
        <v>22.056000000000001</v>
      </c>
      <c r="M7" s="19">
        <v>21.672000000000001</v>
      </c>
      <c r="N7" s="19">
        <v>21.6</v>
      </c>
      <c r="O7" s="19">
        <v>21.456</v>
      </c>
      <c r="P7" s="19">
        <v>21.24</v>
      </c>
      <c r="Q7" s="19">
        <v>21.216000000000001</v>
      </c>
      <c r="R7" s="19">
        <v>21.312000000000001</v>
      </c>
      <c r="S7" s="19">
        <v>21.672000000000001</v>
      </c>
      <c r="T7" s="19">
        <v>22.032</v>
      </c>
      <c r="U7" s="19">
        <v>22.152000000000001</v>
      </c>
      <c r="V7" s="19">
        <v>21.888000000000002</v>
      </c>
      <c r="W7" s="19">
        <v>21.552</v>
      </c>
      <c r="X7" s="64">
        <v>21.096</v>
      </c>
      <c r="Y7" s="64">
        <v>20.664000000000001</v>
      </c>
      <c r="Z7" s="32"/>
      <c r="AA7" s="14">
        <f t="shared" si="1"/>
        <v>517.03200000000015</v>
      </c>
      <c r="AB7" s="14">
        <f t="shared" si="2"/>
        <v>22.344000000000001</v>
      </c>
      <c r="AC7" s="14">
        <f t="shared" si="4"/>
        <v>169.392</v>
      </c>
      <c r="AD7" s="14">
        <f t="shared" si="3"/>
        <v>347.64</v>
      </c>
    </row>
    <row r="8" spans="1:31" ht="17.25" customHeight="1" x14ac:dyDescent="0.2">
      <c r="A8" s="22">
        <f t="shared" si="0"/>
        <v>42680</v>
      </c>
      <c r="B8" s="64">
        <v>20.352</v>
      </c>
      <c r="C8" s="64">
        <v>20.088000000000001</v>
      </c>
      <c r="D8" s="64">
        <v>20.111999999999998</v>
      </c>
      <c r="E8" s="64">
        <v>20.135999999999999</v>
      </c>
      <c r="F8" s="64">
        <v>20.352</v>
      </c>
      <c r="G8" s="64">
        <v>20.472000000000001</v>
      </c>
      <c r="H8" s="64">
        <v>20.616</v>
      </c>
      <c r="I8" s="64">
        <v>21.263999999999999</v>
      </c>
      <c r="J8" s="64">
        <v>21.72</v>
      </c>
      <c r="K8" s="64">
        <v>22.103999999999999</v>
      </c>
      <c r="L8" s="64">
        <v>22.103999999999999</v>
      </c>
      <c r="M8" s="64">
        <v>22.152000000000001</v>
      </c>
      <c r="N8" s="64">
        <v>22.391999999999999</v>
      </c>
      <c r="O8" s="64">
        <v>22.32</v>
      </c>
      <c r="P8" s="64">
        <v>22.103999999999999</v>
      </c>
      <c r="Q8" s="64">
        <v>21.888000000000002</v>
      </c>
      <c r="R8" s="64">
        <v>22.032</v>
      </c>
      <c r="S8" s="64">
        <v>22.271999999999998</v>
      </c>
      <c r="T8" s="64">
        <v>22.776</v>
      </c>
      <c r="U8" s="64">
        <v>22.751999999999999</v>
      </c>
      <c r="V8" s="64">
        <v>22.608000000000001</v>
      </c>
      <c r="W8" s="64">
        <v>22.2</v>
      </c>
      <c r="X8" s="64">
        <v>21.744</v>
      </c>
      <c r="Y8" s="64">
        <v>21.167999999999999</v>
      </c>
      <c r="Z8" s="64">
        <v>20.687999999999999</v>
      </c>
      <c r="AA8" s="14">
        <f t="shared" si="1"/>
        <v>538.41599999999994</v>
      </c>
      <c r="AB8" s="14">
        <f t="shared" si="2"/>
        <v>22.776</v>
      </c>
      <c r="AC8" s="14">
        <f t="shared" si="4"/>
        <v>538.41599999999994</v>
      </c>
      <c r="AD8" s="14">
        <f t="shared" si="3"/>
        <v>0</v>
      </c>
      <c r="AE8" s="9" t="s">
        <v>42</v>
      </c>
    </row>
    <row r="9" spans="1:31" ht="17.25" customHeight="1" x14ac:dyDescent="0.25">
      <c r="A9" s="22">
        <f t="shared" si="0"/>
        <v>42681</v>
      </c>
      <c r="B9" s="64">
        <v>20.352</v>
      </c>
      <c r="C9" s="64">
        <v>20.16</v>
      </c>
      <c r="D9" s="64">
        <v>20.327999999999999</v>
      </c>
      <c r="E9" s="64">
        <v>20.423999999999999</v>
      </c>
      <c r="F9" s="64">
        <v>20.591999999999999</v>
      </c>
      <c r="G9" s="64">
        <v>21.36</v>
      </c>
      <c r="H9" s="19">
        <v>23.495999999999999</v>
      </c>
      <c r="I9" s="19">
        <v>23.495999999999999</v>
      </c>
      <c r="J9" s="19">
        <v>23.376000000000001</v>
      </c>
      <c r="K9" s="19">
        <v>23.256</v>
      </c>
      <c r="L9" s="19">
        <v>22.655999999999999</v>
      </c>
      <c r="M9" s="19">
        <v>22.608000000000001</v>
      </c>
      <c r="N9" s="19">
        <v>22.896000000000001</v>
      </c>
      <c r="O9" s="19">
        <v>22.728000000000002</v>
      </c>
      <c r="P9" s="19">
        <v>22.416</v>
      </c>
      <c r="Q9" s="19">
        <v>22.824000000000002</v>
      </c>
      <c r="R9" s="19">
        <v>22.655999999999999</v>
      </c>
      <c r="S9" s="19">
        <v>24</v>
      </c>
      <c r="T9" s="19">
        <v>24.263999999999999</v>
      </c>
      <c r="U9" s="19">
        <v>24.024000000000001</v>
      </c>
      <c r="V9" s="19">
        <v>23.736000000000001</v>
      </c>
      <c r="W9" s="19">
        <v>22.271999999999998</v>
      </c>
      <c r="X9" s="64">
        <v>22.584</v>
      </c>
      <c r="Y9" s="64">
        <v>21.936</v>
      </c>
      <c r="Z9" s="33"/>
      <c r="AA9" s="14">
        <f t="shared" si="1"/>
        <v>538.44000000000005</v>
      </c>
      <c r="AB9" s="14">
        <f t="shared" si="2"/>
        <v>24.263999999999999</v>
      </c>
      <c r="AC9" s="14">
        <f t="shared" si="4"/>
        <v>167.73600000000002</v>
      </c>
      <c r="AD9" s="14">
        <f t="shared" si="3"/>
        <v>370.70400000000001</v>
      </c>
    </row>
    <row r="10" spans="1:31" ht="17.25" customHeight="1" x14ac:dyDescent="0.25">
      <c r="A10" s="22">
        <f t="shared" si="0"/>
        <v>42682</v>
      </c>
      <c r="B10" s="64">
        <v>21.552</v>
      </c>
      <c r="C10" s="64">
        <v>21.096</v>
      </c>
      <c r="D10" s="64">
        <v>21.167999999999999</v>
      </c>
      <c r="E10" s="64">
        <v>20.616</v>
      </c>
      <c r="F10" s="64">
        <v>20.687999999999999</v>
      </c>
      <c r="G10" s="64">
        <v>21.263999999999999</v>
      </c>
      <c r="H10" s="19">
        <v>23.544</v>
      </c>
      <c r="I10" s="19">
        <v>23.568000000000001</v>
      </c>
      <c r="J10" s="19">
        <v>23.303999999999998</v>
      </c>
      <c r="K10" s="19">
        <v>22.943999999999999</v>
      </c>
      <c r="L10" s="19">
        <v>22.391999999999999</v>
      </c>
      <c r="M10" s="19">
        <v>21.72</v>
      </c>
      <c r="N10" s="19">
        <v>22.728000000000002</v>
      </c>
      <c r="O10" s="19">
        <v>22.847999999999999</v>
      </c>
      <c r="P10" s="19">
        <v>22.608000000000001</v>
      </c>
      <c r="Q10" s="19">
        <v>22.655999999999999</v>
      </c>
      <c r="R10" s="19">
        <v>22.872</v>
      </c>
      <c r="S10" s="19">
        <v>23.616</v>
      </c>
      <c r="T10" s="19">
        <v>23.88</v>
      </c>
      <c r="U10" s="19">
        <v>23.808</v>
      </c>
      <c r="V10" s="19">
        <v>23.423999999999999</v>
      </c>
      <c r="W10" s="19">
        <v>22.488</v>
      </c>
      <c r="X10" s="64">
        <v>22.152000000000001</v>
      </c>
      <c r="Y10" s="64">
        <v>22.416</v>
      </c>
      <c r="Z10" s="33"/>
      <c r="AA10" s="14">
        <f t="shared" si="1"/>
        <v>539.35200000000009</v>
      </c>
      <c r="AB10" s="14">
        <f t="shared" si="2"/>
        <v>23.88</v>
      </c>
      <c r="AC10" s="14">
        <f t="shared" si="4"/>
        <v>170.952</v>
      </c>
      <c r="AD10" s="14">
        <f t="shared" si="3"/>
        <v>368.4</v>
      </c>
    </row>
    <row r="11" spans="1:31" ht="17.25" customHeight="1" x14ac:dyDescent="0.25">
      <c r="A11" s="22">
        <f t="shared" si="0"/>
        <v>42683</v>
      </c>
      <c r="B11" s="64">
        <v>21.984000000000002</v>
      </c>
      <c r="C11" s="64">
        <v>21.576000000000001</v>
      </c>
      <c r="D11" s="64">
        <v>21.384</v>
      </c>
      <c r="E11" s="64">
        <v>20.423999999999999</v>
      </c>
      <c r="F11" s="64">
        <v>20.495999999999999</v>
      </c>
      <c r="G11" s="64">
        <v>21.071999999999999</v>
      </c>
      <c r="H11" s="19">
        <v>23.111999999999998</v>
      </c>
      <c r="I11" s="19">
        <v>23.423999999999999</v>
      </c>
      <c r="J11" s="19">
        <v>23.376000000000001</v>
      </c>
      <c r="K11" s="19">
        <v>23.423999999999999</v>
      </c>
      <c r="L11" s="19">
        <v>22.824000000000002</v>
      </c>
      <c r="M11" s="19">
        <v>22.32</v>
      </c>
      <c r="N11" s="19">
        <v>22.608000000000001</v>
      </c>
      <c r="O11" s="19">
        <v>22.512</v>
      </c>
      <c r="P11" s="19">
        <v>22.632000000000001</v>
      </c>
      <c r="Q11" s="19">
        <v>22.751999999999999</v>
      </c>
      <c r="R11" s="19">
        <v>22.416</v>
      </c>
      <c r="S11" s="19">
        <v>23.76</v>
      </c>
      <c r="T11" s="19">
        <v>24.096</v>
      </c>
      <c r="U11" s="19">
        <v>24.024000000000001</v>
      </c>
      <c r="V11" s="19">
        <v>23.76</v>
      </c>
      <c r="W11" s="19">
        <v>22.776</v>
      </c>
      <c r="X11" s="64">
        <v>22.08</v>
      </c>
      <c r="Y11" s="64">
        <v>21.911999999999999</v>
      </c>
      <c r="Z11" s="33"/>
      <c r="AA11" s="14">
        <f t="shared" si="1"/>
        <v>540.74400000000014</v>
      </c>
      <c r="AB11" s="14">
        <f t="shared" si="2"/>
        <v>24.096</v>
      </c>
      <c r="AC11" s="14">
        <f t="shared" si="4"/>
        <v>170.928</v>
      </c>
      <c r="AD11" s="14">
        <f t="shared" si="3"/>
        <v>369.81600000000003</v>
      </c>
    </row>
    <row r="12" spans="1:31" ht="17.25" customHeight="1" x14ac:dyDescent="0.25">
      <c r="A12" s="22">
        <f t="shared" si="0"/>
        <v>42684</v>
      </c>
      <c r="B12" s="64">
        <v>21.384</v>
      </c>
      <c r="C12" s="64">
        <v>21.216000000000001</v>
      </c>
      <c r="D12" s="64">
        <v>21.12</v>
      </c>
      <c r="E12" s="64">
        <v>20.52</v>
      </c>
      <c r="F12" s="64">
        <v>20.568000000000001</v>
      </c>
      <c r="G12" s="64">
        <v>21.216000000000001</v>
      </c>
      <c r="H12" s="19">
        <v>23.16</v>
      </c>
      <c r="I12" s="19">
        <v>23.472000000000001</v>
      </c>
      <c r="J12" s="19">
        <v>23.256</v>
      </c>
      <c r="K12" s="19">
        <v>23.015999999999998</v>
      </c>
      <c r="L12" s="19">
        <v>22.584</v>
      </c>
      <c r="M12" s="19">
        <v>22.295999999999999</v>
      </c>
      <c r="N12" s="19">
        <v>22.728000000000002</v>
      </c>
      <c r="O12" s="19">
        <v>22.776</v>
      </c>
      <c r="P12" s="19">
        <v>22.896000000000001</v>
      </c>
      <c r="Q12" s="19">
        <v>22.992000000000001</v>
      </c>
      <c r="R12" s="19">
        <v>22.655999999999999</v>
      </c>
      <c r="S12" s="19">
        <v>24</v>
      </c>
      <c r="T12" s="19">
        <v>24.288</v>
      </c>
      <c r="U12" s="19">
        <v>24.047999999999998</v>
      </c>
      <c r="V12" s="19">
        <v>23.591999999999999</v>
      </c>
      <c r="W12" s="19">
        <v>22.728000000000002</v>
      </c>
      <c r="X12" s="64">
        <v>22.367999999999999</v>
      </c>
      <c r="Y12" s="64">
        <v>22.103999999999999</v>
      </c>
      <c r="Z12" s="33"/>
      <c r="AA12" s="14">
        <f t="shared" si="1"/>
        <v>540.98400000000015</v>
      </c>
      <c r="AB12" s="14">
        <f t="shared" si="2"/>
        <v>24.288</v>
      </c>
      <c r="AC12" s="14">
        <f t="shared" si="4"/>
        <v>170.49599999999998</v>
      </c>
      <c r="AD12" s="14">
        <f t="shared" si="3"/>
        <v>370.488</v>
      </c>
    </row>
    <row r="13" spans="1:31" ht="17.25" customHeight="1" x14ac:dyDescent="0.25">
      <c r="A13" s="22">
        <f t="shared" si="0"/>
        <v>42685</v>
      </c>
      <c r="B13" s="64">
        <v>21.696000000000002</v>
      </c>
      <c r="C13" s="64">
        <v>21.48</v>
      </c>
      <c r="D13" s="64">
        <v>21.263999999999999</v>
      </c>
      <c r="E13" s="64">
        <v>20.568000000000001</v>
      </c>
      <c r="F13" s="64">
        <v>20.712</v>
      </c>
      <c r="G13" s="64">
        <v>20.928000000000001</v>
      </c>
      <c r="H13" s="19">
        <v>22.943999999999999</v>
      </c>
      <c r="I13" s="19">
        <v>22.992000000000001</v>
      </c>
      <c r="J13" s="19">
        <v>23.28</v>
      </c>
      <c r="K13" s="19">
        <v>23.352</v>
      </c>
      <c r="L13" s="19">
        <v>22.776</v>
      </c>
      <c r="M13" s="19">
        <v>22.632000000000001</v>
      </c>
      <c r="N13" s="19">
        <v>22.943999999999999</v>
      </c>
      <c r="O13" s="19">
        <v>22.943999999999999</v>
      </c>
      <c r="P13" s="19">
        <v>22.968</v>
      </c>
      <c r="Q13" s="19">
        <v>23.064</v>
      </c>
      <c r="R13" s="19">
        <v>22.536000000000001</v>
      </c>
      <c r="S13" s="19">
        <v>23.783999999999999</v>
      </c>
      <c r="T13" s="19">
        <v>24</v>
      </c>
      <c r="U13" s="19">
        <v>23.808</v>
      </c>
      <c r="V13" s="19">
        <v>23.303999999999998</v>
      </c>
      <c r="W13" s="19">
        <v>22.2</v>
      </c>
      <c r="X13" s="64">
        <v>21.84</v>
      </c>
      <c r="Y13" s="64">
        <v>21.768000000000001</v>
      </c>
      <c r="Z13" s="33"/>
      <c r="AA13" s="14">
        <f t="shared" si="1"/>
        <v>539.78399999999999</v>
      </c>
      <c r="AB13" s="14">
        <f t="shared" si="2"/>
        <v>24</v>
      </c>
      <c r="AC13" s="14">
        <f t="shared" si="4"/>
        <v>170.256</v>
      </c>
      <c r="AD13" s="14">
        <f t="shared" si="3"/>
        <v>369.52799999999991</v>
      </c>
    </row>
    <row r="14" spans="1:31" ht="17.25" customHeight="1" x14ac:dyDescent="0.25">
      <c r="A14" s="22">
        <f t="shared" si="0"/>
        <v>42686</v>
      </c>
      <c r="B14" s="64">
        <v>21.312000000000001</v>
      </c>
      <c r="C14" s="64">
        <v>21.12</v>
      </c>
      <c r="D14" s="64">
        <v>21.24</v>
      </c>
      <c r="E14" s="64">
        <v>20.544</v>
      </c>
      <c r="F14" s="64">
        <v>20.616</v>
      </c>
      <c r="G14" s="64">
        <v>20.64</v>
      </c>
      <c r="H14" s="19">
        <v>20.832000000000001</v>
      </c>
      <c r="I14" s="19">
        <v>21.192</v>
      </c>
      <c r="J14" s="19">
        <v>21.6</v>
      </c>
      <c r="K14" s="19">
        <v>21.84</v>
      </c>
      <c r="L14" s="19">
        <v>21.768000000000001</v>
      </c>
      <c r="M14" s="19">
        <v>21.696000000000002</v>
      </c>
      <c r="N14" s="19">
        <v>21.36</v>
      </c>
      <c r="O14" s="19">
        <v>21.216000000000001</v>
      </c>
      <c r="P14" s="19">
        <v>21.12</v>
      </c>
      <c r="Q14" s="19">
        <v>21.312000000000001</v>
      </c>
      <c r="R14" s="19">
        <v>21.504000000000001</v>
      </c>
      <c r="S14" s="19">
        <v>22.175999999999998</v>
      </c>
      <c r="T14" s="19">
        <v>22.295999999999999</v>
      </c>
      <c r="U14" s="19">
        <v>22.032</v>
      </c>
      <c r="V14" s="19">
        <v>21.792000000000002</v>
      </c>
      <c r="W14" s="19">
        <v>21.431999999999999</v>
      </c>
      <c r="X14" s="64">
        <v>20.832000000000001</v>
      </c>
      <c r="Y14" s="64">
        <v>20.303999999999998</v>
      </c>
      <c r="Z14" s="33"/>
      <c r="AA14" s="14">
        <f t="shared" si="1"/>
        <v>511.77599999999995</v>
      </c>
      <c r="AB14" s="14">
        <f t="shared" si="2"/>
        <v>22.295999999999999</v>
      </c>
      <c r="AC14" s="14">
        <f t="shared" si="4"/>
        <v>166.608</v>
      </c>
      <c r="AD14" s="14">
        <f t="shared" si="3"/>
        <v>345.16800000000001</v>
      </c>
    </row>
    <row r="15" spans="1:31" ht="17.25" customHeight="1" x14ac:dyDescent="0.25">
      <c r="A15" s="22">
        <f t="shared" si="0"/>
        <v>42687</v>
      </c>
      <c r="B15" s="64">
        <v>20.04</v>
      </c>
      <c r="C15" s="64">
        <v>19.847999999999999</v>
      </c>
      <c r="D15" s="64">
        <v>19.920000000000002</v>
      </c>
      <c r="E15" s="64">
        <v>20.04</v>
      </c>
      <c r="F15" s="64">
        <v>20.207999999999998</v>
      </c>
      <c r="G15" s="64">
        <v>20.352</v>
      </c>
      <c r="H15" s="64">
        <v>21</v>
      </c>
      <c r="I15" s="64">
        <v>21.12</v>
      </c>
      <c r="J15" s="64">
        <v>21.623999999999999</v>
      </c>
      <c r="K15" s="64">
        <v>21.72</v>
      </c>
      <c r="L15" s="64">
        <v>21.096</v>
      </c>
      <c r="M15" s="64">
        <v>21.024000000000001</v>
      </c>
      <c r="N15" s="64">
        <v>21.36</v>
      </c>
      <c r="O15" s="64">
        <v>21.12</v>
      </c>
      <c r="P15" s="64">
        <v>21.167999999999999</v>
      </c>
      <c r="Q15" s="64">
        <v>21.384</v>
      </c>
      <c r="R15" s="64">
        <v>21.696000000000002</v>
      </c>
      <c r="S15" s="64">
        <v>22.584</v>
      </c>
      <c r="T15" s="64">
        <v>22.776</v>
      </c>
      <c r="U15" s="64">
        <v>22.488</v>
      </c>
      <c r="V15" s="64">
        <v>22.103999999999999</v>
      </c>
      <c r="W15" s="64">
        <v>21.576000000000001</v>
      </c>
      <c r="X15" s="64">
        <v>21.12</v>
      </c>
      <c r="Y15" s="64">
        <v>20.591999999999999</v>
      </c>
      <c r="Z15" s="33"/>
      <c r="AA15" s="14">
        <f t="shared" si="1"/>
        <v>507.96000000000009</v>
      </c>
      <c r="AB15" s="14">
        <f t="shared" si="2"/>
        <v>22.776</v>
      </c>
      <c r="AC15" s="14">
        <f t="shared" si="4"/>
        <v>507.96000000000009</v>
      </c>
      <c r="AD15" s="14">
        <f t="shared" si="3"/>
        <v>0</v>
      </c>
      <c r="AE15" s="9" t="s">
        <v>32</v>
      </c>
    </row>
    <row r="16" spans="1:31" ht="17.25" customHeight="1" x14ac:dyDescent="0.25">
      <c r="A16" s="22">
        <f t="shared" si="0"/>
        <v>42688</v>
      </c>
      <c r="B16" s="64">
        <v>20.231999999999999</v>
      </c>
      <c r="C16" s="64">
        <v>19.992000000000001</v>
      </c>
      <c r="D16" s="64">
        <v>19.943999999999999</v>
      </c>
      <c r="E16" s="64">
        <v>20.064</v>
      </c>
      <c r="F16" s="64">
        <v>20.399999999999999</v>
      </c>
      <c r="G16" s="64">
        <v>21.167999999999999</v>
      </c>
      <c r="H16" s="19">
        <v>23.16</v>
      </c>
      <c r="I16" s="19">
        <v>23.52</v>
      </c>
      <c r="J16" s="19">
        <v>23.303999999999998</v>
      </c>
      <c r="K16" s="19">
        <v>23.064</v>
      </c>
      <c r="L16" s="19">
        <v>22.512</v>
      </c>
      <c r="M16" s="19">
        <v>22.271999999999998</v>
      </c>
      <c r="N16" s="19">
        <v>22.728000000000002</v>
      </c>
      <c r="O16" s="19">
        <v>22.776</v>
      </c>
      <c r="P16" s="19">
        <v>22.824000000000002</v>
      </c>
      <c r="Q16" s="19">
        <v>22.655999999999999</v>
      </c>
      <c r="R16" s="19">
        <v>22.224</v>
      </c>
      <c r="S16" s="19">
        <v>23.808</v>
      </c>
      <c r="T16" s="19">
        <v>23.928000000000001</v>
      </c>
      <c r="U16" s="19">
        <v>23.664000000000001</v>
      </c>
      <c r="V16" s="19">
        <v>23.303999999999998</v>
      </c>
      <c r="W16" s="19">
        <v>22.344000000000001</v>
      </c>
      <c r="X16" s="64">
        <v>21.888000000000002</v>
      </c>
      <c r="Y16" s="64">
        <v>21.6</v>
      </c>
      <c r="Z16" s="33"/>
      <c r="AA16" s="14">
        <f t="shared" si="1"/>
        <v>533.37599999999998</v>
      </c>
      <c r="AB16" s="14">
        <f t="shared" si="2"/>
        <v>23.928000000000001</v>
      </c>
      <c r="AC16" s="14">
        <f t="shared" si="4"/>
        <v>165.28800000000001</v>
      </c>
      <c r="AD16" s="14">
        <f t="shared" si="3"/>
        <v>368.08799999999997</v>
      </c>
    </row>
    <row r="17" spans="1:31" ht="17.25" customHeight="1" x14ac:dyDescent="0.25">
      <c r="A17" s="22">
        <f t="shared" si="0"/>
        <v>42689</v>
      </c>
      <c r="B17" s="64">
        <v>21.24</v>
      </c>
      <c r="C17" s="64">
        <v>20.712</v>
      </c>
      <c r="D17" s="64">
        <v>20.664000000000001</v>
      </c>
      <c r="E17" s="64">
        <v>20.015999999999998</v>
      </c>
      <c r="F17" s="64">
        <v>20.064</v>
      </c>
      <c r="G17" s="64">
        <v>20.423999999999999</v>
      </c>
      <c r="H17" s="19">
        <v>22.704000000000001</v>
      </c>
      <c r="I17" s="19">
        <v>23.064</v>
      </c>
      <c r="J17" s="19">
        <v>22.751999999999999</v>
      </c>
      <c r="K17" s="19">
        <v>22.152000000000001</v>
      </c>
      <c r="L17" s="19">
        <v>21.24</v>
      </c>
      <c r="M17" s="19">
        <v>21.12</v>
      </c>
      <c r="N17" s="19">
        <v>21.648</v>
      </c>
      <c r="O17" s="19">
        <v>21.431999999999999</v>
      </c>
      <c r="P17" s="19">
        <v>21.312000000000001</v>
      </c>
      <c r="Q17" s="19">
        <v>21.143999999999998</v>
      </c>
      <c r="R17" s="19">
        <v>21.456</v>
      </c>
      <c r="S17" s="19">
        <v>23.184000000000001</v>
      </c>
      <c r="T17" s="19">
        <v>23.616</v>
      </c>
      <c r="U17" s="19">
        <v>23.448</v>
      </c>
      <c r="V17" s="19">
        <v>23.207999999999998</v>
      </c>
      <c r="W17" s="19">
        <v>22.175999999999998</v>
      </c>
      <c r="X17" s="64">
        <v>21.672000000000001</v>
      </c>
      <c r="Y17" s="64">
        <v>21.552</v>
      </c>
      <c r="Z17" s="33"/>
      <c r="AA17" s="14">
        <f t="shared" si="1"/>
        <v>522.00000000000011</v>
      </c>
      <c r="AB17" s="14">
        <f t="shared" si="2"/>
        <v>23.616</v>
      </c>
      <c r="AC17" s="14">
        <f t="shared" si="4"/>
        <v>166.34399999999999</v>
      </c>
      <c r="AD17" s="14">
        <f t="shared" si="3"/>
        <v>355.65599999999989</v>
      </c>
    </row>
    <row r="18" spans="1:31" ht="17.25" customHeight="1" x14ac:dyDescent="0.25">
      <c r="A18" s="22">
        <f t="shared" si="0"/>
        <v>42690</v>
      </c>
      <c r="B18" s="64">
        <v>21.071999999999999</v>
      </c>
      <c r="C18" s="64">
        <v>20.568000000000001</v>
      </c>
      <c r="D18" s="64">
        <v>19.943999999999999</v>
      </c>
      <c r="E18" s="64">
        <v>19.776</v>
      </c>
      <c r="F18" s="64">
        <v>19.943999999999999</v>
      </c>
      <c r="G18" s="64">
        <v>20.736000000000001</v>
      </c>
      <c r="H18" s="19">
        <v>22.847999999999999</v>
      </c>
      <c r="I18" s="19">
        <v>23.4</v>
      </c>
      <c r="J18" s="19">
        <v>22.968</v>
      </c>
      <c r="K18" s="19">
        <v>22.608000000000001</v>
      </c>
      <c r="L18" s="19">
        <v>21.864000000000001</v>
      </c>
      <c r="M18" s="19">
        <v>21.456</v>
      </c>
      <c r="N18" s="19">
        <v>21.696000000000002</v>
      </c>
      <c r="O18" s="19">
        <v>21.696000000000002</v>
      </c>
      <c r="P18" s="19">
        <v>21.48</v>
      </c>
      <c r="Q18" s="19">
        <v>21.6</v>
      </c>
      <c r="R18" s="19">
        <v>21.288</v>
      </c>
      <c r="S18" s="19">
        <v>23.015999999999998</v>
      </c>
      <c r="T18" s="19">
        <v>23.423999999999999</v>
      </c>
      <c r="U18" s="19">
        <v>23.52</v>
      </c>
      <c r="V18" s="19">
        <v>23.111999999999998</v>
      </c>
      <c r="W18" s="19">
        <v>22.152000000000001</v>
      </c>
      <c r="X18" s="64">
        <v>21.648</v>
      </c>
      <c r="Y18" s="64">
        <v>21.431999999999999</v>
      </c>
      <c r="Z18" s="33"/>
      <c r="AA18" s="14">
        <f t="shared" si="1"/>
        <v>523.24800000000016</v>
      </c>
      <c r="AB18" s="14">
        <f t="shared" si="2"/>
        <v>23.52</v>
      </c>
      <c r="AC18" s="14">
        <f t="shared" si="4"/>
        <v>165.12</v>
      </c>
      <c r="AD18" s="14">
        <f t="shared" si="3"/>
        <v>358.12799999999999</v>
      </c>
    </row>
    <row r="19" spans="1:31" ht="17.25" customHeight="1" x14ac:dyDescent="0.25">
      <c r="A19" s="22">
        <f t="shared" si="0"/>
        <v>42691</v>
      </c>
      <c r="B19" s="64">
        <v>21.071999999999999</v>
      </c>
      <c r="C19" s="64">
        <v>20.591999999999999</v>
      </c>
      <c r="D19" s="64">
        <v>20.184000000000001</v>
      </c>
      <c r="E19" s="64">
        <v>19.512</v>
      </c>
      <c r="F19" s="64">
        <v>19.536000000000001</v>
      </c>
      <c r="G19" s="64">
        <v>20.303999999999998</v>
      </c>
      <c r="H19" s="19">
        <v>22.68</v>
      </c>
      <c r="I19" s="19">
        <v>22.992000000000001</v>
      </c>
      <c r="J19" s="19">
        <v>22.416</v>
      </c>
      <c r="K19" s="19">
        <v>22.248000000000001</v>
      </c>
      <c r="L19" s="19">
        <v>21.672000000000001</v>
      </c>
      <c r="M19" s="19">
        <v>21.408000000000001</v>
      </c>
      <c r="N19" s="19">
        <v>21.84</v>
      </c>
      <c r="O19" s="19">
        <v>21.792000000000002</v>
      </c>
      <c r="P19" s="19">
        <v>21.84</v>
      </c>
      <c r="Q19" s="19">
        <v>22.056000000000001</v>
      </c>
      <c r="R19" s="19">
        <v>21.936</v>
      </c>
      <c r="S19" s="19">
        <v>23.76</v>
      </c>
      <c r="T19" s="19">
        <v>24.263999999999999</v>
      </c>
      <c r="U19" s="19">
        <v>24.384</v>
      </c>
      <c r="V19" s="19">
        <v>23.975999999999999</v>
      </c>
      <c r="W19" s="19">
        <v>22.847999999999999</v>
      </c>
      <c r="X19" s="64">
        <v>22.295999999999999</v>
      </c>
      <c r="Y19" s="64">
        <v>22.128</v>
      </c>
      <c r="Z19" s="34"/>
      <c r="AA19" s="14">
        <f t="shared" si="1"/>
        <v>527.73599999999988</v>
      </c>
      <c r="AB19" s="14">
        <f t="shared" si="2"/>
        <v>24.384</v>
      </c>
      <c r="AC19" s="14">
        <f t="shared" si="4"/>
        <v>165.62400000000002</v>
      </c>
      <c r="AD19" s="14">
        <f t="shared" si="3"/>
        <v>362.11200000000008</v>
      </c>
    </row>
    <row r="20" spans="1:31" ht="17.25" customHeight="1" x14ac:dyDescent="0.25">
      <c r="A20" s="22">
        <f t="shared" si="0"/>
        <v>42692</v>
      </c>
      <c r="B20" s="64">
        <v>21.815999999999999</v>
      </c>
      <c r="C20" s="64">
        <v>21.504000000000001</v>
      </c>
      <c r="D20" s="64">
        <v>21.36</v>
      </c>
      <c r="E20" s="64">
        <v>20.76</v>
      </c>
      <c r="F20" s="64">
        <v>20.856000000000002</v>
      </c>
      <c r="G20" s="64">
        <v>21.696000000000002</v>
      </c>
      <c r="H20" s="19">
        <v>24.36</v>
      </c>
      <c r="I20" s="19">
        <v>24.623999999999999</v>
      </c>
      <c r="J20" s="19">
        <v>24.143999999999998</v>
      </c>
      <c r="K20" s="19">
        <v>23.783999999999999</v>
      </c>
      <c r="L20" s="19">
        <v>22.943999999999999</v>
      </c>
      <c r="M20" s="19">
        <v>22.751999999999999</v>
      </c>
      <c r="N20" s="19">
        <v>23.064</v>
      </c>
      <c r="O20" s="19">
        <v>23.231999999999999</v>
      </c>
      <c r="P20" s="19">
        <v>23.376000000000001</v>
      </c>
      <c r="Q20" s="19">
        <v>23.256</v>
      </c>
      <c r="R20" s="19">
        <v>23.088000000000001</v>
      </c>
      <c r="S20" s="19">
        <v>24.384</v>
      </c>
      <c r="T20" s="19">
        <v>24.456</v>
      </c>
      <c r="U20" s="19">
        <v>24.335999999999999</v>
      </c>
      <c r="V20" s="19">
        <v>24.143999999999998</v>
      </c>
      <c r="W20" s="19">
        <v>23.256</v>
      </c>
      <c r="X20" s="64">
        <v>22.872</v>
      </c>
      <c r="Y20" s="64">
        <v>22.56</v>
      </c>
      <c r="Z20" s="34"/>
      <c r="AA20" s="14">
        <f t="shared" si="1"/>
        <v>552.62400000000002</v>
      </c>
      <c r="AB20" s="14">
        <f t="shared" si="2"/>
        <v>24.623999999999999</v>
      </c>
      <c r="AC20" s="14">
        <f t="shared" si="4"/>
        <v>173.42400000000004</v>
      </c>
      <c r="AD20" s="14">
        <f t="shared" si="3"/>
        <v>379.20000000000005</v>
      </c>
    </row>
    <row r="21" spans="1:31" ht="17.25" customHeight="1" x14ac:dyDescent="0.25">
      <c r="A21" s="22">
        <f t="shared" si="0"/>
        <v>42693</v>
      </c>
      <c r="B21" s="64">
        <v>22.224</v>
      </c>
      <c r="C21" s="64">
        <v>21.72</v>
      </c>
      <c r="D21" s="64">
        <v>21.576000000000001</v>
      </c>
      <c r="E21" s="64">
        <v>20.76</v>
      </c>
      <c r="F21" s="64">
        <v>20.952000000000002</v>
      </c>
      <c r="G21" s="64">
        <v>21.047999999999998</v>
      </c>
      <c r="H21" s="19">
        <v>21.504000000000001</v>
      </c>
      <c r="I21" s="19">
        <v>22.152000000000001</v>
      </c>
      <c r="J21" s="19">
        <v>22.751999999999999</v>
      </c>
      <c r="K21" s="19">
        <v>23.207999999999998</v>
      </c>
      <c r="L21" s="19">
        <v>23.256</v>
      </c>
      <c r="M21" s="19">
        <v>23.303999999999998</v>
      </c>
      <c r="N21" s="19">
        <v>23.256</v>
      </c>
      <c r="O21" s="19">
        <v>22.847999999999999</v>
      </c>
      <c r="P21" s="19">
        <v>22.776</v>
      </c>
      <c r="Q21" s="19">
        <v>22.704000000000001</v>
      </c>
      <c r="R21" s="19">
        <v>22.968</v>
      </c>
      <c r="S21" s="19">
        <v>23.135999999999999</v>
      </c>
      <c r="T21" s="19">
        <v>23.16</v>
      </c>
      <c r="U21" s="19">
        <v>22.943999999999999</v>
      </c>
      <c r="V21" s="19">
        <v>22.416</v>
      </c>
      <c r="W21" s="19">
        <v>22.056000000000001</v>
      </c>
      <c r="X21" s="64">
        <v>21.504000000000001</v>
      </c>
      <c r="Y21" s="64">
        <v>21.024000000000001</v>
      </c>
      <c r="Z21" s="35"/>
      <c r="AA21" s="14">
        <f t="shared" si="1"/>
        <v>535.24800000000005</v>
      </c>
      <c r="AB21" s="14">
        <f t="shared" si="2"/>
        <v>23.303999999999998</v>
      </c>
      <c r="AC21" s="14">
        <f t="shared" si="4"/>
        <v>170.80799999999999</v>
      </c>
      <c r="AD21" s="14">
        <f t="shared" si="3"/>
        <v>364.44</v>
      </c>
    </row>
    <row r="22" spans="1:31" ht="17.25" customHeight="1" x14ac:dyDescent="0.25">
      <c r="A22" s="22">
        <f t="shared" si="0"/>
        <v>42694</v>
      </c>
      <c r="B22" s="64">
        <v>20.52</v>
      </c>
      <c r="C22" s="64">
        <v>20.231999999999999</v>
      </c>
      <c r="D22" s="64">
        <v>20.16</v>
      </c>
      <c r="E22" s="64">
        <v>20.376000000000001</v>
      </c>
      <c r="F22" s="64">
        <v>20.495999999999999</v>
      </c>
      <c r="G22" s="64">
        <v>20.52</v>
      </c>
      <c r="H22" s="64">
        <v>21.167999999999999</v>
      </c>
      <c r="I22" s="64">
        <v>21.672000000000001</v>
      </c>
      <c r="J22" s="64">
        <v>22.271999999999998</v>
      </c>
      <c r="K22" s="64">
        <v>22.32</v>
      </c>
      <c r="L22" s="64">
        <v>22.632000000000001</v>
      </c>
      <c r="M22" s="64">
        <v>22.8</v>
      </c>
      <c r="N22" s="64">
        <v>22.824000000000002</v>
      </c>
      <c r="O22" s="64">
        <v>22.512</v>
      </c>
      <c r="P22" s="64">
        <v>22.224</v>
      </c>
      <c r="Q22" s="64">
        <v>22.224</v>
      </c>
      <c r="R22" s="64">
        <v>22.584</v>
      </c>
      <c r="S22" s="64">
        <v>22.992000000000001</v>
      </c>
      <c r="T22" s="64">
        <v>23.064</v>
      </c>
      <c r="U22" s="64">
        <v>22.776</v>
      </c>
      <c r="V22" s="64">
        <v>22.391999999999999</v>
      </c>
      <c r="W22" s="64">
        <v>21.936</v>
      </c>
      <c r="X22" s="64">
        <v>21.36</v>
      </c>
      <c r="Y22" s="64">
        <v>20.76</v>
      </c>
      <c r="Z22" s="33"/>
      <c r="AA22" s="14">
        <f t="shared" si="1"/>
        <v>522.81600000000003</v>
      </c>
      <c r="AB22" s="14">
        <f t="shared" si="2"/>
        <v>23.064</v>
      </c>
      <c r="AC22" s="14">
        <f t="shared" si="4"/>
        <v>522.81600000000003</v>
      </c>
      <c r="AD22" s="14">
        <f t="shared" si="3"/>
        <v>0</v>
      </c>
      <c r="AE22" s="9" t="s">
        <v>32</v>
      </c>
    </row>
    <row r="23" spans="1:31" ht="17.25" customHeight="1" x14ac:dyDescent="0.25">
      <c r="A23" s="22">
        <f t="shared" si="0"/>
        <v>42695</v>
      </c>
      <c r="B23" s="64">
        <v>20.303999999999998</v>
      </c>
      <c r="C23" s="64">
        <v>20.088000000000001</v>
      </c>
      <c r="D23" s="64">
        <v>20.135999999999999</v>
      </c>
      <c r="E23" s="64">
        <v>20.256</v>
      </c>
      <c r="F23" s="64">
        <v>20.376000000000001</v>
      </c>
      <c r="G23" s="64">
        <v>21.335999999999999</v>
      </c>
      <c r="H23" s="19">
        <v>23.231999999999999</v>
      </c>
      <c r="I23" s="19">
        <v>23.76</v>
      </c>
      <c r="J23" s="19">
        <v>23.783999999999999</v>
      </c>
      <c r="K23" s="19">
        <v>23.423999999999999</v>
      </c>
      <c r="L23" s="19">
        <v>22.56</v>
      </c>
      <c r="M23" s="19">
        <v>22.271999999999998</v>
      </c>
      <c r="N23" s="19">
        <v>22.536000000000001</v>
      </c>
      <c r="O23" s="19">
        <v>22.271999999999998</v>
      </c>
      <c r="P23" s="19">
        <v>22.367999999999999</v>
      </c>
      <c r="Q23" s="19">
        <v>22.32</v>
      </c>
      <c r="R23" s="19">
        <v>21.815999999999999</v>
      </c>
      <c r="S23" s="19">
        <v>23.423999999999999</v>
      </c>
      <c r="T23" s="19">
        <v>23.544</v>
      </c>
      <c r="U23" s="19">
        <v>23.808</v>
      </c>
      <c r="V23" s="19">
        <v>23.904</v>
      </c>
      <c r="W23" s="19">
        <v>22.872</v>
      </c>
      <c r="X23" s="64">
        <v>22.391999999999999</v>
      </c>
      <c r="Y23" s="64">
        <v>22.32</v>
      </c>
      <c r="Z23" s="33"/>
      <c r="AA23" s="14">
        <f t="shared" si="1"/>
        <v>535.10400000000004</v>
      </c>
      <c r="AB23" s="14">
        <f t="shared" si="2"/>
        <v>23.904</v>
      </c>
      <c r="AC23" s="14">
        <f t="shared" si="4"/>
        <v>167.208</v>
      </c>
      <c r="AD23" s="14">
        <f t="shared" si="3"/>
        <v>367.89599999999996</v>
      </c>
    </row>
    <row r="24" spans="1:31" ht="17.25" customHeight="1" x14ac:dyDescent="0.25">
      <c r="A24" s="22">
        <f t="shared" si="0"/>
        <v>42696</v>
      </c>
      <c r="B24" s="64">
        <v>21.888000000000002</v>
      </c>
      <c r="C24" s="64">
        <v>21.36</v>
      </c>
      <c r="D24" s="64">
        <v>21.263999999999999</v>
      </c>
      <c r="E24" s="64">
        <v>20.832000000000001</v>
      </c>
      <c r="F24" s="64">
        <v>20.975999999999999</v>
      </c>
      <c r="G24" s="64">
        <v>21.672000000000001</v>
      </c>
      <c r="H24" s="19">
        <v>23.736000000000001</v>
      </c>
      <c r="I24" s="19">
        <v>24.096</v>
      </c>
      <c r="J24" s="19">
        <v>24.143999999999998</v>
      </c>
      <c r="K24" s="19">
        <v>24.216000000000001</v>
      </c>
      <c r="L24" s="19">
        <v>23.76</v>
      </c>
      <c r="M24" s="19">
        <v>23.88</v>
      </c>
      <c r="N24" s="19">
        <v>24.384</v>
      </c>
      <c r="O24" s="19">
        <v>24.24</v>
      </c>
      <c r="P24" s="19">
        <v>24.263999999999999</v>
      </c>
      <c r="Q24" s="19">
        <v>24.431999999999999</v>
      </c>
      <c r="R24" s="19">
        <v>24</v>
      </c>
      <c r="S24" s="19">
        <v>25.295999999999999</v>
      </c>
      <c r="T24" s="19">
        <v>25.32</v>
      </c>
      <c r="U24" s="19">
        <v>25.103999999999999</v>
      </c>
      <c r="V24" s="19">
        <v>24.864000000000001</v>
      </c>
      <c r="W24" s="19">
        <v>23.783999999999999</v>
      </c>
      <c r="X24" s="64">
        <v>23.568000000000001</v>
      </c>
      <c r="Y24" s="64">
        <v>22.968</v>
      </c>
      <c r="Z24" s="33"/>
      <c r="AA24" s="14">
        <f t="shared" si="1"/>
        <v>564.048</v>
      </c>
      <c r="AB24" s="14">
        <f t="shared" si="2"/>
        <v>25.32</v>
      </c>
      <c r="AC24" s="14">
        <f t="shared" si="4"/>
        <v>174.52799999999999</v>
      </c>
      <c r="AD24" s="14">
        <f t="shared" si="3"/>
        <v>389.52</v>
      </c>
    </row>
    <row r="25" spans="1:31" ht="17.25" customHeight="1" x14ac:dyDescent="0.25">
      <c r="A25" s="22">
        <f t="shared" si="0"/>
        <v>42697</v>
      </c>
      <c r="B25" s="64">
        <v>22.751999999999999</v>
      </c>
      <c r="C25" s="64">
        <v>22.271999999999998</v>
      </c>
      <c r="D25" s="64">
        <v>21.335999999999999</v>
      </c>
      <c r="E25" s="64">
        <v>21.456</v>
      </c>
      <c r="F25" s="64">
        <v>21.576000000000001</v>
      </c>
      <c r="G25" s="64">
        <v>22.032</v>
      </c>
      <c r="H25" s="19">
        <v>23.904</v>
      </c>
      <c r="I25" s="19">
        <v>24.36</v>
      </c>
      <c r="J25" s="19">
        <v>24.431999999999999</v>
      </c>
      <c r="K25" s="19">
        <v>24.288</v>
      </c>
      <c r="L25" s="19">
        <v>23.975999999999999</v>
      </c>
      <c r="M25" s="19">
        <v>23.808</v>
      </c>
      <c r="N25" s="19">
        <v>23.856000000000002</v>
      </c>
      <c r="O25" s="19">
        <v>23.544</v>
      </c>
      <c r="P25" s="19">
        <v>23.544</v>
      </c>
      <c r="Q25" s="19">
        <v>23.4</v>
      </c>
      <c r="R25" s="19">
        <v>23.28</v>
      </c>
      <c r="S25" s="19">
        <v>24.864000000000001</v>
      </c>
      <c r="T25" s="19">
        <v>25.344000000000001</v>
      </c>
      <c r="U25" s="19">
        <v>25.175999999999998</v>
      </c>
      <c r="V25" s="19">
        <v>25.032</v>
      </c>
      <c r="W25" s="19">
        <v>24.024000000000001</v>
      </c>
      <c r="X25" s="64">
        <v>23.687999999999999</v>
      </c>
      <c r="Y25" s="64">
        <v>23.184000000000001</v>
      </c>
      <c r="Z25" s="33"/>
      <c r="AA25" s="14">
        <f t="shared" si="1"/>
        <v>565.12799999999982</v>
      </c>
      <c r="AB25" s="14">
        <f t="shared" si="2"/>
        <v>25.344000000000001</v>
      </c>
      <c r="AC25" s="14">
        <f t="shared" si="4"/>
        <v>178.29599999999999</v>
      </c>
      <c r="AD25" s="14">
        <f t="shared" si="3"/>
        <v>386.83199999999999</v>
      </c>
    </row>
    <row r="26" spans="1:31" ht="17.25" customHeight="1" x14ac:dyDescent="0.25">
      <c r="A26" s="22">
        <f t="shared" si="0"/>
        <v>42698</v>
      </c>
      <c r="B26" s="64">
        <v>23.088000000000001</v>
      </c>
      <c r="C26" s="64">
        <v>22.391999999999999</v>
      </c>
      <c r="D26" s="64">
        <v>22.344000000000001</v>
      </c>
      <c r="E26" s="64">
        <v>21.24</v>
      </c>
      <c r="F26" s="64">
        <v>21.335999999999999</v>
      </c>
      <c r="G26" s="64">
        <v>21.815999999999999</v>
      </c>
      <c r="H26" s="64">
        <v>22.512</v>
      </c>
      <c r="I26" s="64">
        <v>23.327999999999999</v>
      </c>
      <c r="J26" s="64">
        <v>23.76</v>
      </c>
      <c r="K26" s="64">
        <v>24.12</v>
      </c>
      <c r="L26" s="64">
        <v>24.047999999999998</v>
      </c>
      <c r="M26" s="64">
        <v>23.712</v>
      </c>
      <c r="N26" s="64">
        <v>23.327999999999999</v>
      </c>
      <c r="O26" s="64">
        <v>22.872</v>
      </c>
      <c r="P26" s="64">
        <v>22.44</v>
      </c>
      <c r="Q26" s="64">
        <v>22.367999999999999</v>
      </c>
      <c r="R26" s="64">
        <v>22.416</v>
      </c>
      <c r="S26" s="64">
        <v>22.463999999999999</v>
      </c>
      <c r="T26" s="64">
        <v>22.68</v>
      </c>
      <c r="U26" s="64">
        <v>22.872</v>
      </c>
      <c r="V26" s="64">
        <v>22.8</v>
      </c>
      <c r="W26" s="64">
        <v>22.584</v>
      </c>
      <c r="X26" s="64">
        <v>22.152000000000001</v>
      </c>
      <c r="Y26" s="64">
        <v>21.744</v>
      </c>
      <c r="Z26" s="33"/>
      <c r="AA26" s="14">
        <f t="shared" si="1"/>
        <v>544.41600000000005</v>
      </c>
      <c r="AB26" s="14">
        <f t="shared" si="2"/>
        <v>24.12</v>
      </c>
      <c r="AC26" s="14">
        <f t="shared" si="4"/>
        <v>544.41600000000005</v>
      </c>
      <c r="AD26" s="14">
        <f t="shared" si="3"/>
        <v>0</v>
      </c>
      <c r="AE26" s="9" t="s">
        <v>33</v>
      </c>
    </row>
    <row r="27" spans="1:31" ht="17.25" customHeight="1" x14ac:dyDescent="0.25">
      <c r="A27" s="22">
        <f t="shared" si="0"/>
        <v>42699</v>
      </c>
      <c r="B27" s="64">
        <v>21.384</v>
      </c>
      <c r="C27" s="64">
        <v>21.143999999999998</v>
      </c>
      <c r="D27" s="64">
        <v>21.096</v>
      </c>
      <c r="E27" s="64">
        <v>21.431999999999999</v>
      </c>
      <c r="F27" s="64">
        <v>21.6</v>
      </c>
      <c r="G27" s="64">
        <v>21.623999999999999</v>
      </c>
      <c r="H27" s="19">
        <v>22.248000000000001</v>
      </c>
      <c r="I27" s="19">
        <v>22.751999999999999</v>
      </c>
      <c r="J27" s="19">
        <v>22.704000000000001</v>
      </c>
      <c r="K27" s="19">
        <v>22.968</v>
      </c>
      <c r="L27" s="19">
        <v>23.135999999999999</v>
      </c>
      <c r="M27" s="19">
        <v>23.184000000000001</v>
      </c>
      <c r="N27" s="19">
        <v>23.064</v>
      </c>
      <c r="O27" s="19">
        <v>22.8</v>
      </c>
      <c r="P27" s="19">
        <v>22.728000000000002</v>
      </c>
      <c r="Q27" s="19">
        <v>22.847999999999999</v>
      </c>
      <c r="R27" s="19">
        <v>22.847999999999999</v>
      </c>
      <c r="S27" s="19">
        <v>23.472000000000001</v>
      </c>
      <c r="T27" s="19">
        <v>23.568000000000001</v>
      </c>
      <c r="U27" s="19">
        <v>23.472000000000001</v>
      </c>
      <c r="V27" s="19">
        <v>23.207999999999998</v>
      </c>
      <c r="W27" s="19">
        <v>22.92</v>
      </c>
      <c r="X27" s="64">
        <v>22.536000000000001</v>
      </c>
      <c r="Y27" s="64">
        <v>22.032</v>
      </c>
      <c r="Z27" s="33"/>
      <c r="AA27" s="14">
        <f t="shared" si="1"/>
        <v>540.76800000000003</v>
      </c>
      <c r="AB27" s="14">
        <f t="shared" si="2"/>
        <v>23.568000000000001</v>
      </c>
      <c r="AC27" s="14">
        <f t="shared" si="4"/>
        <v>172.84800000000001</v>
      </c>
      <c r="AD27" s="14">
        <f t="shared" si="3"/>
        <v>367.92</v>
      </c>
    </row>
    <row r="28" spans="1:31" ht="17.25" customHeight="1" x14ac:dyDescent="0.25">
      <c r="A28" s="22">
        <f t="shared" si="0"/>
        <v>42700</v>
      </c>
      <c r="B28" s="64">
        <v>21.504000000000001</v>
      </c>
      <c r="C28" s="64">
        <v>21.263999999999999</v>
      </c>
      <c r="D28" s="64">
        <v>21.312000000000001</v>
      </c>
      <c r="E28" s="64">
        <v>21.12</v>
      </c>
      <c r="F28" s="64">
        <v>21.192</v>
      </c>
      <c r="G28" s="64">
        <v>21.312000000000001</v>
      </c>
      <c r="H28" s="19">
        <v>21.6</v>
      </c>
      <c r="I28" s="19">
        <v>22.463999999999999</v>
      </c>
      <c r="J28" s="19">
        <v>23.111999999999998</v>
      </c>
      <c r="K28" s="19">
        <v>23.352</v>
      </c>
      <c r="L28" s="19">
        <v>23.712</v>
      </c>
      <c r="M28" s="19">
        <v>23.76</v>
      </c>
      <c r="N28" s="19">
        <v>23.783999999999999</v>
      </c>
      <c r="O28" s="19">
        <v>23.568000000000001</v>
      </c>
      <c r="P28" s="19">
        <v>23.352</v>
      </c>
      <c r="Q28" s="19">
        <v>23.448</v>
      </c>
      <c r="R28" s="19">
        <v>23.736000000000001</v>
      </c>
      <c r="S28" s="19">
        <v>24.096</v>
      </c>
      <c r="T28" s="19">
        <v>23.856000000000002</v>
      </c>
      <c r="U28" s="19">
        <v>23.616</v>
      </c>
      <c r="V28" s="19">
        <v>23.16</v>
      </c>
      <c r="W28" s="19">
        <v>22.751999999999999</v>
      </c>
      <c r="X28" s="64">
        <v>22.224</v>
      </c>
      <c r="Y28" s="64">
        <v>21.911999999999999</v>
      </c>
      <c r="Z28" s="33"/>
      <c r="AA28" s="14">
        <f t="shared" si="1"/>
        <v>545.20799999999997</v>
      </c>
      <c r="AB28" s="14">
        <f t="shared" si="2"/>
        <v>24.096</v>
      </c>
      <c r="AC28" s="14">
        <f t="shared" si="4"/>
        <v>171.84</v>
      </c>
      <c r="AD28" s="14">
        <f t="shared" si="3"/>
        <v>373.36799999999999</v>
      </c>
    </row>
    <row r="29" spans="1:31" ht="17.25" customHeight="1" x14ac:dyDescent="0.25">
      <c r="A29" s="22">
        <f t="shared" si="0"/>
        <v>42701</v>
      </c>
      <c r="B29" s="64">
        <v>21.456</v>
      </c>
      <c r="C29" s="64">
        <v>21.143999999999998</v>
      </c>
      <c r="D29" s="64">
        <v>21.024000000000001</v>
      </c>
      <c r="E29" s="64">
        <v>21.456</v>
      </c>
      <c r="F29" s="64">
        <v>21.72</v>
      </c>
      <c r="G29" s="64">
        <v>21.96</v>
      </c>
      <c r="H29" s="64">
        <v>22.56</v>
      </c>
      <c r="I29" s="64">
        <v>23.04</v>
      </c>
      <c r="J29" s="64">
        <v>23.256</v>
      </c>
      <c r="K29" s="64">
        <v>23.184000000000001</v>
      </c>
      <c r="L29" s="64">
        <v>23.135999999999999</v>
      </c>
      <c r="M29" s="64">
        <v>23.04</v>
      </c>
      <c r="N29" s="64">
        <v>23.111999999999998</v>
      </c>
      <c r="O29" s="64">
        <v>22.943999999999999</v>
      </c>
      <c r="P29" s="64">
        <v>22.751999999999999</v>
      </c>
      <c r="Q29" s="64">
        <v>22.968</v>
      </c>
      <c r="R29" s="64">
        <v>23.568000000000001</v>
      </c>
      <c r="S29" s="64">
        <v>24.096</v>
      </c>
      <c r="T29" s="64">
        <v>24.216000000000001</v>
      </c>
      <c r="U29" s="64">
        <v>24.096</v>
      </c>
      <c r="V29" s="64">
        <v>23.736000000000001</v>
      </c>
      <c r="W29" s="64">
        <v>23.135999999999999</v>
      </c>
      <c r="X29" s="64">
        <v>22.416</v>
      </c>
      <c r="Y29" s="64">
        <v>21.696000000000002</v>
      </c>
      <c r="Z29" s="33"/>
      <c r="AA29" s="14">
        <f t="shared" si="1"/>
        <v>545.7120000000001</v>
      </c>
      <c r="AB29" s="14">
        <f t="shared" si="2"/>
        <v>24.216000000000001</v>
      </c>
      <c r="AC29" s="14">
        <f t="shared" si="4"/>
        <v>545.7120000000001</v>
      </c>
      <c r="AD29" s="14">
        <f t="shared" si="3"/>
        <v>0</v>
      </c>
      <c r="AE29" s="9" t="s">
        <v>32</v>
      </c>
    </row>
    <row r="30" spans="1:31" ht="17.25" customHeight="1" x14ac:dyDescent="0.25">
      <c r="A30" s="22">
        <f t="shared" si="0"/>
        <v>42702</v>
      </c>
      <c r="B30" s="64">
        <v>21.24</v>
      </c>
      <c r="C30" s="64">
        <v>20.952000000000002</v>
      </c>
      <c r="D30" s="64">
        <v>20.856000000000002</v>
      </c>
      <c r="E30" s="64">
        <v>21.143999999999998</v>
      </c>
      <c r="F30" s="64">
        <v>21.408000000000001</v>
      </c>
      <c r="G30" s="64">
        <v>22.2</v>
      </c>
      <c r="H30" s="19">
        <v>24.24</v>
      </c>
      <c r="I30" s="19">
        <v>25.056000000000001</v>
      </c>
      <c r="J30" s="19">
        <v>24.504000000000001</v>
      </c>
      <c r="K30" s="19">
        <v>23.975999999999999</v>
      </c>
      <c r="L30" s="19">
        <v>23.495999999999999</v>
      </c>
      <c r="M30" s="19">
        <v>23.111999999999998</v>
      </c>
      <c r="N30" s="19">
        <v>23.231999999999999</v>
      </c>
      <c r="O30" s="19">
        <v>23.088000000000001</v>
      </c>
      <c r="P30" s="19">
        <v>23.064</v>
      </c>
      <c r="Q30" s="19">
        <v>23.135999999999999</v>
      </c>
      <c r="R30" s="19">
        <v>23.712</v>
      </c>
      <c r="S30" s="19">
        <v>25.584</v>
      </c>
      <c r="T30" s="28">
        <v>25.943999999999999</v>
      </c>
      <c r="U30" s="19">
        <v>25.776</v>
      </c>
      <c r="V30" s="19">
        <v>25.512</v>
      </c>
      <c r="W30" s="19">
        <v>24.312000000000001</v>
      </c>
      <c r="X30" s="64">
        <v>24</v>
      </c>
      <c r="Y30" s="64">
        <v>23.568000000000001</v>
      </c>
      <c r="Z30" s="33"/>
      <c r="AA30" s="14">
        <f t="shared" si="1"/>
        <v>563.11200000000008</v>
      </c>
      <c r="AB30" s="14">
        <f t="shared" si="2"/>
        <v>25.943999999999999</v>
      </c>
      <c r="AC30" s="14">
        <f t="shared" si="4"/>
        <v>175.36800000000002</v>
      </c>
      <c r="AD30" s="14">
        <f t="shared" si="3"/>
        <v>387.74400000000003</v>
      </c>
    </row>
    <row r="31" spans="1:31" ht="17.25" customHeight="1" x14ac:dyDescent="0.25">
      <c r="A31" s="22">
        <f t="shared" si="0"/>
        <v>42703</v>
      </c>
      <c r="B31" s="64">
        <v>23.184000000000001</v>
      </c>
      <c r="C31" s="64">
        <v>22.536000000000001</v>
      </c>
      <c r="D31" s="64">
        <v>22.512</v>
      </c>
      <c r="E31" s="64">
        <v>21.72</v>
      </c>
      <c r="F31" s="64">
        <v>21.888000000000002</v>
      </c>
      <c r="G31" s="64">
        <v>22.44</v>
      </c>
      <c r="H31" s="19">
        <v>24.768000000000001</v>
      </c>
      <c r="I31" s="19">
        <v>25.103999999999999</v>
      </c>
      <c r="J31" s="19">
        <v>25.128</v>
      </c>
      <c r="K31" s="19">
        <v>24.911999999999999</v>
      </c>
      <c r="L31" s="19">
        <v>24</v>
      </c>
      <c r="M31" s="19">
        <v>23.832000000000001</v>
      </c>
      <c r="N31" s="19">
        <v>23.783999999999999</v>
      </c>
      <c r="O31" s="19">
        <v>23.495999999999999</v>
      </c>
      <c r="P31" s="19">
        <v>23.52</v>
      </c>
      <c r="Q31" s="19">
        <v>23.28</v>
      </c>
      <c r="R31" s="19">
        <v>23.495999999999999</v>
      </c>
      <c r="S31" s="19">
        <v>25.2</v>
      </c>
      <c r="T31" s="19">
        <v>25.44</v>
      </c>
      <c r="U31" s="19">
        <v>25.488</v>
      </c>
      <c r="V31" s="19">
        <v>25.344000000000001</v>
      </c>
      <c r="W31" s="19">
        <v>24.384</v>
      </c>
      <c r="X31" s="64">
        <v>23.952000000000002</v>
      </c>
      <c r="Y31" s="64">
        <v>23.591999999999999</v>
      </c>
      <c r="Z31" s="33"/>
      <c r="AA31" s="14">
        <f t="shared" si="1"/>
        <v>572.99999999999989</v>
      </c>
      <c r="AB31" s="14">
        <f t="shared" si="2"/>
        <v>25.488</v>
      </c>
      <c r="AC31" s="14">
        <f t="shared" si="4"/>
        <v>181.82400000000001</v>
      </c>
      <c r="AD31" s="14">
        <f t="shared" si="3"/>
        <v>391.17599999999999</v>
      </c>
    </row>
    <row r="32" spans="1:31" ht="17.25" customHeight="1" x14ac:dyDescent="0.25">
      <c r="A32" s="22">
        <f t="shared" si="0"/>
        <v>42704</v>
      </c>
      <c r="B32" s="64">
        <v>23.088000000000001</v>
      </c>
      <c r="C32" s="64">
        <v>22.44</v>
      </c>
      <c r="D32" s="64">
        <v>22.175999999999998</v>
      </c>
      <c r="E32" s="64">
        <v>21.312000000000001</v>
      </c>
      <c r="F32" s="64">
        <v>21.456</v>
      </c>
      <c r="G32" s="64">
        <v>22.056000000000001</v>
      </c>
      <c r="H32" s="19">
        <v>24.456</v>
      </c>
      <c r="I32" s="19">
        <v>24.96</v>
      </c>
      <c r="J32" s="19">
        <v>24.527999999999999</v>
      </c>
      <c r="K32" s="19">
        <v>24.431999999999999</v>
      </c>
      <c r="L32" s="19">
        <v>24.167999999999999</v>
      </c>
      <c r="M32" s="19">
        <v>23.76</v>
      </c>
      <c r="N32" s="19">
        <v>23.495999999999999</v>
      </c>
      <c r="O32" s="19">
        <v>22.32</v>
      </c>
      <c r="P32" s="19">
        <v>22.992000000000001</v>
      </c>
      <c r="Q32" s="19">
        <v>23.28</v>
      </c>
      <c r="R32" s="19">
        <v>23.16</v>
      </c>
      <c r="S32" s="19">
        <v>24.768000000000001</v>
      </c>
      <c r="T32" s="19">
        <v>24.72</v>
      </c>
      <c r="U32" s="19">
        <v>24.936</v>
      </c>
      <c r="V32" s="19">
        <v>24.384</v>
      </c>
      <c r="W32" s="19">
        <v>23.184000000000001</v>
      </c>
      <c r="X32" s="64">
        <v>22.68</v>
      </c>
      <c r="Y32" s="64">
        <v>22.512</v>
      </c>
      <c r="Z32" s="33"/>
      <c r="AA32" s="14">
        <f t="shared" si="1"/>
        <v>561.2639999999999</v>
      </c>
      <c r="AB32" s="14">
        <f t="shared" si="2"/>
        <v>24.96</v>
      </c>
      <c r="AC32" s="14">
        <f t="shared" si="4"/>
        <v>177.72000000000003</v>
      </c>
      <c r="AD32" s="14">
        <f t="shared" si="3"/>
        <v>383.54399999999998</v>
      </c>
    </row>
    <row r="33" spans="1:31" ht="17.25" customHeight="1" thickBot="1" x14ac:dyDescent="0.3">
      <c r="B33" s="15"/>
      <c r="C33" s="15"/>
      <c r="D33" s="15"/>
      <c r="E33" s="15"/>
      <c r="F33" s="15"/>
      <c r="G33" s="15"/>
      <c r="H33" s="15"/>
      <c r="I33" s="15"/>
      <c r="J33" s="15"/>
      <c r="K33" s="15"/>
      <c r="L33" s="15"/>
      <c r="M33" s="15"/>
      <c r="N33" s="15"/>
      <c r="O33" s="15"/>
      <c r="P33" s="15"/>
      <c r="Q33" s="15"/>
      <c r="R33" s="15"/>
      <c r="S33" s="15"/>
      <c r="T33" s="15"/>
      <c r="U33" s="15"/>
      <c r="V33" s="15"/>
      <c r="W33" s="15"/>
      <c r="X33" s="15"/>
      <c r="Y33" s="15"/>
      <c r="Z33" s="31"/>
      <c r="AA33" s="26">
        <f>SUM(AA3:AA32)</f>
        <v>16173.024000000001</v>
      </c>
      <c r="AB33" s="24">
        <f>MAX(AB3:AB32)</f>
        <v>25.943999999999999</v>
      </c>
      <c r="AC33" s="26">
        <f>SUM(AC3:AC32)</f>
        <v>6934.6560000000009</v>
      </c>
      <c r="AD33" s="26">
        <f>SUM(AD3:AD32)</f>
        <v>9238.3680000000004</v>
      </c>
    </row>
    <row r="34" spans="1:31" ht="17.25" customHeight="1" thickTop="1" x14ac:dyDescent="0.25">
      <c r="B34" s="15"/>
      <c r="C34" s="15"/>
      <c r="D34" s="15"/>
      <c r="E34" s="15"/>
      <c r="F34" s="15"/>
      <c r="G34" s="15"/>
      <c r="H34" s="15"/>
      <c r="I34" s="15"/>
      <c r="J34" s="15"/>
      <c r="K34" s="15"/>
      <c r="L34" s="15"/>
      <c r="M34" s="15"/>
      <c r="N34" s="15"/>
      <c r="O34" s="15"/>
      <c r="P34" s="15"/>
      <c r="Q34" s="15"/>
      <c r="R34" s="15"/>
      <c r="S34" s="15"/>
      <c r="T34" s="15"/>
      <c r="U34" s="15"/>
      <c r="V34" s="15"/>
      <c r="W34" s="15"/>
      <c r="X34" s="15"/>
      <c r="Y34" s="15"/>
      <c r="Z34" s="31"/>
      <c r="AA34" s="43"/>
      <c r="AB34" s="44"/>
      <c r="AC34" s="43"/>
      <c r="AD34" s="43" t="s">
        <v>45</v>
      </c>
      <c r="AE34" s="61">
        <f>MAX(B3:G32,H8:W8,H15:W15,H22:W22,H26:W26,H29:W29,X3:Y32)</f>
        <v>24.216000000000001</v>
      </c>
    </row>
    <row r="35" spans="1:31" ht="17.25" customHeight="1" x14ac:dyDescent="0.25">
      <c r="A35" s="9" t="s">
        <v>35</v>
      </c>
    </row>
    <row r="36" spans="1:31" ht="17.25" customHeight="1" x14ac:dyDescent="0.25">
      <c r="A36" s="21"/>
      <c r="B36" s="11">
        <v>1</v>
      </c>
      <c r="C36" s="11">
        <v>2</v>
      </c>
      <c r="D36" s="11">
        <v>3</v>
      </c>
      <c r="E36" s="11">
        <v>4</v>
      </c>
      <c r="F36" s="11">
        <v>5</v>
      </c>
      <c r="G36" s="11">
        <v>6</v>
      </c>
      <c r="H36" s="11">
        <v>7</v>
      </c>
      <c r="I36" s="11">
        <v>8</v>
      </c>
      <c r="J36" s="11">
        <v>9</v>
      </c>
      <c r="K36" s="11">
        <v>10</v>
      </c>
      <c r="L36" s="11">
        <v>11</v>
      </c>
      <c r="M36" s="11">
        <v>12</v>
      </c>
      <c r="N36" s="11">
        <v>13</v>
      </c>
      <c r="O36" s="11">
        <v>14</v>
      </c>
      <c r="P36" s="11">
        <v>15</v>
      </c>
      <c r="Q36" s="11">
        <v>16</v>
      </c>
      <c r="R36" s="11">
        <v>17</v>
      </c>
      <c r="S36" s="11">
        <v>18</v>
      </c>
      <c r="T36" s="11">
        <v>19</v>
      </c>
      <c r="U36" s="11">
        <v>20</v>
      </c>
      <c r="V36" s="11">
        <v>21</v>
      </c>
      <c r="W36" s="11">
        <v>22</v>
      </c>
      <c r="X36" s="11">
        <v>23</v>
      </c>
      <c r="Y36" s="11">
        <v>24</v>
      </c>
      <c r="Z36" s="30">
        <v>25</v>
      </c>
      <c r="AA36" s="11" t="s">
        <v>0</v>
      </c>
      <c r="AB36" s="11" t="s">
        <v>1</v>
      </c>
      <c r="AC36" s="11" t="s">
        <v>30</v>
      </c>
      <c r="AD36" s="11" t="s">
        <v>31</v>
      </c>
    </row>
    <row r="37" spans="1:31" ht="17.25" customHeight="1" x14ac:dyDescent="0.25">
      <c r="A37" s="22">
        <f t="shared" ref="A37:A66" si="5">A3</f>
        <v>42675</v>
      </c>
      <c r="B37" s="28" t="str">
        <f>IF(INDEX('ShLk BR Calc'!B$5:B$1112,MATCH($A37,'ShLk BR Calc'!$A$5:$A$1112,0)+1,1)=0,"0",INDEX('ShLk BR Calc'!B$5:B$1112,MATCH($A37,'ShLk BR Calc'!$A$5:$A$1112,0)+1,1))</f>
        <v>0</v>
      </c>
      <c r="C37" s="28" t="str">
        <f>IF(INDEX('ShLk BR Calc'!C$5:C$1112,MATCH($A37,'ShLk BR Calc'!$A$5:$A$1112,0)+1,1)=0,"0",INDEX('ShLk BR Calc'!C$5:C$1112,MATCH($A37,'ShLk BR Calc'!$A$5:$A$1112,0)+1,1))</f>
        <v>0</v>
      </c>
      <c r="D37" s="28" t="str">
        <f>IF(INDEX('ShLk BR Calc'!D$5:D$1112,MATCH($A37,'ShLk BR Calc'!$A$5:$A$1112,0)+1,1)=0,"0",INDEX('ShLk BR Calc'!D$5:D$1112,MATCH($A37,'ShLk BR Calc'!$A$5:$A$1112,0)+1,1))</f>
        <v>0</v>
      </c>
      <c r="E37" s="28" t="str">
        <f>IF(INDEX('ShLk BR Calc'!E$5:E$1112,MATCH($A37,'ShLk BR Calc'!$A$5:$A$1112,0)+1,1)=0,"0",INDEX('ShLk BR Calc'!E$5:E$1112,MATCH($A37,'ShLk BR Calc'!$A$5:$A$1112,0)+1,1))</f>
        <v>0</v>
      </c>
      <c r="F37" s="28" t="str">
        <f>IF(INDEX('ShLk BR Calc'!F$5:F$1112,MATCH($A37,'ShLk BR Calc'!$A$5:$A$1112,0)+1,1)=0,"0",INDEX('ShLk BR Calc'!F$5:F$1112,MATCH($A37,'ShLk BR Calc'!$A$5:$A$1112,0)+1,1))</f>
        <v>0</v>
      </c>
      <c r="G37" s="28" t="str">
        <f>IF(INDEX('ShLk BR Calc'!G$5:G$1112,MATCH($A37,'ShLk BR Calc'!$A$5:$A$1112,0)+1,1)=0,"0",INDEX('ShLk BR Calc'!G$5:G$1112,MATCH($A37,'ShLk BR Calc'!$A$5:$A$1112,0)+1,1))</f>
        <v>0</v>
      </c>
      <c r="H37" s="28" t="str">
        <f>IF(INDEX('ShLk BR Calc'!H$5:H$1112,MATCH($A37,'ShLk BR Calc'!$A$5:$A$1112,0)+1,1)=0,"0",INDEX('ShLk BR Calc'!H$5:H$1112,MATCH($A37,'ShLk BR Calc'!$A$5:$A$1112,0)+1,1))</f>
        <v>0</v>
      </c>
      <c r="I37" s="28" t="str">
        <f>IF(INDEX('ShLk BR Calc'!I$5:I$1112,MATCH($A37,'ShLk BR Calc'!$A$5:$A$1112,0)+1,1)=0,"0",INDEX('ShLk BR Calc'!I$5:I$1112,MATCH($A37,'ShLk BR Calc'!$A$5:$A$1112,0)+1,1))</f>
        <v>0</v>
      </c>
      <c r="J37" s="28" t="str">
        <f>IF(INDEX('ShLk BR Calc'!J$5:J$1112,MATCH($A37,'ShLk BR Calc'!$A$5:$A$1112,0)+1,1)=0,"0",INDEX('ShLk BR Calc'!J$5:J$1112,MATCH($A37,'ShLk BR Calc'!$A$5:$A$1112,0)+1,1))</f>
        <v>0</v>
      </c>
      <c r="K37" s="28" t="str">
        <f>IF(INDEX('ShLk BR Calc'!K$5:K$1112,MATCH($A37,'ShLk BR Calc'!$A$5:$A$1112,0)+1,1)=0,"0",INDEX('ShLk BR Calc'!K$5:K$1112,MATCH($A37,'ShLk BR Calc'!$A$5:$A$1112,0)+1,1))</f>
        <v>0</v>
      </c>
      <c r="L37" s="28" t="str">
        <f>IF(INDEX('ShLk BR Calc'!L$5:L$1112,MATCH($A37,'ShLk BR Calc'!$A$5:$A$1112,0)+1,1)=0,"0",INDEX('ShLk BR Calc'!L$5:L$1112,MATCH($A37,'ShLk BR Calc'!$A$5:$A$1112,0)+1,1))</f>
        <v>0</v>
      </c>
      <c r="M37" s="28" t="str">
        <f>IF(INDEX('ShLk BR Calc'!M$5:M$1112,MATCH($A37,'ShLk BR Calc'!$A$5:$A$1112,0)+1,1)=0,"0",INDEX('ShLk BR Calc'!M$5:M$1112,MATCH($A37,'ShLk BR Calc'!$A$5:$A$1112,0)+1,1))</f>
        <v>0</v>
      </c>
      <c r="N37" s="28" t="str">
        <f>IF(INDEX('ShLk BR Calc'!N$5:N$1112,MATCH($A37,'ShLk BR Calc'!$A$5:$A$1112,0)+1,1)=0,"0",INDEX('ShLk BR Calc'!N$5:N$1112,MATCH($A37,'ShLk BR Calc'!$A$5:$A$1112,0)+1,1))</f>
        <v>0</v>
      </c>
      <c r="O37" s="28" t="str">
        <f>IF(INDEX('ShLk BR Calc'!O$5:O$1112,MATCH($A37,'ShLk BR Calc'!$A$5:$A$1112,0)+1,1)=0,"0",INDEX('ShLk BR Calc'!O$5:O$1112,MATCH($A37,'ShLk BR Calc'!$A$5:$A$1112,0)+1,1))</f>
        <v>0</v>
      </c>
      <c r="P37" s="28" t="str">
        <f>IF(INDEX('ShLk BR Calc'!P$5:P$1112,MATCH($A37,'ShLk BR Calc'!$A$5:$A$1112,0)+1,1)=0,"0",INDEX('ShLk BR Calc'!P$5:P$1112,MATCH($A37,'ShLk BR Calc'!$A$5:$A$1112,0)+1,1))</f>
        <v>0</v>
      </c>
      <c r="Q37" s="28" t="str">
        <f>IF(INDEX('ShLk BR Calc'!Q$5:Q$1112,MATCH($A37,'ShLk BR Calc'!$A$5:$A$1112,0)+1,1)=0,"0",INDEX('ShLk BR Calc'!Q$5:Q$1112,MATCH($A37,'ShLk BR Calc'!$A$5:$A$1112,0)+1,1))</f>
        <v>0</v>
      </c>
      <c r="R37" s="28" t="str">
        <f>IF(INDEX('ShLk BR Calc'!R$5:R$1112,MATCH($A37,'ShLk BR Calc'!$A$5:$A$1112,0)+1,1)=0,"0",INDEX('ShLk BR Calc'!R$5:R$1112,MATCH($A37,'ShLk BR Calc'!$A$5:$A$1112,0)+1,1))</f>
        <v>0</v>
      </c>
      <c r="S37" s="28" t="str">
        <f>IF(INDEX('ShLk BR Calc'!S$5:S$1112,MATCH($A37,'ShLk BR Calc'!$A$5:$A$1112,0)+1,1)=0,"0",INDEX('ShLk BR Calc'!S$5:S$1112,MATCH($A37,'ShLk BR Calc'!$A$5:$A$1112,0)+1,1))</f>
        <v>0</v>
      </c>
      <c r="T37" s="28" t="str">
        <f>IF(INDEX('ShLk BR Calc'!T$5:T$1112,MATCH($A37,'ShLk BR Calc'!$A$5:$A$1112,0)+1,1)=0,"0",INDEX('ShLk BR Calc'!T$5:T$1112,MATCH($A37,'ShLk BR Calc'!$A$5:$A$1112,0)+1,1))</f>
        <v>0</v>
      </c>
      <c r="U37" s="28" t="str">
        <f>IF(INDEX('ShLk BR Calc'!U$5:U$1112,MATCH($A37,'ShLk BR Calc'!$A$5:$A$1112,0)+1,1)=0,"0",INDEX('ShLk BR Calc'!U$5:U$1112,MATCH($A37,'ShLk BR Calc'!$A$5:$A$1112,0)+1,1))</f>
        <v>0</v>
      </c>
      <c r="V37" s="28" t="str">
        <f>IF(INDEX('ShLk BR Calc'!V$5:V$1112,MATCH($A37,'ShLk BR Calc'!$A$5:$A$1112,0)+1,1)=0,"0",INDEX('ShLk BR Calc'!V$5:V$1112,MATCH($A37,'ShLk BR Calc'!$A$5:$A$1112,0)+1,1))</f>
        <v>0</v>
      </c>
      <c r="W37" s="28" t="str">
        <f>IF(INDEX('ShLk BR Calc'!W$5:W$1112,MATCH($A37,'ShLk BR Calc'!$A$5:$A$1112,0)+1,1)=0,"0",INDEX('ShLk BR Calc'!W$5:W$1112,MATCH($A37,'ShLk BR Calc'!$A$5:$A$1112,0)+1,1))</f>
        <v>0</v>
      </c>
      <c r="X37" s="28" t="str">
        <f>IF(INDEX('ShLk BR Calc'!X$5:X$1112,MATCH($A37,'ShLk BR Calc'!$A$5:$A$1112,0)+1,1)=0,"0",INDEX('ShLk BR Calc'!X$5:X$1112,MATCH($A37,'ShLk BR Calc'!$A$5:$A$1112,0)+1,1))</f>
        <v>0</v>
      </c>
      <c r="Y37" s="28" t="str">
        <f>IF(INDEX('ShLk BR Calc'!Y$5:Y$1112,MATCH($A37,'ShLk BR Calc'!$A$5:$A$1112,0)+1,1)=0,"0",INDEX('ShLk BR Calc'!Y$5:Y$1112,MATCH($A37,'ShLk BR Calc'!$A$5:$A$1112,0)+1,1))</f>
        <v>0</v>
      </c>
      <c r="Z37" s="33"/>
      <c r="AA37" s="14">
        <f>SUM(B37:Z37)</f>
        <v>0</v>
      </c>
      <c r="AB37" s="14">
        <f>MAX(B37:Z37)</f>
        <v>0</v>
      </c>
      <c r="AC37" s="14">
        <f>IF(AE37="",SUM(B37:G37,X37:Z37),SUM(B37:Z37))</f>
        <v>0</v>
      </c>
      <c r="AD37" s="14">
        <f>IF(AE37="",SUM(H37:W37),0)</f>
        <v>0</v>
      </c>
    </row>
    <row r="38" spans="1:31" ht="17.25" customHeight="1" x14ac:dyDescent="0.25">
      <c r="A38" s="22">
        <f t="shared" si="5"/>
        <v>42676</v>
      </c>
      <c r="B38" s="28" t="str">
        <f>IF(INDEX('ShLk BR Calc'!B$5:B$1112,MATCH($A38,'ShLk BR Calc'!$A$5:$A$1112,0)+1,1)=0,"0",INDEX('ShLk BR Calc'!B$5:B$1112,MATCH($A38,'ShLk BR Calc'!$A$5:$A$1112,0)+1,1))</f>
        <v>0</v>
      </c>
      <c r="C38" s="28" t="str">
        <f>IF(INDEX('ShLk BR Calc'!C$5:C$1112,MATCH($A38,'ShLk BR Calc'!$A$5:$A$1112,0)+1,1)=0,"0",INDEX('ShLk BR Calc'!C$5:C$1112,MATCH($A38,'ShLk BR Calc'!$A$5:$A$1112,0)+1,1))</f>
        <v>0</v>
      </c>
      <c r="D38" s="28" t="str">
        <f>IF(INDEX('ShLk BR Calc'!D$5:D$1112,MATCH($A38,'ShLk BR Calc'!$A$5:$A$1112,0)+1,1)=0,"0",INDEX('ShLk BR Calc'!D$5:D$1112,MATCH($A38,'ShLk BR Calc'!$A$5:$A$1112,0)+1,1))</f>
        <v>0</v>
      </c>
      <c r="E38" s="28" t="str">
        <f>IF(INDEX('ShLk BR Calc'!E$5:E$1112,MATCH($A38,'ShLk BR Calc'!$A$5:$A$1112,0)+1,1)=0,"0",INDEX('ShLk BR Calc'!E$5:E$1112,MATCH($A38,'ShLk BR Calc'!$A$5:$A$1112,0)+1,1))</f>
        <v>0</v>
      </c>
      <c r="F38" s="28" t="str">
        <f>IF(INDEX('ShLk BR Calc'!F$5:F$1112,MATCH($A38,'ShLk BR Calc'!$A$5:$A$1112,0)+1,1)=0,"0",INDEX('ShLk BR Calc'!F$5:F$1112,MATCH($A38,'ShLk BR Calc'!$A$5:$A$1112,0)+1,1))</f>
        <v>0</v>
      </c>
      <c r="G38" s="28" t="str">
        <f>IF(INDEX('ShLk BR Calc'!G$5:G$1112,MATCH($A38,'ShLk BR Calc'!$A$5:$A$1112,0)+1,1)=0,"0",INDEX('ShLk BR Calc'!G$5:G$1112,MATCH($A38,'ShLk BR Calc'!$A$5:$A$1112,0)+1,1))</f>
        <v>0</v>
      </c>
      <c r="H38" s="28" t="str">
        <f>IF(INDEX('ShLk BR Calc'!H$5:H$1112,MATCH($A38,'ShLk BR Calc'!$A$5:$A$1112,0)+1,1)=0,"0",INDEX('ShLk BR Calc'!H$5:H$1112,MATCH($A38,'ShLk BR Calc'!$A$5:$A$1112,0)+1,1))</f>
        <v>0</v>
      </c>
      <c r="I38" s="28" t="str">
        <f>IF(INDEX('ShLk BR Calc'!I$5:I$1112,MATCH($A38,'ShLk BR Calc'!$A$5:$A$1112,0)+1,1)=0,"0",INDEX('ShLk BR Calc'!I$5:I$1112,MATCH($A38,'ShLk BR Calc'!$A$5:$A$1112,0)+1,1))</f>
        <v>0</v>
      </c>
      <c r="J38" s="28" t="str">
        <f>IF(INDEX('ShLk BR Calc'!J$5:J$1112,MATCH($A38,'ShLk BR Calc'!$A$5:$A$1112,0)+1,1)=0,"0",INDEX('ShLk BR Calc'!J$5:J$1112,MATCH($A38,'ShLk BR Calc'!$A$5:$A$1112,0)+1,1))</f>
        <v>0</v>
      </c>
      <c r="K38" s="28" t="str">
        <f>IF(INDEX('ShLk BR Calc'!K$5:K$1112,MATCH($A38,'ShLk BR Calc'!$A$5:$A$1112,0)+1,1)=0,"0",INDEX('ShLk BR Calc'!K$5:K$1112,MATCH($A38,'ShLk BR Calc'!$A$5:$A$1112,0)+1,1))</f>
        <v>0</v>
      </c>
      <c r="L38" s="28" t="str">
        <f>IF(INDEX('ShLk BR Calc'!L$5:L$1112,MATCH($A38,'ShLk BR Calc'!$A$5:$A$1112,0)+1,1)=0,"0",INDEX('ShLk BR Calc'!L$5:L$1112,MATCH($A38,'ShLk BR Calc'!$A$5:$A$1112,0)+1,1))</f>
        <v>0</v>
      </c>
      <c r="M38" s="28" t="str">
        <f>IF(INDEX('ShLk BR Calc'!M$5:M$1112,MATCH($A38,'ShLk BR Calc'!$A$5:$A$1112,0)+1,1)=0,"0",INDEX('ShLk BR Calc'!M$5:M$1112,MATCH($A38,'ShLk BR Calc'!$A$5:$A$1112,0)+1,1))</f>
        <v>0</v>
      </c>
      <c r="N38" s="28" t="str">
        <f>IF(INDEX('ShLk BR Calc'!N$5:N$1112,MATCH($A38,'ShLk BR Calc'!$A$5:$A$1112,0)+1,1)=0,"0",INDEX('ShLk BR Calc'!N$5:N$1112,MATCH($A38,'ShLk BR Calc'!$A$5:$A$1112,0)+1,1))</f>
        <v>0</v>
      </c>
      <c r="O38" s="28" t="str">
        <f>IF(INDEX('ShLk BR Calc'!O$5:O$1112,MATCH($A38,'ShLk BR Calc'!$A$5:$A$1112,0)+1,1)=0,"0",INDEX('ShLk BR Calc'!O$5:O$1112,MATCH($A38,'ShLk BR Calc'!$A$5:$A$1112,0)+1,1))</f>
        <v>0</v>
      </c>
      <c r="P38" s="28" t="str">
        <f>IF(INDEX('ShLk BR Calc'!P$5:P$1112,MATCH($A38,'ShLk BR Calc'!$A$5:$A$1112,0)+1,1)=0,"0",INDEX('ShLk BR Calc'!P$5:P$1112,MATCH($A38,'ShLk BR Calc'!$A$5:$A$1112,0)+1,1))</f>
        <v>0</v>
      </c>
      <c r="Q38" s="28" t="str">
        <f>IF(INDEX('ShLk BR Calc'!Q$5:Q$1112,MATCH($A38,'ShLk BR Calc'!$A$5:$A$1112,0)+1,1)=0,"0",INDEX('ShLk BR Calc'!Q$5:Q$1112,MATCH($A38,'ShLk BR Calc'!$A$5:$A$1112,0)+1,1))</f>
        <v>0</v>
      </c>
      <c r="R38" s="28" t="str">
        <f>IF(INDEX('ShLk BR Calc'!R$5:R$1112,MATCH($A38,'ShLk BR Calc'!$A$5:$A$1112,0)+1,1)=0,"0",INDEX('ShLk BR Calc'!R$5:R$1112,MATCH($A38,'ShLk BR Calc'!$A$5:$A$1112,0)+1,1))</f>
        <v>0</v>
      </c>
      <c r="S38" s="28" t="str">
        <f>IF(INDEX('ShLk BR Calc'!S$5:S$1112,MATCH($A38,'ShLk BR Calc'!$A$5:$A$1112,0)+1,1)=0,"0",INDEX('ShLk BR Calc'!S$5:S$1112,MATCH($A38,'ShLk BR Calc'!$A$5:$A$1112,0)+1,1))</f>
        <v>0</v>
      </c>
      <c r="T38" s="28" t="str">
        <f>IF(INDEX('ShLk BR Calc'!T$5:T$1112,MATCH($A38,'ShLk BR Calc'!$A$5:$A$1112,0)+1,1)=0,"0",INDEX('ShLk BR Calc'!T$5:T$1112,MATCH($A38,'ShLk BR Calc'!$A$5:$A$1112,0)+1,1))</f>
        <v>0</v>
      </c>
      <c r="U38" s="28" t="str">
        <f>IF(INDEX('ShLk BR Calc'!U$5:U$1112,MATCH($A38,'ShLk BR Calc'!$A$5:$A$1112,0)+1,1)=0,"0",INDEX('ShLk BR Calc'!U$5:U$1112,MATCH($A38,'ShLk BR Calc'!$A$5:$A$1112,0)+1,1))</f>
        <v>0</v>
      </c>
      <c r="V38" s="28" t="str">
        <f>IF(INDEX('ShLk BR Calc'!V$5:V$1112,MATCH($A38,'ShLk BR Calc'!$A$5:$A$1112,0)+1,1)=0,"0",INDEX('ShLk BR Calc'!V$5:V$1112,MATCH($A38,'ShLk BR Calc'!$A$5:$A$1112,0)+1,1))</f>
        <v>0</v>
      </c>
      <c r="W38" s="28" t="str">
        <f>IF(INDEX('ShLk BR Calc'!W$5:W$1112,MATCH($A38,'ShLk BR Calc'!$A$5:$A$1112,0)+1,1)=0,"0",INDEX('ShLk BR Calc'!W$5:W$1112,MATCH($A38,'ShLk BR Calc'!$A$5:$A$1112,0)+1,1))</f>
        <v>0</v>
      </c>
      <c r="X38" s="28" t="str">
        <f>IF(INDEX('ShLk BR Calc'!X$5:X$1112,MATCH($A38,'ShLk BR Calc'!$A$5:$A$1112,0)+1,1)=0,"0",INDEX('ShLk BR Calc'!X$5:X$1112,MATCH($A38,'ShLk BR Calc'!$A$5:$A$1112,0)+1,1))</f>
        <v>0</v>
      </c>
      <c r="Y38" s="28" t="str">
        <f>IF(INDEX('ShLk BR Calc'!Y$5:Y$1112,MATCH($A38,'ShLk BR Calc'!$A$5:$A$1112,0)+1,1)=0,"0",INDEX('ShLk BR Calc'!Y$5:Y$1112,MATCH($A38,'ShLk BR Calc'!$A$5:$A$1112,0)+1,1))</f>
        <v>0</v>
      </c>
      <c r="Z38" s="33"/>
      <c r="AA38" s="14">
        <f t="shared" ref="AA38:AA66" si="6">SUM(B38:Z38)</f>
        <v>0</v>
      </c>
      <c r="AB38" s="14">
        <f t="shared" ref="AB38:AB66" si="7">MAX(B38:Z38)</f>
        <v>0</v>
      </c>
      <c r="AC38" s="14">
        <f>IF(AE38="",SUM(B38:G38,X38:Z38),SUM(B38:Z38))</f>
        <v>0</v>
      </c>
      <c r="AD38" s="14">
        <f>IF(AE38="",SUM(H38:W38),0)</f>
        <v>0</v>
      </c>
    </row>
    <row r="39" spans="1:31" ht="17.25" customHeight="1" x14ac:dyDescent="0.25">
      <c r="A39" s="22">
        <f t="shared" si="5"/>
        <v>42677</v>
      </c>
      <c r="B39" s="28" t="str">
        <f>IF(INDEX('ShLk BR Calc'!B$5:B$1112,MATCH($A39,'ShLk BR Calc'!$A$5:$A$1112,0)+1,1)=0,"0",INDEX('ShLk BR Calc'!B$5:B$1112,MATCH($A39,'ShLk BR Calc'!$A$5:$A$1112,0)+1,1))</f>
        <v>0</v>
      </c>
      <c r="C39" s="28" t="str">
        <f>IF(INDEX('ShLk BR Calc'!C$5:C$1112,MATCH($A39,'ShLk BR Calc'!$A$5:$A$1112,0)+1,1)=0,"0",INDEX('ShLk BR Calc'!C$5:C$1112,MATCH($A39,'ShLk BR Calc'!$A$5:$A$1112,0)+1,1))</f>
        <v>0</v>
      </c>
      <c r="D39" s="28" t="str">
        <f>IF(INDEX('ShLk BR Calc'!D$5:D$1112,MATCH($A39,'ShLk BR Calc'!$A$5:$A$1112,0)+1,1)=0,"0",INDEX('ShLk BR Calc'!D$5:D$1112,MATCH($A39,'ShLk BR Calc'!$A$5:$A$1112,0)+1,1))</f>
        <v>0</v>
      </c>
      <c r="E39" s="28" t="str">
        <f>IF(INDEX('ShLk BR Calc'!E$5:E$1112,MATCH($A39,'ShLk BR Calc'!$A$5:$A$1112,0)+1,1)=0,"0",INDEX('ShLk BR Calc'!E$5:E$1112,MATCH($A39,'ShLk BR Calc'!$A$5:$A$1112,0)+1,1))</f>
        <v>0</v>
      </c>
      <c r="F39" s="28" t="str">
        <f>IF(INDEX('ShLk BR Calc'!F$5:F$1112,MATCH($A39,'ShLk BR Calc'!$A$5:$A$1112,0)+1,1)=0,"0",INDEX('ShLk BR Calc'!F$5:F$1112,MATCH($A39,'ShLk BR Calc'!$A$5:$A$1112,0)+1,1))</f>
        <v>0</v>
      </c>
      <c r="G39" s="28" t="str">
        <f>IF(INDEX('ShLk BR Calc'!G$5:G$1112,MATCH($A39,'ShLk BR Calc'!$A$5:$A$1112,0)+1,1)=0,"0",INDEX('ShLk BR Calc'!G$5:G$1112,MATCH($A39,'ShLk BR Calc'!$A$5:$A$1112,0)+1,1))</f>
        <v>0</v>
      </c>
      <c r="H39" s="28" t="str">
        <f>IF(INDEX('ShLk BR Calc'!H$5:H$1112,MATCH($A39,'ShLk BR Calc'!$A$5:$A$1112,0)+1,1)=0,"0",INDEX('ShLk BR Calc'!H$5:H$1112,MATCH($A39,'ShLk BR Calc'!$A$5:$A$1112,0)+1,1))</f>
        <v>0</v>
      </c>
      <c r="I39" s="28" t="str">
        <f>IF(INDEX('ShLk BR Calc'!I$5:I$1112,MATCH($A39,'ShLk BR Calc'!$A$5:$A$1112,0)+1,1)=0,"0",INDEX('ShLk BR Calc'!I$5:I$1112,MATCH($A39,'ShLk BR Calc'!$A$5:$A$1112,0)+1,1))</f>
        <v>0</v>
      </c>
      <c r="J39" s="28" t="str">
        <f>IF(INDEX('ShLk BR Calc'!J$5:J$1112,MATCH($A39,'ShLk BR Calc'!$A$5:$A$1112,0)+1,1)=0,"0",INDEX('ShLk BR Calc'!J$5:J$1112,MATCH($A39,'ShLk BR Calc'!$A$5:$A$1112,0)+1,1))</f>
        <v>0</v>
      </c>
      <c r="K39" s="28" t="str">
        <f>IF(INDEX('ShLk BR Calc'!K$5:K$1112,MATCH($A39,'ShLk BR Calc'!$A$5:$A$1112,0)+1,1)=0,"0",INDEX('ShLk BR Calc'!K$5:K$1112,MATCH($A39,'ShLk BR Calc'!$A$5:$A$1112,0)+1,1))</f>
        <v>0</v>
      </c>
      <c r="L39" s="28" t="str">
        <f>IF(INDEX('ShLk BR Calc'!L$5:L$1112,MATCH($A39,'ShLk BR Calc'!$A$5:$A$1112,0)+1,1)=0,"0",INDEX('ShLk BR Calc'!L$5:L$1112,MATCH($A39,'ShLk BR Calc'!$A$5:$A$1112,0)+1,1))</f>
        <v>0</v>
      </c>
      <c r="M39" s="28" t="str">
        <f>IF(INDEX('ShLk BR Calc'!M$5:M$1112,MATCH($A39,'ShLk BR Calc'!$A$5:$A$1112,0)+1,1)=0,"0",INDEX('ShLk BR Calc'!M$5:M$1112,MATCH($A39,'ShLk BR Calc'!$A$5:$A$1112,0)+1,1))</f>
        <v>0</v>
      </c>
      <c r="N39" s="28" t="str">
        <f>IF(INDEX('ShLk BR Calc'!N$5:N$1112,MATCH($A39,'ShLk BR Calc'!$A$5:$A$1112,0)+1,1)=0,"0",INDEX('ShLk BR Calc'!N$5:N$1112,MATCH($A39,'ShLk BR Calc'!$A$5:$A$1112,0)+1,1))</f>
        <v>0</v>
      </c>
      <c r="O39" s="28" t="str">
        <f>IF(INDEX('ShLk BR Calc'!O$5:O$1112,MATCH($A39,'ShLk BR Calc'!$A$5:$A$1112,0)+1,1)=0,"0",INDEX('ShLk BR Calc'!O$5:O$1112,MATCH($A39,'ShLk BR Calc'!$A$5:$A$1112,0)+1,1))</f>
        <v>0</v>
      </c>
      <c r="P39" s="28" t="str">
        <f>IF(INDEX('ShLk BR Calc'!P$5:P$1112,MATCH($A39,'ShLk BR Calc'!$A$5:$A$1112,0)+1,1)=0,"0",INDEX('ShLk BR Calc'!P$5:P$1112,MATCH($A39,'ShLk BR Calc'!$A$5:$A$1112,0)+1,1))</f>
        <v>0</v>
      </c>
      <c r="Q39" s="28" t="str">
        <f>IF(INDEX('ShLk BR Calc'!Q$5:Q$1112,MATCH($A39,'ShLk BR Calc'!$A$5:$A$1112,0)+1,1)=0,"0",INDEX('ShLk BR Calc'!Q$5:Q$1112,MATCH($A39,'ShLk BR Calc'!$A$5:$A$1112,0)+1,1))</f>
        <v>0</v>
      </c>
      <c r="R39" s="28" t="str">
        <f>IF(INDEX('ShLk BR Calc'!R$5:R$1112,MATCH($A39,'ShLk BR Calc'!$A$5:$A$1112,0)+1,1)=0,"0",INDEX('ShLk BR Calc'!R$5:R$1112,MATCH($A39,'ShLk BR Calc'!$A$5:$A$1112,0)+1,1))</f>
        <v>0</v>
      </c>
      <c r="S39" s="28" t="str">
        <f>IF(INDEX('ShLk BR Calc'!S$5:S$1112,MATCH($A39,'ShLk BR Calc'!$A$5:$A$1112,0)+1,1)=0,"0",INDEX('ShLk BR Calc'!S$5:S$1112,MATCH($A39,'ShLk BR Calc'!$A$5:$A$1112,0)+1,1))</f>
        <v>0</v>
      </c>
      <c r="T39" s="28" t="str">
        <f>IF(INDEX('ShLk BR Calc'!T$5:T$1112,MATCH($A39,'ShLk BR Calc'!$A$5:$A$1112,0)+1,1)=0,"0",INDEX('ShLk BR Calc'!T$5:T$1112,MATCH($A39,'ShLk BR Calc'!$A$5:$A$1112,0)+1,1))</f>
        <v>0</v>
      </c>
      <c r="U39" s="28" t="str">
        <f>IF(INDEX('ShLk BR Calc'!U$5:U$1112,MATCH($A39,'ShLk BR Calc'!$A$5:$A$1112,0)+1,1)=0,"0",INDEX('ShLk BR Calc'!U$5:U$1112,MATCH($A39,'ShLk BR Calc'!$A$5:$A$1112,0)+1,1))</f>
        <v>0</v>
      </c>
      <c r="V39" s="28" t="str">
        <f>IF(INDEX('ShLk BR Calc'!V$5:V$1112,MATCH($A39,'ShLk BR Calc'!$A$5:$A$1112,0)+1,1)=0,"0",INDEX('ShLk BR Calc'!V$5:V$1112,MATCH($A39,'ShLk BR Calc'!$A$5:$A$1112,0)+1,1))</f>
        <v>0</v>
      </c>
      <c r="W39" s="28" t="str">
        <f>IF(INDEX('ShLk BR Calc'!W$5:W$1112,MATCH($A39,'ShLk BR Calc'!$A$5:$A$1112,0)+1,1)=0,"0",INDEX('ShLk BR Calc'!W$5:W$1112,MATCH($A39,'ShLk BR Calc'!$A$5:$A$1112,0)+1,1))</f>
        <v>0</v>
      </c>
      <c r="X39" s="28" t="str">
        <f>IF(INDEX('ShLk BR Calc'!X$5:X$1112,MATCH($A39,'ShLk BR Calc'!$A$5:$A$1112,0)+1,1)=0,"0",INDEX('ShLk BR Calc'!X$5:X$1112,MATCH($A39,'ShLk BR Calc'!$A$5:$A$1112,0)+1,1))</f>
        <v>0</v>
      </c>
      <c r="Y39" s="28" t="str">
        <f>IF(INDEX('ShLk BR Calc'!Y$5:Y$1112,MATCH($A39,'ShLk BR Calc'!$A$5:$A$1112,0)+1,1)=0,"0",INDEX('ShLk BR Calc'!Y$5:Y$1112,MATCH($A39,'ShLk BR Calc'!$A$5:$A$1112,0)+1,1))</f>
        <v>0</v>
      </c>
      <c r="Z39" s="33"/>
      <c r="AA39" s="14">
        <f t="shared" si="6"/>
        <v>0</v>
      </c>
      <c r="AB39" s="14">
        <f t="shared" si="7"/>
        <v>0</v>
      </c>
      <c r="AC39" s="14">
        <f>IF(AE39="",SUM(B39:G39,X39:Z39),SUM(B39:Z39))</f>
        <v>0</v>
      </c>
      <c r="AD39" s="14">
        <f>IF(AE39="",SUM(H39:W39),0)</f>
        <v>0</v>
      </c>
    </row>
    <row r="40" spans="1:31" ht="17.25" customHeight="1" x14ac:dyDescent="0.25">
      <c r="A40" s="22">
        <f t="shared" si="5"/>
        <v>42678</v>
      </c>
      <c r="B40" s="28" t="str">
        <f>IF(INDEX('ShLk BR Calc'!B$5:B$1112,MATCH($A40,'ShLk BR Calc'!$A$5:$A$1112,0)+1,1)=0,"0",INDEX('ShLk BR Calc'!B$5:B$1112,MATCH($A40,'ShLk BR Calc'!$A$5:$A$1112,0)+1,1))</f>
        <v>0</v>
      </c>
      <c r="C40" s="28" t="str">
        <f>IF(INDEX('ShLk BR Calc'!C$5:C$1112,MATCH($A40,'ShLk BR Calc'!$A$5:$A$1112,0)+1,1)=0,"0",INDEX('ShLk BR Calc'!C$5:C$1112,MATCH($A40,'ShLk BR Calc'!$A$5:$A$1112,0)+1,1))</f>
        <v>0</v>
      </c>
      <c r="D40" s="28" t="str">
        <f>IF(INDEX('ShLk BR Calc'!D$5:D$1112,MATCH($A40,'ShLk BR Calc'!$A$5:$A$1112,0)+1,1)=0,"0",INDEX('ShLk BR Calc'!D$5:D$1112,MATCH($A40,'ShLk BR Calc'!$A$5:$A$1112,0)+1,1))</f>
        <v>0</v>
      </c>
      <c r="E40" s="28" t="str">
        <f>IF(INDEX('ShLk BR Calc'!E$5:E$1112,MATCH($A40,'ShLk BR Calc'!$A$5:$A$1112,0)+1,1)=0,"0",INDEX('ShLk BR Calc'!E$5:E$1112,MATCH($A40,'ShLk BR Calc'!$A$5:$A$1112,0)+1,1))</f>
        <v>0</v>
      </c>
      <c r="F40" s="28" t="str">
        <f>IF(INDEX('ShLk BR Calc'!F$5:F$1112,MATCH($A40,'ShLk BR Calc'!$A$5:$A$1112,0)+1,1)=0,"0",INDEX('ShLk BR Calc'!F$5:F$1112,MATCH($A40,'ShLk BR Calc'!$A$5:$A$1112,0)+1,1))</f>
        <v>0</v>
      </c>
      <c r="G40" s="28" t="str">
        <f>IF(INDEX('ShLk BR Calc'!G$5:G$1112,MATCH($A40,'ShLk BR Calc'!$A$5:$A$1112,0)+1,1)=0,"0",INDEX('ShLk BR Calc'!G$5:G$1112,MATCH($A40,'ShLk BR Calc'!$A$5:$A$1112,0)+1,1))</f>
        <v>0</v>
      </c>
      <c r="H40" s="28" t="str">
        <f>IF(INDEX('ShLk BR Calc'!H$5:H$1112,MATCH($A40,'ShLk BR Calc'!$A$5:$A$1112,0)+1,1)=0,"0",INDEX('ShLk BR Calc'!H$5:H$1112,MATCH($A40,'ShLk BR Calc'!$A$5:$A$1112,0)+1,1))</f>
        <v>0</v>
      </c>
      <c r="I40" s="28" t="str">
        <f>IF(INDEX('ShLk BR Calc'!I$5:I$1112,MATCH($A40,'ShLk BR Calc'!$A$5:$A$1112,0)+1,1)=0,"0",INDEX('ShLk BR Calc'!I$5:I$1112,MATCH($A40,'ShLk BR Calc'!$A$5:$A$1112,0)+1,1))</f>
        <v>0</v>
      </c>
      <c r="J40" s="28" t="str">
        <f>IF(INDEX('ShLk BR Calc'!J$5:J$1112,MATCH($A40,'ShLk BR Calc'!$A$5:$A$1112,0)+1,1)=0,"0",INDEX('ShLk BR Calc'!J$5:J$1112,MATCH($A40,'ShLk BR Calc'!$A$5:$A$1112,0)+1,1))</f>
        <v>0</v>
      </c>
      <c r="K40" s="28" t="str">
        <f>IF(INDEX('ShLk BR Calc'!K$5:K$1112,MATCH($A40,'ShLk BR Calc'!$A$5:$A$1112,0)+1,1)=0,"0",INDEX('ShLk BR Calc'!K$5:K$1112,MATCH($A40,'ShLk BR Calc'!$A$5:$A$1112,0)+1,1))</f>
        <v>0</v>
      </c>
      <c r="L40" s="28" t="str">
        <f>IF(INDEX('ShLk BR Calc'!L$5:L$1112,MATCH($A40,'ShLk BR Calc'!$A$5:$A$1112,0)+1,1)=0,"0",INDEX('ShLk BR Calc'!L$5:L$1112,MATCH($A40,'ShLk BR Calc'!$A$5:$A$1112,0)+1,1))</f>
        <v>0</v>
      </c>
      <c r="M40" s="28" t="str">
        <f>IF(INDEX('ShLk BR Calc'!M$5:M$1112,MATCH($A40,'ShLk BR Calc'!$A$5:$A$1112,0)+1,1)=0,"0",INDEX('ShLk BR Calc'!M$5:M$1112,MATCH($A40,'ShLk BR Calc'!$A$5:$A$1112,0)+1,1))</f>
        <v>0</v>
      </c>
      <c r="N40" s="28" t="str">
        <f>IF(INDEX('ShLk BR Calc'!N$5:N$1112,MATCH($A40,'ShLk BR Calc'!$A$5:$A$1112,0)+1,1)=0,"0",INDEX('ShLk BR Calc'!N$5:N$1112,MATCH($A40,'ShLk BR Calc'!$A$5:$A$1112,0)+1,1))</f>
        <v>0</v>
      </c>
      <c r="O40" s="28" t="str">
        <f>IF(INDEX('ShLk BR Calc'!O$5:O$1112,MATCH($A40,'ShLk BR Calc'!$A$5:$A$1112,0)+1,1)=0,"0",INDEX('ShLk BR Calc'!O$5:O$1112,MATCH($A40,'ShLk BR Calc'!$A$5:$A$1112,0)+1,1))</f>
        <v>0</v>
      </c>
      <c r="P40" s="28" t="str">
        <f>IF(INDEX('ShLk BR Calc'!P$5:P$1112,MATCH($A40,'ShLk BR Calc'!$A$5:$A$1112,0)+1,1)=0,"0",INDEX('ShLk BR Calc'!P$5:P$1112,MATCH($A40,'ShLk BR Calc'!$A$5:$A$1112,0)+1,1))</f>
        <v>0</v>
      </c>
      <c r="Q40" s="28" t="str">
        <f>IF(INDEX('ShLk BR Calc'!Q$5:Q$1112,MATCH($A40,'ShLk BR Calc'!$A$5:$A$1112,0)+1,1)=0,"0",INDEX('ShLk BR Calc'!Q$5:Q$1112,MATCH($A40,'ShLk BR Calc'!$A$5:$A$1112,0)+1,1))</f>
        <v>0</v>
      </c>
      <c r="R40" s="28" t="str">
        <f>IF(INDEX('ShLk BR Calc'!R$5:R$1112,MATCH($A40,'ShLk BR Calc'!$A$5:$A$1112,0)+1,1)=0,"0",INDEX('ShLk BR Calc'!R$5:R$1112,MATCH($A40,'ShLk BR Calc'!$A$5:$A$1112,0)+1,1))</f>
        <v>0</v>
      </c>
      <c r="S40" s="28" t="str">
        <f>IF(INDEX('ShLk BR Calc'!S$5:S$1112,MATCH($A40,'ShLk BR Calc'!$A$5:$A$1112,0)+1,1)=0,"0",INDEX('ShLk BR Calc'!S$5:S$1112,MATCH($A40,'ShLk BR Calc'!$A$5:$A$1112,0)+1,1))</f>
        <v>0</v>
      </c>
      <c r="T40" s="28" t="str">
        <f>IF(INDEX('ShLk BR Calc'!T$5:T$1112,MATCH($A40,'ShLk BR Calc'!$A$5:$A$1112,0)+1,1)=0,"0",INDEX('ShLk BR Calc'!T$5:T$1112,MATCH($A40,'ShLk BR Calc'!$A$5:$A$1112,0)+1,1))</f>
        <v>0</v>
      </c>
      <c r="U40" s="28" t="str">
        <f>IF(INDEX('ShLk BR Calc'!U$5:U$1112,MATCH($A40,'ShLk BR Calc'!$A$5:$A$1112,0)+1,1)=0,"0",INDEX('ShLk BR Calc'!U$5:U$1112,MATCH($A40,'ShLk BR Calc'!$A$5:$A$1112,0)+1,1))</f>
        <v>0</v>
      </c>
      <c r="V40" s="28" t="str">
        <f>IF(INDEX('ShLk BR Calc'!V$5:V$1112,MATCH($A40,'ShLk BR Calc'!$A$5:$A$1112,0)+1,1)=0,"0",INDEX('ShLk BR Calc'!V$5:V$1112,MATCH($A40,'ShLk BR Calc'!$A$5:$A$1112,0)+1,1))</f>
        <v>0</v>
      </c>
      <c r="W40" s="28" t="str">
        <f>IF(INDEX('ShLk BR Calc'!W$5:W$1112,MATCH($A40,'ShLk BR Calc'!$A$5:$A$1112,0)+1,1)=0,"0",INDEX('ShLk BR Calc'!W$5:W$1112,MATCH($A40,'ShLk BR Calc'!$A$5:$A$1112,0)+1,1))</f>
        <v>0</v>
      </c>
      <c r="X40" s="28" t="str">
        <f>IF(INDEX('ShLk BR Calc'!X$5:X$1112,MATCH($A40,'ShLk BR Calc'!$A$5:$A$1112,0)+1,1)=0,"0",INDEX('ShLk BR Calc'!X$5:X$1112,MATCH($A40,'ShLk BR Calc'!$A$5:$A$1112,0)+1,1))</f>
        <v>0</v>
      </c>
      <c r="Y40" s="28" t="str">
        <f>IF(INDEX('ShLk BR Calc'!Y$5:Y$1112,MATCH($A40,'ShLk BR Calc'!$A$5:$A$1112,0)+1,1)=0,"0",INDEX('ShLk BR Calc'!Y$5:Y$1112,MATCH($A40,'ShLk BR Calc'!$A$5:$A$1112,0)+1,1))</f>
        <v>0</v>
      </c>
      <c r="Z40" s="32"/>
      <c r="AA40" s="14">
        <f t="shared" si="6"/>
        <v>0</v>
      </c>
      <c r="AB40" s="14">
        <f t="shared" si="7"/>
        <v>0</v>
      </c>
      <c r="AC40" s="14">
        <f t="shared" ref="AC40:AC66" si="8">IF(AE40="",SUM(B40:G40,X40:Z40),SUM(B40:Z40))</f>
        <v>0</v>
      </c>
      <c r="AD40" s="14">
        <f t="shared" ref="AD40:AD66" si="9">IF(AE40="",SUM(H40:W40),0)</f>
        <v>0</v>
      </c>
    </row>
    <row r="41" spans="1:31" ht="17.25" customHeight="1" x14ac:dyDescent="0.25">
      <c r="A41" s="22">
        <f t="shared" si="5"/>
        <v>42679</v>
      </c>
      <c r="B41" s="28" t="str">
        <f>IF(INDEX('ShLk BR Calc'!B$5:B$1112,MATCH($A41,'ShLk BR Calc'!$A$5:$A$1112,0)+1,1)=0,"0",INDEX('ShLk BR Calc'!B$5:B$1112,MATCH($A41,'ShLk BR Calc'!$A$5:$A$1112,0)+1,1))</f>
        <v>0</v>
      </c>
      <c r="C41" s="28" t="str">
        <f>IF(INDEX('ShLk BR Calc'!C$5:C$1112,MATCH($A41,'ShLk BR Calc'!$A$5:$A$1112,0)+1,1)=0,"0",INDEX('ShLk BR Calc'!C$5:C$1112,MATCH($A41,'ShLk BR Calc'!$A$5:$A$1112,0)+1,1))</f>
        <v>0</v>
      </c>
      <c r="D41" s="28" t="str">
        <f>IF(INDEX('ShLk BR Calc'!D$5:D$1112,MATCH($A41,'ShLk BR Calc'!$A$5:$A$1112,0)+1,1)=0,"0",INDEX('ShLk BR Calc'!D$5:D$1112,MATCH($A41,'ShLk BR Calc'!$A$5:$A$1112,0)+1,1))</f>
        <v>0</v>
      </c>
      <c r="E41" s="28" t="str">
        <f>IF(INDEX('ShLk BR Calc'!E$5:E$1112,MATCH($A41,'ShLk BR Calc'!$A$5:$A$1112,0)+1,1)=0,"0",INDEX('ShLk BR Calc'!E$5:E$1112,MATCH($A41,'ShLk BR Calc'!$A$5:$A$1112,0)+1,1))</f>
        <v>0</v>
      </c>
      <c r="F41" s="28" t="str">
        <f>IF(INDEX('ShLk BR Calc'!F$5:F$1112,MATCH($A41,'ShLk BR Calc'!$A$5:$A$1112,0)+1,1)=0,"0",INDEX('ShLk BR Calc'!F$5:F$1112,MATCH($A41,'ShLk BR Calc'!$A$5:$A$1112,0)+1,1))</f>
        <v>0</v>
      </c>
      <c r="G41" s="28" t="str">
        <f>IF(INDEX('ShLk BR Calc'!G$5:G$1112,MATCH($A41,'ShLk BR Calc'!$A$5:$A$1112,0)+1,1)=0,"0",INDEX('ShLk BR Calc'!G$5:G$1112,MATCH($A41,'ShLk BR Calc'!$A$5:$A$1112,0)+1,1))</f>
        <v>0</v>
      </c>
      <c r="H41" s="28" t="str">
        <f>IF(INDEX('ShLk BR Calc'!H$5:H$1112,MATCH($A41,'ShLk BR Calc'!$A$5:$A$1112,0)+1,1)=0,"0",INDEX('ShLk BR Calc'!H$5:H$1112,MATCH($A41,'ShLk BR Calc'!$A$5:$A$1112,0)+1,1))</f>
        <v>0</v>
      </c>
      <c r="I41" s="28" t="str">
        <f>IF(INDEX('ShLk BR Calc'!I$5:I$1112,MATCH($A41,'ShLk BR Calc'!$A$5:$A$1112,0)+1,1)=0,"0",INDEX('ShLk BR Calc'!I$5:I$1112,MATCH($A41,'ShLk BR Calc'!$A$5:$A$1112,0)+1,1))</f>
        <v>0</v>
      </c>
      <c r="J41" s="28" t="str">
        <f>IF(INDEX('ShLk BR Calc'!J$5:J$1112,MATCH($A41,'ShLk BR Calc'!$A$5:$A$1112,0)+1,1)=0,"0",INDEX('ShLk BR Calc'!J$5:J$1112,MATCH($A41,'ShLk BR Calc'!$A$5:$A$1112,0)+1,1))</f>
        <v>0</v>
      </c>
      <c r="K41" s="28" t="str">
        <f>IF(INDEX('ShLk BR Calc'!K$5:K$1112,MATCH($A41,'ShLk BR Calc'!$A$5:$A$1112,0)+1,1)=0,"0",INDEX('ShLk BR Calc'!K$5:K$1112,MATCH($A41,'ShLk BR Calc'!$A$5:$A$1112,0)+1,1))</f>
        <v>0</v>
      </c>
      <c r="L41" s="28" t="str">
        <f>IF(INDEX('ShLk BR Calc'!L$5:L$1112,MATCH($A41,'ShLk BR Calc'!$A$5:$A$1112,0)+1,1)=0,"0",INDEX('ShLk BR Calc'!L$5:L$1112,MATCH($A41,'ShLk BR Calc'!$A$5:$A$1112,0)+1,1))</f>
        <v>0</v>
      </c>
      <c r="M41" s="28" t="str">
        <f>IF(INDEX('ShLk BR Calc'!M$5:M$1112,MATCH($A41,'ShLk BR Calc'!$A$5:$A$1112,0)+1,1)=0,"0",INDEX('ShLk BR Calc'!M$5:M$1112,MATCH($A41,'ShLk BR Calc'!$A$5:$A$1112,0)+1,1))</f>
        <v>0</v>
      </c>
      <c r="N41" s="28" t="str">
        <f>IF(INDEX('ShLk BR Calc'!N$5:N$1112,MATCH($A41,'ShLk BR Calc'!$A$5:$A$1112,0)+1,1)=0,"0",INDEX('ShLk BR Calc'!N$5:N$1112,MATCH($A41,'ShLk BR Calc'!$A$5:$A$1112,0)+1,1))</f>
        <v>0</v>
      </c>
      <c r="O41" s="28" t="str">
        <f>IF(INDEX('ShLk BR Calc'!O$5:O$1112,MATCH($A41,'ShLk BR Calc'!$A$5:$A$1112,0)+1,1)=0,"0",INDEX('ShLk BR Calc'!O$5:O$1112,MATCH($A41,'ShLk BR Calc'!$A$5:$A$1112,0)+1,1))</f>
        <v>0</v>
      </c>
      <c r="P41" s="28" t="str">
        <f>IF(INDEX('ShLk BR Calc'!P$5:P$1112,MATCH($A41,'ShLk BR Calc'!$A$5:$A$1112,0)+1,1)=0,"0",INDEX('ShLk BR Calc'!P$5:P$1112,MATCH($A41,'ShLk BR Calc'!$A$5:$A$1112,0)+1,1))</f>
        <v>0</v>
      </c>
      <c r="Q41" s="28" t="str">
        <f>IF(INDEX('ShLk BR Calc'!Q$5:Q$1112,MATCH($A41,'ShLk BR Calc'!$A$5:$A$1112,0)+1,1)=0,"0",INDEX('ShLk BR Calc'!Q$5:Q$1112,MATCH($A41,'ShLk BR Calc'!$A$5:$A$1112,0)+1,1))</f>
        <v>0</v>
      </c>
      <c r="R41" s="28" t="str">
        <f>IF(INDEX('ShLk BR Calc'!R$5:R$1112,MATCH($A41,'ShLk BR Calc'!$A$5:$A$1112,0)+1,1)=0,"0",INDEX('ShLk BR Calc'!R$5:R$1112,MATCH($A41,'ShLk BR Calc'!$A$5:$A$1112,0)+1,1))</f>
        <v>0</v>
      </c>
      <c r="S41" s="28" t="str">
        <f>IF(INDEX('ShLk BR Calc'!S$5:S$1112,MATCH($A41,'ShLk BR Calc'!$A$5:$A$1112,0)+1,1)=0,"0",INDEX('ShLk BR Calc'!S$5:S$1112,MATCH($A41,'ShLk BR Calc'!$A$5:$A$1112,0)+1,1))</f>
        <v>0</v>
      </c>
      <c r="T41" s="28" t="str">
        <f>IF(INDEX('ShLk BR Calc'!T$5:T$1112,MATCH($A41,'ShLk BR Calc'!$A$5:$A$1112,0)+1,1)=0,"0",INDEX('ShLk BR Calc'!T$5:T$1112,MATCH($A41,'ShLk BR Calc'!$A$5:$A$1112,0)+1,1))</f>
        <v>0</v>
      </c>
      <c r="U41" s="28" t="str">
        <f>IF(INDEX('ShLk BR Calc'!U$5:U$1112,MATCH($A41,'ShLk BR Calc'!$A$5:$A$1112,0)+1,1)=0,"0",INDEX('ShLk BR Calc'!U$5:U$1112,MATCH($A41,'ShLk BR Calc'!$A$5:$A$1112,0)+1,1))</f>
        <v>0</v>
      </c>
      <c r="V41" s="28" t="str">
        <f>IF(INDEX('ShLk BR Calc'!V$5:V$1112,MATCH($A41,'ShLk BR Calc'!$A$5:$A$1112,0)+1,1)=0,"0",INDEX('ShLk BR Calc'!V$5:V$1112,MATCH($A41,'ShLk BR Calc'!$A$5:$A$1112,0)+1,1))</f>
        <v>0</v>
      </c>
      <c r="W41" s="28" t="str">
        <f>IF(INDEX('ShLk BR Calc'!W$5:W$1112,MATCH($A41,'ShLk BR Calc'!$A$5:$A$1112,0)+1,1)=0,"0",INDEX('ShLk BR Calc'!W$5:W$1112,MATCH($A41,'ShLk BR Calc'!$A$5:$A$1112,0)+1,1))</f>
        <v>0</v>
      </c>
      <c r="X41" s="28" t="str">
        <f>IF(INDEX('ShLk BR Calc'!X$5:X$1112,MATCH($A41,'ShLk BR Calc'!$A$5:$A$1112,0)+1,1)=0,"0",INDEX('ShLk BR Calc'!X$5:X$1112,MATCH($A41,'ShLk BR Calc'!$A$5:$A$1112,0)+1,1))</f>
        <v>0</v>
      </c>
      <c r="Y41" s="28" t="str">
        <f>IF(INDEX('ShLk BR Calc'!Y$5:Y$1112,MATCH($A41,'ShLk BR Calc'!$A$5:$A$1112,0)+1,1)=0,"0",INDEX('ShLk BR Calc'!Y$5:Y$1112,MATCH($A41,'ShLk BR Calc'!$A$5:$A$1112,0)+1,1))</f>
        <v>0</v>
      </c>
      <c r="Z41" s="32"/>
      <c r="AA41" s="14">
        <f t="shared" si="6"/>
        <v>0</v>
      </c>
      <c r="AB41" s="14">
        <f t="shared" si="7"/>
        <v>0</v>
      </c>
      <c r="AC41" s="14">
        <f t="shared" si="8"/>
        <v>0</v>
      </c>
      <c r="AD41" s="14">
        <f t="shared" si="9"/>
        <v>0</v>
      </c>
    </row>
    <row r="42" spans="1:31" ht="17.25" customHeight="1" x14ac:dyDescent="0.2">
      <c r="A42" s="22">
        <f t="shared" si="5"/>
        <v>42680</v>
      </c>
      <c r="B42" s="28" t="str">
        <f>IF(INDEX('ShLk BR Calc'!B$5:B$1112,MATCH($A42,'ShLk BR Calc'!$A$5:$A$1112,0)+1,1)=0,"0",INDEX('ShLk BR Calc'!B$5:B$1112,MATCH($A42,'ShLk BR Calc'!$A$5:$A$1112,0)+1,1))</f>
        <v>0</v>
      </c>
      <c r="C42" s="28" t="str">
        <f>IF(INDEX('ShLk BR Calc'!C$5:C$1112,MATCH($A42,'ShLk BR Calc'!$A$5:$A$1112,0)+1,1)=0,"0",INDEX('ShLk BR Calc'!C$5:C$1112,MATCH($A42,'ShLk BR Calc'!$A$5:$A$1112,0)+1,1))</f>
        <v>0</v>
      </c>
      <c r="D42" s="28" t="str">
        <f>IF(INDEX('ShLk BR Calc'!D$5:D$1112,MATCH($A42,'ShLk BR Calc'!$A$5:$A$1112,0)+1,1)=0,"0",INDEX('ShLk BR Calc'!D$5:D$1112,MATCH($A42,'ShLk BR Calc'!$A$5:$A$1112,0)+1,1))</f>
        <v>0</v>
      </c>
      <c r="E42" s="28" t="str">
        <f>IF(INDEX('ShLk BR Calc'!E$5:E$1112,MATCH($A42,'ShLk BR Calc'!$A$5:$A$1112,0)+1,1)=0,"0",INDEX('ShLk BR Calc'!E$5:E$1112,MATCH($A42,'ShLk BR Calc'!$A$5:$A$1112,0)+1,1))</f>
        <v>0</v>
      </c>
      <c r="F42" s="28" t="str">
        <f>IF(INDEX('ShLk BR Calc'!F$5:F$1112,MATCH($A42,'ShLk BR Calc'!$A$5:$A$1112,0)+1,1)=0,"0",INDEX('ShLk BR Calc'!F$5:F$1112,MATCH($A42,'ShLk BR Calc'!$A$5:$A$1112,0)+1,1))</f>
        <v>0</v>
      </c>
      <c r="G42" s="28" t="str">
        <f>IF(INDEX('ShLk BR Calc'!G$5:G$1112,MATCH($A42,'ShLk BR Calc'!$A$5:$A$1112,0)+1,1)=0,"0",INDEX('ShLk BR Calc'!G$5:G$1112,MATCH($A42,'ShLk BR Calc'!$A$5:$A$1112,0)+1,1))</f>
        <v>0</v>
      </c>
      <c r="H42" s="28" t="str">
        <f>IF(INDEX('ShLk BR Calc'!H$5:H$1112,MATCH($A42,'ShLk BR Calc'!$A$5:$A$1112,0)+1,1)=0,"0",INDEX('ShLk BR Calc'!H$5:H$1112,MATCH($A42,'ShLk BR Calc'!$A$5:$A$1112,0)+1,1))</f>
        <v>0</v>
      </c>
      <c r="I42" s="28" t="str">
        <f>IF(INDEX('ShLk BR Calc'!I$5:I$1112,MATCH($A42,'ShLk BR Calc'!$A$5:$A$1112,0)+1,1)=0,"0",INDEX('ShLk BR Calc'!I$5:I$1112,MATCH($A42,'ShLk BR Calc'!$A$5:$A$1112,0)+1,1))</f>
        <v>0</v>
      </c>
      <c r="J42" s="28" t="str">
        <f>IF(INDEX('ShLk BR Calc'!J$5:J$1112,MATCH($A42,'ShLk BR Calc'!$A$5:$A$1112,0)+1,1)=0,"0",INDEX('ShLk BR Calc'!J$5:J$1112,MATCH($A42,'ShLk BR Calc'!$A$5:$A$1112,0)+1,1))</f>
        <v>0</v>
      </c>
      <c r="K42" s="28" t="str">
        <f>IF(INDEX('ShLk BR Calc'!K$5:K$1112,MATCH($A42,'ShLk BR Calc'!$A$5:$A$1112,0)+1,1)=0,"0",INDEX('ShLk BR Calc'!K$5:K$1112,MATCH($A42,'ShLk BR Calc'!$A$5:$A$1112,0)+1,1))</f>
        <v>0</v>
      </c>
      <c r="L42" s="28" t="str">
        <f>IF(INDEX('ShLk BR Calc'!L$5:L$1112,MATCH($A42,'ShLk BR Calc'!$A$5:$A$1112,0)+1,1)=0,"0",INDEX('ShLk BR Calc'!L$5:L$1112,MATCH($A42,'ShLk BR Calc'!$A$5:$A$1112,0)+1,1))</f>
        <v>0</v>
      </c>
      <c r="M42" s="28" t="str">
        <f>IF(INDEX('ShLk BR Calc'!M$5:M$1112,MATCH($A42,'ShLk BR Calc'!$A$5:$A$1112,0)+1,1)=0,"0",INDEX('ShLk BR Calc'!M$5:M$1112,MATCH($A42,'ShLk BR Calc'!$A$5:$A$1112,0)+1,1))</f>
        <v>0</v>
      </c>
      <c r="N42" s="28" t="str">
        <f>IF(INDEX('ShLk BR Calc'!N$5:N$1112,MATCH($A42,'ShLk BR Calc'!$A$5:$A$1112,0)+1,1)=0,"0",INDEX('ShLk BR Calc'!N$5:N$1112,MATCH($A42,'ShLk BR Calc'!$A$5:$A$1112,0)+1,1))</f>
        <v>0</v>
      </c>
      <c r="O42" s="28" t="str">
        <f>IF(INDEX('ShLk BR Calc'!O$5:O$1112,MATCH($A42,'ShLk BR Calc'!$A$5:$A$1112,0)+1,1)=0,"0",INDEX('ShLk BR Calc'!O$5:O$1112,MATCH($A42,'ShLk BR Calc'!$A$5:$A$1112,0)+1,1))</f>
        <v>0</v>
      </c>
      <c r="P42" s="28" t="str">
        <f>IF(INDEX('ShLk BR Calc'!P$5:P$1112,MATCH($A42,'ShLk BR Calc'!$A$5:$A$1112,0)+1,1)=0,"0",INDEX('ShLk BR Calc'!P$5:P$1112,MATCH($A42,'ShLk BR Calc'!$A$5:$A$1112,0)+1,1))</f>
        <v>0</v>
      </c>
      <c r="Q42" s="28" t="str">
        <f>IF(INDEX('ShLk BR Calc'!Q$5:Q$1112,MATCH($A42,'ShLk BR Calc'!$A$5:$A$1112,0)+1,1)=0,"0",INDEX('ShLk BR Calc'!Q$5:Q$1112,MATCH($A42,'ShLk BR Calc'!$A$5:$A$1112,0)+1,1))</f>
        <v>0</v>
      </c>
      <c r="R42" s="28" t="str">
        <f>IF(INDEX('ShLk BR Calc'!R$5:R$1112,MATCH($A42,'ShLk BR Calc'!$A$5:$A$1112,0)+1,1)=0,"0",INDEX('ShLk BR Calc'!R$5:R$1112,MATCH($A42,'ShLk BR Calc'!$A$5:$A$1112,0)+1,1))</f>
        <v>0</v>
      </c>
      <c r="S42" s="28" t="str">
        <f>IF(INDEX('ShLk BR Calc'!S$5:S$1112,MATCH($A42,'ShLk BR Calc'!$A$5:$A$1112,0)+1,1)=0,"0",INDEX('ShLk BR Calc'!S$5:S$1112,MATCH($A42,'ShLk BR Calc'!$A$5:$A$1112,0)+1,1))</f>
        <v>0</v>
      </c>
      <c r="T42" s="28" t="str">
        <f>IF(INDEX('ShLk BR Calc'!T$5:T$1112,MATCH($A42,'ShLk BR Calc'!$A$5:$A$1112,0)+1,1)=0,"0",INDEX('ShLk BR Calc'!T$5:T$1112,MATCH($A42,'ShLk BR Calc'!$A$5:$A$1112,0)+1,1))</f>
        <v>0</v>
      </c>
      <c r="U42" s="28" t="str">
        <f>IF(INDEX('ShLk BR Calc'!U$5:U$1112,MATCH($A42,'ShLk BR Calc'!$A$5:$A$1112,0)+1,1)=0,"0",INDEX('ShLk BR Calc'!U$5:U$1112,MATCH($A42,'ShLk BR Calc'!$A$5:$A$1112,0)+1,1))</f>
        <v>0</v>
      </c>
      <c r="V42" s="28" t="str">
        <f>IF(INDEX('ShLk BR Calc'!V$5:V$1112,MATCH($A42,'ShLk BR Calc'!$A$5:$A$1112,0)+1,1)=0,"0",INDEX('ShLk BR Calc'!V$5:V$1112,MATCH($A42,'ShLk BR Calc'!$A$5:$A$1112,0)+1,1))</f>
        <v>0</v>
      </c>
      <c r="W42" s="28" t="str">
        <f>IF(INDEX('ShLk BR Calc'!W$5:W$1112,MATCH($A42,'ShLk BR Calc'!$A$5:$A$1112,0)+1,1)=0,"0",INDEX('ShLk BR Calc'!W$5:W$1112,MATCH($A42,'ShLk BR Calc'!$A$5:$A$1112,0)+1,1))</f>
        <v>0</v>
      </c>
      <c r="X42" s="28" t="str">
        <f>IF(INDEX('ShLk BR Calc'!X$5:X$1112,MATCH($A42,'ShLk BR Calc'!$A$5:$A$1112,0)+1,1)=0,"0",INDEX('ShLk BR Calc'!X$5:X$1112,MATCH($A42,'ShLk BR Calc'!$A$5:$A$1112,0)+1,1))</f>
        <v>0</v>
      </c>
      <c r="Y42" s="28" t="str">
        <f>IF(INDEX('ShLk BR Calc'!Y$5:Y$1112,MATCH($A42,'ShLk BR Calc'!$A$5:$A$1112,0)+1,1)=0,"0",INDEX('ShLk BR Calc'!Y$5:Y$1112,MATCH($A42,'ShLk BR Calc'!$A$5:$A$1112,0)+1,1))</f>
        <v>0</v>
      </c>
      <c r="Z42" s="28" t="str">
        <f>IF(INDEX('ShLk BR Calc'!Z$5:Z$1112,MATCH($A42,'ShLk BR Calc'!$A$5:$A$1112,0)+1,1)=0,"0",INDEX('ShLk BR Calc'!Z$5:Z$1112,MATCH($A42,'ShLk BR Calc'!$A$5:$A$1112,0)+1,1))</f>
        <v>0</v>
      </c>
      <c r="AA42" s="14">
        <f t="shared" si="6"/>
        <v>0</v>
      </c>
      <c r="AB42" s="14">
        <f t="shared" si="7"/>
        <v>0</v>
      </c>
      <c r="AC42" s="14">
        <f t="shared" si="8"/>
        <v>0</v>
      </c>
      <c r="AD42" s="14">
        <f t="shared" si="9"/>
        <v>0</v>
      </c>
      <c r="AE42" s="9" t="s">
        <v>42</v>
      </c>
    </row>
    <row r="43" spans="1:31" ht="17.25" customHeight="1" x14ac:dyDescent="0.25">
      <c r="A43" s="22">
        <f t="shared" si="5"/>
        <v>42681</v>
      </c>
      <c r="B43" s="28" t="str">
        <f>IF(INDEX('ShLk BR Calc'!B$5:B$1112,MATCH($A43,'ShLk BR Calc'!$A$5:$A$1112,0)+1,1)=0,"0",INDEX('ShLk BR Calc'!B$5:B$1112,MATCH($A43,'ShLk BR Calc'!$A$5:$A$1112,0)+1,1))</f>
        <v>0</v>
      </c>
      <c r="C43" s="28" t="str">
        <f>IF(INDEX('ShLk BR Calc'!C$5:C$1112,MATCH($A43,'ShLk BR Calc'!$A$5:$A$1112,0)+1,1)=0,"0",INDEX('ShLk BR Calc'!C$5:C$1112,MATCH($A43,'ShLk BR Calc'!$A$5:$A$1112,0)+1,1))</f>
        <v>0</v>
      </c>
      <c r="D43" s="28" t="str">
        <f>IF(INDEX('ShLk BR Calc'!D$5:D$1112,MATCH($A43,'ShLk BR Calc'!$A$5:$A$1112,0)+1,1)=0,"0",INDEX('ShLk BR Calc'!D$5:D$1112,MATCH($A43,'ShLk BR Calc'!$A$5:$A$1112,0)+1,1))</f>
        <v>0</v>
      </c>
      <c r="E43" s="28" t="str">
        <f>IF(INDEX('ShLk BR Calc'!E$5:E$1112,MATCH($A43,'ShLk BR Calc'!$A$5:$A$1112,0)+1,1)=0,"0",INDEX('ShLk BR Calc'!E$5:E$1112,MATCH($A43,'ShLk BR Calc'!$A$5:$A$1112,0)+1,1))</f>
        <v>0</v>
      </c>
      <c r="F43" s="28" t="str">
        <f>IF(INDEX('ShLk BR Calc'!F$5:F$1112,MATCH($A43,'ShLk BR Calc'!$A$5:$A$1112,0)+1,1)=0,"0",INDEX('ShLk BR Calc'!F$5:F$1112,MATCH($A43,'ShLk BR Calc'!$A$5:$A$1112,0)+1,1))</f>
        <v>0</v>
      </c>
      <c r="G43" s="28" t="str">
        <f>IF(INDEX('ShLk BR Calc'!G$5:G$1112,MATCH($A43,'ShLk BR Calc'!$A$5:$A$1112,0)+1,1)=0,"0",INDEX('ShLk BR Calc'!G$5:G$1112,MATCH($A43,'ShLk BR Calc'!$A$5:$A$1112,0)+1,1))</f>
        <v>0</v>
      </c>
      <c r="H43" s="28" t="str">
        <f>IF(INDEX('ShLk BR Calc'!H$5:H$1112,MATCH($A43,'ShLk BR Calc'!$A$5:$A$1112,0)+1,1)=0,"0",INDEX('ShLk BR Calc'!H$5:H$1112,MATCH($A43,'ShLk BR Calc'!$A$5:$A$1112,0)+1,1))</f>
        <v>0</v>
      </c>
      <c r="I43" s="28" t="str">
        <f>IF(INDEX('ShLk BR Calc'!I$5:I$1112,MATCH($A43,'ShLk BR Calc'!$A$5:$A$1112,0)+1,1)=0,"0",INDEX('ShLk BR Calc'!I$5:I$1112,MATCH($A43,'ShLk BR Calc'!$A$5:$A$1112,0)+1,1))</f>
        <v>0</v>
      </c>
      <c r="J43" s="28" t="str">
        <f>IF(INDEX('ShLk BR Calc'!J$5:J$1112,MATCH($A43,'ShLk BR Calc'!$A$5:$A$1112,0)+1,1)=0,"0",INDEX('ShLk BR Calc'!J$5:J$1112,MATCH($A43,'ShLk BR Calc'!$A$5:$A$1112,0)+1,1))</f>
        <v>0</v>
      </c>
      <c r="K43" s="28" t="str">
        <f>IF(INDEX('ShLk BR Calc'!K$5:K$1112,MATCH($A43,'ShLk BR Calc'!$A$5:$A$1112,0)+1,1)=0,"0",INDEX('ShLk BR Calc'!K$5:K$1112,MATCH($A43,'ShLk BR Calc'!$A$5:$A$1112,0)+1,1))</f>
        <v>0</v>
      </c>
      <c r="L43" s="28" t="str">
        <f>IF(INDEX('ShLk BR Calc'!L$5:L$1112,MATCH($A43,'ShLk BR Calc'!$A$5:$A$1112,0)+1,1)=0,"0",INDEX('ShLk BR Calc'!L$5:L$1112,MATCH($A43,'ShLk BR Calc'!$A$5:$A$1112,0)+1,1))</f>
        <v>0</v>
      </c>
      <c r="M43" s="28" t="str">
        <f>IF(INDEX('ShLk BR Calc'!M$5:M$1112,MATCH($A43,'ShLk BR Calc'!$A$5:$A$1112,0)+1,1)=0,"0",INDEX('ShLk BR Calc'!M$5:M$1112,MATCH($A43,'ShLk BR Calc'!$A$5:$A$1112,0)+1,1))</f>
        <v>0</v>
      </c>
      <c r="N43" s="28" t="str">
        <f>IF(INDEX('ShLk BR Calc'!N$5:N$1112,MATCH($A43,'ShLk BR Calc'!$A$5:$A$1112,0)+1,1)=0,"0",INDEX('ShLk BR Calc'!N$5:N$1112,MATCH($A43,'ShLk BR Calc'!$A$5:$A$1112,0)+1,1))</f>
        <v>0</v>
      </c>
      <c r="O43" s="28" t="str">
        <f>IF(INDEX('ShLk BR Calc'!O$5:O$1112,MATCH($A43,'ShLk BR Calc'!$A$5:$A$1112,0)+1,1)=0,"0",INDEX('ShLk BR Calc'!O$5:O$1112,MATCH($A43,'ShLk BR Calc'!$A$5:$A$1112,0)+1,1))</f>
        <v>0</v>
      </c>
      <c r="P43" s="28" t="str">
        <f>IF(INDEX('ShLk BR Calc'!P$5:P$1112,MATCH($A43,'ShLk BR Calc'!$A$5:$A$1112,0)+1,1)=0,"0",INDEX('ShLk BR Calc'!P$5:P$1112,MATCH($A43,'ShLk BR Calc'!$A$5:$A$1112,0)+1,1))</f>
        <v>0</v>
      </c>
      <c r="Q43" s="28" t="str">
        <f>IF(INDEX('ShLk BR Calc'!Q$5:Q$1112,MATCH($A43,'ShLk BR Calc'!$A$5:$A$1112,0)+1,1)=0,"0",INDEX('ShLk BR Calc'!Q$5:Q$1112,MATCH($A43,'ShLk BR Calc'!$A$5:$A$1112,0)+1,1))</f>
        <v>0</v>
      </c>
      <c r="R43" s="28" t="str">
        <f>IF(INDEX('ShLk BR Calc'!R$5:R$1112,MATCH($A43,'ShLk BR Calc'!$A$5:$A$1112,0)+1,1)=0,"0",INDEX('ShLk BR Calc'!R$5:R$1112,MATCH($A43,'ShLk BR Calc'!$A$5:$A$1112,0)+1,1))</f>
        <v>0</v>
      </c>
      <c r="S43" s="28" t="str">
        <f>IF(INDEX('ShLk BR Calc'!S$5:S$1112,MATCH($A43,'ShLk BR Calc'!$A$5:$A$1112,0)+1,1)=0,"0",INDEX('ShLk BR Calc'!S$5:S$1112,MATCH($A43,'ShLk BR Calc'!$A$5:$A$1112,0)+1,1))</f>
        <v>0</v>
      </c>
      <c r="T43" s="28" t="str">
        <f>IF(INDEX('ShLk BR Calc'!T$5:T$1112,MATCH($A43,'ShLk BR Calc'!$A$5:$A$1112,0)+1,1)=0,"0",INDEX('ShLk BR Calc'!T$5:T$1112,MATCH($A43,'ShLk BR Calc'!$A$5:$A$1112,0)+1,1))</f>
        <v>0</v>
      </c>
      <c r="U43" s="28" t="str">
        <f>IF(INDEX('ShLk BR Calc'!U$5:U$1112,MATCH($A43,'ShLk BR Calc'!$A$5:$A$1112,0)+1,1)=0,"0",INDEX('ShLk BR Calc'!U$5:U$1112,MATCH($A43,'ShLk BR Calc'!$A$5:$A$1112,0)+1,1))</f>
        <v>0</v>
      </c>
      <c r="V43" s="28" t="str">
        <f>IF(INDEX('ShLk BR Calc'!V$5:V$1112,MATCH($A43,'ShLk BR Calc'!$A$5:$A$1112,0)+1,1)=0,"0",INDEX('ShLk BR Calc'!V$5:V$1112,MATCH($A43,'ShLk BR Calc'!$A$5:$A$1112,0)+1,1))</f>
        <v>0</v>
      </c>
      <c r="W43" s="28" t="str">
        <f>IF(INDEX('ShLk BR Calc'!W$5:W$1112,MATCH($A43,'ShLk BR Calc'!$A$5:$A$1112,0)+1,1)=0,"0",INDEX('ShLk BR Calc'!W$5:W$1112,MATCH($A43,'ShLk BR Calc'!$A$5:$A$1112,0)+1,1))</f>
        <v>0</v>
      </c>
      <c r="X43" s="28" t="str">
        <f>IF(INDEX('ShLk BR Calc'!X$5:X$1112,MATCH($A43,'ShLk BR Calc'!$A$5:$A$1112,0)+1,1)=0,"0",INDEX('ShLk BR Calc'!X$5:X$1112,MATCH($A43,'ShLk BR Calc'!$A$5:$A$1112,0)+1,1))</f>
        <v>0</v>
      </c>
      <c r="Y43" s="28" t="str">
        <f>IF(INDEX('ShLk BR Calc'!Y$5:Y$1112,MATCH($A43,'ShLk BR Calc'!$A$5:$A$1112,0)+1,1)=0,"0",INDEX('ShLk BR Calc'!Y$5:Y$1112,MATCH($A43,'ShLk BR Calc'!$A$5:$A$1112,0)+1,1))</f>
        <v>0</v>
      </c>
      <c r="Z43" s="33"/>
      <c r="AA43" s="14">
        <f t="shared" si="6"/>
        <v>0</v>
      </c>
      <c r="AB43" s="14">
        <f t="shared" si="7"/>
        <v>0</v>
      </c>
      <c r="AC43" s="14">
        <f t="shared" si="8"/>
        <v>0</v>
      </c>
      <c r="AD43" s="14">
        <f t="shared" si="9"/>
        <v>0</v>
      </c>
    </row>
    <row r="44" spans="1:31" ht="17.25" customHeight="1" x14ac:dyDescent="0.25">
      <c r="A44" s="22">
        <f t="shared" si="5"/>
        <v>42682</v>
      </c>
      <c r="B44" s="28" t="str">
        <f>IF(INDEX('ShLk BR Calc'!B$5:B$1112,MATCH($A44,'ShLk BR Calc'!$A$5:$A$1112,0)+1,1)=0,"0",INDEX('ShLk BR Calc'!B$5:B$1112,MATCH($A44,'ShLk BR Calc'!$A$5:$A$1112,0)+1,1))</f>
        <v>0</v>
      </c>
      <c r="C44" s="28" t="str">
        <f>IF(INDEX('ShLk BR Calc'!C$5:C$1112,MATCH($A44,'ShLk BR Calc'!$A$5:$A$1112,0)+1,1)=0,"0",INDEX('ShLk BR Calc'!C$5:C$1112,MATCH($A44,'ShLk BR Calc'!$A$5:$A$1112,0)+1,1))</f>
        <v>0</v>
      </c>
      <c r="D44" s="28" t="str">
        <f>IF(INDEX('ShLk BR Calc'!D$5:D$1112,MATCH($A44,'ShLk BR Calc'!$A$5:$A$1112,0)+1,1)=0,"0",INDEX('ShLk BR Calc'!D$5:D$1112,MATCH($A44,'ShLk BR Calc'!$A$5:$A$1112,0)+1,1))</f>
        <v>0</v>
      </c>
      <c r="E44" s="28" t="str">
        <f>IF(INDEX('ShLk BR Calc'!E$5:E$1112,MATCH($A44,'ShLk BR Calc'!$A$5:$A$1112,0)+1,1)=0,"0",INDEX('ShLk BR Calc'!E$5:E$1112,MATCH($A44,'ShLk BR Calc'!$A$5:$A$1112,0)+1,1))</f>
        <v>0</v>
      </c>
      <c r="F44" s="28" t="str">
        <f>IF(INDEX('ShLk BR Calc'!F$5:F$1112,MATCH($A44,'ShLk BR Calc'!$A$5:$A$1112,0)+1,1)=0,"0",INDEX('ShLk BR Calc'!F$5:F$1112,MATCH($A44,'ShLk BR Calc'!$A$5:$A$1112,0)+1,1))</f>
        <v>0</v>
      </c>
      <c r="G44" s="28" t="str">
        <f>IF(INDEX('ShLk BR Calc'!G$5:G$1112,MATCH($A44,'ShLk BR Calc'!$A$5:$A$1112,0)+1,1)=0,"0",INDEX('ShLk BR Calc'!G$5:G$1112,MATCH($A44,'ShLk BR Calc'!$A$5:$A$1112,0)+1,1))</f>
        <v>0</v>
      </c>
      <c r="H44" s="28" t="str">
        <f>IF(INDEX('ShLk BR Calc'!H$5:H$1112,MATCH($A44,'ShLk BR Calc'!$A$5:$A$1112,0)+1,1)=0,"0",INDEX('ShLk BR Calc'!H$5:H$1112,MATCH($A44,'ShLk BR Calc'!$A$5:$A$1112,0)+1,1))</f>
        <v>0</v>
      </c>
      <c r="I44" s="28" t="str">
        <f>IF(INDEX('ShLk BR Calc'!I$5:I$1112,MATCH($A44,'ShLk BR Calc'!$A$5:$A$1112,0)+1,1)=0,"0",INDEX('ShLk BR Calc'!I$5:I$1112,MATCH($A44,'ShLk BR Calc'!$A$5:$A$1112,0)+1,1))</f>
        <v>0</v>
      </c>
      <c r="J44" s="28" t="str">
        <f>IF(INDEX('ShLk BR Calc'!J$5:J$1112,MATCH($A44,'ShLk BR Calc'!$A$5:$A$1112,0)+1,1)=0,"0",INDEX('ShLk BR Calc'!J$5:J$1112,MATCH($A44,'ShLk BR Calc'!$A$5:$A$1112,0)+1,1))</f>
        <v>0</v>
      </c>
      <c r="K44" s="28" t="str">
        <f>IF(INDEX('ShLk BR Calc'!K$5:K$1112,MATCH($A44,'ShLk BR Calc'!$A$5:$A$1112,0)+1,1)=0,"0",INDEX('ShLk BR Calc'!K$5:K$1112,MATCH($A44,'ShLk BR Calc'!$A$5:$A$1112,0)+1,1))</f>
        <v>0</v>
      </c>
      <c r="L44" s="28" t="str">
        <f>IF(INDEX('ShLk BR Calc'!L$5:L$1112,MATCH($A44,'ShLk BR Calc'!$A$5:$A$1112,0)+1,1)=0,"0",INDEX('ShLk BR Calc'!L$5:L$1112,MATCH($A44,'ShLk BR Calc'!$A$5:$A$1112,0)+1,1))</f>
        <v>0</v>
      </c>
      <c r="M44" s="28" t="str">
        <f>IF(INDEX('ShLk BR Calc'!M$5:M$1112,MATCH($A44,'ShLk BR Calc'!$A$5:$A$1112,0)+1,1)=0,"0",INDEX('ShLk BR Calc'!M$5:M$1112,MATCH($A44,'ShLk BR Calc'!$A$5:$A$1112,0)+1,1))</f>
        <v>0</v>
      </c>
      <c r="N44" s="28" t="str">
        <f>IF(INDEX('ShLk BR Calc'!N$5:N$1112,MATCH($A44,'ShLk BR Calc'!$A$5:$A$1112,0)+1,1)=0,"0",INDEX('ShLk BR Calc'!N$5:N$1112,MATCH($A44,'ShLk BR Calc'!$A$5:$A$1112,0)+1,1))</f>
        <v>0</v>
      </c>
      <c r="O44" s="28" t="str">
        <f>IF(INDEX('ShLk BR Calc'!O$5:O$1112,MATCH($A44,'ShLk BR Calc'!$A$5:$A$1112,0)+1,1)=0,"0",INDEX('ShLk BR Calc'!O$5:O$1112,MATCH($A44,'ShLk BR Calc'!$A$5:$A$1112,0)+1,1))</f>
        <v>0</v>
      </c>
      <c r="P44" s="28" t="str">
        <f>IF(INDEX('ShLk BR Calc'!P$5:P$1112,MATCH($A44,'ShLk BR Calc'!$A$5:$A$1112,0)+1,1)=0,"0",INDEX('ShLk BR Calc'!P$5:P$1112,MATCH($A44,'ShLk BR Calc'!$A$5:$A$1112,0)+1,1))</f>
        <v>0</v>
      </c>
      <c r="Q44" s="28" t="str">
        <f>IF(INDEX('ShLk BR Calc'!Q$5:Q$1112,MATCH($A44,'ShLk BR Calc'!$A$5:$A$1112,0)+1,1)=0,"0",INDEX('ShLk BR Calc'!Q$5:Q$1112,MATCH($A44,'ShLk BR Calc'!$A$5:$A$1112,0)+1,1))</f>
        <v>0</v>
      </c>
      <c r="R44" s="28" t="str">
        <f>IF(INDEX('ShLk BR Calc'!R$5:R$1112,MATCH($A44,'ShLk BR Calc'!$A$5:$A$1112,0)+1,1)=0,"0",INDEX('ShLk BR Calc'!R$5:R$1112,MATCH($A44,'ShLk BR Calc'!$A$5:$A$1112,0)+1,1))</f>
        <v>0</v>
      </c>
      <c r="S44" s="28" t="str">
        <f>IF(INDEX('ShLk BR Calc'!S$5:S$1112,MATCH($A44,'ShLk BR Calc'!$A$5:$A$1112,0)+1,1)=0,"0",INDEX('ShLk BR Calc'!S$5:S$1112,MATCH($A44,'ShLk BR Calc'!$A$5:$A$1112,0)+1,1))</f>
        <v>0</v>
      </c>
      <c r="T44" s="28" t="str">
        <f>IF(INDEX('ShLk BR Calc'!T$5:T$1112,MATCH($A44,'ShLk BR Calc'!$A$5:$A$1112,0)+1,1)=0,"0",INDEX('ShLk BR Calc'!T$5:T$1112,MATCH($A44,'ShLk BR Calc'!$A$5:$A$1112,0)+1,1))</f>
        <v>0</v>
      </c>
      <c r="U44" s="28" t="str">
        <f>IF(INDEX('ShLk BR Calc'!U$5:U$1112,MATCH($A44,'ShLk BR Calc'!$A$5:$A$1112,0)+1,1)=0,"0",INDEX('ShLk BR Calc'!U$5:U$1112,MATCH($A44,'ShLk BR Calc'!$A$5:$A$1112,0)+1,1))</f>
        <v>0</v>
      </c>
      <c r="V44" s="28" t="str">
        <f>IF(INDEX('ShLk BR Calc'!V$5:V$1112,MATCH($A44,'ShLk BR Calc'!$A$5:$A$1112,0)+1,1)=0,"0",INDEX('ShLk BR Calc'!V$5:V$1112,MATCH($A44,'ShLk BR Calc'!$A$5:$A$1112,0)+1,1))</f>
        <v>0</v>
      </c>
      <c r="W44" s="28" t="str">
        <f>IF(INDEX('ShLk BR Calc'!W$5:W$1112,MATCH($A44,'ShLk BR Calc'!$A$5:$A$1112,0)+1,1)=0,"0",INDEX('ShLk BR Calc'!W$5:W$1112,MATCH($A44,'ShLk BR Calc'!$A$5:$A$1112,0)+1,1))</f>
        <v>0</v>
      </c>
      <c r="X44" s="28" t="str">
        <f>IF(INDEX('ShLk BR Calc'!X$5:X$1112,MATCH($A44,'ShLk BR Calc'!$A$5:$A$1112,0)+1,1)=0,"0",INDEX('ShLk BR Calc'!X$5:X$1112,MATCH($A44,'ShLk BR Calc'!$A$5:$A$1112,0)+1,1))</f>
        <v>0</v>
      </c>
      <c r="Y44" s="28" t="str">
        <f>IF(INDEX('ShLk BR Calc'!Y$5:Y$1112,MATCH($A44,'ShLk BR Calc'!$A$5:$A$1112,0)+1,1)=0,"0",INDEX('ShLk BR Calc'!Y$5:Y$1112,MATCH($A44,'ShLk BR Calc'!$A$5:$A$1112,0)+1,1))</f>
        <v>0</v>
      </c>
      <c r="Z44" s="33"/>
      <c r="AA44" s="14">
        <f t="shared" si="6"/>
        <v>0</v>
      </c>
      <c r="AB44" s="14">
        <f t="shared" si="7"/>
        <v>0</v>
      </c>
      <c r="AC44" s="14">
        <f t="shared" si="8"/>
        <v>0</v>
      </c>
      <c r="AD44" s="14">
        <f t="shared" si="9"/>
        <v>0</v>
      </c>
    </row>
    <row r="45" spans="1:31" ht="17.25" customHeight="1" x14ac:dyDescent="0.25">
      <c r="A45" s="22">
        <f t="shared" si="5"/>
        <v>42683</v>
      </c>
      <c r="B45" s="28" t="str">
        <f>IF(INDEX('ShLk BR Calc'!B$5:B$1112,MATCH($A45,'ShLk BR Calc'!$A$5:$A$1112,0)+1,1)=0,"0",INDEX('ShLk BR Calc'!B$5:B$1112,MATCH($A45,'ShLk BR Calc'!$A$5:$A$1112,0)+1,1))</f>
        <v>0</v>
      </c>
      <c r="C45" s="28" t="str">
        <f>IF(INDEX('ShLk BR Calc'!C$5:C$1112,MATCH($A45,'ShLk BR Calc'!$A$5:$A$1112,0)+1,1)=0,"0",INDEX('ShLk BR Calc'!C$5:C$1112,MATCH($A45,'ShLk BR Calc'!$A$5:$A$1112,0)+1,1))</f>
        <v>0</v>
      </c>
      <c r="D45" s="28" t="str">
        <f>IF(INDEX('ShLk BR Calc'!D$5:D$1112,MATCH($A45,'ShLk BR Calc'!$A$5:$A$1112,0)+1,1)=0,"0",INDEX('ShLk BR Calc'!D$5:D$1112,MATCH($A45,'ShLk BR Calc'!$A$5:$A$1112,0)+1,1))</f>
        <v>0</v>
      </c>
      <c r="E45" s="28" t="str">
        <f>IF(INDEX('ShLk BR Calc'!E$5:E$1112,MATCH($A45,'ShLk BR Calc'!$A$5:$A$1112,0)+1,1)=0,"0",INDEX('ShLk BR Calc'!E$5:E$1112,MATCH($A45,'ShLk BR Calc'!$A$5:$A$1112,0)+1,1))</f>
        <v>0</v>
      </c>
      <c r="F45" s="28" t="str">
        <f>IF(INDEX('ShLk BR Calc'!F$5:F$1112,MATCH($A45,'ShLk BR Calc'!$A$5:$A$1112,0)+1,1)=0,"0",INDEX('ShLk BR Calc'!F$5:F$1112,MATCH($A45,'ShLk BR Calc'!$A$5:$A$1112,0)+1,1))</f>
        <v>0</v>
      </c>
      <c r="G45" s="28" t="str">
        <f>IF(INDEX('ShLk BR Calc'!G$5:G$1112,MATCH($A45,'ShLk BR Calc'!$A$5:$A$1112,0)+1,1)=0,"0",INDEX('ShLk BR Calc'!G$5:G$1112,MATCH($A45,'ShLk BR Calc'!$A$5:$A$1112,0)+1,1))</f>
        <v>0</v>
      </c>
      <c r="H45" s="28" t="str">
        <f>IF(INDEX('ShLk BR Calc'!H$5:H$1112,MATCH($A45,'ShLk BR Calc'!$A$5:$A$1112,0)+1,1)=0,"0",INDEX('ShLk BR Calc'!H$5:H$1112,MATCH($A45,'ShLk BR Calc'!$A$5:$A$1112,0)+1,1))</f>
        <v>0</v>
      </c>
      <c r="I45" s="28" t="str">
        <f>IF(INDEX('ShLk BR Calc'!I$5:I$1112,MATCH($A45,'ShLk BR Calc'!$A$5:$A$1112,0)+1,1)=0,"0",INDEX('ShLk BR Calc'!I$5:I$1112,MATCH($A45,'ShLk BR Calc'!$A$5:$A$1112,0)+1,1))</f>
        <v>0</v>
      </c>
      <c r="J45" s="28" t="str">
        <f>IF(INDEX('ShLk BR Calc'!J$5:J$1112,MATCH($A45,'ShLk BR Calc'!$A$5:$A$1112,0)+1,1)=0,"0",INDEX('ShLk BR Calc'!J$5:J$1112,MATCH($A45,'ShLk BR Calc'!$A$5:$A$1112,0)+1,1))</f>
        <v>0</v>
      </c>
      <c r="K45" s="28" t="str">
        <f>IF(INDEX('ShLk BR Calc'!K$5:K$1112,MATCH($A45,'ShLk BR Calc'!$A$5:$A$1112,0)+1,1)=0,"0",INDEX('ShLk BR Calc'!K$5:K$1112,MATCH($A45,'ShLk BR Calc'!$A$5:$A$1112,0)+1,1))</f>
        <v>0</v>
      </c>
      <c r="L45" s="28" t="str">
        <f>IF(INDEX('ShLk BR Calc'!L$5:L$1112,MATCH($A45,'ShLk BR Calc'!$A$5:$A$1112,0)+1,1)=0,"0",INDEX('ShLk BR Calc'!L$5:L$1112,MATCH($A45,'ShLk BR Calc'!$A$5:$A$1112,0)+1,1))</f>
        <v>0</v>
      </c>
      <c r="M45" s="28" t="str">
        <f>IF(INDEX('ShLk BR Calc'!M$5:M$1112,MATCH($A45,'ShLk BR Calc'!$A$5:$A$1112,0)+1,1)=0,"0",INDEX('ShLk BR Calc'!M$5:M$1112,MATCH($A45,'ShLk BR Calc'!$A$5:$A$1112,0)+1,1))</f>
        <v>0</v>
      </c>
      <c r="N45" s="28" t="str">
        <f>IF(INDEX('ShLk BR Calc'!N$5:N$1112,MATCH($A45,'ShLk BR Calc'!$A$5:$A$1112,0)+1,1)=0,"0",INDEX('ShLk BR Calc'!N$5:N$1112,MATCH($A45,'ShLk BR Calc'!$A$5:$A$1112,0)+1,1))</f>
        <v>0</v>
      </c>
      <c r="O45" s="28" t="str">
        <f>IF(INDEX('ShLk BR Calc'!O$5:O$1112,MATCH($A45,'ShLk BR Calc'!$A$5:$A$1112,0)+1,1)=0,"0",INDEX('ShLk BR Calc'!O$5:O$1112,MATCH($A45,'ShLk BR Calc'!$A$5:$A$1112,0)+1,1))</f>
        <v>0</v>
      </c>
      <c r="P45" s="28" t="str">
        <f>IF(INDEX('ShLk BR Calc'!P$5:P$1112,MATCH($A45,'ShLk BR Calc'!$A$5:$A$1112,0)+1,1)=0,"0",INDEX('ShLk BR Calc'!P$5:P$1112,MATCH($A45,'ShLk BR Calc'!$A$5:$A$1112,0)+1,1))</f>
        <v>0</v>
      </c>
      <c r="Q45" s="28" t="str">
        <f>IF(INDEX('ShLk BR Calc'!Q$5:Q$1112,MATCH($A45,'ShLk BR Calc'!$A$5:$A$1112,0)+1,1)=0,"0",INDEX('ShLk BR Calc'!Q$5:Q$1112,MATCH($A45,'ShLk BR Calc'!$A$5:$A$1112,0)+1,1))</f>
        <v>0</v>
      </c>
      <c r="R45" s="28" t="str">
        <f>IF(INDEX('ShLk BR Calc'!R$5:R$1112,MATCH($A45,'ShLk BR Calc'!$A$5:$A$1112,0)+1,1)=0,"0",INDEX('ShLk BR Calc'!R$5:R$1112,MATCH($A45,'ShLk BR Calc'!$A$5:$A$1112,0)+1,1))</f>
        <v>0</v>
      </c>
      <c r="S45" s="28" t="str">
        <f>IF(INDEX('ShLk BR Calc'!S$5:S$1112,MATCH($A45,'ShLk BR Calc'!$A$5:$A$1112,0)+1,1)=0,"0",INDEX('ShLk BR Calc'!S$5:S$1112,MATCH($A45,'ShLk BR Calc'!$A$5:$A$1112,0)+1,1))</f>
        <v>0</v>
      </c>
      <c r="T45" s="28" t="str">
        <f>IF(INDEX('ShLk BR Calc'!T$5:T$1112,MATCH($A45,'ShLk BR Calc'!$A$5:$A$1112,0)+1,1)=0,"0",INDEX('ShLk BR Calc'!T$5:T$1112,MATCH($A45,'ShLk BR Calc'!$A$5:$A$1112,0)+1,1))</f>
        <v>0</v>
      </c>
      <c r="U45" s="28" t="str">
        <f>IF(INDEX('ShLk BR Calc'!U$5:U$1112,MATCH($A45,'ShLk BR Calc'!$A$5:$A$1112,0)+1,1)=0,"0",INDEX('ShLk BR Calc'!U$5:U$1112,MATCH($A45,'ShLk BR Calc'!$A$5:$A$1112,0)+1,1))</f>
        <v>0</v>
      </c>
      <c r="V45" s="28" t="str">
        <f>IF(INDEX('ShLk BR Calc'!V$5:V$1112,MATCH($A45,'ShLk BR Calc'!$A$5:$A$1112,0)+1,1)=0,"0",INDEX('ShLk BR Calc'!V$5:V$1112,MATCH($A45,'ShLk BR Calc'!$A$5:$A$1112,0)+1,1))</f>
        <v>0</v>
      </c>
      <c r="W45" s="28" t="str">
        <f>IF(INDEX('ShLk BR Calc'!W$5:W$1112,MATCH($A45,'ShLk BR Calc'!$A$5:$A$1112,0)+1,1)=0,"0",INDEX('ShLk BR Calc'!W$5:W$1112,MATCH($A45,'ShLk BR Calc'!$A$5:$A$1112,0)+1,1))</f>
        <v>0</v>
      </c>
      <c r="X45" s="28" t="str">
        <f>IF(INDEX('ShLk BR Calc'!X$5:X$1112,MATCH($A45,'ShLk BR Calc'!$A$5:$A$1112,0)+1,1)=0,"0",INDEX('ShLk BR Calc'!X$5:X$1112,MATCH($A45,'ShLk BR Calc'!$A$5:$A$1112,0)+1,1))</f>
        <v>0</v>
      </c>
      <c r="Y45" s="28" t="str">
        <f>IF(INDEX('ShLk BR Calc'!Y$5:Y$1112,MATCH($A45,'ShLk BR Calc'!$A$5:$A$1112,0)+1,1)=0,"0",INDEX('ShLk BR Calc'!Y$5:Y$1112,MATCH($A45,'ShLk BR Calc'!$A$5:$A$1112,0)+1,1))</f>
        <v>0</v>
      </c>
      <c r="Z45" s="33"/>
      <c r="AA45" s="14">
        <f t="shared" si="6"/>
        <v>0</v>
      </c>
      <c r="AB45" s="14">
        <f t="shared" si="7"/>
        <v>0</v>
      </c>
      <c r="AC45" s="14">
        <f t="shared" si="8"/>
        <v>0</v>
      </c>
      <c r="AD45" s="14">
        <f t="shared" si="9"/>
        <v>0</v>
      </c>
    </row>
    <row r="46" spans="1:31" ht="17.25" customHeight="1" x14ac:dyDescent="0.25">
      <c r="A46" s="22">
        <f t="shared" si="5"/>
        <v>42684</v>
      </c>
      <c r="B46" s="28" t="str">
        <f>IF(INDEX('ShLk BR Calc'!B$5:B$1112,MATCH($A46,'ShLk BR Calc'!$A$5:$A$1112,0)+1,1)=0,"0",INDEX('ShLk BR Calc'!B$5:B$1112,MATCH($A46,'ShLk BR Calc'!$A$5:$A$1112,0)+1,1))</f>
        <v>0</v>
      </c>
      <c r="C46" s="28" t="str">
        <f>IF(INDEX('ShLk BR Calc'!C$5:C$1112,MATCH($A46,'ShLk BR Calc'!$A$5:$A$1112,0)+1,1)=0,"0",INDEX('ShLk BR Calc'!C$5:C$1112,MATCH($A46,'ShLk BR Calc'!$A$5:$A$1112,0)+1,1))</f>
        <v>0</v>
      </c>
      <c r="D46" s="28" t="str">
        <f>IF(INDEX('ShLk BR Calc'!D$5:D$1112,MATCH($A46,'ShLk BR Calc'!$A$5:$A$1112,0)+1,1)=0,"0",INDEX('ShLk BR Calc'!D$5:D$1112,MATCH($A46,'ShLk BR Calc'!$A$5:$A$1112,0)+1,1))</f>
        <v>0</v>
      </c>
      <c r="E46" s="28" t="str">
        <f>IF(INDEX('ShLk BR Calc'!E$5:E$1112,MATCH($A46,'ShLk BR Calc'!$A$5:$A$1112,0)+1,1)=0,"0",INDEX('ShLk BR Calc'!E$5:E$1112,MATCH($A46,'ShLk BR Calc'!$A$5:$A$1112,0)+1,1))</f>
        <v>0</v>
      </c>
      <c r="F46" s="28" t="str">
        <f>IF(INDEX('ShLk BR Calc'!F$5:F$1112,MATCH($A46,'ShLk BR Calc'!$A$5:$A$1112,0)+1,1)=0,"0",INDEX('ShLk BR Calc'!F$5:F$1112,MATCH($A46,'ShLk BR Calc'!$A$5:$A$1112,0)+1,1))</f>
        <v>0</v>
      </c>
      <c r="G46" s="28" t="str">
        <f>IF(INDEX('ShLk BR Calc'!G$5:G$1112,MATCH($A46,'ShLk BR Calc'!$A$5:$A$1112,0)+1,1)=0,"0",INDEX('ShLk BR Calc'!G$5:G$1112,MATCH($A46,'ShLk BR Calc'!$A$5:$A$1112,0)+1,1))</f>
        <v>0</v>
      </c>
      <c r="H46" s="28" t="str">
        <f>IF(INDEX('ShLk BR Calc'!H$5:H$1112,MATCH($A46,'ShLk BR Calc'!$A$5:$A$1112,0)+1,1)=0,"0",INDEX('ShLk BR Calc'!H$5:H$1112,MATCH($A46,'ShLk BR Calc'!$A$5:$A$1112,0)+1,1))</f>
        <v>0</v>
      </c>
      <c r="I46" s="28" t="str">
        <f>IF(INDEX('ShLk BR Calc'!I$5:I$1112,MATCH($A46,'ShLk BR Calc'!$A$5:$A$1112,0)+1,1)=0,"0",INDEX('ShLk BR Calc'!I$5:I$1112,MATCH($A46,'ShLk BR Calc'!$A$5:$A$1112,0)+1,1))</f>
        <v>0</v>
      </c>
      <c r="J46" s="28" t="str">
        <f>IF(INDEX('ShLk BR Calc'!J$5:J$1112,MATCH($A46,'ShLk BR Calc'!$A$5:$A$1112,0)+1,1)=0,"0",INDEX('ShLk BR Calc'!J$5:J$1112,MATCH($A46,'ShLk BR Calc'!$A$5:$A$1112,0)+1,1))</f>
        <v>0</v>
      </c>
      <c r="K46" s="28" t="str">
        <f>IF(INDEX('ShLk BR Calc'!K$5:K$1112,MATCH($A46,'ShLk BR Calc'!$A$5:$A$1112,0)+1,1)=0,"0",INDEX('ShLk BR Calc'!K$5:K$1112,MATCH($A46,'ShLk BR Calc'!$A$5:$A$1112,0)+1,1))</f>
        <v>0</v>
      </c>
      <c r="L46" s="28" t="str">
        <f>IF(INDEX('ShLk BR Calc'!L$5:L$1112,MATCH($A46,'ShLk BR Calc'!$A$5:$A$1112,0)+1,1)=0,"0",INDEX('ShLk BR Calc'!L$5:L$1112,MATCH($A46,'ShLk BR Calc'!$A$5:$A$1112,0)+1,1))</f>
        <v>0</v>
      </c>
      <c r="M46" s="28" t="str">
        <f>IF(INDEX('ShLk BR Calc'!M$5:M$1112,MATCH($A46,'ShLk BR Calc'!$A$5:$A$1112,0)+1,1)=0,"0",INDEX('ShLk BR Calc'!M$5:M$1112,MATCH($A46,'ShLk BR Calc'!$A$5:$A$1112,0)+1,1))</f>
        <v>0</v>
      </c>
      <c r="N46" s="28" t="str">
        <f>IF(INDEX('ShLk BR Calc'!N$5:N$1112,MATCH($A46,'ShLk BR Calc'!$A$5:$A$1112,0)+1,1)=0,"0",INDEX('ShLk BR Calc'!N$5:N$1112,MATCH($A46,'ShLk BR Calc'!$A$5:$A$1112,0)+1,1))</f>
        <v>0</v>
      </c>
      <c r="O46" s="28" t="str">
        <f>IF(INDEX('ShLk BR Calc'!O$5:O$1112,MATCH($A46,'ShLk BR Calc'!$A$5:$A$1112,0)+1,1)=0,"0",INDEX('ShLk BR Calc'!O$5:O$1112,MATCH($A46,'ShLk BR Calc'!$A$5:$A$1112,0)+1,1))</f>
        <v>0</v>
      </c>
      <c r="P46" s="28" t="str">
        <f>IF(INDEX('ShLk BR Calc'!P$5:P$1112,MATCH($A46,'ShLk BR Calc'!$A$5:$A$1112,0)+1,1)=0,"0",INDEX('ShLk BR Calc'!P$5:P$1112,MATCH($A46,'ShLk BR Calc'!$A$5:$A$1112,0)+1,1))</f>
        <v>0</v>
      </c>
      <c r="Q46" s="28" t="str">
        <f>IF(INDEX('ShLk BR Calc'!Q$5:Q$1112,MATCH($A46,'ShLk BR Calc'!$A$5:$A$1112,0)+1,1)=0,"0",INDEX('ShLk BR Calc'!Q$5:Q$1112,MATCH($A46,'ShLk BR Calc'!$A$5:$A$1112,0)+1,1))</f>
        <v>0</v>
      </c>
      <c r="R46" s="28" t="str">
        <f>IF(INDEX('ShLk BR Calc'!R$5:R$1112,MATCH($A46,'ShLk BR Calc'!$A$5:$A$1112,0)+1,1)=0,"0",INDEX('ShLk BR Calc'!R$5:R$1112,MATCH($A46,'ShLk BR Calc'!$A$5:$A$1112,0)+1,1))</f>
        <v>0</v>
      </c>
      <c r="S46" s="28" t="str">
        <f>IF(INDEX('ShLk BR Calc'!S$5:S$1112,MATCH($A46,'ShLk BR Calc'!$A$5:$A$1112,0)+1,1)=0,"0",INDEX('ShLk BR Calc'!S$5:S$1112,MATCH($A46,'ShLk BR Calc'!$A$5:$A$1112,0)+1,1))</f>
        <v>0</v>
      </c>
      <c r="T46" s="28" t="str">
        <f>IF(INDEX('ShLk BR Calc'!T$5:T$1112,MATCH($A46,'ShLk BR Calc'!$A$5:$A$1112,0)+1,1)=0,"0",INDEX('ShLk BR Calc'!T$5:T$1112,MATCH($A46,'ShLk BR Calc'!$A$5:$A$1112,0)+1,1))</f>
        <v>0</v>
      </c>
      <c r="U46" s="28" t="str">
        <f>IF(INDEX('ShLk BR Calc'!U$5:U$1112,MATCH($A46,'ShLk BR Calc'!$A$5:$A$1112,0)+1,1)=0,"0",INDEX('ShLk BR Calc'!U$5:U$1112,MATCH($A46,'ShLk BR Calc'!$A$5:$A$1112,0)+1,1))</f>
        <v>0</v>
      </c>
      <c r="V46" s="28" t="str">
        <f>IF(INDEX('ShLk BR Calc'!V$5:V$1112,MATCH($A46,'ShLk BR Calc'!$A$5:$A$1112,0)+1,1)=0,"0",INDEX('ShLk BR Calc'!V$5:V$1112,MATCH($A46,'ShLk BR Calc'!$A$5:$A$1112,0)+1,1))</f>
        <v>0</v>
      </c>
      <c r="W46" s="28" t="str">
        <f>IF(INDEX('ShLk BR Calc'!W$5:W$1112,MATCH($A46,'ShLk BR Calc'!$A$5:$A$1112,0)+1,1)=0,"0",INDEX('ShLk BR Calc'!W$5:W$1112,MATCH($A46,'ShLk BR Calc'!$A$5:$A$1112,0)+1,1))</f>
        <v>0</v>
      </c>
      <c r="X46" s="28" t="str">
        <f>IF(INDEX('ShLk BR Calc'!X$5:X$1112,MATCH($A46,'ShLk BR Calc'!$A$5:$A$1112,0)+1,1)=0,"0",INDEX('ShLk BR Calc'!X$5:X$1112,MATCH($A46,'ShLk BR Calc'!$A$5:$A$1112,0)+1,1))</f>
        <v>0</v>
      </c>
      <c r="Y46" s="28" t="str">
        <f>IF(INDEX('ShLk BR Calc'!Y$5:Y$1112,MATCH($A46,'ShLk BR Calc'!$A$5:$A$1112,0)+1,1)=0,"0",INDEX('ShLk BR Calc'!Y$5:Y$1112,MATCH($A46,'ShLk BR Calc'!$A$5:$A$1112,0)+1,1))</f>
        <v>0</v>
      </c>
      <c r="Z46" s="33"/>
      <c r="AA46" s="14">
        <f t="shared" si="6"/>
        <v>0</v>
      </c>
      <c r="AB46" s="14">
        <f t="shared" si="7"/>
        <v>0</v>
      </c>
      <c r="AC46" s="14">
        <f t="shared" si="8"/>
        <v>0</v>
      </c>
      <c r="AD46" s="14">
        <f t="shared" si="9"/>
        <v>0</v>
      </c>
    </row>
    <row r="47" spans="1:31" ht="17.25" customHeight="1" x14ac:dyDescent="0.25">
      <c r="A47" s="22">
        <f t="shared" si="5"/>
        <v>42685</v>
      </c>
      <c r="B47" s="28" t="str">
        <f>IF(INDEX('ShLk BR Calc'!B$5:B$1112,MATCH($A47,'ShLk BR Calc'!$A$5:$A$1112,0)+1,1)=0,"0",INDEX('ShLk BR Calc'!B$5:B$1112,MATCH($A47,'ShLk BR Calc'!$A$5:$A$1112,0)+1,1))</f>
        <v>0</v>
      </c>
      <c r="C47" s="28" t="str">
        <f>IF(INDEX('ShLk BR Calc'!C$5:C$1112,MATCH($A47,'ShLk BR Calc'!$A$5:$A$1112,0)+1,1)=0,"0",INDEX('ShLk BR Calc'!C$5:C$1112,MATCH($A47,'ShLk BR Calc'!$A$5:$A$1112,0)+1,1))</f>
        <v>0</v>
      </c>
      <c r="D47" s="28" t="str">
        <f>IF(INDEX('ShLk BR Calc'!D$5:D$1112,MATCH($A47,'ShLk BR Calc'!$A$5:$A$1112,0)+1,1)=0,"0",INDEX('ShLk BR Calc'!D$5:D$1112,MATCH($A47,'ShLk BR Calc'!$A$5:$A$1112,0)+1,1))</f>
        <v>0</v>
      </c>
      <c r="E47" s="28" t="str">
        <f>IF(INDEX('ShLk BR Calc'!E$5:E$1112,MATCH($A47,'ShLk BR Calc'!$A$5:$A$1112,0)+1,1)=0,"0",INDEX('ShLk BR Calc'!E$5:E$1112,MATCH($A47,'ShLk BR Calc'!$A$5:$A$1112,0)+1,1))</f>
        <v>0</v>
      </c>
      <c r="F47" s="28" t="str">
        <f>IF(INDEX('ShLk BR Calc'!F$5:F$1112,MATCH($A47,'ShLk BR Calc'!$A$5:$A$1112,0)+1,1)=0,"0",INDEX('ShLk BR Calc'!F$5:F$1112,MATCH($A47,'ShLk BR Calc'!$A$5:$A$1112,0)+1,1))</f>
        <v>0</v>
      </c>
      <c r="G47" s="28" t="str">
        <f>IF(INDEX('ShLk BR Calc'!G$5:G$1112,MATCH($A47,'ShLk BR Calc'!$A$5:$A$1112,0)+1,1)=0,"0",INDEX('ShLk BR Calc'!G$5:G$1112,MATCH($A47,'ShLk BR Calc'!$A$5:$A$1112,0)+1,1))</f>
        <v>0</v>
      </c>
      <c r="H47" s="28" t="str">
        <f>IF(INDEX('ShLk BR Calc'!H$5:H$1112,MATCH($A47,'ShLk BR Calc'!$A$5:$A$1112,0)+1,1)=0,"0",INDEX('ShLk BR Calc'!H$5:H$1112,MATCH($A47,'ShLk BR Calc'!$A$5:$A$1112,0)+1,1))</f>
        <v>0</v>
      </c>
      <c r="I47" s="28" t="str">
        <f>IF(INDEX('ShLk BR Calc'!I$5:I$1112,MATCH($A47,'ShLk BR Calc'!$A$5:$A$1112,0)+1,1)=0,"0",INDEX('ShLk BR Calc'!I$5:I$1112,MATCH($A47,'ShLk BR Calc'!$A$5:$A$1112,0)+1,1))</f>
        <v>0</v>
      </c>
      <c r="J47" s="28" t="str">
        <f>IF(INDEX('ShLk BR Calc'!J$5:J$1112,MATCH($A47,'ShLk BR Calc'!$A$5:$A$1112,0)+1,1)=0,"0",INDEX('ShLk BR Calc'!J$5:J$1112,MATCH($A47,'ShLk BR Calc'!$A$5:$A$1112,0)+1,1))</f>
        <v>0</v>
      </c>
      <c r="K47" s="28" t="str">
        <f>IF(INDEX('ShLk BR Calc'!K$5:K$1112,MATCH($A47,'ShLk BR Calc'!$A$5:$A$1112,0)+1,1)=0,"0",INDEX('ShLk BR Calc'!K$5:K$1112,MATCH($A47,'ShLk BR Calc'!$A$5:$A$1112,0)+1,1))</f>
        <v>0</v>
      </c>
      <c r="L47" s="28" t="str">
        <f>IF(INDEX('ShLk BR Calc'!L$5:L$1112,MATCH($A47,'ShLk BR Calc'!$A$5:$A$1112,0)+1,1)=0,"0",INDEX('ShLk BR Calc'!L$5:L$1112,MATCH($A47,'ShLk BR Calc'!$A$5:$A$1112,0)+1,1))</f>
        <v>0</v>
      </c>
      <c r="M47" s="28" t="str">
        <f>IF(INDEX('ShLk BR Calc'!M$5:M$1112,MATCH($A47,'ShLk BR Calc'!$A$5:$A$1112,0)+1,1)=0,"0",INDEX('ShLk BR Calc'!M$5:M$1112,MATCH($A47,'ShLk BR Calc'!$A$5:$A$1112,0)+1,1))</f>
        <v>0</v>
      </c>
      <c r="N47" s="28" t="str">
        <f>IF(INDEX('ShLk BR Calc'!N$5:N$1112,MATCH($A47,'ShLk BR Calc'!$A$5:$A$1112,0)+1,1)=0,"0",INDEX('ShLk BR Calc'!N$5:N$1112,MATCH($A47,'ShLk BR Calc'!$A$5:$A$1112,0)+1,1))</f>
        <v>0</v>
      </c>
      <c r="O47" s="28" t="str">
        <f>IF(INDEX('ShLk BR Calc'!O$5:O$1112,MATCH($A47,'ShLk BR Calc'!$A$5:$A$1112,0)+1,1)=0,"0",INDEX('ShLk BR Calc'!O$5:O$1112,MATCH($A47,'ShLk BR Calc'!$A$5:$A$1112,0)+1,1))</f>
        <v>0</v>
      </c>
      <c r="P47" s="28" t="str">
        <f>IF(INDEX('ShLk BR Calc'!P$5:P$1112,MATCH($A47,'ShLk BR Calc'!$A$5:$A$1112,0)+1,1)=0,"0",INDEX('ShLk BR Calc'!P$5:P$1112,MATCH($A47,'ShLk BR Calc'!$A$5:$A$1112,0)+1,1))</f>
        <v>0</v>
      </c>
      <c r="Q47" s="28" t="str">
        <f>IF(INDEX('ShLk BR Calc'!Q$5:Q$1112,MATCH($A47,'ShLk BR Calc'!$A$5:$A$1112,0)+1,1)=0,"0",INDEX('ShLk BR Calc'!Q$5:Q$1112,MATCH($A47,'ShLk BR Calc'!$A$5:$A$1112,0)+1,1))</f>
        <v>0</v>
      </c>
      <c r="R47" s="28">
        <f>IF(INDEX('ShLk BR Calc'!R$5:R$1112,MATCH($A47,'ShLk BR Calc'!$A$5:$A$1112,0)+1,1)=0,"0",INDEX('ShLk BR Calc'!R$5:R$1112,MATCH($A47,'ShLk BR Calc'!$A$5:$A$1112,0)+1,1))</f>
        <v>0.35790842</v>
      </c>
      <c r="S47" s="28">
        <f>IF(INDEX('ShLk BR Calc'!S$5:S$1112,MATCH($A47,'ShLk BR Calc'!$A$5:$A$1112,0)+1,1)=0,"0",INDEX('ShLk BR Calc'!S$5:S$1112,MATCH($A47,'ShLk BR Calc'!$A$5:$A$1112,0)+1,1))</f>
        <v>1.342156575</v>
      </c>
      <c r="T47" s="28">
        <f>IF(INDEX('ShLk BR Calc'!T$5:T$1112,MATCH($A47,'ShLk BR Calc'!$A$5:$A$1112,0)+1,1)=0,"0",INDEX('ShLk BR Calc'!T$5:T$1112,MATCH($A47,'ShLk BR Calc'!$A$5:$A$1112,0)+1,1))</f>
        <v>1.2526794699999999</v>
      </c>
      <c r="U47" s="28">
        <f>IF(INDEX('ShLk BR Calc'!U$5:U$1112,MATCH($A47,'ShLk BR Calc'!$A$5:$A$1112,0)+1,1)=0,"0",INDEX('ShLk BR Calc'!U$5:U$1112,MATCH($A47,'ShLk BR Calc'!$A$5:$A$1112,0)+1,1))</f>
        <v>0.98424815499999996</v>
      </c>
      <c r="V47" s="28">
        <f>IF(INDEX('ShLk BR Calc'!V$5:V$1112,MATCH($A47,'ShLk BR Calc'!$A$5:$A$1112,0)+1,1)=0,"0",INDEX('ShLk BR Calc'!V$5:V$1112,MATCH($A47,'ShLk BR Calc'!$A$5:$A$1112,0)+1,1))</f>
        <v>0.44738552500000001</v>
      </c>
      <c r="W47" s="28" t="str">
        <f>IF(INDEX('ShLk BR Calc'!W$5:W$1112,MATCH($A47,'ShLk BR Calc'!$A$5:$A$1112,0)+1,1)=0,"0",INDEX('ShLk BR Calc'!W$5:W$1112,MATCH($A47,'ShLk BR Calc'!$A$5:$A$1112,0)+1,1))</f>
        <v>0</v>
      </c>
      <c r="X47" s="28" t="str">
        <f>IF(INDEX('ShLk BR Calc'!X$5:X$1112,MATCH($A47,'ShLk BR Calc'!$A$5:$A$1112,0)+1,1)=0,"0",INDEX('ShLk BR Calc'!X$5:X$1112,MATCH($A47,'ShLk BR Calc'!$A$5:$A$1112,0)+1,1))</f>
        <v>0</v>
      </c>
      <c r="Y47" s="28" t="str">
        <f>IF(INDEX('ShLk BR Calc'!Y$5:Y$1112,MATCH($A47,'ShLk BR Calc'!$A$5:$A$1112,0)+1,1)=0,"0",INDEX('ShLk BR Calc'!Y$5:Y$1112,MATCH($A47,'ShLk BR Calc'!$A$5:$A$1112,0)+1,1))</f>
        <v>0</v>
      </c>
      <c r="Z47" s="33"/>
      <c r="AA47" s="14">
        <f t="shared" si="6"/>
        <v>4.3843781449999994</v>
      </c>
      <c r="AB47" s="14">
        <f t="shared" si="7"/>
        <v>1.342156575</v>
      </c>
      <c r="AC47" s="14">
        <f t="shared" si="8"/>
        <v>0</v>
      </c>
      <c r="AD47" s="14">
        <f t="shared" si="9"/>
        <v>4.3843781449999994</v>
      </c>
    </row>
    <row r="48" spans="1:31" ht="17.25" customHeight="1" x14ac:dyDescent="0.25">
      <c r="A48" s="22">
        <f t="shared" si="5"/>
        <v>42686</v>
      </c>
      <c r="B48" s="28" t="str">
        <f>IF(INDEX('ShLk BR Calc'!B$5:B$1112,MATCH($A48,'ShLk BR Calc'!$A$5:$A$1112,0)+1,1)=0,"0",INDEX('ShLk BR Calc'!B$5:B$1112,MATCH($A48,'ShLk BR Calc'!$A$5:$A$1112,0)+1,1))</f>
        <v>0</v>
      </c>
      <c r="C48" s="28" t="str">
        <f>IF(INDEX('ShLk BR Calc'!C$5:C$1112,MATCH($A48,'ShLk BR Calc'!$A$5:$A$1112,0)+1,1)=0,"0",INDEX('ShLk BR Calc'!C$5:C$1112,MATCH($A48,'ShLk BR Calc'!$A$5:$A$1112,0)+1,1))</f>
        <v>0</v>
      </c>
      <c r="D48" s="28" t="str">
        <f>IF(INDEX('ShLk BR Calc'!D$5:D$1112,MATCH($A48,'ShLk BR Calc'!$A$5:$A$1112,0)+1,1)=0,"0",INDEX('ShLk BR Calc'!D$5:D$1112,MATCH($A48,'ShLk BR Calc'!$A$5:$A$1112,0)+1,1))</f>
        <v>0</v>
      </c>
      <c r="E48" s="28" t="str">
        <f>IF(INDEX('ShLk BR Calc'!E$5:E$1112,MATCH($A48,'ShLk BR Calc'!$A$5:$A$1112,0)+1,1)=0,"0",INDEX('ShLk BR Calc'!E$5:E$1112,MATCH($A48,'ShLk BR Calc'!$A$5:$A$1112,0)+1,1))</f>
        <v>0</v>
      </c>
      <c r="F48" s="28" t="str">
        <f>IF(INDEX('ShLk BR Calc'!F$5:F$1112,MATCH($A48,'ShLk BR Calc'!$A$5:$A$1112,0)+1,1)=0,"0",INDEX('ShLk BR Calc'!F$5:F$1112,MATCH($A48,'ShLk BR Calc'!$A$5:$A$1112,0)+1,1))</f>
        <v>0</v>
      </c>
      <c r="G48" s="28" t="str">
        <f>IF(INDEX('ShLk BR Calc'!G$5:G$1112,MATCH($A48,'ShLk BR Calc'!$A$5:$A$1112,0)+1,1)=0,"0",INDEX('ShLk BR Calc'!G$5:G$1112,MATCH($A48,'ShLk BR Calc'!$A$5:$A$1112,0)+1,1))</f>
        <v>0</v>
      </c>
      <c r="H48" s="28" t="str">
        <f>IF(INDEX('ShLk BR Calc'!H$5:H$1112,MATCH($A48,'ShLk BR Calc'!$A$5:$A$1112,0)+1,1)=0,"0",INDEX('ShLk BR Calc'!H$5:H$1112,MATCH($A48,'ShLk BR Calc'!$A$5:$A$1112,0)+1,1))</f>
        <v>0</v>
      </c>
      <c r="I48" s="28">
        <f>IF(INDEX('ShLk BR Calc'!I$5:I$1112,MATCH($A48,'ShLk BR Calc'!$A$5:$A$1112,0)+1,1)=0,"0",INDEX('ShLk BR Calc'!I$5:I$1112,MATCH($A48,'ShLk BR Calc'!$A$5:$A$1112,0)+1,1))</f>
        <v>0.17895421</v>
      </c>
      <c r="J48" s="28">
        <f>IF(INDEX('ShLk BR Calc'!J$5:J$1112,MATCH($A48,'ShLk BR Calc'!$A$5:$A$1112,0)+1,1)=0,"0",INDEX('ShLk BR Calc'!J$5:J$1112,MATCH($A48,'ShLk BR Calc'!$A$5:$A$1112,0)+1,1))</f>
        <v>0.35790842</v>
      </c>
      <c r="K48" s="28">
        <f>IF(INDEX('ShLk BR Calc'!K$5:K$1112,MATCH($A48,'ShLk BR Calc'!$A$5:$A$1112,0)+1,1)=0,"0",INDEX('ShLk BR Calc'!K$5:K$1112,MATCH($A48,'ShLk BR Calc'!$A$5:$A$1112,0)+1,1))</f>
        <v>0.268431315</v>
      </c>
      <c r="L48" s="28">
        <f>IF(INDEX('ShLk BR Calc'!L$5:L$1112,MATCH($A48,'ShLk BR Calc'!$A$5:$A$1112,0)+1,1)=0,"0",INDEX('ShLk BR Calc'!L$5:L$1112,MATCH($A48,'ShLk BR Calc'!$A$5:$A$1112,0)+1,1))</f>
        <v>0.17895421</v>
      </c>
      <c r="M48" s="28" t="str">
        <f>IF(INDEX('ShLk BR Calc'!M$5:M$1112,MATCH($A48,'ShLk BR Calc'!$A$5:$A$1112,0)+1,1)=0,"0",INDEX('ShLk BR Calc'!M$5:M$1112,MATCH($A48,'ShLk BR Calc'!$A$5:$A$1112,0)+1,1))</f>
        <v>0</v>
      </c>
      <c r="N48" s="28" t="str">
        <f>IF(INDEX('ShLk BR Calc'!N$5:N$1112,MATCH($A48,'ShLk BR Calc'!$A$5:$A$1112,0)+1,1)=0,"0",INDEX('ShLk BR Calc'!N$5:N$1112,MATCH($A48,'ShLk BR Calc'!$A$5:$A$1112,0)+1,1))</f>
        <v>0</v>
      </c>
      <c r="O48" s="28" t="str">
        <f>IF(INDEX('ShLk BR Calc'!O$5:O$1112,MATCH($A48,'ShLk BR Calc'!$A$5:$A$1112,0)+1,1)=0,"0",INDEX('ShLk BR Calc'!O$5:O$1112,MATCH($A48,'ShLk BR Calc'!$A$5:$A$1112,0)+1,1))</f>
        <v>0</v>
      </c>
      <c r="P48" s="28" t="str">
        <f>IF(INDEX('ShLk BR Calc'!P$5:P$1112,MATCH($A48,'ShLk BR Calc'!$A$5:$A$1112,0)+1,1)=0,"0",INDEX('ShLk BR Calc'!P$5:P$1112,MATCH($A48,'ShLk BR Calc'!$A$5:$A$1112,0)+1,1))</f>
        <v>0</v>
      </c>
      <c r="Q48" s="28" t="str">
        <f>IF(INDEX('ShLk BR Calc'!Q$5:Q$1112,MATCH($A48,'ShLk BR Calc'!$A$5:$A$1112,0)+1,1)=0,"0",INDEX('ShLk BR Calc'!Q$5:Q$1112,MATCH($A48,'ShLk BR Calc'!$A$5:$A$1112,0)+1,1))</f>
        <v>0</v>
      </c>
      <c r="R48" s="28">
        <f>IF(INDEX('ShLk BR Calc'!R$5:R$1112,MATCH($A48,'ShLk BR Calc'!$A$5:$A$1112,0)+1,1)=0,"0",INDEX('ShLk BR Calc'!R$5:R$1112,MATCH($A48,'ShLk BR Calc'!$A$5:$A$1112,0)+1,1))</f>
        <v>0.17895421</v>
      </c>
      <c r="S48" s="28">
        <f>IF(INDEX('ShLk BR Calc'!S$5:S$1112,MATCH($A48,'ShLk BR Calc'!$A$5:$A$1112,0)+1,1)=0,"0",INDEX('ShLk BR Calc'!S$5:S$1112,MATCH($A48,'ShLk BR Calc'!$A$5:$A$1112,0)+1,1))</f>
        <v>1.07372526</v>
      </c>
      <c r="T48" s="28">
        <f>IF(INDEX('ShLk BR Calc'!T$5:T$1112,MATCH($A48,'ShLk BR Calc'!$A$5:$A$1112,0)+1,1)=0,"0",INDEX('ShLk BR Calc'!T$5:T$1112,MATCH($A48,'ShLk BR Calc'!$A$5:$A$1112,0)+1,1))</f>
        <v>1.07372526</v>
      </c>
      <c r="U48" s="28">
        <f>IF(INDEX('ShLk BR Calc'!U$5:U$1112,MATCH($A48,'ShLk BR Calc'!$A$5:$A$1112,0)+1,1)=0,"0",INDEX('ShLk BR Calc'!U$5:U$1112,MATCH($A48,'ShLk BR Calc'!$A$5:$A$1112,0)+1,1))</f>
        <v>0.71581684000000001</v>
      </c>
      <c r="V48" s="28">
        <f>IF(INDEX('ShLk BR Calc'!V$5:V$1112,MATCH($A48,'ShLk BR Calc'!$A$5:$A$1112,0)+1,1)=0,"0",INDEX('ShLk BR Calc'!V$5:V$1112,MATCH($A48,'ShLk BR Calc'!$A$5:$A$1112,0)+1,1))</f>
        <v>0.44738552500000001</v>
      </c>
      <c r="W48" s="28" t="str">
        <f>IF(INDEX('ShLk BR Calc'!W$5:W$1112,MATCH($A48,'ShLk BR Calc'!$A$5:$A$1112,0)+1,1)=0,"0",INDEX('ShLk BR Calc'!W$5:W$1112,MATCH($A48,'ShLk BR Calc'!$A$5:$A$1112,0)+1,1))</f>
        <v>0</v>
      </c>
      <c r="X48" s="28">
        <f>IF(INDEX('ShLk BR Calc'!X$5:X$1112,MATCH($A48,'ShLk BR Calc'!$A$5:$A$1112,0)+1,1)=0,"0",INDEX('ShLk BR Calc'!X$5:X$1112,MATCH($A48,'ShLk BR Calc'!$A$5:$A$1112,0)+1,1))</f>
        <v>0.89477105000000001</v>
      </c>
      <c r="Y48" s="28" t="str">
        <f>IF(INDEX('ShLk BR Calc'!Y$5:Y$1112,MATCH($A48,'ShLk BR Calc'!$A$5:$A$1112,0)+1,1)=0,"0",INDEX('ShLk BR Calc'!Y$5:Y$1112,MATCH($A48,'ShLk BR Calc'!$A$5:$A$1112,0)+1,1))</f>
        <v>0</v>
      </c>
      <c r="Z48" s="33"/>
      <c r="AA48" s="14">
        <f t="shared" si="6"/>
        <v>5.3686262999999999</v>
      </c>
      <c r="AB48" s="14">
        <f t="shared" si="7"/>
        <v>1.07372526</v>
      </c>
      <c r="AC48" s="14">
        <f t="shared" si="8"/>
        <v>0.89477105000000001</v>
      </c>
      <c r="AD48" s="14">
        <f t="shared" si="9"/>
        <v>4.4738552499999997</v>
      </c>
    </row>
    <row r="49" spans="1:31" ht="17.25" customHeight="1" x14ac:dyDescent="0.25">
      <c r="A49" s="22">
        <f t="shared" si="5"/>
        <v>42687</v>
      </c>
      <c r="B49" s="28" t="str">
        <f>IF(INDEX('ShLk BR Calc'!B$5:B$1112,MATCH($A49,'ShLk BR Calc'!$A$5:$A$1112,0)+1,1)=0,"0",INDEX('ShLk BR Calc'!B$5:B$1112,MATCH($A49,'ShLk BR Calc'!$A$5:$A$1112,0)+1,1))</f>
        <v>0</v>
      </c>
      <c r="C49" s="28" t="str">
        <f>IF(INDEX('ShLk BR Calc'!C$5:C$1112,MATCH($A49,'ShLk BR Calc'!$A$5:$A$1112,0)+1,1)=0,"0",INDEX('ShLk BR Calc'!C$5:C$1112,MATCH($A49,'ShLk BR Calc'!$A$5:$A$1112,0)+1,1))</f>
        <v>0</v>
      </c>
      <c r="D49" s="28" t="str">
        <f>IF(INDEX('ShLk BR Calc'!D$5:D$1112,MATCH($A49,'ShLk BR Calc'!$A$5:$A$1112,0)+1,1)=0,"0",INDEX('ShLk BR Calc'!D$5:D$1112,MATCH($A49,'ShLk BR Calc'!$A$5:$A$1112,0)+1,1))</f>
        <v>0</v>
      </c>
      <c r="E49" s="28" t="str">
        <f>IF(INDEX('ShLk BR Calc'!E$5:E$1112,MATCH($A49,'ShLk BR Calc'!$A$5:$A$1112,0)+1,1)=0,"0",INDEX('ShLk BR Calc'!E$5:E$1112,MATCH($A49,'ShLk BR Calc'!$A$5:$A$1112,0)+1,1))</f>
        <v>0</v>
      </c>
      <c r="F49" s="28" t="str">
        <f>IF(INDEX('ShLk BR Calc'!F$5:F$1112,MATCH($A49,'ShLk BR Calc'!$A$5:$A$1112,0)+1,1)=0,"0",INDEX('ShLk BR Calc'!F$5:F$1112,MATCH($A49,'ShLk BR Calc'!$A$5:$A$1112,0)+1,1))</f>
        <v>0</v>
      </c>
      <c r="G49" s="28" t="str">
        <f>IF(INDEX('ShLk BR Calc'!G$5:G$1112,MATCH($A49,'ShLk BR Calc'!$A$5:$A$1112,0)+1,1)=0,"0",INDEX('ShLk BR Calc'!G$5:G$1112,MATCH($A49,'ShLk BR Calc'!$A$5:$A$1112,0)+1,1))</f>
        <v>0</v>
      </c>
      <c r="H49" s="28" t="str">
        <f>IF(INDEX('ShLk BR Calc'!H$5:H$1112,MATCH($A49,'ShLk BR Calc'!$A$5:$A$1112,0)+1,1)=0,"0",INDEX('ShLk BR Calc'!H$5:H$1112,MATCH($A49,'ShLk BR Calc'!$A$5:$A$1112,0)+1,1))</f>
        <v>0</v>
      </c>
      <c r="I49" s="28" t="str">
        <f>IF(INDEX('ShLk BR Calc'!I$5:I$1112,MATCH($A49,'ShLk BR Calc'!$A$5:$A$1112,0)+1,1)=0,"0",INDEX('ShLk BR Calc'!I$5:I$1112,MATCH($A49,'ShLk BR Calc'!$A$5:$A$1112,0)+1,1))</f>
        <v>0</v>
      </c>
      <c r="J49" s="28" t="str">
        <f>IF(INDEX('ShLk BR Calc'!J$5:J$1112,MATCH($A49,'ShLk BR Calc'!$A$5:$A$1112,0)+1,1)=0,"0",INDEX('ShLk BR Calc'!J$5:J$1112,MATCH($A49,'ShLk BR Calc'!$A$5:$A$1112,0)+1,1))</f>
        <v>0</v>
      </c>
      <c r="K49" s="28">
        <f>IF(INDEX('ShLk BR Calc'!K$5:K$1112,MATCH($A49,'ShLk BR Calc'!$A$5:$A$1112,0)+1,1)=0,"0",INDEX('ShLk BR Calc'!K$5:K$1112,MATCH($A49,'ShLk BR Calc'!$A$5:$A$1112,0)+1,1))</f>
        <v>8.9477105000000001E-2</v>
      </c>
      <c r="L49" s="28">
        <f>IF(INDEX('ShLk BR Calc'!L$5:L$1112,MATCH($A49,'ShLk BR Calc'!$A$5:$A$1112,0)+1,1)=0,"0",INDEX('ShLk BR Calc'!L$5:L$1112,MATCH($A49,'ShLk BR Calc'!$A$5:$A$1112,0)+1,1))</f>
        <v>8.9477105000000001E-2</v>
      </c>
      <c r="M49" s="28" t="str">
        <f>IF(INDEX('ShLk BR Calc'!M$5:M$1112,MATCH($A49,'ShLk BR Calc'!$A$5:$A$1112,0)+1,1)=0,"0",INDEX('ShLk BR Calc'!M$5:M$1112,MATCH($A49,'ShLk BR Calc'!$A$5:$A$1112,0)+1,1))</f>
        <v>0</v>
      </c>
      <c r="N49" s="28" t="str">
        <f>IF(INDEX('ShLk BR Calc'!N$5:N$1112,MATCH($A49,'ShLk BR Calc'!$A$5:$A$1112,0)+1,1)=0,"0",INDEX('ShLk BR Calc'!N$5:N$1112,MATCH($A49,'ShLk BR Calc'!$A$5:$A$1112,0)+1,1))</f>
        <v>0</v>
      </c>
      <c r="O49" s="28" t="str">
        <f>IF(INDEX('ShLk BR Calc'!O$5:O$1112,MATCH($A49,'ShLk BR Calc'!$A$5:$A$1112,0)+1,1)=0,"0",INDEX('ShLk BR Calc'!O$5:O$1112,MATCH($A49,'ShLk BR Calc'!$A$5:$A$1112,0)+1,1))</f>
        <v>0</v>
      </c>
      <c r="P49" s="28" t="str">
        <f>IF(INDEX('ShLk BR Calc'!P$5:P$1112,MATCH($A49,'ShLk BR Calc'!$A$5:$A$1112,0)+1,1)=0,"0",INDEX('ShLk BR Calc'!P$5:P$1112,MATCH($A49,'ShLk BR Calc'!$A$5:$A$1112,0)+1,1))</f>
        <v>0</v>
      </c>
      <c r="Q49" s="28">
        <f>IF(INDEX('ShLk BR Calc'!Q$5:Q$1112,MATCH($A49,'ShLk BR Calc'!$A$5:$A$1112,0)+1,1)=0,"0",INDEX('ShLk BR Calc'!Q$5:Q$1112,MATCH($A49,'ShLk BR Calc'!$A$5:$A$1112,0)+1,1))</f>
        <v>0.17895421</v>
      </c>
      <c r="R49" s="28">
        <f>IF(INDEX('ShLk BR Calc'!R$5:R$1112,MATCH($A49,'ShLk BR Calc'!$A$5:$A$1112,0)+1,1)=0,"0",INDEX('ShLk BR Calc'!R$5:R$1112,MATCH($A49,'ShLk BR Calc'!$A$5:$A$1112,0)+1,1))</f>
        <v>0.89477105000000001</v>
      </c>
      <c r="S49" s="28">
        <f>IF(INDEX('ShLk BR Calc'!S$5:S$1112,MATCH($A49,'ShLk BR Calc'!$A$5:$A$1112,0)+1,1)=0,"0",INDEX('ShLk BR Calc'!S$5:S$1112,MATCH($A49,'ShLk BR Calc'!$A$5:$A$1112,0)+1,1))</f>
        <v>1.7895421</v>
      </c>
      <c r="T49" s="28">
        <f>IF(INDEX('ShLk BR Calc'!T$5:T$1112,MATCH($A49,'ShLk BR Calc'!$A$5:$A$1112,0)+1,1)=0,"0",INDEX('ShLk BR Calc'!T$5:T$1112,MATCH($A49,'ShLk BR Calc'!$A$5:$A$1112,0)+1,1))</f>
        <v>1.7895421</v>
      </c>
      <c r="U49" s="28">
        <f>IF(INDEX('ShLk BR Calc'!U$5:U$1112,MATCH($A49,'ShLk BR Calc'!$A$5:$A$1112,0)+1,1)=0,"0",INDEX('ShLk BR Calc'!U$5:U$1112,MATCH($A49,'ShLk BR Calc'!$A$5:$A$1112,0)+1,1))</f>
        <v>1.43163368</v>
      </c>
      <c r="V49" s="28">
        <f>IF(INDEX('ShLk BR Calc'!V$5:V$1112,MATCH($A49,'ShLk BR Calc'!$A$5:$A$1112,0)+1,1)=0,"0",INDEX('ShLk BR Calc'!V$5:V$1112,MATCH($A49,'ShLk BR Calc'!$A$5:$A$1112,0)+1,1))</f>
        <v>0.89477105000000001</v>
      </c>
      <c r="W49" s="28">
        <f>IF(INDEX('ShLk BR Calc'!W$5:W$1112,MATCH($A49,'ShLk BR Calc'!$A$5:$A$1112,0)+1,1)=0,"0",INDEX('ShLk BR Calc'!W$5:W$1112,MATCH($A49,'ShLk BR Calc'!$A$5:$A$1112,0)+1,1))</f>
        <v>0.44738552500000001</v>
      </c>
      <c r="X49" s="28">
        <f>IF(INDEX('ShLk BR Calc'!X$5:X$1112,MATCH($A49,'ShLk BR Calc'!$A$5:$A$1112,0)+1,1)=0,"0",INDEX('ShLk BR Calc'!X$5:X$1112,MATCH($A49,'ShLk BR Calc'!$A$5:$A$1112,0)+1,1))</f>
        <v>0.35790842</v>
      </c>
      <c r="Y49" s="28" t="str">
        <f>IF(INDEX('ShLk BR Calc'!Y$5:Y$1112,MATCH($A49,'ShLk BR Calc'!$A$5:$A$1112,0)+1,1)=0,"0",INDEX('ShLk BR Calc'!Y$5:Y$1112,MATCH($A49,'ShLk BR Calc'!$A$5:$A$1112,0)+1,1))</f>
        <v>0</v>
      </c>
      <c r="Z49" s="33"/>
      <c r="AA49" s="14">
        <f t="shared" si="6"/>
        <v>7.9634623449999999</v>
      </c>
      <c r="AB49" s="14">
        <f t="shared" si="7"/>
        <v>1.7895421</v>
      </c>
      <c r="AC49" s="14">
        <f t="shared" si="8"/>
        <v>7.9634623449999999</v>
      </c>
      <c r="AD49" s="14">
        <f t="shared" si="9"/>
        <v>0</v>
      </c>
      <c r="AE49" s="9" t="s">
        <v>32</v>
      </c>
    </row>
    <row r="50" spans="1:31" ht="17.25" customHeight="1" x14ac:dyDescent="0.25">
      <c r="A50" s="22">
        <f t="shared" si="5"/>
        <v>42688</v>
      </c>
      <c r="B50" s="28" t="str">
        <f>IF(INDEX('ShLk BR Calc'!B$5:B$1112,MATCH($A50,'ShLk BR Calc'!$A$5:$A$1112,0)+1,1)=0,"0",INDEX('ShLk BR Calc'!B$5:B$1112,MATCH($A50,'ShLk BR Calc'!$A$5:$A$1112,0)+1,1))</f>
        <v>0</v>
      </c>
      <c r="C50" s="28" t="str">
        <f>IF(INDEX('ShLk BR Calc'!C$5:C$1112,MATCH($A50,'ShLk BR Calc'!$A$5:$A$1112,0)+1,1)=0,"0",INDEX('ShLk BR Calc'!C$5:C$1112,MATCH($A50,'ShLk BR Calc'!$A$5:$A$1112,0)+1,1))</f>
        <v>0</v>
      </c>
      <c r="D50" s="28" t="str">
        <f>IF(INDEX('ShLk BR Calc'!D$5:D$1112,MATCH($A50,'ShLk BR Calc'!$A$5:$A$1112,0)+1,1)=0,"0",INDEX('ShLk BR Calc'!D$5:D$1112,MATCH($A50,'ShLk BR Calc'!$A$5:$A$1112,0)+1,1))</f>
        <v>0</v>
      </c>
      <c r="E50" s="28" t="str">
        <f>IF(INDEX('ShLk BR Calc'!E$5:E$1112,MATCH($A50,'ShLk BR Calc'!$A$5:$A$1112,0)+1,1)=0,"0",INDEX('ShLk BR Calc'!E$5:E$1112,MATCH($A50,'ShLk BR Calc'!$A$5:$A$1112,0)+1,1))</f>
        <v>0</v>
      </c>
      <c r="F50" s="28" t="str">
        <f>IF(INDEX('ShLk BR Calc'!F$5:F$1112,MATCH($A50,'ShLk BR Calc'!$A$5:$A$1112,0)+1,1)=0,"0",INDEX('ShLk BR Calc'!F$5:F$1112,MATCH($A50,'ShLk BR Calc'!$A$5:$A$1112,0)+1,1))</f>
        <v>0</v>
      </c>
      <c r="G50" s="28" t="str">
        <f>IF(INDEX('ShLk BR Calc'!G$5:G$1112,MATCH($A50,'ShLk BR Calc'!$A$5:$A$1112,0)+1,1)=0,"0",INDEX('ShLk BR Calc'!G$5:G$1112,MATCH($A50,'ShLk BR Calc'!$A$5:$A$1112,0)+1,1))</f>
        <v>0</v>
      </c>
      <c r="H50" s="28">
        <f>IF(INDEX('ShLk BR Calc'!H$5:H$1112,MATCH($A50,'ShLk BR Calc'!$A$5:$A$1112,0)+1,1)=0,"0",INDEX('ShLk BR Calc'!H$5:H$1112,MATCH($A50,'ShLk BR Calc'!$A$5:$A$1112,0)+1,1))</f>
        <v>0.17895421</v>
      </c>
      <c r="I50" s="28">
        <f>IF(INDEX('ShLk BR Calc'!I$5:I$1112,MATCH($A50,'ShLk BR Calc'!$A$5:$A$1112,0)+1,1)=0,"0",INDEX('ShLk BR Calc'!I$5:I$1112,MATCH($A50,'ShLk BR Calc'!$A$5:$A$1112,0)+1,1))</f>
        <v>0.62633973499999995</v>
      </c>
      <c r="J50" s="28">
        <f>IF(INDEX('ShLk BR Calc'!J$5:J$1112,MATCH($A50,'ShLk BR Calc'!$A$5:$A$1112,0)+1,1)=0,"0",INDEX('ShLk BR Calc'!J$5:J$1112,MATCH($A50,'ShLk BR Calc'!$A$5:$A$1112,0)+1,1))</f>
        <v>0.89477105000000001</v>
      </c>
      <c r="K50" s="28">
        <f>IF(INDEX('ShLk BR Calc'!K$5:K$1112,MATCH($A50,'ShLk BR Calc'!$A$5:$A$1112,0)+1,1)=0,"0",INDEX('ShLk BR Calc'!K$5:K$1112,MATCH($A50,'ShLk BR Calc'!$A$5:$A$1112,0)+1,1))</f>
        <v>0.98424815499999996</v>
      </c>
      <c r="L50" s="28">
        <f>IF(INDEX('ShLk BR Calc'!L$5:L$1112,MATCH($A50,'ShLk BR Calc'!$A$5:$A$1112,0)+1,1)=0,"0",INDEX('ShLk BR Calc'!L$5:L$1112,MATCH($A50,'ShLk BR Calc'!$A$5:$A$1112,0)+1,1))</f>
        <v>0.80529394500000007</v>
      </c>
      <c r="M50" s="28">
        <f>IF(INDEX('ShLk BR Calc'!M$5:M$1112,MATCH($A50,'ShLk BR Calc'!$A$5:$A$1112,0)+1,1)=0,"0",INDEX('ShLk BR Calc'!M$5:M$1112,MATCH($A50,'ShLk BR Calc'!$A$5:$A$1112,0)+1,1))</f>
        <v>0.89477105000000001</v>
      </c>
      <c r="N50" s="28">
        <f>IF(INDEX('ShLk BR Calc'!N$5:N$1112,MATCH($A50,'ShLk BR Calc'!$A$5:$A$1112,0)+1,1)=0,"0",INDEX('ShLk BR Calc'!N$5:N$1112,MATCH($A50,'ShLk BR Calc'!$A$5:$A$1112,0)+1,1))</f>
        <v>0.80529394500000007</v>
      </c>
      <c r="O50" s="28">
        <f>IF(INDEX('ShLk BR Calc'!O$5:O$1112,MATCH($A50,'ShLk BR Calc'!$A$5:$A$1112,0)+1,1)=0,"0",INDEX('ShLk BR Calc'!O$5:O$1112,MATCH($A50,'ShLk BR Calc'!$A$5:$A$1112,0)+1,1))</f>
        <v>0.80529394500000007</v>
      </c>
      <c r="P50" s="28">
        <f>IF(INDEX('ShLk BR Calc'!P$5:P$1112,MATCH($A50,'ShLk BR Calc'!$A$5:$A$1112,0)+1,1)=0,"0",INDEX('ShLk BR Calc'!P$5:P$1112,MATCH($A50,'ShLk BR Calc'!$A$5:$A$1112,0)+1,1))</f>
        <v>0.80529394500000007</v>
      </c>
      <c r="Q50" s="28">
        <f>IF(INDEX('ShLk BR Calc'!Q$5:Q$1112,MATCH($A50,'ShLk BR Calc'!$A$5:$A$1112,0)+1,1)=0,"0",INDEX('ShLk BR Calc'!Q$5:Q$1112,MATCH($A50,'ShLk BR Calc'!$A$5:$A$1112,0)+1,1))</f>
        <v>0.80529394500000007</v>
      </c>
      <c r="R50" s="28">
        <f>IF(INDEX('ShLk BR Calc'!R$5:R$1112,MATCH($A50,'ShLk BR Calc'!$A$5:$A$1112,0)+1,1)=0,"0",INDEX('ShLk BR Calc'!R$5:R$1112,MATCH($A50,'ShLk BR Calc'!$A$5:$A$1112,0)+1,1))</f>
        <v>1.342156575</v>
      </c>
      <c r="S50" s="28">
        <f>IF(INDEX('ShLk BR Calc'!S$5:S$1112,MATCH($A50,'ShLk BR Calc'!$A$5:$A$1112,0)+1,1)=0,"0",INDEX('ShLk BR Calc'!S$5:S$1112,MATCH($A50,'ShLk BR Calc'!$A$5:$A$1112,0)+1,1))</f>
        <v>2.14745052</v>
      </c>
      <c r="T50" s="28">
        <f>IF(INDEX('ShLk BR Calc'!T$5:T$1112,MATCH($A50,'ShLk BR Calc'!$A$5:$A$1112,0)+1,1)=0,"0",INDEX('ShLk BR Calc'!T$5:T$1112,MATCH($A50,'ShLk BR Calc'!$A$5:$A$1112,0)+1,1))</f>
        <v>1.7895421</v>
      </c>
      <c r="U50" s="28">
        <f>IF(INDEX('ShLk BR Calc'!U$5:U$1112,MATCH($A50,'ShLk BR Calc'!$A$5:$A$1112,0)+1,1)=0,"0",INDEX('ShLk BR Calc'!U$5:U$1112,MATCH($A50,'ShLk BR Calc'!$A$5:$A$1112,0)+1,1))</f>
        <v>1.5211107850000001</v>
      </c>
      <c r="V50" s="28">
        <f>IF(INDEX('ShLk BR Calc'!V$5:V$1112,MATCH($A50,'ShLk BR Calc'!$A$5:$A$1112,0)+1,1)=0,"0",INDEX('ShLk BR Calc'!V$5:V$1112,MATCH($A50,'ShLk BR Calc'!$A$5:$A$1112,0)+1,1))</f>
        <v>0.98424815499999996</v>
      </c>
      <c r="W50" s="28">
        <f>IF(INDEX('ShLk BR Calc'!W$5:W$1112,MATCH($A50,'ShLk BR Calc'!$A$5:$A$1112,0)+1,1)=0,"0",INDEX('ShLk BR Calc'!W$5:W$1112,MATCH($A50,'ShLk BR Calc'!$A$5:$A$1112,0)+1,1))</f>
        <v>0.17895421</v>
      </c>
      <c r="X50" s="28">
        <f>IF(INDEX('ShLk BR Calc'!X$5:X$1112,MATCH($A50,'ShLk BR Calc'!$A$5:$A$1112,0)+1,1)=0,"0",INDEX('ShLk BR Calc'!X$5:X$1112,MATCH($A50,'ShLk BR Calc'!$A$5:$A$1112,0)+1,1))</f>
        <v>0.44738552500000001</v>
      </c>
      <c r="Y50" s="28" t="str">
        <f>IF(INDEX('ShLk BR Calc'!Y$5:Y$1112,MATCH($A50,'ShLk BR Calc'!$A$5:$A$1112,0)+1,1)=0,"0",INDEX('ShLk BR Calc'!Y$5:Y$1112,MATCH($A50,'ShLk BR Calc'!$A$5:$A$1112,0)+1,1))</f>
        <v>0</v>
      </c>
      <c r="Z50" s="33"/>
      <c r="AA50" s="14">
        <f t="shared" si="6"/>
        <v>16.016401795</v>
      </c>
      <c r="AB50" s="14">
        <f t="shared" si="7"/>
        <v>2.14745052</v>
      </c>
      <c r="AC50" s="14">
        <f t="shared" si="8"/>
        <v>0.44738552500000001</v>
      </c>
      <c r="AD50" s="14">
        <f t="shared" si="9"/>
        <v>15.569016269999999</v>
      </c>
    </row>
    <row r="51" spans="1:31" ht="17.25" customHeight="1" x14ac:dyDescent="0.25">
      <c r="A51" s="22">
        <f t="shared" si="5"/>
        <v>42689</v>
      </c>
      <c r="B51" s="28" t="str">
        <f>IF(INDEX('ShLk BR Calc'!B$5:B$1112,MATCH($A51,'ShLk BR Calc'!$A$5:$A$1112,0)+1,1)=0,"0",INDEX('ShLk BR Calc'!B$5:B$1112,MATCH($A51,'ShLk BR Calc'!$A$5:$A$1112,0)+1,1))</f>
        <v>0</v>
      </c>
      <c r="C51" s="28" t="str">
        <f>IF(INDEX('ShLk BR Calc'!C$5:C$1112,MATCH($A51,'ShLk BR Calc'!$A$5:$A$1112,0)+1,1)=0,"0",INDEX('ShLk BR Calc'!C$5:C$1112,MATCH($A51,'ShLk BR Calc'!$A$5:$A$1112,0)+1,1))</f>
        <v>0</v>
      </c>
      <c r="D51" s="28" t="str">
        <f>IF(INDEX('ShLk BR Calc'!D$5:D$1112,MATCH($A51,'ShLk BR Calc'!$A$5:$A$1112,0)+1,1)=0,"0",INDEX('ShLk BR Calc'!D$5:D$1112,MATCH($A51,'ShLk BR Calc'!$A$5:$A$1112,0)+1,1))</f>
        <v>0</v>
      </c>
      <c r="E51" s="28" t="str">
        <f>IF(INDEX('ShLk BR Calc'!E$5:E$1112,MATCH($A51,'ShLk BR Calc'!$A$5:$A$1112,0)+1,1)=0,"0",INDEX('ShLk BR Calc'!E$5:E$1112,MATCH($A51,'ShLk BR Calc'!$A$5:$A$1112,0)+1,1))</f>
        <v>0</v>
      </c>
      <c r="F51" s="28" t="str">
        <f>IF(INDEX('ShLk BR Calc'!F$5:F$1112,MATCH($A51,'ShLk BR Calc'!$A$5:$A$1112,0)+1,1)=0,"0",INDEX('ShLk BR Calc'!F$5:F$1112,MATCH($A51,'ShLk BR Calc'!$A$5:$A$1112,0)+1,1))</f>
        <v>0</v>
      </c>
      <c r="G51" s="28" t="str">
        <f>IF(INDEX('ShLk BR Calc'!G$5:G$1112,MATCH($A51,'ShLk BR Calc'!$A$5:$A$1112,0)+1,1)=0,"0",INDEX('ShLk BR Calc'!G$5:G$1112,MATCH($A51,'ShLk BR Calc'!$A$5:$A$1112,0)+1,1))</f>
        <v>0</v>
      </c>
      <c r="H51" s="28">
        <f>IF(INDEX('ShLk BR Calc'!H$5:H$1112,MATCH($A51,'ShLk BR Calc'!$A$5:$A$1112,0)+1,1)=0,"0",INDEX('ShLk BR Calc'!H$5:H$1112,MATCH($A51,'ShLk BR Calc'!$A$5:$A$1112,0)+1,1))</f>
        <v>0.89477105000000001</v>
      </c>
      <c r="I51" s="28">
        <f>IF(INDEX('ShLk BR Calc'!I$5:I$1112,MATCH($A51,'ShLk BR Calc'!$A$5:$A$1112,0)+1,1)=0,"0",INDEX('ShLk BR Calc'!I$5:I$1112,MATCH($A51,'ShLk BR Calc'!$A$5:$A$1112,0)+1,1))</f>
        <v>1.342156575</v>
      </c>
      <c r="J51" s="28">
        <f>IF(INDEX('ShLk BR Calc'!J$5:J$1112,MATCH($A51,'ShLk BR Calc'!$A$5:$A$1112,0)+1,1)=0,"0",INDEX('ShLk BR Calc'!J$5:J$1112,MATCH($A51,'ShLk BR Calc'!$A$5:$A$1112,0)+1,1))</f>
        <v>1.700064995</v>
      </c>
      <c r="K51" s="28">
        <f>IF(INDEX('ShLk BR Calc'!K$5:K$1112,MATCH($A51,'ShLk BR Calc'!$A$5:$A$1112,0)+1,1)=0,"0",INDEX('ShLk BR Calc'!K$5:K$1112,MATCH($A51,'ShLk BR Calc'!$A$5:$A$1112,0)+1,1))</f>
        <v>1.7895421</v>
      </c>
      <c r="L51" s="28">
        <f>IF(INDEX('ShLk BR Calc'!L$5:L$1112,MATCH($A51,'ShLk BR Calc'!$A$5:$A$1112,0)+1,1)=0,"0",INDEX('ShLk BR Calc'!L$5:L$1112,MATCH($A51,'ShLk BR Calc'!$A$5:$A$1112,0)+1,1))</f>
        <v>1.6105878900000001</v>
      </c>
      <c r="M51" s="28">
        <f>IF(INDEX('ShLk BR Calc'!M$5:M$1112,MATCH($A51,'ShLk BR Calc'!$A$5:$A$1112,0)+1,1)=0,"0",INDEX('ShLk BR Calc'!M$5:M$1112,MATCH($A51,'ShLk BR Calc'!$A$5:$A$1112,0)+1,1))</f>
        <v>1.6105878900000001</v>
      </c>
      <c r="N51" s="28">
        <f>IF(INDEX('ShLk BR Calc'!N$5:N$1112,MATCH($A51,'ShLk BR Calc'!$A$5:$A$1112,0)+1,1)=0,"0",INDEX('ShLk BR Calc'!N$5:N$1112,MATCH($A51,'ShLk BR Calc'!$A$5:$A$1112,0)+1,1))</f>
        <v>1.5211107850000001</v>
      </c>
      <c r="O51" s="28">
        <f>IF(INDEX('ShLk BR Calc'!O$5:O$1112,MATCH($A51,'ShLk BR Calc'!$A$5:$A$1112,0)+1,1)=0,"0",INDEX('ShLk BR Calc'!O$5:O$1112,MATCH($A51,'ShLk BR Calc'!$A$5:$A$1112,0)+1,1))</f>
        <v>1.5211107850000001</v>
      </c>
      <c r="P51" s="28">
        <f>IF(INDEX('ShLk BR Calc'!P$5:P$1112,MATCH($A51,'ShLk BR Calc'!$A$5:$A$1112,0)+1,1)=0,"0",INDEX('ShLk BR Calc'!P$5:P$1112,MATCH($A51,'ShLk BR Calc'!$A$5:$A$1112,0)+1,1))</f>
        <v>1.5211107850000001</v>
      </c>
      <c r="Q51" s="28">
        <f>IF(INDEX('ShLk BR Calc'!Q$5:Q$1112,MATCH($A51,'ShLk BR Calc'!$A$5:$A$1112,0)+1,1)=0,"0",INDEX('ShLk BR Calc'!Q$5:Q$1112,MATCH($A51,'ShLk BR Calc'!$A$5:$A$1112,0)+1,1))</f>
        <v>1.5211107850000001</v>
      </c>
      <c r="R51" s="28">
        <f>IF(INDEX('ShLk BR Calc'!R$5:R$1112,MATCH($A51,'ShLk BR Calc'!$A$5:$A$1112,0)+1,1)=0,"0",INDEX('ShLk BR Calc'!R$5:R$1112,MATCH($A51,'ShLk BR Calc'!$A$5:$A$1112,0)+1,1))</f>
        <v>1.7895421</v>
      </c>
      <c r="S51" s="28">
        <f>IF(INDEX('ShLk BR Calc'!S$5:S$1112,MATCH($A51,'ShLk BR Calc'!$A$5:$A$1112,0)+1,1)=0,"0",INDEX('ShLk BR Calc'!S$5:S$1112,MATCH($A51,'ShLk BR Calc'!$A$5:$A$1112,0)+1,1))</f>
        <v>2.5948360450000001</v>
      </c>
      <c r="T51" s="28">
        <f>IF(INDEX('ShLk BR Calc'!T$5:T$1112,MATCH($A51,'ShLk BR Calc'!$A$5:$A$1112,0)+1,1)=0,"0",INDEX('ShLk BR Calc'!T$5:T$1112,MATCH($A51,'ShLk BR Calc'!$A$5:$A$1112,0)+1,1))</f>
        <v>2.5053589399999998</v>
      </c>
      <c r="U51" s="28">
        <f>IF(INDEX('ShLk BR Calc'!U$5:U$1112,MATCH($A51,'ShLk BR Calc'!$A$5:$A$1112,0)+1,1)=0,"0",INDEX('ShLk BR Calc'!U$5:U$1112,MATCH($A51,'ShLk BR Calc'!$A$5:$A$1112,0)+1,1))</f>
        <v>2.2369276249999999</v>
      </c>
      <c r="V51" s="28">
        <f>IF(INDEX('ShLk BR Calc'!V$5:V$1112,MATCH($A51,'ShLk BR Calc'!$A$5:$A$1112,0)+1,1)=0,"0",INDEX('ShLk BR Calc'!V$5:V$1112,MATCH($A51,'ShLk BR Calc'!$A$5:$A$1112,0)+1,1))</f>
        <v>1.6105878900000001</v>
      </c>
      <c r="W51" s="28">
        <f>IF(INDEX('ShLk BR Calc'!W$5:W$1112,MATCH($A51,'ShLk BR Calc'!$A$5:$A$1112,0)+1,1)=0,"0",INDEX('ShLk BR Calc'!W$5:W$1112,MATCH($A51,'ShLk BR Calc'!$A$5:$A$1112,0)+1,1))</f>
        <v>0.80529394500000007</v>
      </c>
      <c r="X51" s="28">
        <f>IF(INDEX('ShLk BR Calc'!X$5:X$1112,MATCH($A51,'ShLk BR Calc'!$A$5:$A$1112,0)+1,1)=0,"0",INDEX('ShLk BR Calc'!X$5:X$1112,MATCH($A51,'ShLk BR Calc'!$A$5:$A$1112,0)+1,1))</f>
        <v>0.53686263000000001</v>
      </c>
      <c r="Y51" s="28" t="str">
        <f>IF(INDEX('ShLk BR Calc'!Y$5:Y$1112,MATCH($A51,'ShLk BR Calc'!$A$5:$A$1112,0)+1,1)=0,"0",INDEX('ShLk BR Calc'!Y$5:Y$1112,MATCH($A51,'ShLk BR Calc'!$A$5:$A$1112,0)+1,1))</f>
        <v>0</v>
      </c>
      <c r="Z51" s="33"/>
      <c r="AA51" s="14">
        <f t="shared" si="6"/>
        <v>27.111562814999999</v>
      </c>
      <c r="AB51" s="14">
        <f t="shared" si="7"/>
        <v>2.5948360450000001</v>
      </c>
      <c r="AC51" s="14">
        <f t="shared" si="8"/>
        <v>0.53686263000000001</v>
      </c>
      <c r="AD51" s="14">
        <f t="shared" si="9"/>
        <v>26.574700184999998</v>
      </c>
    </row>
    <row r="52" spans="1:31" ht="17.25" customHeight="1" x14ac:dyDescent="0.25">
      <c r="A52" s="22">
        <f t="shared" si="5"/>
        <v>42690</v>
      </c>
      <c r="B52" s="28">
        <f>IF(INDEX('ShLk BR Calc'!B$5:B$1112,MATCH($A52,'ShLk BR Calc'!$A$5:$A$1112,0)+1,1)=0,"0",INDEX('ShLk BR Calc'!B$5:B$1112,MATCH($A52,'ShLk BR Calc'!$A$5:$A$1112,0)+1,1))</f>
        <v>0.71581684000000001</v>
      </c>
      <c r="C52" s="28">
        <f>IF(INDEX('ShLk BR Calc'!C$5:C$1112,MATCH($A52,'ShLk BR Calc'!$A$5:$A$1112,0)+1,1)=0,"0",INDEX('ShLk BR Calc'!C$5:C$1112,MATCH($A52,'ShLk BR Calc'!$A$5:$A$1112,0)+1,1))</f>
        <v>0.71581684000000001</v>
      </c>
      <c r="D52" s="28">
        <f>IF(INDEX('ShLk BR Calc'!D$5:D$1112,MATCH($A52,'ShLk BR Calc'!$A$5:$A$1112,0)+1,1)=0,"0",INDEX('ShLk BR Calc'!D$5:D$1112,MATCH($A52,'ShLk BR Calc'!$A$5:$A$1112,0)+1,1))</f>
        <v>0.71581684000000001</v>
      </c>
      <c r="E52" s="28">
        <f>IF(INDEX('ShLk BR Calc'!E$5:E$1112,MATCH($A52,'ShLk BR Calc'!$A$5:$A$1112,0)+1,1)=0,"0",INDEX('ShLk BR Calc'!E$5:E$1112,MATCH($A52,'ShLk BR Calc'!$A$5:$A$1112,0)+1,1))</f>
        <v>0.71581684000000001</v>
      </c>
      <c r="F52" s="28">
        <f>IF(INDEX('ShLk BR Calc'!F$5:F$1112,MATCH($A52,'ShLk BR Calc'!$A$5:$A$1112,0)+1,1)=0,"0",INDEX('ShLk BR Calc'!F$5:F$1112,MATCH($A52,'ShLk BR Calc'!$A$5:$A$1112,0)+1,1))</f>
        <v>0.71581684000000001</v>
      </c>
      <c r="G52" s="28">
        <f>IF(INDEX('ShLk BR Calc'!G$5:G$1112,MATCH($A52,'ShLk BR Calc'!$A$5:$A$1112,0)+1,1)=0,"0",INDEX('ShLk BR Calc'!G$5:G$1112,MATCH($A52,'ShLk BR Calc'!$A$5:$A$1112,0)+1,1))</f>
        <v>0.71581684000000001</v>
      </c>
      <c r="H52" s="28">
        <f>IF(INDEX('ShLk BR Calc'!H$5:H$1112,MATCH($A52,'ShLk BR Calc'!$A$5:$A$1112,0)+1,1)=0,"0",INDEX('ShLk BR Calc'!H$5:H$1112,MATCH($A52,'ShLk BR Calc'!$A$5:$A$1112,0)+1,1))</f>
        <v>0.89477105000000001</v>
      </c>
      <c r="I52" s="28">
        <f>IF(INDEX('ShLk BR Calc'!I$5:I$1112,MATCH($A52,'ShLk BR Calc'!$A$5:$A$1112,0)+1,1)=0,"0",INDEX('ShLk BR Calc'!I$5:I$1112,MATCH($A52,'ShLk BR Calc'!$A$5:$A$1112,0)+1,1))</f>
        <v>1.342156575</v>
      </c>
      <c r="J52" s="28">
        <f>IF(INDEX('ShLk BR Calc'!J$5:J$1112,MATCH($A52,'ShLk BR Calc'!$A$5:$A$1112,0)+1,1)=0,"0",INDEX('ShLk BR Calc'!J$5:J$1112,MATCH($A52,'ShLk BR Calc'!$A$5:$A$1112,0)+1,1))</f>
        <v>1.700064995</v>
      </c>
      <c r="K52" s="28">
        <f>IF(INDEX('ShLk BR Calc'!K$5:K$1112,MATCH($A52,'ShLk BR Calc'!$A$5:$A$1112,0)+1,1)=0,"0",INDEX('ShLk BR Calc'!K$5:K$1112,MATCH($A52,'ShLk BR Calc'!$A$5:$A$1112,0)+1,1))</f>
        <v>1.7895421</v>
      </c>
      <c r="L52" s="28">
        <f>IF(INDEX('ShLk BR Calc'!L$5:L$1112,MATCH($A52,'ShLk BR Calc'!$A$5:$A$1112,0)+1,1)=0,"0",INDEX('ShLk BR Calc'!L$5:L$1112,MATCH($A52,'ShLk BR Calc'!$A$5:$A$1112,0)+1,1))</f>
        <v>1.700064995</v>
      </c>
      <c r="M52" s="28">
        <f>IF(INDEX('ShLk BR Calc'!M$5:M$1112,MATCH($A52,'ShLk BR Calc'!$A$5:$A$1112,0)+1,1)=0,"0",INDEX('ShLk BR Calc'!M$5:M$1112,MATCH($A52,'ShLk BR Calc'!$A$5:$A$1112,0)+1,1))</f>
        <v>1.6105878900000001</v>
      </c>
      <c r="N52" s="28">
        <f>IF(INDEX('ShLk BR Calc'!N$5:N$1112,MATCH($A52,'ShLk BR Calc'!$A$5:$A$1112,0)+1,1)=0,"0",INDEX('ShLk BR Calc'!N$5:N$1112,MATCH($A52,'ShLk BR Calc'!$A$5:$A$1112,0)+1,1))</f>
        <v>1.5211107850000001</v>
      </c>
      <c r="O52" s="28">
        <f>IF(INDEX('ShLk BR Calc'!O$5:O$1112,MATCH($A52,'ShLk BR Calc'!$A$5:$A$1112,0)+1,1)=0,"0",INDEX('ShLk BR Calc'!O$5:O$1112,MATCH($A52,'ShLk BR Calc'!$A$5:$A$1112,0)+1,1))</f>
        <v>1.5211107850000001</v>
      </c>
      <c r="P52" s="28">
        <f>IF(INDEX('ShLk BR Calc'!P$5:P$1112,MATCH($A52,'ShLk BR Calc'!$A$5:$A$1112,0)+1,1)=0,"0",INDEX('ShLk BR Calc'!P$5:P$1112,MATCH($A52,'ShLk BR Calc'!$A$5:$A$1112,0)+1,1))</f>
        <v>1.5211107850000001</v>
      </c>
      <c r="Q52" s="28">
        <f>IF(INDEX('ShLk BR Calc'!Q$5:Q$1112,MATCH($A52,'ShLk BR Calc'!$A$5:$A$1112,0)+1,1)=0,"0",INDEX('ShLk BR Calc'!Q$5:Q$1112,MATCH($A52,'ShLk BR Calc'!$A$5:$A$1112,0)+1,1))</f>
        <v>1.5211107850000001</v>
      </c>
      <c r="R52" s="28">
        <f>IF(INDEX('ShLk BR Calc'!R$5:R$1112,MATCH($A52,'ShLk BR Calc'!$A$5:$A$1112,0)+1,1)=0,"0",INDEX('ShLk BR Calc'!R$5:R$1112,MATCH($A52,'ShLk BR Calc'!$A$5:$A$1112,0)+1,1))</f>
        <v>1.7895421</v>
      </c>
      <c r="S52" s="28">
        <f>IF(INDEX('ShLk BR Calc'!S$5:S$1112,MATCH($A52,'ShLk BR Calc'!$A$5:$A$1112,0)+1,1)=0,"0",INDEX('ShLk BR Calc'!S$5:S$1112,MATCH($A52,'ShLk BR Calc'!$A$5:$A$1112,0)+1,1))</f>
        <v>2.5948360450000001</v>
      </c>
      <c r="T52" s="28">
        <f>IF(INDEX('ShLk BR Calc'!T$5:T$1112,MATCH($A52,'ShLk BR Calc'!$A$5:$A$1112,0)+1,1)=0,"0",INDEX('ShLk BR Calc'!T$5:T$1112,MATCH($A52,'ShLk BR Calc'!$A$5:$A$1112,0)+1,1))</f>
        <v>2.5053589399999998</v>
      </c>
      <c r="U52" s="28">
        <f>IF(INDEX('ShLk BR Calc'!U$5:U$1112,MATCH($A52,'ShLk BR Calc'!$A$5:$A$1112,0)+1,1)=0,"0",INDEX('ShLk BR Calc'!U$5:U$1112,MATCH($A52,'ShLk BR Calc'!$A$5:$A$1112,0)+1,1))</f>
        <v>2.2369276249999999</v>
      </c>
      <c r="V52" s="28">
        <f>IF(INDEX('ShLk BR Calc'!V$5:V$1112,MATCH($A52,'ShLk BR Calc'!$A$5:$A$1112,0)+1,1)=0,"0",INDEX('ShLk BR Calc'!V$5:V$1112,MATCH($A52,'ShLk BR Calc'!$A$5:$A$1112,0)+1,1))</f>
        <v>1.6105878900000001</v>
      </c>
      <c r="W52" s="28">
        <f>IF(INDEX('ShLk BR Calc'!W$5:W$1112,MATCH($A52,'ShLk BR Calc'!$A$5:$A$1112,0)+1,1)=0,"0",INDEX('ShLk BR Calc'!W$5:W$1112,MATCH($A52,'ShLk BR Calc'!$A$5:$A$1112,0)+1,1))</f>
        <v>0.80529394500000007</v>
      </c>
      <c r="X52" s="28">
        <f>IF(INDEX('ShLk BR Calc'!X$5:X$1112,MATCH($A52,'ShLk BR Calc'!$A$5:$A$1112,0)+1,1)=0,"0",INDEX('ShLk BR Calc'!X$5:X$1112,MATCH($A52,'ShLk BR Calc'!$A$5:$A$1112,0)+1,1))</f>
        <v>1.07372526</v>
      </c>
      <c r="Y52" s="28">
        <f>IF(INDEX('ShLk BR Calc'!Y$5:Y$1112,MATCH($A52,'ShLk BR Calc'!$A$5:$A$1112,0)+1,1)=0,"0",INDEX('ShLk BR Calc'!Y$5:Y$1112,MATCH($A52,'ShLk BR Calc'!$A$5:$A$1112,0)+1,1))</f>
        <v>0.71581684000000001</v>
      </c>
      <c r="Z52" s="33"/>
      <c r="AA52" s="14">
        <f t="shared" si="6"/>
        <v>32.74862043000001</v>
      </c>
      <c r="AB52" s="14">
        <f t="shared" si="7"/>
        <v>2.5948360450000001</v>
      </c>
      <c r="AC52" s="14">
        <f t="shared" si="8"/>
        <v>6.0844431399999994</v>
      </c>
      <c r="AD52" s="14">
        <f t="shared" si="9"/>
        <v>26.664177289999998</v>
      </c>
    </row>
    <row r="53" spans="1:31" ht="17.25" customHeight="1" x14ac:dyDescent="0.25">
      <c r="A53" s="22">
        <f t="shared" si="5"/>
        <v>42691</v>
      </c>
      <c r="B53" s="28">
        <f>IF(INDEX('ShLk BR Calc'!B$5:B$1112,MATCH($A53,'ShLk BR Calc'!$A$5:$A$1112,0)+1,1)=0,"0",INDEX('ShLk BR Calc'!B$5:B$1112,MATCH($A53,'ShLk BR Calc'!$A$5:$A$1112,0)+1,1))</f>
        <v>0.53686263000000001</v>
      </c>
      <c r="C53" s="28">
        <f>IF(INDEX('ShLk BR Calc'!C$5:C$1112,MATCH($A53,'ShLk BR Calc'!$A$5:$A$1112,0)+1,1)=0,"0",INDEX('ShLk BR Calc'!C$5:C$1112,MATCH($A53,'ShLk BR Calc'!$A$5:$A$1112,0)+1,1))</f>
        <v>0.62633973499999995</v>
      </c>
      <c r="D53" s="28">
        <f>IF(INDEX('ShLk BR Calc'!D$5:D$1112,MATCH($A53,'ShLk BR Calc'!$A$5:$A$1112,0)+1,1)=0,"0",INDEX('ShLk BR Calc'!D$5:D$1112,MATCH($A53,'ShLk BR Calc'!$A$5:$A$1112,0)+1,1))</f>
        <v>0.53686263000000001</v>
      </c>
      <c r="E53" s="28">
        <f>IF(INDEX('ShLk BR Calc'!E$5:E$1112,MATCH($A53,'ShLk BR Calc'!$A$5:$A$1112,0)+1,1)=0,"0",INDEX('ShLk BR Calc'!E$5:E$1112,MATCH($A53,'ShLk BR Calc'!$A$5:$A$1112,0)+1,1))</f>
        <v>0.53686263000000001</v>
      </c>
      <c r="F53" s="28">
        <f>IF(INDEX('ShLk BR Calc'!F$5:F$1112,MATCH($A53,'ShLk BR Calc'!$A$5:$A$1112,0)+1,1)=0,"0",INDEX('ShLk BR Calc'!F$5:F$1112,MATCH($A53,'ShLk BR Calc'!$A$5:$A$1112,0)+1,1))</f>
        <v>0.53686263000000001</v>
      </c>
      <c r="G53" s="28">
        <f>IF(INDEX('ShLk BR Calc'!G$5:G$1112,MATCH($A53,'ShLk BR Calc'!$A$5:$A$1112,0)+1,1)=0,"0",INDEX('ShLk BR Calc'!G$5:G$1112,MATCH($A53,'ShLk BR Calc'!$A$5:$A$1112,0)+1,1))</f>
        <v>0.71581684000000001</v>
      </c>
      <c r="H53" s="28">
        <f>IF(INDEX('ShLk BR Calc'!H$5:H$1112,MATCH($A53,'ShLk BR Calc'!$A$5:$A$1112,0)+1,1)=0,"0",INDEX('ShLk BR Calc'!H$5:H$1112,MATCH($A53,'ShLk BR Calc'!$A$5:$A$1112,0)+1,1))</f>
        <v>0.89477105000000001</v>
      </c>
      <c r="I53" s="28">
        <f>IF(INDEX('ShLk BR Calc'!I$5:I$1112,MATCH($A53,'ShLk BR Calc'!$A$5:$A$1112,0)+1,1)=0,"0",INDEX('ShLk BR Calc'!I$5:I$1112,MATCH($A53,'ShLk BR Calc'!$A$5:$A$1112,0)+1,1))</f>
        <v>1.5211107850000001</v>
      </c>
      <c r="J53" s="28">
        <f>IF(INDEX('ShLk BR Calc'!J$5:J$1112,MATCH($A53,'ShLk BR Calc'!$A$5:$A$1112,0)+1,1)=0,"0",INDEX('ShLk BR Calc'!J$5:J$1112,MATCH($A53,'ShLk BR Calc'!$A$5:$A$1112,0)+1,1))</f>
        <v>1.6105878900000001</v>
      </c>
      <c r="K53" s="28">
        <f>IF(INDEX('ShLk BR Calc'!K$5:K$1112,MATCH($A53,'ShLk BR Calc'!$A$5:$A$1112,0)+1,1)=0,"0",INDEX('ShLk BR Calc'!K$5:K$1112,MATCH($A53,'ShLk BR Calc'!$A$5:$A$1112,0)+1,1))</f>
        <v>1.6105878900000001</v>
      </c>
      <c r="L53" s="28">
        <f>IF(INDEX('ShLk BR Calc'!L$5:L$1112,MATCH($A53,'ShLk BR Calc'!$A$5:$A$1112,0)+1,1)=0,"0",INDEX('ShLk BR Calc'!L$5:L$1112,MATCH($A53,'ShLk BR Calc'!$A$5:$A$1112,0)+1,1))</f>
        <v>1.43163368</v>
      </c>
      <c r="M53" s="28">
        <f>IF(INDEX('ShLk BR Calc'!M$5:M$1112,MATCH($A53,'ShLk BR Calc'!$A$5:$A$1112,0)+1,1)=0,"0",INDEX('ShLk BR Calc'!M$5:M$1112,MATCH($A53,'ShLk BR Calc'!$A$5:$A$1112,0)+1,1))</f>
        <v>1.2526794699999999</v>
      </c>
      <c r="N53" s="28">
        <f>IF(INDEX('ShLk BR Calc'!N$5:N$1112,MATCH($A53,'ShLk BR Calc'!$A$5:$A$1112,0)+1,1)=0,"0",INDEX('ShLk BR Calc'!N$5:N$1112,MATCH($A53,'ShLk BR Calc'!$A$5:$A$1112,0)+1,1))</f>
        <v>0.89477105000000001</v>
      </c>
      <c r="O53" s="28">
        <f>IF(INDEX('ShLk BR Calc'!O$5:O$1112,MATCH($A53,'ShLk BR Calc'!$A$5:$A$1112,0)+1,1)=0,"0",INDEX('ShLk BR Calc'!O$5:O$1112,MATCH($A53,'ShLk BR Calc'!$A$5:$A$1112,0)+1,1))</f>
        <v>0.71581684000000001</v>
      </c>
      <c r="P53" s="28">
        <f>IF(INDEX('ShLk BR Calc'!P$5:P$1112,MATCH($A53,'ShLk BR Calc'!$A$5:$A$1112,0)+1,1)=0,"0",INDEX('ShLk BR Calc'!P$5:P$1112,MATCH($A53,'ShLk BR Calc'!$A$5:$A$1112,0)+1,1))</f>
        <v>0.62633973499999995</v>
      </c>
      <c r="Q53" s="28">
        <f>IF(INDEX('ShLk BR Calc'!Q$5:Q$1112,MATCH($A53,'ShLk BR Calc'!$A$5:$A$1112,0)+1,1)=0,"0",INDEX('ShLk BR Calc'!Q$5:Q$1112,MATCH($A53,'ShLk BR Calc'!$A$5:$A$1112,0)+1,1))</f>
        <v>0.71581684000000001</v>
      </c>
      <c r="R53" s="28">
        <f>IF(INDEX('ShLk BR Calc'!R$5:R$1112,MATCH($A53,'ShLk BR Calc'!$A$5:$A$1112,0)+1,1)=0,"0",INDEX('ShLk BR Calc'!R$5:R$1112,MATCH($A53,'ShLk BR Calc'!$A$5:$A$1112,0)+1,1))</f>
        <v>1.5211107850000001</v>
      </c>
      <c r="S53" s="28">
        <f>IF(INDEX('ShLk BR Calc'!S$5:S$1112,MATCH($A53,'ShLk BR Calc'!$A$5:$A$1112,0)+1,1)=0,"0",INDEX('ShLk BR Calc'!S$5:S$1112,MATCH($A53,'ShLk BR Calc'!$A$5:$A$1112,0)+1,1))</f>
        <v>2.5948360450000001</v>
      </c>
      <c r="T53" s="28">
        <f>IF(INDEX('ShLk BR Calc'!T$5:T$1112,MATCH($A53,'ShLk BR Calc'!$A$5:$A$1112,0)+1,1)=0,"0",INDEX('ShLk BR Calc'!T$5:T$1112,MATCH($A53,'ShLk BR Calc'!$A$5:$A$1112,0)+1,1))</f>
        <v>2.5948360450000001</v>
      </c>
      <c r="U53" s="28">
        <f>IF(INDEX('ShLk BR Calc'!U$5:U$1112,MATCH($A53,'ShLk BR Calc'!$A$5:$A$1112,0)+1,1)=0,"0",INDEX('ShLk BR Calc'!U$5:U$1112,MATCH($A53,'ShLk BR Calc'!$A$5:$A$1112,0)+1,1))</f>
        <v>2.415881835</v>
      </c>
      <c r="V53" s="28">
        <f>IF(INDEX('ShLk BR Calc'!V$5:V$1112,MATCH($A53,'ShLk BR Calc'!$A$5:$A$1112,0)+1,1)=0,"0",INDEX('ShLk BR Calc'!V$5:V$1112,MATCH($A53,'ShLk BR Calc'!$A$5:$A$1112,0)+1,1))</f>
        <v>1.9684963099999999</v>
      </c>
      <c r="W53" s="28">
        <f>IF(INDEX('ShLk BR Calc'!W$5:W$1112,MATCH($A53,'ShLk BR Calc'!$A$5:$A$1112,0)+1,1)=0,"0",INDEX('ShLk BR Calc'!W$5:W$1112,MATCH($A53,'ShLk BR Calc'!$A$5:$A$1112,0)+1,1))</f>
        <v>0.98424815499999996</v>
      </c>
      <c r="X53" s="28">
        <f>IF(INDEX('ShLk BR Calc'!X$5:X$1112,MATCH($A53,'ShLk BR Calc'!$A$5:$A$1112,0)+1,1)=0,"0",INDEX('ShLk BR Calc'!X$5:X$1112,MATCH($A53,'ShLk BR Calc'!$A$5:$A$1112,0)+1,1))</f>
        <v>1.43163368</v>
      </c>
      <c r="Y53" s="28">
        <f>IF(INDEX('ShLk BR Calc'!Y$5:Y$1112,MATCH($A53,'ShLk BR Calc'!$A$5:$A$1112,0)+1,1)=0,"0",INDEX('ShLk BR Calc'!Y$5:Y$1112,MATCH($A53,'ShLk BR Calc'!$A$5:$A$1112,0)+1,1))</f>
        <v>0.53686263000000001</v>
      </c>
      <c r="Z53" s="34"/>
      <c r="AA53" s="14">
        <f t="shared" si="6"/>
        <v>28.811627810000005</v>
      </c>
      <c r="AB53" s="14">
        <f t="shared" si="7"/>
        <v>2.5948360450000001</v>
      </c>
      <c r="AC53" s="14">
        <f t="shared" si="8"/>
        <v>5.4581034049999992</v>
      </c>
      <c r="AD53" s="14">
        <f t="shared" si="9"/>
        <v>23.353524404999998</v>
      </c>
    </row>
    <row r="54" spans="1:31" ht="17.25" customHeight="1" x14ac:dyDescent="0.25">
      <c r="A54" s="22">
        <f t="shared" si="5"/>
        <v>42692</v>
      </c>
      <c r="B54" s="28">
        <f>IF(INDEX('ShLk BR Calc'!B$5:B$1112,MATCH($A54,'ShLk BR Calc'!$A$5:$A$1112,0)+1,1)=0,"0",INDEX('ShLk BR Calc'!B$5:B$1112,MATCH($A54,'ShLk BR Calc'!$A$5:$A$1112,0)+1,1))</f>
        <v>0.53686263000000001</v>
      </c>
      <c r="C54" s="28">
        <f>IF(INDEX('ShLk BR Calc'!C$5:C$1112,MATCH($A54,'ShLk BR Calc'!$A$5:$A$1112,0)+1,1)=0,"0",INDEX('ShLk BR Calc'!C$5:C$1112,MATCH($A54,'ShLk BR Calc'!$A$5:$A$1112,0)+1,1))</f>
        <v>0.53686263000000001</v>
      </c>
      <c r="D54" s="28">
        <f>IF(INDEX('ShLk BR Calc'!D$5:D$1112,MATCH($A54,'ShLk BR Calc'!$A$5:$A$1112,0)+1,1)=0,"0",INDEX('ShLk BR Calc'!D$5:D$1112,MATCH($A54,'ShLk BR Calc'!$A$5:$A$1112,0)+1,1))</f>
        <v>0.53686263000000001</v>
      </c>
      <c r="E54" s="28">
        <f>IF(INDEX('ShLk BR Calc'!E$5:E$1112,MATCH($A54,'ShLk BR Calc'!$A$5:$A$1112,0)+1,1)=0,"0",INDEX('ShLk BR Calc'!E$5:E$1112,MATCH($A54,'ShLk BR Calc'!$A$5:$A$1112,0)+1,1))</f>
        <v>0.53686263000000001</v>
      </c>
      <c r="F54" s="28">
        <f>IF(INDEX('ShLk BR Calc'!F$5:F$1112,MATCH($A54,'ShLk BR Calc'!$A$5:$A$1112,0)+1,1)=0,"0",INDEX('ShLk BR Calc'!F$5:F$1112,MATCH($A54,'ShLk BR Calc'!$A$5:$A$1112,0)+1,1))</f>
        <v>0.53686263000000001</v>
      </c>
      <c r="G54" s="28">
        <f>IF(INDEX('ShLk BR Calc'!G$5:G$1112,MATCH($A54,'ShLk BR Calc'!$A$5:$A$1112,0)+1,1)=0,"0",INDEX('ShLk BR Calc'!G$5:G$1112,MATCH($A54,'ShLk BR Calc'!$A$5:$A$1112,0)+1,1))</f>
        <v>0.53686263000000001</v>
      </c>
      <c r="H54" s="28">
        <f>IF(INDEX('ShLk BR Calc'!H$5:H$1112,MATCH($A54,'ShLk BR Calc'!$A$5:$A$1112,0)+1,1)=0,"0",INDEX('ShLk BR Calc'!H$5:H$1112,MATCH($A54,'ShLk BR Calc'!$A$5:$A$1112,0)+1,1))</f>
        <v>0.80529394500000007</v>
      </c>
      <c r="I54" s="28">
        <f>IF(INDEX('ShLk BR Calc'!I$5:I$1112,MATCH($A54,'ShLk BR Calc'!$A$5:$A$1112,0)+1,1)=0,"0",INDEX('ShLk BR Calc'!I$5:I$1112,MATCH($A54,'ShLk BR Calc'!$A$5:$A$1112,0)+1,1))</f>
        <v>1.2526794699999999</v>
      </c>
      <c r="J54" s="28">
        <f>IF(INDEX('ShLk BR Calc'!J$5:J$1112,MATCH($A54,'ShLk BR Calc'!$A$5:$A$1112,0)+1,1)=0,"0",INDEX('ShLk BR Calc'!J$5:J$1112,MATCH($A54,'ShLk BR Calc'!$A$5:$A$1112,0)+1,1))</f>
        <v>1.342156575</v>
      </c>
      <c r="K54" s="28">
        <f>IF(INDEX('ShLk BR Calc'!K$5:K$1112,MATCH($A54,'ShLk BR Calc'!$A$5:$A$1112,0)+1,1)=0,"0",INDEX('ShLk BR Calc'!K$5:K$1112,MATCH($A54,'ShLk BR Calc'!$A$5:$A$1112,0)+1,1))</f>
        <v>1.342156575</v>
      </c>
      <c r="L54" s="28">
        <f>IF(INDEX('ShLk BR Calc'!L$5:L$1112,MATCH($A54,'ShLk BR Calc'!$A$5:$A$1112,0)+1,1)=0,"0",INDEX('ShLk BR Calc'!L$5:L$1112,MATCH($A54,'ShLk BR Calc'!$A$5:$A$1112,0)+1,1))</f>
        <v>1.2526794699999999</v>
      </c>
      <c r="M54" s="28">
        <f>IF(INDEX('ShLk BR Calc'!M$5:M$1112,MATCH($A54,'ShLk BR Calc'!$A$5:$A$1112,0)+1,1)=0,"0",INDEX('ShLk BR Calc'!M$5:M$1112,MATCH($A54,'ShLk BR Calc'!$A$5:$A$1112,0)+1,1))</f>
        <v>1.1632023650000001</v>
      </c>
      <c r="N54" s="28">
        <f>IF(INDEX('ShLk BR Calc'!N$5:N$1112,MATCH($A54,'ShLk BR Calc'!$A$5:$A$1112,0)+1,1)=0,"0",INDEX('ShLk BR Calc'!N$5:N$1112,MATCH($A54,'ShLk BR Calc'!$A$5:$A$1112,0)+1,1))</f>
        <v>1.1632023650000001</v>
      </c>
      <c r="O54" s="28">
        <f>IF(INDEX('ShLk BR Calc'!O$5:O$1112,MATCH($A54,'ShLk BR Calc'!$A$5:$A$1112,0)+1,1)=0,"0",INDEX('ShLk BR Calc'!O$5:O$1112,MATCH($A54,'ShLk BR Calc'!$A$5:$A$1112,0)+1,1))</f>
        <v>1.1632023650000001</v>
      </c>
      <c r="P54" s="28">
        <f>IF(INDEX('ShLk BR Calc'!P$5:P$1112,MATCH($A54,'ShLk BR Calc'!$A$5:$A$1112,0)+1,1)=0,"0",INDEX('ShLk BR Calc'!P$5:P$1112,MATCH($A54,'ShLk BR Calc'!$A$5:$A$1112,0)+1,1))</f>
        <v>1.1632023650000001</v>
      </c>
      <c r="Q54" s="28">
        <f>IF(INDEX('ShLk BR Calc'!Q$5:Q$1112,MATCH($A54,'ShLk BR Calc'!$A$5:$A$1112,0)+1,1)=0,"0",INDEX('ShLk BR Calc'!Q$5:Q$1112,MATCH($A54,'ShLk BR Calc'!$A$5:$A$1112,0)+1,1))</f>
        <v>1.342156575</v>
      </c>
      <c r="R54" s="28">
        <f>IF(INDEX('ShLk BR Calc'!R$5:R$1112,MATCH($A54,'ShLk BR Calc'!$A$5:$A$1112,0)+1,1)=0,"0",INDEX('ShLk BR Calc'!R$5:R$1112,MATCH($A54,'ShLk BR Calc'!$A$5:$A$1112,0)+1,1))</f>
        <v>1.43163368</v>
      </c>
      <c r="S54" s="28">
        <f>IF(INDEX('ShLk BR Calc'!S$5:S$1112,MATCH($A54,'ShLk BR Calc'!$A$5:$A$1112,0)+1,1)=0,"0",INDEX('ShLk BR Calc'!S$5:S$1112,MATCH($A54,'ShLk BR Calc'!$A$5:$A$1112,0)+1,1))</f>
        <v>2.2369276249999999</v>
      </c>
      <c r="T54" s="28">
        <f>IF(INDEX('ShLk BR Calc'!T$5:T$1112,MATCH($A54,'ShLk BR Calc'!$A$5:$A$1112,0)+1,1)=0,"0",INDEX('ShLk BR Calc'!T$5:T$1112,MATCH($A54,'ShLk BR Calc'!$A$5:$A$1112,0)+1,1))</f>
        <v>2.2369276249999999</v>
      </c>
      <c r="U54" s="28">
        <f>IF(INDEX('ShLk BR Calc'!U$5:U$1112,MATCH($A54,'ShLk BR Calc'!$A$5:$A$1112,0)+1,1)=0,"0",INDEX('ShLk BR Calc'!U$5:U$1112,MATCH($A54,'ShLk BR Calc'!$A$5:$A$1112,0)+1,1))</f>
        <v>1.8790192050000001</v>
      </c>
      <c r="V54" s="28">
        <f>IF(INDEX('ShLk BR Calc'!V$5:V$1112,MATCH($A54,'ShLk BR Calc'!$A$5:$A$1112,0)+1,1)=0,"0",INDEX('ShLk BR Calc'!V$5:V$1112,MATCH($A54,'ShLk BR Calc'!$A$5:$A$1112,0)+1,1))</f>
        <v>1.43163368</v>
      </c>
      <c r="W54" s="28">
        <f>IF(INDEX('ShLk BR Calc'!W$5:W$1112,MATCH($A54,'ShLk BR Calc'!$A$5:$A$1112,0)+1,1)=0,"0",INDEX('ShLk BR Calc'!W$5:W$1112,MATCH($A54,'ShLk BR Calc'!$A$5:$A$1112,0)+1,1))</f>
        <v>0.71581684000000001</v>
      </c>
      <c r="X54" s="28">
        <f>IF(INDEX('ShLk BR Calc'!X$5:X$1112,MATCH($A54,'ShLk BR Calc'!$A$5:$A$1112,0)+1,1)=0,"0",INDEX('ShLk BR Calc'!X$5:X$1112,MATCH($A54,'ShLk BR Calc'!$A$5:$A$1112,0)+1,1))</f>
        <v>0.80529394500000007</v>
      </c>
      <c r="Y54" s="28">
        <f>IF(INDEX('ShLk BR Calc'!Y$5:Y$1112,MATCH($A54,'ShLk BR Calc'!$A$5:$A$1112,0)+1,1)=0,"0",INDEX('ShLk BR Calc'!Y$5:Y$1112,MATCH($A54,'ShLk BR Calc'!$A$5:$A$1112,0)+1,1))</f>
        <v>0.53686263000000001</v>
      </c>
      <c r="Z54" s="34"/>
      <c r="AA54" s="14">
        <f t="shared" si="6"/>
        <v>26.485223080000001</v>
      </c>
      <c r="AB54" s="14">
        <f t="shared" si="7"/>
        <v>2.2369276249999999</v>
      </c>
      <c r="AC54" s="14">
        <f t="shared" si="8"/>
        <v>4.563332355</v>
      </c>
      <c r="AD54" s="14">
        <f t="shared" si="9"/>
        <v>21.921890724999997</v>
      </c>
    </row>
    <row r="55" spans="1:31" ht="17.25" customHeight="1" x14ac:dyDescent="0.25">
      <c r="A55" s="22">
        <f t="shared" si="5"/>
        <v>42693</v>
      </c>
      <c r="B55" s="28">
        <f>IF(INDEX('ShLk BR Calc'!B$5:B$1112,MATCH($A55,'ShLk BR Calc'!$A$5:$A$1112,0)+1,1)=0,"0",INDEX('ShLk BR Calc'!B$5:B$1112,MATCH($A55,'ShLk BR Calc'!$A$5:$A$1112,0)+1,1))</f>
        <v>0.53686263000000001</v>
      </c>
      <c r="C55" s="28">
        <f>IF(INDEX('ShLk BR Calc'!C$5:C$1112,MATCH($A55,'ShLk BR Calc'!$A$5:$A$1112,0)+1,1)=0,"0",INDEX('ShLk BR Calc'!C$5:C$1112,MATCH($A55,'ShLk BR Calc'!$A$5:$A$1112,0)+1,1))</f>
        <v>0.53686263000000001</v>
      </c>
      <c r="D55" s="28">
        <f>IF(INDEX('ShLk BR Calc'!D$5:D$1112,MATCH($A55,'ShLk BR Calc'!$A$5:$A$1112,0)+1,1)=0,"0",INDEX('ShLk BR Calc'!D$5:D$1112,MATCH($A55,'ShLk BR Calc'!$A$5:$A$1112,0)+1,1))</f>
        <v>0.53686263000000001</v>
      </c>
      <c r="E55" s="28">
        <f>IF(INDEX('ShLk BR Calc'!E$5:E$1112,MATCH($A55,'ShLk BR Calc'!$A$5:$A$1112,0)+1,1)=0,"0",INDEX('ShLk BR Calc'!E$5:E$1112,MATCH($A55,'ShLk BR Calc'!$A$5:$A$1112,0)+1,1))</f>
        <v>0.53686263000000001</v>
      </c>
      <c r="F55" s="28">
        <f>IF(INDEX('ShLk BR Calc'!F$5:F$1112,MATCH($A55,'ShLk BR Calc'!$A$5:$A$1112,0)+1,1)=0,"0",INDEX('ShLk BR Calc'!F$5:F$1112,MATCH($A55,'ShLk BR Calc'!$A$5:$A$1112,0)+1,1))</f>
        <v>0.53686263000000001</v>
      </c>
      <c r="G55" s="28">
        <f>IF(INDEX('ShLk BR Calc'!G$5:G$1112,MATCH($A55,'ShLk BR Calc'!$A$5:$A$1112,0)+1,1)=0,"0",INDEX('ShLk BR Calc'!G$5:G$1112,MATCH($A55,'ShLk BR Calc'!$A$5:$A$1112,0)+1,1))</f>
        <v>0.53686263000000001</v>
      </c>
      <c r="H55" s="28">
        <f>IF(INDEX('ShLk BR Calc'!H$5:H$1112,MATCH($A55,'ShLk BR Calc'!$A$5:$A$1112,0)+1,1)=0,"0",INDEX('ShLk BR Calc'!H$5:H$1112,MATCH($A55,'ShLk BR Calc'!$A$5:$A$1112,0)+1,1))</f>
        <v>0.53686263000000001</v>
      </c>
      <c r="I55" s="28">
        <f>IF(INDEX('ShLk BR Calc'!I$5:I$1112,MATCH($A55,'ShLk BR Calc'!$A$5:$A$1112,0)+1,1)=0,"0",INDEX('ShLk BR Calc'!I$5:I$1112,MATCH($A55,'ShLk BR Calc'!$A$5:$A$1112,0)+1,1))</f>
        <v>0.53686263000000001</v>
      </c>
      <c r="J55" s="28">
        <f>IF(INDEX('ShLk BR Calc'!J$5:J$1112,MATCH($A55,'ShLk BR Calc'!$A$5:$A$1112,0)+1,1)=0,"0",INDEX('ShLk BR Calc'!J$5:J$1112,MATCH($A55,'ShLk BR Calc'!$A$5:$A$1112,0)+1,1))</f>
        <v>0.53686263000000001</v>
      </c>
      <c r="K55" s="28">
        <f>IF(INDEX('ShLk BR Calc'!K$5:K$1112,MATCH($A55,'ShLk BR Calc'!$A$5:$A$1112,0)+1,1)=0,"0",INDEX('ShLk BR Calc'!K$5:K$1112,MATCH($A55,'ShLk BR Calc'!$A$5:$A$1112,0)+1,1))</f>
        <v>0.71581684000000001</v>
      </c>
      <c r="L55" s="28">
        <f>IF(INDEX('ShLk BR Calc'!L$5:L$1112,MATCH($A55,'ShLk BR Calc'!$A$5:$A$1112,0)+1,1)=0,"0",INDEX('ShLk BR Calc'!L$5:L$1112,MATCH($A55,'ShLk BR Calc'!$A$5:$A$1112,0)+1,1))</f>
        <v>1.07372526</v>
      </c>
      <c r="M55" s="28">
        <f>IF(INDEX('ShLk BR Calc'!M$5:M$1112,MATCH($A55,'ShLk BR Calc'!$A$5:$A$1112,0)+1,1)=0,"0",INDEX('ShLk BR Calc'!M$5:M$1112,MATCH($A55,'ShLk BR Calc'!$A$5:$A$1112,0)+1,1))</f>
        <v>1.1632023650000001</v>
      </c>
      <c r="N55" s="28">
        <f>IF(INDEX('ShLk BR Calc'!N$5:N$1112,MATCH($A55,'ShLk BR Calc'!$A$5:$A$1112,0)+1,1)=0,"0",INDEX('ShLk BR Calc'!N$5:N$1112,MATCH($A55,'ShLk BR Calc'!$A$5:$A$1112,0)+1,1))</f>
        <v>1.1632023650000001</v>
      </c>
      <c r="O55" s="28">
        <f>IF(INDEX('ShLk BR Calc'!O$5:O$1112,MATCH($A55,'ShLk BR Calc'!$A$5:$A$1112,0)+1,1)=0,"0",INDEX('ShLk BR Calc'!O$5:O$1112,MATCH($A55,'ShLk BR Calc'!$A$5:$A$1112,0)+1,1))</f>
        <v>1.1632023650000001</v>
      </c>
      <c r="P55" s="28">
        <f>IF(INDEX('ShLk BR Calc'!P$5:P$1112,MATCH($A55,'ShLk BR Calc'!$A$5:$A$1112,0)+1,1)=0,"0",INDEX('ShLk BR Calc'!P$5:P$1112,MATCH($A55,'ShLk BR Calc'!$A$5:$A$1112,0)+1,1))</f>
        <v>1.1632023650000001</v>
      </c>
      <c r="Q55" s="28">
        <f>IF(INDEX('ShLk BR Calc'!Q$5:Q$1112,MATCH($A55,'ShLk BR Calc'!$A$5:$A$1112,0)+1,1)=0,"0",INDEX('ShLk BR Calc'!Q$5:Q$1112,MATCH($A55,'ShLk BR Calc'!$A$5:$A$1112,0)+1,1))</f>
        <v>1.1632023650000001</v>
      </c>
      <c r="R55" s="28">
        <f>IF(INDEX('ShLk BR Calc'!R$5:R$1112,MATCH($A55,'ShLk BR Calc'!$A$5:$A$1112,0)+1,1)=0,"0",INDEX('ShLk BR Calc'!R$5:R$1112,MATCH($A55,'ShLk BR Calc'!$A$5:$A$1112,0)+1,1))</f>
        <v>1.7895421</v>
      </c>
      <c r="S55" s="28">
        <f>IF(INDEX('ShLk BR Calc'!S$5:S$1112,MATCH($A55,'ShLk BR Calc'!$A$5:$A$1112,0)+1,1)=0,"0",INDEX('ShLk BR Calc'!S$5:S$1112,MATCH($A55,'ShLk BR Calc'!$A$5:$A$1112,0)+1,1))</f>
        <v>2.5948360450000001</v>
      </c>
      <c r="T55" s="28">
        <f>IF(INDEX('ShLk BR Calc'!T$5:T$1112,MATCH($A55,'ShLk BR Calc'!$A$5:$A$1112,0)+1,1)=0,"0",INDEX('ShLk BR Calc'!T$5:T$1112,MATCH($A55,'ShLk BR Calc'!$A$5:$A$1112,0)+1,1))</f>
        <v>2.5053589399999998</v>
      </c>
      <c r="U55" s="28">
        <f>IF(INDEX('ShLk BR Calc'!U$5:U$1112,MATCH($A55,'ShLk BR Calc'!$A$5:$A$1112,0)+1,1)=0,"0",INDEX('ShLk BR Calc'!U$5:U$1112,MATCH($A55,'ShLk BR Calc'!$A$5:$A$1112,0)+1,1))</f>
        <v>2.14745052</v>
      </c>
      <c r="V55" s="28">
        <f>IF(INDEX('ShLk BR Calc'!V$5:V$1112,MATCH($A55,'ShLk BR Calc'!$A$5:$A$1112,0)+1,1)=0,"0",INDEX('ShLk BR Calc'!V$5:V$1112,MATCH($A55,'ShLk BR Calc'!$A$5:$A$1112,0)+1,1))</f>
        <v>1.700064995</v>
      </c>
      <c r="W55" s="28">
        <f>IF(INDEX('ShLk BR Calc'!W$5:W$1112,MATCH($A55,'ShLk BR Calc'!$A$5:$A$1112,0)+1,1)=0,"0",INDEX('ShLk BR Calc'!W$5:W$1112,MATCH($A55,'ShLk BR Calc'!$A$5:$A$1112,0)+1,1))</f>
        <v>1.07372526</v>
      </c>
      <c r="X55" s="28">
        <f>IF(INDEX('ShLk BR Calc'!X$5:X$1112,MATCH($A55,'ShLk BR Calc'!$A$5:$A$1112,0)+1,1)=0,"0",INDEX('ShLk BR Calc'!X$5:X$1112,MATCH($A55,'ShLk BR Calc'!$A$5:$A$1112,0)+1,1))</f>
        <v>0.89477105000000001</v>
      </c>
      <c r="Y55" s="28">
        <f>IF(INDEX('ShLk BR Calc'!Y$5:Y$1112,MATCH($A55,'ShLk BR Calc'!$A$5:$A$1112,0)+1,1)=0,"0",INDEX('ShLk BR Calc'!Y$5:Y$1112,MATCH($A55,'ShLk BR Calc'!$A$5:$A$1112,0)+1,1))</f>
        <v>0.53686263000000001</v>
      </c>
      <c r="Z55" s="35"/>
      <c r="AA55" s="14">
        <f t="shared" si="6"/>
        <v>25.679929135000002</v>
      </c>
      <c r="AB55" s="14">
        <f t="shared" si="7"/>
        <v>2.5948360450000001</v>
      </c>
      <c r="AC55" s="14">
        <f t="shared" si="8"/>
        <v>4.6528094599999994</v>
      </c>
      <c r="AD55" s="14">
        <f t="shared" si="9"/>
        <v>21.027119674999998</v>
      </c>
    </row>
    <row r="56" spans="1:31" ht="17.25" customHeight="1" x14ac:dyDescent="0.25">
      <c r="A56" s="22">
        <f t="shared" si="5"/>
        <v>42694</v>
      </c>
      <c r="B56" s="28">
        <f>IF(INDEX('ShLk BR Calc'!B$5:B$1112,MATCH($A56,'ShLk BR Calc'!$A$5:$A$1112,0)+1,1)=0,"0",INDEX('ShLk BR Calc'!B$5:B$1112,MATCH($A56,'ShLk BR Calc'!$A$5:$A$1112,0)+1,1))</f>
        <v>0.53686263000000001</v>
      </c>
      <c r="C56" s="28">
        <f>IF(INDEX('ShLk BR Calc'!C$5:C$1112,MATCH($A56,'ShLk BR Calc'!$A$5:$A$1112,0)+1,1)=0,"0",INDEX('ShLk BR Calc'!C$5:C$1112,MATCH($A56,'ShLk BR Calc'!$A$5:$A$1112,0)+1,1))</f>
        <v>0.53686263000000001</v>
      </c>
      <c r="D56" s="28">
        <f>IF(INDEX('ShLk BR Calc'!D$5:D$1112,MATCH($A56,'ShLk BR Calc'!$A$5:$A$1112,0)+1,1)=0,"0",INDEX('ShLk BR Calc'!D$5:D$1112,MATCH($A56,'ShLk BR Calc'!$A$5:$A$1112,0)+1,1))</f>
        <v>0.53686263000000001</v>
      </c>
      <c r="E56" s="28">
        <f>IF(INDEX('ShLk BR Calc'!E$5:E$1112,MATCH($A56,'ShLk BR Calc'!$A$5:$A$1112,0)+1,1)=0,"0",INDEX('ShLk BR Calc'!E$5:E$1112,MATCH($A56,'ShLk BR Calc'!$A$5:$A$1112,0)+1,1))</f>
        <v>0.62633973499999995</v>
      </c>
      <c r="F56" s="28">
        <f>IF(INDEX('ShLk BR Calc'!F$5:F$1112,MATCH($A56,'ShLk BR Calc'!$A$5:$A$1112,0)+1,1)=0,"0",INDEX('ShLk BR Calc'!F$5:F$1112,MATCH($A56,'ShLk BR Calc'!$A$5:$A$1112,0)+1,1))</f>
        <v>0.62633973499999995</v>
      </c>
      <c r="G56" s="28">
        <f>IF(INDEX('ShLk BR Calc'!G$5:G$1112,MATCH($A56,'ShLk BR Calc'!$A$5:$A$1112,0)+1,1)=0,"0",INDEX('ShLk BR Calc'!G$5:G$1112,MATCH($A56,'ShLk BR Calc'!$A$5:$A$1112,0)+1,1))</f>
        <v>0.53686263000000001</v>
      </c>
      <c r="H56" s="28">
        <f>IF(INDEX('ShLk BR Calc'!H$5:H$1112,MATCH($A56,'ShLk BR Calc'!$A$5:$A$1112,0)+1,1)=0,"0",INDEX('ShLk BR Calc'!H$5:H$1112,MATCH($A56,'ShLk BR Calc'!$A$5:$A$1112,0)+1,1))</f>
        <v>0.53686263000000001</v>
      </c>
      <c r="I56" s="28">
        <f>IF(INDEX('ShLk BR Calc'!I$5:I$1112,MATCH($A56,'ShLk BR Calc'!$A$5:$A$1112,0)+1,1)=0,"0",INDEX('ShLk BR Calc'!I$5:I$1112,MATCH($A56,'ShLk BR Calc'!$A$5:$A$1112,0)+1,1))</f>
        <v>0.53686263000000001</v>
      </c>
      <c r="J56" s="28">
        <f>IF(INDEX('ShLk BR Calc'!J$5:J$1112,MATCH($A56,'ShLk BR Calc'!$A$5:$A$1112,0)+1,1)=0,"0",INDEX('ShLk BR Calc'!J$5:J$1112,MATCH($A56,'ShLk BR Calc'!$A$5:$A$1112,0)+1,1))</f>
        <v>0.71581684000000001</v>
      </c>
      <c r="K56" s="28">
        <f>IF(INDEX('ShLk BR Calc'!K$5:K$1112,MATCH($A56,'ShLk BR Calc'!$A$5:$A$1112,0)+1,1)=0,"0",INDEX('ShLk BR Calc'!K$5:K$1112,MATCH($A56,'ShLk BR Calc'!$A$5:$A$1112,0)+1,1))</f>
        <v>1.1632023650000001</v>
      </c>
      <c r="L56" s="28">
        <f>IF(INDEX('ShLk BR Calc'!L$5:L$1112,MATCH($A56,'ShLk BR Calc'!$A$5:$A$1112,0)+1,1)=0,"0",INDEX('ShLk BR Calc'!L$5:L$1112,MATCH($A56,'ShLk BR Calc'!$A$5:$A$1112,0)+1,1))</f>
        <v>1.43163368</v>
      </c>
      <c r="M56" s="28">
        <f>IF(INDEX('ShLk BR Calc'!M$5:M$1112,MATCH($A56,'ShLk BR Calc'!$A$5:$A$1112,0)+1,1)=0,"0",INDEX('ShLk BR Calc'!M$5:M$1112,MATCH($A56,'ShLk BR Calc'!$A$5:$A$1112,0)+1,1))</f>
        <v>1.5211107850000001</v>
      </c>
      <c r="N56" s="28">
        <f>IF(INDEX('ShLk BR Calc'!N$5:N$1112,MATCH($A56,'ShLk BR Calc'!$A$5:$A$1112,0)+1,1)=0,"0",INDEX('ShLk BR Calc'!N$5:N$1112,MATCH($A56,'ShLk BR Calc'!$A$5:$A$1112,0)+1,1))</f>
        <v>1.5211107850000001</v>
      </c>
      <c r="O56" s="28">
        <f>IF(INDEX('ShLk BR Calc'!O$5:O$1112,MATCH($A56,'ShLk BR Calc'!$A$5:$A$1112,0)+1,1)=0,"0",INDEX('ShLk BR Calc'!O$5:O$1112,MATCH($A56,'ShLk BR Calc'!$A$5:$A$1112,0)+1,1))</f>
        <v>1.5211107850000001</v>
      </c>
      <c r="P56" s="28">
        <f>IF(INDEX('ShLk BR Calc'!P$5:P$1112,MATCH($A56,'ShLk BR Calc'!$A$5:$A$1112,0)+1,1)=0,"0",INDEX('ShLk BR Calc'!P$5:P$1112,MATCH($A56,'ShLk BR Calc'!$A$5:$A$1112,0)+1,1))</f>
        <v>1.43163368</v>
      </c>
      <c r="Q56" s="28">
        <f>IF(INDEX('ShLk BR Calc'!Q$5:Q$1112,MATCH($A56,'ShLk BR Calc'!$A$5:$A$1112,0)+1,1)=0,"0",INDEX('ShLk BR Calc'!Q$5:Q$1112,MATCH($A56,'ShLk BR Calc'!$A$5:$A$1112,0)+1,1))</f>
        <v>1.5211107850000001</v>
      </c>
      <c r="R56" s="28">
        <f>IF(INDEX('ShLk BR Calc'!R$5:R$1112,MATCH($A56,'ShLk BR Calc'!$A$5:$A$1112,0)+1,1)=0,"0",INDEX('ShLk BR Calc'!R$5:R$1112,MATCH($A56,'ShLk BR Calc'!$A$5:$A$1112,0)+1,1))</f>
        <v>2.14745052</v>
      </c>
      <c r="S56" s="28">
        <f>IF(INDEX('ShLk BR Calc'!S$5:S$1112,MATCH($A56,'ShLk BR Calc'!$A$5:$A$1112,0)+1,1)=0,"0",INDEX('ShLk BR Calc'!S$5:S$1112,MATCH($A56,'ShLk BR Calc'!$A$5:$A$1112,0)+1,1))</f>
        <v>2.86326736</v>
      </c>
      <c r="T56" s="28">
        <f>IF(INDEX('ShLk BR Calc'!T$5:T$1112,MATCH($A56,'ShLk BR Calc'!$A$5:$A$1112,0)+1,1)=0,"0",INDEX('ShLk BR Calc'!T$5:T$1112,MATCH($A56,'ShLk BR Calc'!$A$5:$A$1112,0)+1,1))</f>
        <v>2.9527444649999999</v>
      </c>
      <c r="U56" s="28">
        <f>IF(INDEX('ShLk BR Calc'!U$5:U$1112,MATCH($A56,'ShLk BR Calc'!$A$5:$A$1112,0)+1,1)=0,"0",INDEX('ShLk BR Calc'!U$5:U$1112,MATCH($A56,'ShLk BR Calc'!$A$5:$A$1112,0)+1,1))</f>
        <v>2.5053589399999998</v>
      </c>
      <c r="V56" s="28">
        <f>IF(INDEX('ShLk BR Calc'!V$5:V$1112,MATCH($A56,'ShLk BR Calc'!$A$5:$A$1112,0)+1,1)=0,"0",INDEX('ShLk BR Calc'!V$5:V$1112,MATCH($A56,'ShLk BR Calc'!$A$5:$A$1112,0)+1,1))</f>
        <v>2.0579734150000002</v>
      </c>
      <c r="W56" s="28">
        <f>IF(INDEX('ShLk BR Calc'!W$5:W$1112,MATCH($A56,'ShLk BR Calc'!$A$5:$A$1112,0)+1,1)=0,"0",INDEX('ShLk BR Calc'!W$5:W$1112,MATCH($A56,'ShLk BR Calc'!$A$5:$A$1112,0)+1,1))</f>
        <v>1.43163368</v>
      </c>
      <c r="X56" s="28">
        <f>IF(INDEX('ShLk BR Calc'!X$5:X$1112,MATCH($A56,'ShLk BR Calc'!$A$5:$A$1112,0)+1,1)=0,"0",INDEX('ShLk BR Calc'!X$5:X$1112,MATCH($A56,'ShLk BR Calc'!$A$5:$A$1112,0)+1,1))</f>
        <v>0.53686263000000001</v>
      </c>
      <c r="Y56" s="28">
        <f>IF(INDEX('ShLk BR Calc'!Y$5:Y$1112,MATCH($A56,'ShLk BR Calc'!$A$5:$A$1112,0)+1,1)=0,"0",INDEX('ShLk BR Calc'!Y$5:Y$1112,MATCH($A56,'ShLk BR Calc'!$A$5:$A$1112,0)+1,1))</f>
        <v>0.53686263000000001</v>
      </c>
      <c r="Z56" s="33"/>
      <c r="AA56" s="14">
        <f t="shared" si="6"/>
        <v>30.332738595000002</v>
      </c>
      <c r="AB56" s="14">
        <f t="shared" si="7"/>
        <v>2.9527444649999999</v>
      </c>
      <c r="AC56" s="14">
        <f t="shared" si="8"/>
        <v>30.332738595000002</v>
      </c>
      <c r="AD56" s="14">
        <f t="shared" si="9"/>
        <v>0</v>
      </c>
      <c r="AE56" s="9" t="s">
        <v>32</v>
      </c>
    </row>
    <row r="57" spans="1:31" ht="17.25" customHeight="1" x14ac:dyDescent="0.25">
      <c r="A57" s="22">
        <f t="shared" si="5"/>
        <v>42695</v>
      </c>
      <c r="B57" s="28">
        <f>IF(INDEX('ShLk BR Calc'!B$5:B$1112,MATCH($A57,'ShLk BR Calc'!$A$5:$A$1112,0)+1,1)=0,"0",INDEX('ShLk BR Calc'!B$5:B$1112,MATCH($A57,'ShLk BR Calc'!$A$5:$A$1112,0)+1,1))</f>
        <v>0.53686263000000001</v>
      </c>
      <c r="C57" s="28">
        <f>IF(INDEX('ShLk BR Calc'!C$5:C$1112,MATCH($A57,'ShLk BR Calc'!$A$5:$A$1112,0)+1,1)=0,"0",INDEX('ShLk BR Calc'!C$5:C$1112,MATCH($A57,'ShLk BR Calc'!$A$5:$A$1112,0)+1,1))</f>
        <v>0.53686263000000001</v>
      </c>
      <c r="D57" s="28">
        <f>IF(INDEX('ShLk BR Calc'!D$5:D$1112,MATCH($A57,'ShLk BR Calc'!$A$5:$A$1112,0)+1,1)=0,"0",INDEX('ShLk BR Calc'!D$5:D$1112,MATCH($A57,'ShLk BR Calc'!$A$5:$A$1112,0)+1,1))</f>
        <v>0.53686263000000001</v>
      </c>
      <c r="E57" s="28">
        <f>IF(INDEX('ShLk BR Calc'!E$5:E$1112,MATCH($A57,'ShLk BR Calc'!$A$5:$A$1112,0)+1,1)=0,"0",INDEX('ShLk BR Calc'!E$5:E$1112,MATCH($A57,'ShLk BR Calc'!$A$5:$A$1112,0)+1,1))</f>
        <v>0.53686263000000001</v>
      </c>
      <c r="F57" s="28">
        <f>IF(INDEX('ShLk BR Calc'!F$5:F$1112,MATCH($A57,'ShLk BR Calc'!$A$5:$A$1112,0)+1,1)=0,"0",INDEX('ShLk BR Calc'!F$5:F$1112,MATCH($A57,'ShLk BR Calc'!$A$5:$A$1112,0)+1,1))</f>
        <v>0.53686263000000001</v>
      </c>
      <c r="G57" s="28">
        <f>IF(INDEX('ShLk BR Calc'!G$5:G$1112,MATCH($A57,'ShLk BR Calc'!$A$5:$A$1112,0)+1,1)=0,"0",INDEX('ShLk BR Calc'!G$5:G$1112,MATCH($A57,'ShLk BR Calc'!$A$5:$A$1112,0)+1,1))</f>
        <v>0.53686263000000001</v>
      </c>
      <c r="H57" s="28">
        <f>IF(INDEX('ShLk BR Calc'!H$5:H$1112,MATCH($A57,'ShLk BR Calc'!$A$5:$A$1112,0)+1,1)=0,"0",INDEX('ShLk BR Calc'!H$5:H$1112,MATCH($A57,'ShLk BR Calc'!$A$5:$A$1112,0)+1,1))</f>
        <v>0.71581684000000001</v>
      </c>
      <c r="I57" s="28">
        <f>IF(INDEX('ShLk BR Calc'!I$5:I$1112,MATCH($A57,'ShLk BR Calc'!$A$5:$A$1112,0)+1,1)=0,"0",INDEX('ShLk BR Calc'!I$5:I$1112,MATCH($A57,'ShLk BR Calc'!$A$5:$A$1112,0)+1,1))</f>
        <v>1.43163368</v>
      </c>
      <c r="J57" s="28">
        <f>IF(INDEX('ShLk BR Calc'!J$5:J$1112,MATCH($A57,'ShLk BR Calc'!$A$5:$A$1112,0)+1,1)=0,"0",INDEX('ShLk BR Calc'!J$5:J$1112,MATCH($A57,'ShLk BR Calc'!$A$5:$A$1112,0)+1,1))</f>
        <v>1.7895421</v>
      </c>
      <c r="K57" s="28">
        <f>IF(INDEX('ShLk BR Calc'!K$5:K$1112,MATCH($A57,'ShLk BR Calc'!$A$5:$A$1112,0)+1,1)=0,"0",INDEX('ShLk BR Calc'!K$5:K$1112,MATCH($A57,'ShLk BR Calc'!$A$5:$A$1112,0)+1,1))</f>
        <v>1.8790192050000001</v>
      </c>
      <c r="L57" s="28">
        <f>IF(INDEX('ShLk BR Calc'!L$5:L$1112,MATCH($A57,'ShLk BR Calc'!$A$5:$A$1112,0)+1,1)=0,"0",INDEX('ShLk BR Calc'!L$5:L$1112,MATCH($A57,'ShLk BR Calc'!$A$5:$A$1112,0)+1,1))</f>
        <v>1.8790192050000001</v>
      </c>
      <c r="M57" s="28">
        <f>IF(INDEX('ShLk BR Calc'!M$5:M$1112,MATCH($A57,'ShLk BR Calc'!$A$5:$A$1112,0)+1,1)=0,"0",INDEX('ShLk BR Calc'!M$5:M$1112,MATCH($A57,'ShLk BR Calc'!$A$5:$A$1112,0)+1,1))</f>
        <v>1.8790192050000001</v>
      </c>
      <c r="N57" s="28">
        <f>IF(INDEX('ShLk BR Calc'!N$5:N$1112,MATCH($A57,'ShLk BR Calc'!$A$5:$A$1112,0)+1,1)=0,"0",INDEX('ShLk BR Calc'!N$5:N$1112,MATCH($A57,'ShLk BR Calc'!$A$5:$A$1112,0)+1,1))</f>
        <v>1.700064995</v>
      </c>
      <c r="O57" s="28">
        <f>IF(INDEX('ShLk BR Calc'!O$5:O$1112,MATCH($A57,'ShLk BR Calc'!$A$5:$A$1112,0)+1,1)=0,"0",INDEX('ShLk BR Calc'!O$5:O$1112,MATCH($A57,'ShLk BR Calc'!$A$5:$A$1112,0)+1,1))</f>
        <v>1.5211107850000001</v>
      </c>
      <c r="P57" s="28">
        <f>IF(INDEX('ShLk BR Calc'!P$5:P$1112,MATCH($A57,'ShLk BR Calc'!$A$5:$A$1112,0)+1,1)=0,"0",INDEX('ShLk BR Calc'!P$5:P$1112,MATCH($A57,'ShLk BR Calc'!$A$5:$A$1112,0)+1,1))</f>
        <v>1.342156575</v>
      </c>
      <c r="Q57" s="28">
        <f>IF(INDEX('ShLk BR Calc'!Q$5:Q$1112,MATCH($A57,'ShLk BR Calc'!$A$5:$A$1112,0)+1,1)=0,"0",INDEX('ShLk BR Calc'!Q$5:Q$1112,MATCH($A57,'ShLk BR Calc'!$A$5:$A$1112,0)+1,1))</f>
        <v>1.2526794699999999</v>
      </c>
      <c r="R57" s="28">
        <f>IF(INDEX('ShLk BR Calc'!R$5:R$1112,MATCH($A57,'ShLk BR Calc'!$A$5:$A$1112,0)+1,1)=0,"0",INDEX('ShLk BR Calc'!R$5:R$1112,MATCH($A57,'ShLk BR Calc'!$A$5:$A$1112,0)+1,1))</f>
        <v>1.43163368</v>
      </c>
      <c r="S57" s="28">
        <f>IF(INDEX('ShLk BR Calc'!S$5:S$1112,MATCH($A57,'ShLk BR Calc'!$A$5:$A$1112,0)+1,1)=0,"0",INDEX('ShLk BR Calc'!S$5:S$1112,MATCH($A57,'ShLk BR Calc'!$A$5:$A$1112,0)+1,1))</f>
        <v>2.5053589399999998</v>
      </c>
      <c r="T57" s="28">
        <f>IF(INDEX('ShLk BR Calc'!T$5:T$1112,MATCH($A57,'ShLk BR Calc'!$A$5:$A$1112,0)+1,1)=0,"0",INDEX('ShLk BR Calc'!T$5:T$1112,MATCH($A57,'ShLk BR Calc'!$A$5:$A$1112,0)+1,1))</f>
        <v>2.5053589399999998</v>
      </c>
      <c r="U57" s="28">
        <f>IF(INDEX('ShLk BR Calc'!U$5:U$1112,MATCH($A57,'ShLk BR Calc'!$A$5:$A$1112,0)+1,1)=0,"0",INDEX('ShLk BR Calc'!U$5:U$1112,MATCH($A57,'ShLk BR Calc'!$A$5:$A$1112,0)+1,1))</f>
        <v>2.0579734150000002</v>
      </c>
      <c r="V57" s="28">
        <f>IF(INDEX('ShLk BR Calc'!V$5:V$1112,MATCH($A57,'ShLk BR Calc'!$A$5:$A$1112,0)+1,1)=0,"0",INDEX('ShLk BR Calc'!V$5:V$1112,MATCH($A57,'ShLk BR Calc'!$A$5:$A$1112,0)+1,1))</f>
        <v>1.5211107850000001</v>
      </c>
      <c r="W57" s="28">
        <f>IF(INDEX('ShLk BR Calc'!W$5:W$1112,MATCH($A57,'ShLk BR Calc'!$A$5:$A$1112,0)+1,1)=0,"0",INDEX('ShLk BR Calc'!W$5:W$1112,MATCH($A57,'ShLk BR Calc'!$A$5:$A$1112,0)+1,1))</f>
        <v>0.71581684000000001</v>
      </c>
      <c r="X57" s="28">
        <f>IF(INDEX('ShLk BR Calc'!X$5:X$1112,MATCH($A57,'ShLk BR Calc'!$A$5:$A$1112,0)+1,1)=0,"0",INDEX('ShLk BR Calc'!X$5:X$1112,MATCH($A57,'ShLk BR Calc'!$A$5:$A$1112,0)+1,1))</f>
        <v>0.89477105000000001</v>
      </c>
      <c r="Y57" s="28">
        <f>IF(INDEX('ShLk BR Calc'!Y$5:Y$1112,MATCH($A57,'ShLk BR Calc'!$A$5:$A$1112,0)+1,1)=0,"0",INDEX('ShLk BR Calc'!Y$5:Y$1112,MATCH($A57,'ShLk BR Calc'!$A$5:$A$1112,0)+1,1))</f>
        <v>0.53686263000000001</v>
      </c>
      <c r="Z57" s="33"/>
      <c r="AA57" s="14">
        <f t="shared" si="6"/>
        <v>30.780124120000004</v>
      </c>
      <c r="AB57" s="14">
        <f t="shared" si="7"/>
        <v>2.5053589399999998</v>
      </c>
      <c r="AC57" s="14">
        <f t="shared" si="8"/>
        <v>4.6528094599999994</v>
      </c>
      <c r="AD57" s="14">
        <f t="shared" si="9"/>
        <v>26.127314660000003</v>
      </c>
    </row>
    <row r="58" spans="1:31" ht="17.25" customHeight="1" x14ac:dyDescent="0.25">
      <c r="A58" s="22">
        <f t="shared" si="5"/>
        <v>42696</v>
      </c>
      <c r="B58" s="28">
        <f>IF(INDEX('ShLk BR Calc'!B$5:B$1112,MATCH($A58,'ShLk BR Calc'!$A$5:$A$1112,0)+1,1)=0,"0",INDEX('ShLk BR Calc'!B$5:B$1112,MATCH($A58,'ShLk BR Calc'!$A$5:$A$1112,0)+1,1))</f>
        <v>0.53686263000000001</v>
      </c>
      <c r="C58" s="28">
        <f>IF(INDEX('ShLk BR Calc'!C$5:C$1112,MATCH($A58,'ShLk BR Calc'!$A$5:$A$1112,0)+1,1)=0,"0",INDEX('ShLk BR Calc'!C$5:C$1112,MATCH($A58,'ShLk BR Calc'!$A$5:$A$1112,0)+1,1))</f>
        <v>0.53686263000000001</v>
      </c>
      <c r="D58" s="28">
        <f>IF(INDEX('ShLk BR Calc'!D$5:D$1112,MATCH($A58,'ShLk BR Calc'!$A$5:$A$1112,0)+1,1)=0,"0",INDEX('ShLk BR Calc'!D$5:D$1112,MATCH($A58,'ShLk BR Calc'!$A$5:$A$1112,0)+1,1))</f>
        <v>0.53686263000000001</v>
      </c>
      <c r="E58" s="28">
        <f>IF(INDEX('ShLk BR Calc'!E$5:E$1112,MATCH($A58,'ShLk BR Calc'!$A$5:$A$1112,0)+1,1)=0,"0",INDEX('ShLk BR Calc'!E$5:E$1112,MATCH($A58,'ShLk BR Calc'!$A$5:$A$1112,0)+1,1))</f>
        <v>0.53686263000000001</v>
      </c>
      <c r="F58" s="28">
        <f>IF(INDEX('ShLk BR Calc'!F$5:F$1112,MATCH($A58,'ShLk BR Calc'!$A$5:$A$1112,0)+1,1)=0,"0",INDEX('ShLk BR Calc'!F$5:F$1112,MATCH($A58,'ShLk BR Calc'!$A$5:$A$1112,0)+1,1))</f>
        <v>0.53686263000000001</v>
      </c>
      <c r="G58" s="28">
        <f>IF(INDEX('ShLk BR Calc'!G$5:G$1112,MATCH($A58,'ShLk BR Calc'!$A$5:$A$1112,0)+1,1)=0,"0",INDEX('ShLk BR Calc'!G$5:G$1112,MATCH($A58,'ShLk BR Calc'!$A$5:$A$1112,0)+1,1))</f>
        <v>0.53686263000000001</v>
      </c>
      <c r="H58" s="28">
        <f>IF(INDEX('ShLk BR Calc'!H$5:H$1112,MATCH($A58,'ShLk BR Calc'!$A$5:$A$1112,0)+1,1)=0,"0",INDEX('ShLk BR Calc'!H$5:H$1112,MATCH($A58,'ShLk BR Calc'!$A$5:$A$1112,0)+1,1))</f>
        <v>0.53686263000000001</v>
      </c>
      <c r="I58" s="28">
        <f>IF(INDEX('ShLk BR Calc'!I$5:I$1112,MATCH($A58,'ShLk BR Calc'!$A$5:$A$1112,0)+1,1)=0,"0",INDEX('ShLk BR Calc'!I$5:I$1112,MATCH($A58,'ShLk BR Calc'!$A$5:$A$1112,0)+1,1))</f>
        <v>1.2526794699999999</v>
      </c>
      <c r="J58" s="28">
        <f>IF(INDEX('ShLk BR Calc'!J$5:J$1112,MATCH($A58,'ShLk BR Calc'!$A$5:$A$1112,0)+1,1)=0,"0",INDEX('ShLk BR Calc'!J$5:J$1112,MATCH($A58,'ShLk BR Calc'!$A$5:$A$1112,0)+1,1))</f>
        <v>1.6105878900000001</v>
      </c>
      <c r="K58" s="28">
        <f>IF(INDEX('ShLk BR Calc'!K$5:K$1112,MATCH($A58,'ShLk BR Calc'!$A$5:$A$1112,0)+1,1)=0,"0",INDEX('ShLk BR Calc'!K$5:K$1112,MATCH($A58,'ShLk BR Calc'!$A$5:$A$1112,0)+1,1))</f>
        <v>1.700064995</v>
      </c>
      <c r="L58" s="28">
        <f>IF(INDEX('ShLk BR Calc'!L$5:L$1112,MATCH($A58,'ShLk BR Calc'!$A$5:$A$1112,0)+1,1)=0,"0",INDEX('ShLk BR Calc'!L$5:L$1112,MATCH($A58,'ShLk BR Calc'!$A$5:$A$1112,0)+1,1))</f>
        <v>1.700064995</v>
      </c>
      <c r="M58" s="28">
        <f>IF(INDEX('ShLk BR Calc'!M$5:M$1112,MATCH($A58,'ShLk BR Calc'!$A$5:$A$1112,0)+1,1)=0,"0",INDEX('ShLk BR Calc'!M$5:M$1112,MATCH($A58,'ShLk BR Calc'!$A$5:$A$1112,0)+1,1))</f>
        <v>1.700064995</v>
      </c>
      <c r="N58" s="28">
        <f>IF(INDEX('ShLk BR Calc'!N$5:N$1112,MATCH($A58,'ShLk BR Calc'!$A$5:$A$1112,0)+1,1)=0,"0",INDEX('ShLk BR Calc'!N$5:N$1112,MATCH($A58,'ShLk BR Calc'!$A$5:$A$1112,0)+1,1))</f>
        <v>1.5211107850000001</v>
      </c>
      <c r="O58" s="28">
        <f>IF(INDEX('ShLk BR Calc'!O$5:O$1112,MATCH($A58,'ShLk BR Calc'!$A$5:$A$1112,0)+1,1)=0,"0",INDEX('ShLk BR Calc'!O$5:O$1112,MATCH($A58,'ShLk BR Calc'!$A$5:$A$1112,0)+1,1))</f>
        <v>1.43163368</v>
      </c>
      <c r="P58" s="28">
        <f>IF(INDEX('ShLk BR Calc'!P$5:P$1112,MATCH($A58,'ShLk BR Calc'!$A$5:$A$1112,0)+1,1)=0,"0",INDEX('ShLk BR Calc'!P$5:P$1112,MATCH($A58,'ShLk BR Calc'!$A$5:$A$1112,0)+1,1))</f>
        <v>1.2526794699999999</v>
      </c>
      <c r="Q58" s="28">
        <f>IF(INDEX('ShLk BR Calc'!Q$5:Q$1112,MATCH($A58,'ShLk BR Calc'!$A$5:$A$1112,0)+1,1)=0,"0",INDEX('ShLk BR Calc'!Q$5:Q$1112,MATCH($A58,'ShLk BR Calc'!$A$5:$A$1112,0)+1,1))</f>
        <v>0.98424815499999996</v>
      </c>
      <c r="R58" s="28">
        <f>IF(INDEX('ShLk BR Calc'!R$5:R$1112,MATCH($A58,'ShLk BR Calc'!$A$5:$A$1112,0)+1,1)=0,"0",INDEX('ShLk BR Calc'!R$5:R$1112,MATCH($A58,'ShLk BR Calc'!$A$5:$A$1112,0)+1,1))</f>
        <v>1.2526794699999999</v>
      </c>
      <c r="S58" s="28">
        <f>IF(INDEX('ShLk BR Calc'!S$5:S$1112,MATCH($A58,'ShLk BR Calc'!$A$5:$A$1112,0)+1,1)=0,"0",INDEX('ShLk BR Calc'!S$5:S$1112,MATCH($A58,'ShLk BR Calc'!$A$5:$A$1112,0)+1,1))</f>
        <v>2.3264047300000001</v>
      </c>
      <c r="T58" s="28">
        <f>IF(INDEX('ShLk BR Calc'!T$5:T$1112,MATCH($A58,'ShLk BR Calc'!$A$5:$A$1112,0)+1,1)=0,"0",INDEX('ShLk BR Calc'!T$5:T$1112,MATCH($A58,'ShLk BR Calc'!$A$5:$A$1112,0)+1,1))</f>
        <v>2.3264047300000001</v>
      </c>
      <c r="U58" s="28">
        <f>IF(INDEX('ShLk BR Calc'!U$5:U$1112,MATCH($A58,'ShLk BR Calc'!$A$5:$A$1112,0)+1,1)=0,"0",INDEX('ShLk BR Calc'!U$5:U$1112,MATCH($A58,'ShLk BR Calc'!$A$5:$A$1112,0)+1,1))</f>
        <v>1.8790192050000001</v>
      </c>
      <c r="V58" s="28">
        <f>IF(INDEX('ShLk BR Calc'!V$5:V$1112,MATCH($A58,'ShLk BR Calc'!$A$5:$A$1112,0)+1,1)=0,"0",INDEX('ShLk BR Calc'!V$5:V$1112,MATCH($A58,'ShLk BR Calc'!$A$5:$A$1112,0)+1,1))</f>
        <v>1.342156575</v>
      </c>
      <c r="W58" s="28">
        <f>IF(INDEX('ShLk BR Calc'!W$5:W$1112,MATCH($A58,'ShLk BR Calc'!$A$5:$A$1112,0)+1,1)=0,"0",INDEX('ShLk BR Calc'!W$5:W$1112,MATCH($A58,'ShLk BR Calc'!$A$5:$A$1112,0)+1,1))</f>
        <v>0.62633973499999995</v>
      </c>
      <c r="X58" s="28">
        <f>IF(INDEX('ShLk BR Calc'!X$5:X$1112,MATCH($A58,'ShLk BR Calc'!$A$5:$A$1112,0)+1,1)=0,"0",INDEX('ShLk BR Calc'!X$5:X$1112,MATCH($A58,'ShLk BR Calc'!$A$5:$A$1112,0)+1,1))</f>
        <v>1.43163368</v>
      </c>
      <c r="Y58" s="28">
        <f>IF(INDEX('ShLk BR Calc'!Y$5:Y$1112,MATCH($A58,'ShLk BR Calc'!$A$5:$A$1112,0)+1,1)=0,"0",INDEX('ShLk BR Calc'!Y$5:Y$1112,MATCH($A58,'ShLk BR Calc'!$A$5:$A$1112,0)+1,1))</f>
        <v>0.62633973499999995</v>
      </c>
      <c r="Z58" s="33"/>
      <c r="AA58" s="14">
        <f t="shared" si="6"/>
        <v>28.722150704999997</v>
      </c>
      <c r="AB58" s="14">
        <f t="shared" si="7"/>
        <v>2.3264047300000001</v>
      </c>
      <c r="AC58" s="14">
        <f t="shared" si="8"/>
        <v>5.2791491950000005</v>
      </c>
      <c r="AD58" s="14">
        <f t="shared" si="9"/>
        <v>23.443001509999998</v>
      </c>
    </row>
    <row r="59" spans="1:31" ht="17.25" customHeight="1" x14ac:dyDescent="0.25">
      <c r="A59" s="22">
        <f t="shared" si="5"/>
        <v>42697</v>
      </c>
      <c r="B59" s="28">
        <f>IF(INDEX('ShLk BR Calc'!B$5:B$1112,MATCH($A59,'ShLk BR Calc'!$A$5:$A$1112,0)+1,1)=0,"0",INDEX('ShLk BR Calc'!B$5:B$1112,MATCH($A59,'ShLk BR Calc'!$A$5:$A$1112,0)+1,1))</f>
        <v>0.53686263000000001</v>
      </c>
      <c r="C59" s="28">
        <f>IF(INDEX('ShLk BR Calc'!C$5:C$1112,MATCH($A59,'ShLk BR Calc'!$A$5:$A$1112,0)+1,1)=0,"0",INDEX('ShLk BR Calc'!C$5:C$1112,MATCH($A59,'ShLk BR Calc'!$A$5:$A$1112,0)+1,1))</f>
        <v>0.53686263000000001</v>
      </c>
      <c r="D59" s="28">
        <f>IF(INDEX('ShLk BR Calc'!D$5:D$1112,MATCH($A59,'ShLk BR Calc'!$A$5:$A$1112,0)+1,1)=0,"0",INDEX('ShLk BR Calc'!D$5:D$1112,MATCH($A59,'ShLk BR Calc'!$A$5:$A$1112,0)+1,1))</f>
        <v>0.53686263000000001</v>
      </c>
      <c r="E59" s="28">
        <f>IF(INDEX('ShLk BR Calc'!E$5:E$1112,MATCH($A59,'ShLk BR Calc'!$A$5:$A$1112,0)+1,1)=0,"0",INDEX('ShLk BR Calc'!E$5:E$1112,MATCH($A59,'ShLk BR Calc'!$A$5:$A$1112,0)+1,1))</f>
        <v>0.53686263000000001</v>
      </c>
      <c r="F59" s="28">
        <f>IF(INDEX('ShLk BR Calc'!F$5:F$1112,MATCH($A59,'ShLk BR Calc'!$A$5:$A$1112,0)+1,1)=0,"0",INDEX('ShLk BR Calc'!F$5:F$1112,MATCH($A59,'ShLk BR Calc'!$A$5:$A$1112,0)+1,1))</f>
        <v>0.53686263000000001</v>
      </c>
      <c r="G59" s="28">
        <f>IF(INDEX('ShLk BR Calc'!G$5:G$1112,MATCH($A59,'ShLk BR Calc'!$A$5:$A$1112,0)+1,1)=0,"0",INDEX('ShLk BR Calc'!G$5:G$1112,MATCH($A59,'ShLk BR Calc'!$A$5:$A$1112,0)+1,1))</f>
        <v>0.53686263000000001</v>
      </c>
      <c r="H59" s="28">
        <f>IF(INDEX('ShLk BR Calc'!H$5:H$1112,MATCH($A59,'ShLk BR Calc'!$A$5:$A$1112,0)+1,1)=0,"0",INDEX('ShLk BR Calc'!H$5:H$1112,MATCH($A59,'ShLk BR Calc'!$A$5:$A$1112,0)+1,1))</f>
        <v>0.53686263000000001</v>
      </c>
      <c r="I59" s="28">
        <f>IF(INDEX('ShLk BR Calc'!I$5:I$1112,MATCH($A59,'ShLk BR Calc'!$A$5:$A$1112,0)+1,1)=0,"0",INDEX('ShLk BR Calc'!I$5:I$1112,MATCH($A59,'ShLk BR Calc'!$A$5:$A$1112,0)+1,1))</f>
        <v>1.07372526</v>
      </c>
      <c r="J59" s="28">
        <f>IF(INDEX('ShLk BR Calc'!J$5:J$1112,MATCH($A59,'ShLk BR Calc'!$A$5:$A$1112,0)+1,1)=0,"0",INDEX('ShLk BR Calc'!J$5:J$1112,MATCH($A59,'ShLk BR Calc'!$A$5:$A$1112,0)+1,1))</f>
        <v>1.43163368</v>
      </c>
      <c r="K59" s="28">
        <f>IF(INDEX('ShLk BR Calc'!K$5:K$1112,MATCH($A59,'ShLk BR Calc'!$A$5:$A$1112,0)+1,1)=0,"0",INDEX('ShLk BR Calc'!K$5:K$1112,MATCH($A59,'ShLk BR Calc'!$A$5:$A$1112,0)+1,1))</f>
        <v>1.5211107850000001</v>
      </c>
      <c r="L59" s="28">
        <f>IF(INDEX('ShLk BR Calc'!L$5:L$1112,MATCH($A59,'ShLk BR Calc'!$A$5:$A$1112,0)+1,1)=0,"0",INDEX('ShLk BR Calc'!L$5:L$1112,MATCH($A59,'ShLk BR Calc'!$A$5:$A$1112,0)+1,1))</f>
        <v>1.5211107850000001</v>
      </c>
      <c r="M59" s="28">
        <f>IF(INDEX('ShLk BR Calc'!M$5:M$1112,MATCH($A59,'ShLk BR Calc'!$A$5:$A$1112,0)+1,1)=0,"0",INDEX('ShLk BR Calc'!M$5:M$1112,MATCH($A59,'ShLk BR Calc'!$A$5:$A$1112,0)+1,1))</f>
        <v>1.5211107850000001</v>
      </c>
      <c r="N59" s="28">
        <f>IF(INDEX('ShLk BR Calc'!N$5:N$1112,MATCH($A59,'ShLk BR Calc'!$A$5:$A$1112,0)+1,1)=0,"0",INDEX('ShLk BR Calc'!N$5:N$1112,MATCH($A59,'ShLk BR Calc'!$A$5:$A$1112,0)+1,1))</f>
        <v>1.5211107850000001</v>
      </c>
      <c r="O59" s="28">
        <f>IF(INDEX('ShLk BR Calc'!O$5:O$1112,MATCH($A59,'ShLk BR Calc'!$A$5:$A$1112,0)+1,1)=0,"0",INDEX('ShLk BR Calc'!O$5:O$1112,MATCH($A59,'ShLk BR Calc'!$A$5:$A$1112,0)+1,1))</f>
        <v>1.2526794699999999</v>
      </c>
      <c r="P59" s="28">
        <f>IF(INDEX('ShLk BR Calc'!P$5:P$1112,MATCH($A59,'ShLk BR Calc'!$A$5:$A$1112,0)+1,1)=0,"0",INDEX('ShLk BR Calc'!P$5:P$1112,MATCH($A59,'ShLk BR Calc'!$A$5:$A$1112,0)+1,1))</f>
        <v>1.07372526</v>
      </c>
      <c r="Q59" s="28">
        <f>IF(INDEX('ShLk BR Calc'!Q$5:Q$1112,MATCH($A59,'ShLk BR Calc'!$A$5:$A$1112,0)+1,1)=0,"0",INDEX('ShLk BR Calc'!Q$5:Q$1112,MATCH($A59,'ShLk BR Calc'!$A$5:$A$1112,0)+1,1))</f>
        <v>0.89477105000000001</v>
      </c>
      <c r="R59" s="28">
        <f>IF(INDEX('ShLk BR Calc'!R$5:R$1112,MATCH($A59,'ShLk BR Calc'!$A$5:$A$1112,0)+1,1)=0,"0",INDEX('ShLk BR Calc'!R$5:R$1112,MATCH($A59,'ShLk BR Calc'!$A$5:$A$1112,0)+1,1))</f>
        <v>1.07372526</v>
      </c>
      <c r="S59" s="28">
        <f>IF(INDEX('ShLk BR Calc'!S$5:S$1112,MATCH($A59,'ShLk BR Calc'!$A$5:$A$1112,0)+1,1)=0,"0",INDEX('ShLk BR Calc'!S$5:S$1112,MATCH($A59,'ShLk BR Calc'!$A$5:$A$1112,0)+1,1))</f>
        <v>2.2369276249999999</v>
      </c>
      <c r="T59" s="28">
        <f>IF(INDEX('ShLk BR Calc'!T$5:T$1112,MATCH($A59,'ShLk BR Calc'!$A$5:$A$1112,0)+1,1)=0,"0",INDEX('ShLk BR Calc'!T$5:T$1112,MATCH($A59,'ShLk BR Calc'!$A$5:$A$1112,0)+1,1))</f>
        <v>2.2369276249999999</v>
      </c>
      <c r="U59" s="28">
        <f>IF(INDEX('ShLk BR Calc'!U$5:U$1112,MATCH($A59,'ShLk BR Calc'!$A$5:$A$1112,0)+1,1)=0,"0",INDEX('ShLk BR Calc'!U$5:U$1112,MATCH($A59,'ShLk BR Calc'!$A$5:$A$1112,0)+1,1))</f>
        <v>1.7895421</v>
      </c>
      <c r="V59" s="28">
        <f>IF(INDEX('ShLk BR Calc'!V$5:V$1112,MATCH($A59,'ShLk BR Calc'!$A$5:$A$1112,0)+1,1)=0,"0",INDEX('ShLk BR Calc'!V$5:V$1112,MATCH($A59,'ShLk BR Calc'!$A$5:$A$1112,0)+1,1))</f>
        <v>1.1632023650000001</v>
      </c>
      <c r="W59" s="28">
        <f>IF(INDEX('ShLk BR Calc'!W$5:W$1112,MATCH($A59,'ShLk BR Calc'!$A$5:$A$1112,0)+1,1)=0,"0",INDEX('ShLk BR Calc'!W$5:W$1112,MATCH($A59,'ShLk BR Calc'!$A$5:$A$1112,0)+1,1))</f>
        <v>0.53686263000000001</v>
      </c>
      <c r="X59" s="28">
        <f>IF(INDEX('ShLk BR Calc'!X$5:X$1112,MATCH($A59,'ShLk BR Calc'!$A$5:$A$1112,0)+1,1)=0,"0",INDEX('ShLk BR Calc'!X$5:X$1112,MATCH($A59,'ShLk BR Calc'!$A$5:$A$1112,0)+1,1))</f>
        <v>1.1632023650000001</v>
      </c>
      <c r="Y59" s="28">
        <f>IF(INDEX('ShLk BR Calc'!Y$5:Y$1112,MATCH($A59,'ShLk BR Calc'!$A$5:$A$1112,0)+1,1)=0,"0",INDEX('ShLk BR Calc'!Y$5:Y$1112,MATCH($A59,'ShLk BR Calc'!$A$5:$A$1112,0)+1,1))</f>
        <v>0.53686263000000001</v>
      </c>
      <c r="Z59" s="33"/>
      <c r="AA59" s="14">
        <f t="shared" si="6"/>
        <v>26.30626887</v>
      </c>
      <c r="AB59" s="14">
        <f t="shared" si="7"/>
        <v>2.2369276249999999</v>
      </c>
      <c r="AC59" s="14">
        <f t="shared" si="8"/>
        <v>4.9212407749999993</v>
      </c>
      <c r="AD59" s="14">
        <f t="shared" si="9"/>
        <v>21.385028094999999</v>
      </c>
    </row>
    <row r="60" spans="1:31" ht="17.25" customHeight="1" x14ac:dyDescent="0.25">
      <c r="A60" s="22">
        <f t="shared" si="5"/>
        <v>42698</v>
      </c>
      <c r="B60" s="28" t="str">
        <f>IF(INDEX('ShLk BR Calc'!B$5:B$1112,MATCH($A60,'ShLk BR Calc'!$A$5:$A$1112,0)+1,1)=0,"0",INDEX('ShLk BR Calc'!B$5:B$1112,MATCH($A60,'ShLk BR Calc'!$A$5:$A$1112,0)+1,1))</f>
        <v>0</v>
      </c>
      <c r="C60" s="28" t="str">
        <f>IF(INDEX('ShLk BR Calc'!C$5:C$1112,MATCH($A60,'ShLk BR Calc'!$A$5:$A$1112,0)+1,1)=0,"0",INDEX('ShLk BR Calc'!C$5:C$1112,MATCH($A60,'ShLk BR Calc'!$A$5:$A$1112,0)+1,1))</f>
        <v>0</v>
      </c>
      <c r="D60" s="28" t="str">
        <f>IF(INDEX('ShLk BR Calc'!D$5:D$1112,MATCH($A60,'ShLk BR Calc'!$A$5:$A$1112,0)+1,1)=0,"0",INDEX('ShLk BR Calc'!D$5:D$1112,MATCH($A60,'ShLk BR Calc'!$A$5:$A$1112,0)+1,1))</f>
        <v>0</v>
      </c>
      <c r="E60" s="28" t="str">
        <f>IF(INDEX('ShLk BR Calc'!E$5:E$1112,MATCH($A60,'ShLk BR Calc'!$A$5:$A$1112,0)+1,1)=0,"0",INDEX('ShLk BR Calc'!E$5:E$1112,MATCH($A60,'ShLk BR Calc'!$A$5:$A$1112,0)+1,1))</f>
        <v>0</v>
      </c>
      <c r="F60" s="28" t="str">
        <f>IF(INDEX('ShLk BR Calc'!F$5:F$1112,MATCH($A60,'ShLk BR Calc'!$A$5:$A$1112,0)+1,1)=0,"0",INDEX('ShLk BR Calc'!F$5:F$1112,MATCH($A60,'ShLk BR Calc'!$A$5:$A$1112,0)+1,1))</f>
        <v>0</v>
      </c>
      <c r="G60" s="28" t="str">
        <f>IF(INDEX('ShLk BR Calc'!G$5:G$1112,MATCH($A60,'ShLk BR Calc'!$A$5:$A$1112,0)+1,1)=0,"0",INDEX('ShLk BR Calc'!G$5:G$1112,MATCH($A60,'ShLk BR Calc'!$A$5:$A$1112,0)+1,1))</f>
        <v>0</v>
      </c>
      <c r="H60" s="28" t="str">
        <f>IF(INDEX('ShLk BR Calc'!H$5:H$1112,MATCH($A60,'ShLk BR Calc'!$A$5:$A$1112,0)+1,1)=0,"0",INDEX('ShLk BR Calc'!H$5:H$1112,MATCH($A60,'ShLk BR Calc'!$A$5:$A$1112,0)+1,1))</f>
        <v>0</v>
      </c>
      <c r="I60" s="28">
        <f>IF(INDEX('ShLk BR Calc'!I$5:I$1112,MATCH($A60,'ShLk BR Calc'!$A$5:$A$1112,0)+1,1)=0,"0",INDEX('ShLk BR Calc'!I$5:I$1112,MATCH($A60,'ShLk BR Calc'!$A$5:$A$1112,0)+1,1))</f>
        <v>0.17895421</v>
      </c>
      <c r="J60" s="28">
        <f>IF(INDEX('ShLk BR Calc'!J$5:J$1112,MATCH($A60,'ShLk BR Calc'!$A$5:$A$1112,0)+1,1)=0,"0",INDEX('ShLk BR Calc'!J$5:J$1112,MATCH($A60,'ShLk BR Calc'!$A$5:$A$1112,0)+1,1))</f>
        <v>0.71581684000000001</v>
      </c>
      <c r="K60" s="28">
        <f>IF(INDEX('ShLk BR Calc'!K$5:K$1112,MATCH($A60,'ShLk BR Calc'!$A$5:$A$1112,0)+1,1)=0,"0",INDEX('ShLk BR Calc'!K$5:K$1112,MATCH($A60,'ShLk BR Calc'!$A$5:$A$1112,0)+1,1))</f>
        <v>1.2526794699999999</v>
      </c>
      <c r="L60" s="28">
        <f>IF(INDEX('ShLk BR Calc'!L$5:L$1112,MATCH($A60,'ShLk BR Calc'!$A$5:$A$1112,0)+1,1)=0,"0",INDEX('ShLk BR Calc'!L$5:L$1112,MATCH($A60,'ShLk BR Calc'!$A$5:$A$1112,0)+1,1))</f>
        <v>1.700064995</v>
      </c>
      <c r="M60" s="28">
        <f>IF(INDEX('ShLk BR Calc'!M$5:M$1112,MATCH($A60,'ShLk BR Calc'!$A$5:$A$1112,0)+1,1)=0,"0",INDEX('ShLk BR Calc'!M$5:M$1112,MATCH($A60,'ShLk BR Calc'!$A$5:$A$1112,0)+1,1))</f>
        <v>1.7895421</v>
      </c>
      <c r="N60" s="28">
        <f>IF(INDEX('ShLk BR Calc'!N$5:N$1112,MATCH($A60,'ShLk BR Calc'!$A$5:$A$1112,0)+1,1)=0,"0",INDEX('ShLk BR Calc'!N$5:N$1112,MATCH($A60,'ShLk BR Calc'!$A$5:$A$1112,0)+1,1))</f>
        <v>1.6105878900000001</v>
      </c>
      <c r="O60" s="28">
        <f>IF(INDEX('ShLk BR Calc'!O$5:O$1112,MATCH($A60,'ShLk BR Calc'!$A$5:$A$1112,0)+1,1)=0,"0",INDEX('ShLk BR Calc'!O$5:O$1112,MATCH($A60,'ShLk BR Calc'!$A$5:$A$1112,0)+1,1))</f>
        <v>1.1632023650000001</v>
      </c>
      <c r="P60" s="28">
        <f>IF(INDEX('ShLk BR Calc'!P$5:P$1112,MATCH($A60,'ShLk BR Calc'!$A$5:$A$1112,0)+1,1)=0,"0",INDEX('ShLk BR Calc'!P$5:P$1112,MATCH($A60,'ShLk BR Calc'!$A$5:$A$1112,0)+1,1))</f>
        <v>0.71581684000000001</v>
      </c>
      <c r="Q60" s="28">
        <f>IF(INDEX('ShLk BR Calc'!Q$5:Q$1112,MATCH($A60,'ShLk BR Calc'!$A$5:$A$1112,0)+1,1)=0,"0",INDEX('ShLk BR Calc'!Q$5:Q$1112,MATCH($A60,'ShLk BR Calc'!$A$5:$A$1112,0)+1,1))</f>
        <v>0.268431315</v>
      </c>
      <c r="R60" s="28">
        <f>IF(INDEX('ShLk BR Calc'!R$5:R$1112,MATCH($A60,'ShLk BR Calc'!$A$5:$A$1112,0)+1,1)=0,"0",INDEX('ShLk BR Calc'!R$5:R$1112,MATCH($A60,'ShLk BR Calc'!$A$5:$A$1112,0)+1,1))</f>
        <v>0.35790842</v>
      </c>
      <c r="S60" s="28">
        <f>IF(INDEX('ShLk BR Calc'!S$5:S$1112,MATCH($A60,'ShLk BR Calc'!$A$5:$A$1112,0)+1,1)=0,"0",INDEX('ShLk BR Calc'!S$5:S$1112,MATCH($A60,'ShLk BR Calc'!$A$5:$A$1112,0)+1,1))</f>
        <v>0.71581684000000001</v>
      </c>
      <c r="T60" s="28">
        <f>IF(INDEX('ShLk BR Calc'!T$5:T$1112,MATCH($A60,'ShLk BR Calc'!$A$5:$A$1112,0)+1,1)=0,"0",INDEX('ShLk BR Calc'!T$5:T$1112,MATCH($A60,'ShLk BR Calc'!$A$5:$A$1112,0)+1,1))</f>
        <v>0.62633973499999995</v>
      </c>
      <c r="U60" s="28">
        <f>IF(INDEX('ShLk BR Calc'!U$5:U$1112,MATCH($A60,'ShLk BR Calc'!$A$5:$A$1112,0)+1,1)=0,"0",INDEX('ShLk BR Calc'!U$5:U$1112,MATCH($A60,'ShLk BR Calc'!$A$5:$A$1112,0)+1,1))</f>
        <v>0.62633973499999995</v>
      </c>
      <c r="V60" s="28">
        <f>IF(INDEX('ShLk BR Calc'!V$5:V$1112,MATCH($A60,'ShLk BR Calc'!$A$5:$A$1112,0)+1,1)=0,"0",INDEX('ShLk BR Calc'!V$5:V$1112,MATCH($A60,'ShLk BR Calc'!$A$5:$A$1112,0)+1,1))</f>
        <v>0.53686263000000001</v>
      </c>
      <c r="W60" s="28">
        <f>IF(INDEX('ShLk BR Calc'!W$5:W$1112,MATCH($A60,'ShLk BR Calc'!$A$5:$A$1112,0)+1,1)=0,"0",INDEX('ShLk BR Calc'!W$5:W$1112,MATCH($A60,'ShLk BR Calc'!$A$5:$A$1112,0)+1,1))</f>
        <v>0.17895421</v>
      </c>
      <c r="X60" s="28" t="str">
        <f>IF(INDEX('ShLk BR Calc'!X$5:X$1112,MATCH($A60,'ShLk BR Calc'!$A$5:$A$1112,0)+1,1)=0,"0",INDEX('ShLk BR Calc'!X$5:X$1112,MATCH($A60,'ShLk BR Calc'!$A$5:$A$1112,0)+1,1))</f>
        <v>0</v>
      </c>
      <c r="Y60" s="28" t="str">
        <f>IF(INDEX('ShLk BR Calc'!Y$5:Y$1112,MATCH($A60,'ShLk BR Calc'!$A$5:$A$1112,0)+1,1)=0,"0",INDEX('ShLk BR Calc'!Y$5:Y$1112,MATCH($A60,'ShLk BR Calc'!$A$5:$A$1112,0)+1,1))</f>
        <v>0</v>
      </c>
      <c r="Z60" s="33"/>
      <c r="AA60" s="14">
        <f t="shared" si="6"/>
        <v>12.437317595000001</v>
      </c>
      <c r="AB60" s="14">
        <f t="shared" si="7"/>
        <v>1.7895421</v>
      </c>
      <c r="AC60" s="14">
        <f t="shared" si="8"/>
        <v>12.437317595000001</v>
      </c>
      <c r="AD60" s="14">
        <f t="shared" si="9"/>
        <v>0</v>
      </c>
      <c r="AE60" s="9" t="s">
        <v>33</v>
      </c>
    </row>
    <row r="61" spans="1:31" ht="17.25" customHeight="1" x14ac:dyDescent="0.25">
      <c r="A61" s="22">
        <f t="shared" si="5"/>
        <v>42699</v>
      </c>
      <c r="B61" s="28" t="str">
        <f>IF(INDEX('ShLk BR Calc'!B$5:B$1112,MATCH($A61,'ShLk BR Calc'!$A$5:$A$1112,0)+1,1)=0,"0",INDEX('ShLk BR Calc'!B$5:B$1112,MATCH($A61,'ShLk BR Calc'!$A$5:$A$1112,0)+1,1))</f>
        <v>0</v>
      </c>
      <c r="C61" s="28" t="str">
        <f>IF(INDEX('ShLk BR Calc'!C$5:C$1112,MATCH($A61,'ShLk BR Calc'!$A$5:$A$1112,0)+1,1)=0,"0",INDEX('ShLk BR Calc'!C$5:C$1112,MATCH($A61,'ShLk BR Calc'!$A$5:$A$1112,0)+1,1))</f>
        <v>0</v>
      </c>
      <c r="D61" s="28" t="str">
        <f>IF(INDEX('ShLk BR Calc'!D$5:D$1112,MATCH($A61,'ShLk BR Calc'!$A$5:$A$1112,0)+1,1)=0,"0",INDEX('ShLk BR Calc'!D$5:D$1112,MATCH($A61,'ShLk BR Calc'!$A$5:$A$1112,0)+1,1))</f>
        <v>0</v>
      </c>
      <c r="E61" s="28" t="str">
        <f>IF(INDEX('ShLk BR Calc'!E$5:E$1112,MATCH($A61,'ShLk BR Calc'!$A$5:$A$1112,0)+1,1)=0,"0",INDEX('ShLk BR Calc'!E$5:E$1112,MATCH($A61,'ShLk BR Calc'!$A$5:$A$1112,0)+1,1))</f>
        <v>0</v>
      </c>
      <c r="F61" s="28" t="str">
        <f>IF(INDEX('ShLk BR Calc'!F$5:F$1112,MATCH($A61,'ShLk BR Calc'!$A$5:$A$1112,0)+1,1)=0,"0",INDEX('ShLk BR Calc'!F$5:F$1112,MATCH($A61,'ShLk BR Calc'!$A$5:$A$1112,0)+1,1))</f>
        <v>0</v>
      </c>
      <c r="G61" s="28" t="str">
        <f>IF(INDEX('ShLk BR Calc'!G$5:G$1112,MATCH($A61,'ShLk BR Calc'!$A$5:$A$1112,0)+1,1)=0,"0",INDEX('ShLk BR Calc'!G$5:G$1112,MATCH($A61,'ShLk BR Calc'!$A$5:$A$1112,0)+1,1))</f>
        <v>0</v>
      </c>
      <c r="H61" s="28">
        <f>IF(INDEX('ShLk BR Calc'!H$5:H$1112,MATCH($A61,'ShLk BR Calc'!$A$5:$A$1112,0)+1,1)=0,"0",INDEX('ShLk BR Calc'!H$5:H$1112,MATCH($A61,'ShLk BR Calc'!$A$5:$A$1112,0)+1,1))</f>
        <v>0.17895421</v>
      </c>
      <c r="I61" s="28">
        <f>IF(INDEX('ShLk BR Calc'!I$5:I$1112,MATCH($A61,'ShLk BR Calc'!$A$5:$A$1112,0)+1,1)=0,"0",INDEX('ShLk BR Calc'!I$5:I$1112,MATCH($A61,'ShLk BR Calc'!$A$5:$A$1112,0)+1,1))</f>
        <v>0.98424815499999996</v>
      </c>
      <c r="J61" s="28">
        <f>IF(INDEX('ShLk BR Calc'!J$5:J$1112,MATCH($A61,'ShLk BR Calc'!$A$5:$A$1112,0)+1,1)=0,"0",INDEX('ShLk BR Calc'!J$5:J$1112,MATCH($A61,'ShLk BR Calc'!$A$5:$A$1112,0)+1,1))</f>
        <v>1.342156575</v>
      </c>
      <c r="K61" s="28">
        <f>IF(INDEX('ShLk BR Calc'!K$5:K$1112,MATCH($A61,'ShLk BR Calc'!$A$5:$A$1112,0)+1,1)=0,"0",INDEX('ShLk BR Calc'!K$5:K$1112,MATCH($A61,'ShLk BR Calc'!$A$5:$A$1112,0)+1,1))</f>
        <v>1.43163368</v>
      </c>
      <c r="L61" s="28">
        <f>IF(INDEX('ShLk BR Calc'!L$5:L$1112,MATCH($A61,'ShLk BR Calc'!$A$5:$A$1112,0)+1,1)=0,"0",INDEX('ShLk BR Calc'!L$5:L$1112,MATCH($A61,'ShLk BR Calc'!$A$5:$A$1112,0)+1,1))</f>
        <v>1.43163368</v>
      </c>
      <c r="M61" s="28">
        <f>IF(INDEX('ShLk BR Calc'!M$5:M$1112,MATCH($A61,'ShLk BR Calc'!$A$5:$A$1112,0)+1,1)=0,"0",INDEX('ShLk BR Calc'!M$5:M$1112,MATCH($A61,'ShLk BR Calc'!$A$5:$A$1112,0)+1,1))</f>
        <v>1.342156575</v>
      </c>
      <c r="N61" s="28">
        <f>IF(INDEX('ShLk BR Calc'!N$5:N$1112,MATCH($A61,'ShLk BR Calc'!$A$5:$A$1112,0)+1,1)=0,"0",INDEX('ShLk BR Calc'!N$5:N$1112,MATCH($A61,'ShLk BR Calc'!$A$5:$A$1112,0)+1,1))</f>
        <v>1.07372526</v>
      </c>
      <c r="O61" s="28">
        <f>IF(INDEX('ShLk BR Calc'!O$5:O$1112,MATCH($A61,'ShLk BR Calc'!$A$5:$A$1112,0)+1,1)=0,"0",INDEX('ShLk BR Calc'!O$5:O$1112,MATCH($A61,'ShLk BR Calc'!$A$5:$A$1112,0)+1,1))</f>
        <v>0.98424815499999996</v>
      </c>
      <c r="P61" s="28">
        <f>IF(INDEX('ShLk BR Calc'!P$5:P$1112,MATCH($A61,'ShLk BR Calc'!$A$5:$A$1112,0)+1,1)=0,"0",INDEX('ShLk BR Calc'!P$5:P$1112,MATCH($A61,'ShLk BR Calc'!$A$5:$A$1112,0)+1,1))</f>
        <v>0.71581684000000001</v>
      </c>
      <c r="Q61" s="28">
        <f>IF(INDEX('ShLk BR Calc'!Q$5:Q$1112,MATCH($A61,'ShLk BR Calc'!$A$5:$A$1112,0)+1,1)=0,"0",INDEX('ShLk BR Calc'!Q$5:Q$1112,MATCH($A61,'ShLk BR Calc'!$A$5:$A$1112,0)+1,1))</f>
        <v>0.71581684000000001</v>
      </c>
      <c r="R61" s="28">
        <f>IF(INDEX('ShLk BR Calc'!R$5:R$1112,MATCH($A61,'ShLk BR Calc'!$A$5:$A$1112,0)+1,1)=0,"0",INDEX('ShLk BR Calc'!R$5:R$1112,MATCH($A61,'ShLk BR Calc'!$A$5:$A$1112,0)+1,1))</f>
        <v>1.07372526</v>
      </c>
      <c r="S61" s="28">
        <f>IF(INDEX('ShLk BR Calc'!S$5:S$1112,MATCH($A61,'ShLk BR Calc'!$A$5:$A$1112,0)+1,1)=0,"0",INDEX('ShLk BR Calc'!S$5:S$1112,MATCH($A61,'ShLk BR Calc'!$A$5:$A$1112,0)+1,1))</f>
        <v>2.2369276249999999</v>
      </c>
      <c r="T61" s="28">
        <f>IF(INDEX('ShLk BR Calc'!T$5:T$1112,MATCH($A61,'ShLk BR Calc'!$A$5:$A$1112,0)+1,1)=0,"0",INDEX('ShLk BR Calc'!T$5:T$1112,MATCH($A61,'ShLk BR Calc'!$A$5:$A$1112,0)+1,1))</f>
        <v>2.3264047300000001</v>
      </c>
      <c r="U61" s="28">
        <f>IF(INDEX('ShLk BR Calc'!U$5:U$1112,MATCH($A61,'ShLk BR Calc'!$A$5:$A$1112,0)+1,1)=0,"0",INDEX('ShLk BR Calc'!U$5:U$1112,MATCH($A61,'ShLk BR Calc'!$A$5:$A$1112,0)+1,1))</f>
        <v>1.8790192050000001</v>
      </c>
      <c r="V61" s="28">
        <f>IF(INDEX('ShLk BR Calc'!V$5:V$1112,MATCH($A61,'ShLk BR Calc'!$A$5:$A$1112,0)+1,1)=0,"0",INDEX('ShLk BR Calc'!V$5:V$1112,MATCH($A61,'ShLk BR Calc'!$A$5:$A$1112,0)+1,1))</f>
        <v>1.43163368</v>
      </c>
      <c r="W61" s="28">
        <f>IF(INDEX('ShLk BR Calc'!W$5:W$1112,MATCH($A61,'ShLk BR Calc'!$A$5:$A$1112,0)+1,1)=0,"0",INDEX('ShLk BR Calc'!W$5:W$1112,MATCH($A61,'ShLk BR Calc'!$A$5:$A$1112,0)+1,1))</f>
        <v>0.53686263000000001</v>
      </c>
      <c r="X61" s="28">
        <f>IF(INDEX('ShLk BR Calc'!X$5:X$1112,MATCH($A61,'ShLk BR Calc'!$A$5:$A$1112,0)+1,1)=0,"0",INDEX('ShLk BR Calc'!X$5:X$1112,MATCH($A61,'ShLk BR Calc'!$A$5:$A$1112,0)+1,1))</f>
        <v>1.5211107850000001</v>
      </c>
      <c r="Y61" s="28">
        <f>IF(INDEX('ShLk BR Calc'!Y$5:Y$1112,MATCH($A61,'ShLk BR Calc'!$A$5:$A$1112,0)+1,1)=0,"0",INDEX('ShLk BR Calc'!Y$5:Y$1112,MATCH($A61,'ShLk BR Calc'!$A$5:$A$1112,0)+1,1))</f>
        <v>0.71581684000000001</v>
      </c>
      <c r="Z61" s="33"/>
      <c r="AA61" s="14">
        <f t="shared" si="6"/>
        <v>21.921890725000001</v>
      </c>
      <c r="AB61" s="14">
        <f t="shared" si="7"/>
        <v>2.3264047300000001</v>
      </c>
      <c r="AC61" s="14">
        <f t="shared" si="8"/>
        <v>2.2369276249999999</v>
      </c>
      <c r="AD61" s="14">
        <f t="shared" si="9"/>
        <v>19.684963100000001</v>
      </c>
    </row>
    <row r="62" spans="1:31" ht="17.25" customHeight="1" x14ac:dyDescent="0.25">
      <c r="A62" s="22">
        <f t="shared" si="5"/>
        <v>42700</v>
      </c>
      <c r="B62" s="28" t="str">
        <f>IF(INDEX('ShLk BR Calc'!B$5:B$1112,MATCH($A62,'ShLk BR Calc'!$A$5:$A$1112,0)+1,1)=0,"0",INDEX('ShLk BR Calc'!B$5:B$1112,MATCH($A62,'ShLk BR Calc'!$A$5:$A$1112,0)+1,1))</f>
        <v>0</v>
      </c>
      <c r="C62" s="28" t="str">
        <f>IF(INDEX('ShLk BR Calc'!C$5:C$1112,MATCH($A62,'ShLk BR Calc'!$A$5:$A$1112,0)+1,1)=0,"0",INDEX('ShLk BR Calc'!C$5:C$1112,MATCH($A62,'ShLk BR Calc'!$A$5:$A$1112,0)+1,1))</f>
        <v>0</v>
      </c>
      <c r="D62" s="28" t="str">
        <f>IF(INDEX('ShLk BR Calc'!D$5:D$1112,MATCH($A62,'ShLk BR Calc'!$A$5:$A$1112,0)+1,1)=0,"0",INDEX('ShLk BR Calc'!D$5:D$1112,MATCH($A62,'ShLk BR Calc'!$A$5:$A$1112,0)+1,1))</f>
        <v>0</v>
      </c>
      <c r="E62" s="28" t="str">
        <f>IF(INDEX('ShLk BR Calc'!E$5:E$1112,MATCH($A62,'ShLk BR Calc'!$A$5:$A$1112,0)+1,1)=0,"0",INDEX('ShLk BR Calc'!E$5:E$1112,MATCH($A62,'ShLk BR Calc'!$A$5:$A$1112,0)+1,1))</f>
        <v>0</v>
      </c>
      <c r="F62" s="28" t="str">
        <f>IF(INDEX('ShLk BR Calc'!F$5:F$1112,MATCH($A62,'ShLk BR Calc'!$A$5:$A$1112,0)+1,1)=0,"0",INDEX('ShLk BR Calc'!F$5:F$1112,MATCH($A62,'ShLk BR Calc'!$A$5:$A$1112,0)+1,1))</f>
        <v>0</v>
      </c>
      <c r="G62" s="28" t="str">
        <f>IF(INDEX('ShLk BR Calc'!G$5:G$1112,MATCH($A62,'ShLk BR Calc'!$A$5:$A$1112,0)+1,1)=0,"0",INDEX('ShLk BR Calc'!G$5:G$1112,MATCH($A62,'ShLk BR Calc'!$A$5:$A$1112,0)+1,1))</f>
        <v>0</v>
      </c>
      <c r="H62" s="28" t="str">
        <f>IF(INDEX('ShLk BR Calc'!H$5:H$1112,MATCH($A62,'ShLk BR Calc'!$A$5:$A$1112,0)+1,1)=0,"0",INDEX('ShLk BR Calc'!H$5:H$1112,MATCH($A62,'ShLk BR Calc'!$A$5:$A$1112,0)+1,1))</f>
        <v>0</v>
      </c>
      <c r="I62" s="28" t="str">
        <f>IF(INDEX('ShLk BR Calc'!I$5:I$1112,MATCH($A62,'ShLk BR Calc'!$A$5:$A$1112,0)+1,1)=0,"0",INDEX('ShLk BR Calc'!I$5:I$1112,MATCH($A62,'ShLk BR Calc'!$A$5:$A$1112,0)+1,1))</f>
        <v>0</v>
      </c>
      <c r="J62" s="28" t="str">
        <f>IF(INDEX('ShLk BR Calc'!J$5:J$1112,MATCH($A62,'ShLk BR Calc'!$A$5:$A$1112,0)+1,1)=0,"0",INDEX('ShLk BR Calc'!J$5:J$1112,MATCH($A62,'ShLk BR Calc'!$A$5:$A$1112,0)+1,1))</f>
        <v>0</v>
      </c>
      <c r="K62" s="28" t="str">
        <f>IF(INDEX('ShLk BR Calc'!K$5:K$1112,MATCH($A62,'ShLk BR Calc'!$A$5:$A$1112,0)+1,1)=0,"0",INDEX('ShLk BR Calc'!K$5:K$1112,MATCH($A62,'ShLk BR Calc'!$A$5:$A$1112,0)+1,1))</f>
        <v>0</v>
      </c>
      <c r="L62" s="28" t="str">
        <f>IF(INDEX('ShLk BR Calc'!L$5:L$1112,MATCH($A62,'ShLk BR Calc'!$A$5:$A$1112,0)+1,1)=0,"0",INDEX('ShLk BR Calc'!L$5:L$1112,MATCH($A62,'ShLk BR Calc'!$A$5:$A$1112,0)+1,1))</f>
        <v>0</v>
      </c>
      <c r="M62" s="28" t="str">
        <f>IF(INDEX('ShLk BR Calc'!M$5:M$1112,MATCH($A62,'ShLk BR Calc'!$A$5:$A$1112,0)+1,1)=0,"0",INDEX('ShLk BR Calc'!M$5:M$1112,MATCH($A62,'ShLk BR Calc'!$A$5:$A$1112,0)+1,1))</f>
        <v>0</v>
      </c>
      <c r="N62" s="28" t="str">
        <f>IF(INDEX('ShLk BR Calc'!N$5:N$1112,MATCH($A62,'ShLk BR Calc'!$A$5:$A$1112,0)+1,1)=0,"0",INDEX('ShLk BR Calc'!N$5:N$1112,MATCH($A62,'ShLk BR Calc'!$A$5:$A$1112,0)+1,1))</f>
        <v>0</v>
      </c>
      <c r="O62" s="28" t="str">
        <f>IF(INDEX('ShLk BR Calc'!O$5:O$1112,MATCH($A62,'ShLk BR Calc'!$A$5:$A$1112,0)+1,1)=0,"0",INDEX('ShLk BR Calc'!O$5:O$1112,MATCH($A62,'ShLk BR Calc'!$A$5:$A$1112,0)+1,1))</f>
        <v>0</v>
      </c>
      <c r="P62" s="28" t="str">
        <f>IF(INDEX('ShLk BR Calc'!P$5:P$1112,MATCH($A62,'ShLk BR Calc'!$A$5:$A$1112,0)+1,1)=0,"0",INDEX('ShLk BR Calc'!P$5:P$1112,MATCH($A62,'ShLk BR Calc'!$A$5:$A$1112,0)+1,1))</f>
        <v>0</v>
      </c>
      <c r="Q62" s="28" t="str">
        <f>IF(INDEX('ShLk BR Calc'!Q$5:Q$1112,MATCH($A62,'ShLk BR Calc'!$A$5:$A$1112,0)+1,1)=0,"0",INDEX('ShLk BR Calc'!Q$5:Q$1112,MATCH($A62,'ShLk BR Calc'!$A$5:$A$1112,0)+1,1))</f>
        <v>0</v>
      </c>
      <c r="R62" s="28" t="str">
        <f>IF(INDEX('ShLk BR Calc'!R$5:R$1112,MATCH($A62,'ShLk BR Calc'!$A$5:$A$1112,0)+1,1)=0,"0",INDEX('ShLk BR Calc'!R$5:R$1112,MATCH($A62,'ShLk BR Calc'!$A$5:$A$1112,0)+1,1))</f>
        <v>0</v>
      </c>
      <c r="S62" s="28" t="str">
        <f>IF(INDEX('ShLk BR Calc'!S$5:S$1112,MATCH($A62,'ShLk BR Calc'!$A$5:$A$1112,0)+1,1)=0,"0",INDEX('ShLk BR Calc'!S$5:S$1112,MATCH($A62,'ShLk BR Calc'!$A$5:$A$1112,0)+1,1))</f>
        <v>0</v>
      </c>
      <c r="T62" s="28" t="str">
        <f>IF(INDEX('ShLk BR Calc'!T$5:T$1112,MATCH($A62,'ShLk BR Calc'!$A$5:$A$1112,0)+1,1)=0,"0",INDEX('ShLk BR Calc'!T$5:T$1112,MATCH($A62,'ShLk BR Calc'!$A$5:$A$1112,0)+1,1))</f>
        <v>0</v>
      </c>
      <c r="U62" s="28" t="str">
        <f>IF(INDEX('ShLk BR Calc'!U$5:U$1112,MATCH($A62,'ShLk BR Calc'!$A$5:$A$1112,0)+1,1)=0,"0",INDEX('ShLk BR Calc'!U$5:U$1112,MATCH($A62,'ShLk BR Calc'!$A$5:$A$1112,0)+1,1))</f>
        <v>0</v>
      </c>
      <c r="V62" s="28" t="str">
        <f>IF(INDEX('ShLk BR Calc'!V$5:V$1112,MATCH($A62,'ShLk BR Calc'!$A$5:$A$1112,0)+1,1)=0,"0",INDEX('ShLk BR Calc'!V$5:V$1112,MATCH($A62,'ShLk BR Calc'!$A$5:$A$1112,0)+1,1))</f>
        <v>0</v>
      </c>
      <c r="W62" s="28" t="str">
        <f>IF(INDEX('ShLk BR Calc'!W$5:W$1112,MATCH($A62,'ShLk BR Calc'!$A$5:$A$1112,0)+1,1)=0,"0",INDEX('ShLk BR Calc'!W$5:W$1112,MATCH($A62,'ShLk BR Calc'!$A$5:$A$1112,0)+1,1))</f>
        <v>0</v>
      </c>
      <c r="X62" s="28" t="str">
        <f>IF(INDEX('ShLk BR Calc'!X$5:X$1112,MATCH($A62,'ShLk BR Calc'!$A$5:$A$1112,0)+1,1)=0,"0",INDEX('ShLk BR Calc'!X$5:X$1112,MATCH($A62,'ShLk BR Calc'!$A$5:$A$1112,0)+1,1))</f>
        <v>0</v>
      </c>
      <c r="Y62" s="28" t="str">
        <f>IF(INDEX('ShLk BR Calc'!Y$5:Y$1112,MATCH($A62,'ShLk BR Calc'!$A$5:$A$1112,0)+1,1)=0,"0",INDEX('ShLk BR Calc'!Y$5:Y$1112,MATCH($A62,'ShLk BR Calc'!$A$5:$A$1112,0)+1,1))</f>
        <v>0</v>
      </c>
      <c r="Z62" s="33"/>
      <c r="AA62" s="14">
        <f t="shared" si="6"/>
        <v>0</v>
      </c>
      <c r="AB62" s="14">
        <f t="shared" si="7"/>
        <v>0</v>
      </c>
      <c r="AC62" s="14">
        <f t="shared" si="8"/>
        <v>0</v>
      </c>
      <c r="AD62" s="14">
        <f t="shared" si="9"/>
        <v>0</v>
      </c>
    </row>
    <row r="63" spans="1:31" ht="17.25" customHeight="1" x14ac:dyDescent="0.25">
      <c r="A63" s="22">
        <f t="shared" si="5"/>
        <v>42701</v>
      </c>
      <c r="B63" s="28" t="str">
        <f>IF(INDEX('ShLk BR Calc'!B$5:B$1112,MATCH($A63,'ShLk BR Calc'!$A$5:$A$1112,0)+1,1)=0,"0",INDEX('ShLk BR Calc'!B$5:B$1112,MATCH($A63,'ShLk BR Calc'!$A$5:$A$1112,0)+1,1))</f>
        <v>0</v>
      </c>
      <c r="C63" s="28" t="str">
        <f>IF(INDEX('ShLk BR Calc'!C$5:C$1112,MATCH($A63,'ShLk BR Calc'!$A$5:$A$1112,0)+1,1)=0,"0",INDEX('ShLk BR Calc'!C$5:C$1112,MATCH($A63,'ShLk BR Calc'!$A$5:$A$1112,0)+1,1))</f>
        <v>0</v>
      </c>
      <c r="D63" s="28" t="str">
        <f>IF(INDEX('ShLk BR Calc'!D$5:D$1112,MATCH($A63,'ShLk BR Calc'!$A$5:$A$1112,0)+1,1)=0,"0",INDEX('ShLk BR Calc'!D$5:D$1112,MATCH($A63,'ShLk BR Calc'!$A$5:$A$1112,0)+1,1))</f>
        <v>0</v>
      </c>
      <c r="E63" s="28" t="str">
        <f>IF(INDEX('ShLk BR Calc'!E$5:E$1112,MATCH($A63,'ShLk BR Calc'!$A$5:$A$1112,0)+1,1)=0,"0",INDEX('ShLk BR Calc'!E$5:E$1112,MATCH($A63,'ShLk BR Calc'!$A$5:$A$1112,0)+1,1))</f>
        <v>0</v>
      </c>
      <c r="F63" s="28" t="str">
        <f>IF(INDEX('ShLk BR Calc'!F$5:F$1112,MATCH($A63,'ShLk BR Calc'!$A$5:$A$1112,0)+1,1)=0,"0",INDEX('ShLk BR Calc'!F$5:F$1112,MATCH($A63,'ShLk BR Calc'!$A$5:$A$1112,0)+1,1))</f>
        <v>0</v>
      </c>
      <c r="G63" s="28" t="str">
        <f>IF(INDEX('ShLk BR Calc'!G$5:G$1112,MATCH($A63,'ShLk BR Calc'!$A$5:$A$1112,0)+1,1)=0,"0",INDEX('ShLk BR Calc'!G$5:G$1112,MATCH($A63,'ShLk BR Calc'!$A$5:$A$1112,0)+1,1))</f>
        <v>0</v>
      </c>
      <c r="H63" s="28" t="str">
        <f>IF(INDEX('ShLk BR Calc'!H$5:H$1112,MATCH($A63,'ShLk BR Calc'!$A$5:$A$1112,0)+1,1)=0,"0",INDEX('ShLk BR Calc'!H$5:H$1112,MATCH($A63,'ShLk BR Calc'!$A$5:$A$1112,0)+1,1))</f>
        <v>0</v>
      </c>
      <c r="I63" s="28" t="str">
        <f>IF(INDEX('ShLk BR Calc'!I$5:I$1112,MATCH($A63,'ShLk BR Calc'!$A$5:$A$1112,0)+1,1)=0,"0",INDEX('ShLk BR Calc'!I$5:I$1112,MATCH($A63,'ShLk BR Calc'!$A$5:$A$1112,0)+1,1))</f>
        <v>0</v>
      </c>
      <c r="J63" s="28" t="str">
        <f>IF(INDEX('ShLk BR Calc'!J$5:J$1112,MATCH($A63,'ShLk BR Calc'!$A$5:$A$1112,0)+1,1)=0,"0",INDEX('ShLk BR Calc'!J$5:J$1112,MATCH($A63,'ShLk BR Calc'!$A$5:$A$1112,0)+1,1))</f>
        <v>0</v>
      </c>
      <c r="K63" s="28" t="str">
        <f>IF(INDEX('ShLk BR Calc'!K$5:K$1112,MATCH($A63,'ShLk BR Calc'!$A$5:$A$1112,0)+1,1)=0,"0",INDEX('ShLk BR Calc'!K$5:K$1112,MATCH($A63,'ShLk BR Calc'!$A$5:$A$1112,0)+1,1))</f>
        <v>0</v>
      </c>
      <c r="L63" s="28" t="str">
        <f>IF(INDEX('ShLk BR Calc'!L$5:L$1112,MATCH($A63,'ShLk BR Calc'!$A$5:$A$1112,0)+1,1)=0,"0",INDEX('ShLk BR Calc'!L$5:L$1112,MATCH($A63,'ShLk BR Calc'!$A$5:$A$1112,0)+1,1))</f>
        <v>0</v>
      </c>
      <c r="M63" s="28" t="str">
        <f>IF(INDEX('ShLk BR Calc'!M$5:M$1112,MATCH($A63,'ShLk BR Calc'!$A$5:$A$1112,0)+1,1)=0,"0",INDEX('ShLk BR Calc'!M$5:M$1112,MATCH($A63,'ShLk BR Calc'!$A$5:$A$1112,0)+1,1))</f>
        <v>0</v>
      </c>
      <c r="N63" s="28" t="str">
        <f>IF(INDEX('ShLk BR Calc'!N$5:N$1112,MATCH($A63,'ShLk BR Calc'!$A$5:$A$1112,0)+1,1)=0,"0",INDEX('ShLk BR Calc'!N$5:N$1112,MATCH($A63,'ShLk BR Calc'!$A$5:$A$1112,0)+1,1))</f>
        <v>0</v>
      </c>
      <c r="O63" s="28" t="str">
        <f>IF(INDEX('ShLk BR Calc'!O$5:O$1112,MATCH($A63,'ShLk BR Calc'!$A$5:$A$1112,0)+1,1)=0,"0",INDEX('ShLk BR Calc'!O$5:O$1112,MATCH($A63,'ShLk BR Calc'!$A$5:$A$1112,0)+1,1))</f>
        <v>0</v>
      </c>
      <c r="P63" s="28" t="str">
        <f>IF(INDEX('ShLk BR Calc'!P$5:P$1112,MATCH($A63,'ShLk BR Calc'!$A$5:$A$1112,0)+1,1)=0,"0",INDEX('ShLk BR Calc'!P$5:P$1112,MATCH($A63,'ShLk BR Calc'!$A$5:$A$1112,0)+1,1))</f>
        <v>0</v>
      </c>
      <c r="Q63" s="28" t="str">
        <f>IF(INDEX('ShLk BR Calc'!Q$5:Q$1112,MATCH($A63,'ShLk BR Calc'!$A$5:$A$1112,0)+1,1)=0,"0",INDEX('ShLk BR Calc'!Q$5:Q$1112,MATCH($A63,'ShLk BR Calc'!$A$5:$A$1112,0)+1,1))</f>
        <v>0</v>
      </c>
      <c r="R63" s="28" t="str">
        <f>IF(INDEX('ShLk BR Calc'!R$5:R$1112,MATCH($A63,'ShLk BR Calc'!$A$5:$A$1112,0)+1,1)=0,"0",INDEX('ShLk BR Calc'!R$5:R$1112,MATCH($A63,'ShLk BR Calc'!$A$5:$A$1112,0)+1,1))</f>
        <v>0</v>
      </c>
      <c r="S63" s="28" t="str">
        <f>IF(INDEX('ShLk BR Calc'!S$5:S$1112,MATCH($A63,'ShLk BR Calc'!$A$5:$A$1112,0)+1,1)=0,"0",INDEX('ShLk BR Calc'!S$5:S$1112,MATCH($A63,'ShLk BR Calc'!$A$5:$A$1112,0)+1,1))</f>
        <v>0</v>
      </c>
      <c r="T63" s="28" t="str">
        <f>IF(INDEX('ShLk BR Calc'!T$5:T$1112,MATCH($A63,'ShLk BR Calc'!$A$5:$A$1112,0)+1,1)=0,"0",INDEX('ShLk BR Calc'!T$5:T$1112,MATCH($A63,'ShLk BR Calc'!$A$5:$A$1112,0)+1,1))</f>
        <v>0</v>
      </c>
      <c r="U63" s="28" t="str">
        <f>IF(INDEX('ShLk BR Calc'!U$5:U$1112,MATCH($A63,'ShLk BR Calc'!$A$5:$A$1112,0)+1,1)=0,"0",INDEX('ShLk BR Calc'!U$5:U$1112,MATCH($A63,'ShLk BR Calc'!$A$5:$A$1112,0)+1,1))</f>
        <v>0</v>
      </c>
      <c r="V63" s="28" t="str">
        <f>IF(INDEX('ShLk BR Calc'!V$5:V$1112,MATCH($A63,'ShLk BR Calc'!$A$5:$A$1112,0)+1,1)=0,"0",INDEX('ShLk BR Calc'!V$5:V$1112,MATCH($A63,'ShLk BR Calc'!$A$5:$A$1112,0)+1,1))</f>
        <v>0</v>
      </c>
      <c r="W63" s="28" t="str">
        <f>IF(INDEX('ShLk BR Calc'!W$5:W$1112,MATCH($A63,'ShLk BR Calc'!$A$5:$A$1112,0)+1,1)=0,"0",INDEX('ShLk BR Calc'!W$5:W$1112,MATCH($A63,'ShLk BR Calc'!$A$5:$A$1112,0)+1,1))</f>
        <v>0</v>
      </c>
      <c r="X63" s="28" t="str">
        <f>IF(INDEX('ShLk BR Calc'!X$5:X$1112,MATCH($A63,'ShLk BR Calc'!$A$5:$A$1112,0)+1,1)=0,"0",INDEX('ShLk BR Calc'!X$5:X$1112,MATCH($A63,'ShLk BR Calc'!$A$5:$A$1112,0)+1,1))</f>
        <v>0</v>
      </c>
      <c r="Y63" s="28" t="str">
        <f>IF(INDEX('ShLk BR Calc'!Y$5:Y$1112,MATCH($A63,'ShLk BR Calc'!$A$5:$A$1112,0)+1,1)=0,"0",INDEX('ShLk BR Calc'!Y$5:Y$1112,MATCH($A63,'ShLk BR Calc'!$A$5:$A$1112,0)+1,1))</f>
        <v>0</v>
      </c>
      <c r="Z63" s="33"/>
      <c r="AA63" s="14">
        <f t="shared" si="6"/>
        <v>0</v>
      </c>
      <c r="AB63" s="14">
        <f t="shared" si="7"/>
        <v>0</v>
      </c>
      <c r="AC63" s="14">
        <f t="shared" si="8"/>
        <v>0</v>
      </c>
      <c r="AD63" s="14">
        <f t="shared" si="9"/>
        <v>0</v>
      </c>
      <c r="AE63" s="9" t="s">
        <v>32</v>
      </c>
    </row>
    <row r="64" spans="1:31" ht="17.25" customHeight="1" x14ac:dyDescent="0.25">
      <c r="A64" s="22">
        <f t="shared" si="5"/>
        <v>42702</v>
      </c>
      <c r="B64" s="28" t="str">
        <f>IF(INDEX('ShLk BR Calc'!B$5:B$1112,MATCH($A64,'ShLk BR Calc'!$A$5:$A$1112,0)+1,1)=0,"0",INDEX('ShLk BR Calc'!B$5:B$1112,MATCH($A64,'ShLk BR Calc'!$A$5:$A$1112,0)+1,1))</f>
        <v>0</v>
      </c>
      <c r="C64" s="28" t="str">
        <f>IF(INDEX('ShLk BR Calc'!C$5:C$1112,MATCH($A64,'ShLk BR Calc'!$A$5:$A$1112,0)+1,1)=0,"0",INDEX('ShLk BR Calc'!C$5:C$1112,MATCH($A64,'ShLk BR Calc'!$A$5:$A$1112,0)+1,1))</f>
        <v>0</v>
      </c>
      <c r="D64" s="28" t="str">
        <f>IF(INDEX('ShLk BR Calc'!D$5:D$1112,MATCH($A64,'ShLk BR Calc'!$A$5:$A$1112,0)+1,1)=0,"0",INDEX('ShLk BR Calc'!D$5:D$1112,MATCH($A64,'ShLk BR Calc'!$A$5:$A$1112,0)+1,1))</f>
        <v>0</v>
      </c>
      <c r="E64" s="28" t="str">
        <f>IF(INDEX('ShLk BR Calc'!E$5:E$1112,MATCH($A64,'ShLk BR Calc'!$A$5:$A$1112,0)+1,1)=0,"0",INDEX('ShLk BR Calc'!E$5:E$1112,MATCH($A64,'ShLk BR Calc'!$A$5:$A$1112,0)+1,1))</f>
        <v>0</v>
      </c>
      <c r="F64" s="28" t="str">
        <f>IF(INDEX('ShLk BR Calc'!F$5:F$1112,MATCH($A64,'ShLk BR Calc'!$A$5:$A$1112,0)+1,1)=0,"0",INDEX('ShLk BR Calc'!F$5:F$1112,MATCH($A64,'ShLk BR Calc'!$A$5:$A$1112,0)+1,1))</f>
        <v>0</v>
      </c>
      <c r="G64" s="28">
        <f>IF(INDEX('ShLk BR Calc'!G$5:G$1112,MATCH($A64,'ShLk BR Calc'!$A$5:$A$1112,0)+1,1)=0,"0",INDEX('ShLk BR Calc'!G$5:G$1112,MATCH($A64,'ShLk BR Calc'!$A$5:$A$1112,0)+1,1))</f>
        <v>0.268431315</v>
      </c>
      <c r="H64" s="28" t="str">
        <f>IF(INDEX('ShLk BR Calc'!H$5:H$1112,MATCH($A64,'ShLk BR Calc'!$A$5:$A$1112,0)+1,1)=0,"0",INDEX('ShLk BR Calc'!H$5:H$1112,MATCH($A64,'ShLk BR Calc'!$A$5:$A$1112,0)+1,1))</f>
        <v>0</v>
      </c>
      <c r="I64" s="28">
        <f>IF(INDEX('ShLk BR Calc'!I$5:I$1112,MATCH($A64,'ShLk BR Calc'!$A$5:$A$1112,0)+1,1)=0,"0",INDEX('ShLk BR Calc'!I$5:I$1112,MATCH($A64,'ShLk BR Calc'!$A$5:$A$1112,0)+1,1))</f>
        <v>0.44738552500000001</v>
      </c>
      <c r="J64" s="28">
        <f>IF(INDEX('ShLk BR Calc'!J$5:J$1112,MATCH($A64,'ShLk BR Calc'!$A$5:$A$1112,0)+1,1)=0,"0",INDEX('ShLk BR Calc'!J$5:J$1112,MATCH($A64,'ShLk BR Calc'!$A$5:$A$1112,0)+1,1))</f>
        <v>0.44738552500000001</v>
      </c>
      <c r="K64" s="28">
        <f>IF(INDEX('ShLk BR Calc'!K$5:K$1112,MATCH($A64,'ShLk BR Calc'!$A$5:$A$1112,0)+1,1)=0,"0",INDEX('ShLk BR Calc'!K$5:K$1112,MATCH($A64,'ShLk BR Calc'!$A$5:$A$1112,0)+1,1))</f>
        <v>0.44738552500000001</v>
      </c>
      <c r="L64" s="28" t="str">
        <f>IF(INDEX('ShLk BR Calc'!L$5:L$1112,MATCH($A64,'ShLk BR Calc'!$A$5:$A$1112,0)+1,1)=0,"0",INDEX('ShLk BR Calc'!L$5:L$1112,MATCH($A64,'ShLk BR Calc'!$A$5:$A$1112,0)+1,1))</f>
        <v>0</v>
      </c>
      <c r="M64" s="28" t="str">
        <f>IF(INDEX('ShLk BR Calc'!M$5:M$1112,MATCH($A64,'ShLk BR Calc'!$A$5:$A$1112,0)+1,1)=0,"0",INDEX('ShLk BR Calc'!M$5:M$1112,MATCH($A64,'ShLk BR Calc'!$A$5:$A$1112,0)+1,1))</f>
        <v>0</v>
      </c>
      <c r="N64" s="28" t="str">
        <f>IF(INDEX('ShLk BR Calc'!N$5:N$1112,MATCH($A64,'ShLk BR Calc'!$A$5:$A$1112,0)+1,1)=0,"0",INDEX('ShLk BR Calc'!N$5:N$1112,MATCH($A64,'ShLk BR Calc'!$A$5:$A$1112,0)+1,1))</f>
        <v>0</v>
      </c>
      <c r="O64" s="28" t="str">
        <f>IF(INDEX('ShLk BR Calc'!O$5:O$1112,MATCH($A64,'ShLk BR Calc'!$A$5:$A$1112,0)+1,1)=0,"0",INDEX('ShLk BR Calc'!O$5:O$1112,MATCH($A64,'ShLk BR Calc'!$A$5:$A$1112,0)+1,1))</f>
        <v>0</v>
      </c>
      <c r="P64" s="28" t="str">
        <f>IF(INDEX('ShLk BR Calc'!P$5:P$1112,MATCH($A64,'ShLk BR Calc'!$A$5:$A$1112,0)+1,1)=0,"0",INDEX('ShLk BR Calc'!P$5:P$1112,MATCH($A64,'ShLk BR Calc'!$A$5:$A$1112,0)+1,1))</f>
        <v>0</v>
      </c>
      <c r="Q64" s="28" t="str">
        <f>IF(INDEX('ShLk BR Calc'!Q$5:Q$1112,MATCH($A64,'ShLk BR Calc'!$A$5:$A$1112,0)+1,1)=0,"0",INDEX('ShLk BR Calc'!Q$5:Q$1112,MATCH($A64,'ShLk BR Calc'!$A$5:$A$1112,0)+1,1))</f>
        <v>0</v>
      </c>
      <c r="R64" s="28">
        <f>IF(INDEX('ShLk BR Calc'!R$5:R$1112,MATCH($A64,'ShLk BR Calc'!$A$5:$A$1112,0)+1,1)=0,"0",INDEX('ShLk BR Calc'!R$5:R$1112,MATCH($A64,'ShLk BR Calc'!$A$5:$A$1112,0)+1,1))</f>
        <v>0.44738552500000001</v>
      </c>
      <c r="S64" s="28">
        <f>IF(INDEX('ShLk BR Calc'!S$5:S$1112,MATCH($A64,'ShLk BR Calc'!$A$5:$A$1112,0)+1,1)=0,"0",INDEX('ShLk BR Calc'!S$5:S$1112,MATCH($A64,'ShLk BR Calc'!$A$5:$A$1112,0)+1,1))</f>
        <v>1.43163368</v>
      </c>
      <c r="T64" s="28">
        <f>IF(INDEX('ShLk BR Calc'!T$5:T$1112,MATCH($A64,'ShLk BR Calc'!$A$5:$A$1112,0)+1,1)=0,"0",INDEX('ShLk BR Calc'!T$5:T$1112,MATCH($A64,'ShLk BR Calc'!$A$5:$A$1112,0)+1,1))</f>
        <v>1.342156575</v>
      </c>
      <c r="U64" s="28">
        <f>IF(INDEX('ShLk BR Calc'!U$5:U$1112,MATCH($A64,'ShLk BR Calc'!$A$5:$A$1112,0)+1,1)=0,"0",INDEX('ShLk BR Calc'!U$5:U$1112,MATCH($A64,'ShLk BR Calc'!$A$5:$A$1112,0)+1,1))</f>
        <v>0.89477105000000001</v>
      </c>
      <c r="V64" s="28">
        <f>IF(INDEX('ShLk BR Calc'!V$5:V$1112,MATCH($A64,'ShLk BR Calc'!$A$5:$A$1112,0)+1,1)=0,"0",INDEX('ShLk BR Calc'!V$5:V$1112,MATCH($A64,'ShLk BR Calc'!$A$5:$A$1112,0)+1,1))</f>
        <v>0.44738552500000001</v>
      </c>
      <c r="W64" s="28" t="str">
        <f>IF(INDEX('ShLk BR Calc'!W$5:W$1112,MATCH($A64,'ShLk BR Calc'!$A$5:$A$1112,0)+1,1)=0,"0",INDEX('ShLk BR Calc'!W$5:W$1112,MATCH($A64,'ShLk BR Calc'!$A$5:$A$1112,0)+1,1))</f>
        <v>0</v>
      </c>
      <c r="X64" s="28">
        <f>IF(INDEX('ShLk BR Calc'!X$5:X$1112,MATCH($A64,'ShLk BR Calc'!$A$5:$A$1112,0)+1,1)=0,"0",INDEX('ShLk BR Calc'!X$5:X$1112,MATCH($A64,'ShLk BR Calc'!$A$5:$A$1112,0)+1,1))</f>
        <v>0.35790842</v>
      </c>
      <c r="Y64" s="28" t="str">
        <f>IF(INDEX('ShLk BR Calc'!Y$5:Y$1112,MATCH($A64,'ShLk BR Calc'!$A$5:$A$1112,0)+1,1)=0,"0",INDEX('ShLk BR Calc'!Y$5:Y$1112,MATCH($A64,'ShLk BR Calc'!$A$5:$A$1112,0)+1,1))</f>
        <v>0</v>
      </c>
      <c r="Z64" s="33"/>
      <c r="AA64" s="14">
        <f t="shared" si="6"/>
        <v>6.5318286649999999</v>
      </c>
      <c r="AB64" s="14">
        <f t="shared" si="7"/>
        <v>1.43163368</v>
      </c>
      <c r="AC64" s="14">
        <f t="shared" si="8"/>
        <v>0.62633973499999995</v>
      </c>
      <c r="AD64" s="14">
        <f t="shared" si="9"/>
        <v>5.9054889299999997</v>
      </c>
    </row>
    <row r="65" spans="1:33" ht="17.25" customHeight="1" x14ac:dyDescent="0.25">
      <c r="A65" s="22">
        <f t="shared" si="5"/>
        <v>42703</v>
      </c>
      <c r="B65" s="28" t="str">
        <f>IF(INDEX('ShLk BR Calc'!B$5:B$1112,MATCH($A65,'ShLk BR Calc'!$A$5:$A$1112,0)+1,1)=0,"0",INDEX('ShLk BR Calc'!B$5:B$1112,MATCH($A65,'ShLk BR Calc'!$A$5:$A$1112,0)+1,1))</f>
        <v>0</v>
      </c>
      <c r="C65" s="28" t="str">
        <f>IF(INDEX('ShLk BR Calc'!C$5:C$1112,MATCH($A65,'ShLk BR Calc'!$A$5:$A$1112,0)+1,1)=0,"0",INDEX('ShLk BR Calc'!C$5:C$1112,MATCH($A65,'ShLk BR Calc'!$A$5:$A$1112,0)+1,1))</f>
        <v>0</v>
      </c>
      <c r="D65" s="28" t="str">
        <f>IF(INDEX('ShLk BR Calc'!D$5:D$1112,MATCH($A65,'ShLk BR Calc'!$A$5:$A$1112,0)+1,1)=0,"0",INDEX('ShLk BR Calc'!D$5:D$1112,MATCH($A65,'ShLk BR Calc'!$A$5:$A$1112,0)+1,1))</f>
        <v>0</v>
      </c>
      <c r="E65" s="28" t="str">
        <f>IF(INDEX('ShLk BR Calc'!E$5:E$1112,MATCH($A65,'ShLk BR Calc'!$A$5:$A$1112,0)+1,1)=0,"0",INDEX('ShLk BR Calc'!E$5:E$1112,MATCH($A65,'ShLk BR Calc'!$A$5:$A$1112,0)+1,1))</f>
        <v>0</v>
      </c>
      <c r="F65" s="28" t="str">
        <f>IF(INDEX('ShLk BR Calc'!F$5:F$1112,MATCH($A65,'ShLk BR Calc'!$A$5:$A$1112,0)+1,1)=0,"0",INDEX('ShLk BR Calc'!F$5:F$1112,MATCH($A65,'ShLk BR Calc'!$A$5:$A$1112,0)+1,1))</f>
        <v>0</v>
      </c>
      <c r="G65" s="28">
        <f>IF(INDEX('ShLk BR Calc'!G$5:G$1112,MATCH($A65,'ShLk BR Calc'!$A$5:$A$1112,0)+1,1)=0,"0",INDEX('ShLk BR Calc'!G$5:G$1112,MATCH($A65,'ShLk BR Calc'!$A$5:$A$1112,0)+1,1))</f>
        <v>0.80529394500000007</v>
      </c>
      <c r="H65" s="28" t="str">
        <f>IF(INDEX('ShLk BR Calc'!H$5:H$1112,MATCH($A65,'ShLk BR Calc'!$A$5:$A$1112,0)+1,1)=0,"0",INDEX('ShLk BR Calc'!H$5:H$1112,MATCH($A65,'ShLk BR Calc'!$A$5:$A$1112,0)+1,1))</f>
        <v>0</v>
      </c>
      <c r="I65" s="28">
        <f>IF(INDEX('ShLk BR Calc'!I$5:I$1112,MATCH($A65,'ShLk BR Calc'!$A$5:$A$1112,0)+1,1)=0,"0",INDEX('ShLk BR Calc'!I$5:I$1112,MATCH($A65,'ShLk BR Calc'!$A$5:$A$1112,0)+1,1))</f>
        <v>0.71581684000000001</v>
      </c>
      <c r="J65" s="28">
        <f>IF(INDEX('ShLk BR Calc'!J$5:J$1112,MATCH($A65,'ShLk BR Calc'!$A$5:$A$1112,0)+1,1)=0,"0",INDEX('ShLk BR Calc'!J$5:J$1112,MATCH($A65,'ShLk BR Calc'!$A$5:$A$1112,0)+1,1))</f>
        <v>0.71581684000000001</v>
      </c>
      <c r="K65" s="28">
        <f>IF(INDEX('ShLk BR Calc'!K$5:K$1112,MATCH($A65,'ShLk BR Calc'!$A$5:$A$1112,0)+1,1)=0,"0",INDEX('ShLk BR Calc'!K$5:K$1112,MATCH($A65,'ShLk BR Calc'!$A$5:$A$1112,0)+1,1))</f>
        <v>0.71581684000000001</v>
      </c>
      <c r="L65" s="28" t="str">
        <f>IF(INDEX('ShLk BR Calc'!L$5:L$1112,MATCH($A65,'ShLk BR Calc'!$A$5:$A$1112,0)+1,1)=0,"0",INDEX('ShLk BR Calc'!L$5:L$1112,MATCH($A65,'ShLk BR Calc'!$A$5:$A$1112,0)+1,1))</f>
        <v>0</v>
      </c>
      <c r="M65" s="28" t="str">
        <f>IF(INDEX('ShLk BR Calc'!M$5:M$1112,MATCH($A65,'ShLk BR Calc'!$A$5:$A$1112,0)+1,1)=0,"0",INDEX('ShLk BR Calc'!M$5:M$1112,MATCH($A65,'ShLk BR Calc'!$A$5:$A$1112,0)+1,1))</f>
        <v>0</v>
      </c>
      <c r="N65" s="28" t="str">
        <f>IF(INDEX('ShLk BR Calc'!N$5:N$1112,MATCH($A65,'ShLk BR Calc'!$A$5:$A$1112,0)+1,1)=0,"0",INDEX('ShLk BR Calc'!N$5:N$1112,MATCH($A65,'ShLk BR Calc'!$A$5:$A$1112,0)+1,1))</f>
        <v>0</v>
      </c>
      <c r="O65" s="28" t="str">
        <f>IF(INDEX('ShLk BR Calc'!O$5:O$1112,MATCH($A65,'ShLk BR Calc'!$A$5:$A$1112,0)+1,1)=0,"0",INDEX('ShLk BR Calc'!O$5:O$1112,MATCH($A65,'ShLk BR Calc'!$A$5:$A$1112,0)+1,1))</f>
        <v>0</v>
      </c>
      <c r="P65" s="28" t="str">
        <f>IF(INDEX('ShLk BR Calc'!P$5:P$1112,MATCH($A65,'ShLk BR Calc'!$A$5:$A$1112,0)+1,1)=0,"0",INDEX('ShLk BR Calc'!P$5:P$1112,MATCH($A65,'ShLk BR Calc'!$A$5:$A$1112,0)+1,1))</f>
        <v>0</v>
      </c>
      <c r="Q65" s="28" t="str">
        <f>IF(INDEX('ShLk BR Calc'!Q$5:Q$1112,MATCH($A65,'ShLk BR Calc'!$A$5:$A$1112,0)+1,1)=0,"0",INDEX('ShLk BR Calc'!Q$5:Q$1112,MATCH($A65,'ShLk BR Calc'!$A$5:$A$1112,0)+1,1))</f>
        <v>0</v>
      </c>
      <c r="R65" s="28">
        <f>IF(INDEX('ShLk BR Calc'!R$5:R$1112,MATCH($A65,'ShLk BR Calc'!$A$5:$A$1112,0)+1,1)=0,"0",INDEX('ShLk BR Calc'!R$5:R$1112,MATCH($A65,'ShLk BR Calc'!$A$5:$A$1112,0)+1,1))</f>
        <v>0.89477105000000001</v>
      </c>
      <c r="S65" s="28">
        <f>IF(INDEX('ShLk BR Calc'!S$5:S$1112,MATCH($A65,'ShLk BR Calc'!$A$5:$A$1112,0)+1,1)=0,"0",INDEX('ShLk BR Calc'!S$5:S$1112,MATCH($A65,'ShLk BR Calc'!$A$5:$A$1112,0)+1,1))</f>
        <v>1.7895421</v>
      </c>
      <c r="T65" s="28">
        <f>IF(INDEX('ShLk BR Calc'!T$5:T$1112,MATCH($A65,'ShLk BR Calc'!$A$5:$A$1112,0)+1,1)=0,"0",INDEX('ShLk BR Calc'!T$5:T$1112,MATCH($A65,'ShLk BR Calc'!$A$5:$A$1112,0)+1,1))</f>
        <v>1.5211107850000001</v>
      </c>
      <c r="U65" s="28">
        <f>IF(INDEX('ShLk BR Calc'!U$5:U$1112,MATCH($A65,'ShLk BR Calc'!$A$5:$A$1112,0)+1,1)=0,"0",INDEX('ShLk BR Calc'!U$5:U$1112,MATCH($A65,'ShLk BR Calc'!$A$5:$A$1112,0)+1,1))</f>
        <v>1.342156575</v>
      </c>
      <c r="V65" s="28">
        <f>IF(INDEX('ShLk BR Calc'!V$5:V$1112,MATCH($A65,'ShLk BR Calc'!$A$5:$A$1112,0)+1,1)=0,"0",INDEX('ShLk BR Calc'!V$5:V$1112,MATCH($A65,'ShLk BR Calc'!$A$5:$A$1112,0)+1,1))</f>
        <v>0.89477105000000001</v>
      </c>
      <c r="W65" s="28" t="str">
        <f>IF(INDEX('ShLk BR Calc'!W$5:W$1112,MATCH($A65,'ShLk BR Calc'!$A$5:$A$1112,0)+1,1)=0,"0",INDEX('ShLk BR Calc'!W$5:W$1112,MATCH($A65,'ShLk BR Calc'!$A$5:$A$1112,0)+1,1))</f>
        <v>0</v>
      </c>
      <c r="X65" s="28">
        <f>IF(INDEX('ShLk BR Calc'!X$5:X$1112,MATCH($A65,'ShLk BR Calc'!$A$5:$A$1112,0)+1,1)=0,"0",INDEX('ShLk BR Calc'!X$5:X$1112,MATCH($A65,'ShLk BR Calc'!$A$5:$A$1112,0)+1,1))</f>
        <v>1.342156575</v>
      </c>
      <c r="Y65" s="28">
        <f>IF(INDEX('ShLk BR Calc'!Y$5:Y$1112,MATCH($A65,'ShLk BR Calc'!$A$5:$A$1112,0)+1,1)=0,"0",INDEX('ShLk BR Calc'!Y$5:Y$1112,MATCH($A65,'ShLk BR Calc'!$A$5:$A$1112,0)+1,1))</f>
        <v>0.268431315</v>
      </c>
      <c r="Z65" s="33"/>
      <c r="AA65" s="14">
        <f t="shared" si="6"/>
        <v>11.005683915000001</v>
      </c>
      <c r="AB65" s="14">
        <f t="shared" si="7"/>
        <v>1.7895421</v>
      </c>
      <c r="AC65" s="14">
        <f t="shared" si="8"/>
        <v>2.415881835</v>
      </c>
      <c r="AD65" s="14">
        <f t="shared" si="9"/>
        <v>8.5898020800000001</v>
      </c>
    </row>
    <row r="66" spans="1:33" ht="17.25" customHeight="1" x14ac:dyDescent="0.25">
      <c r="A66" s="22">
        <f t="shared" si="5"/>
        <v>42704</v>
      </c>
      <c r="B66" s="28" t="str">
        <f>IF(INDEX('ShLk BR Calc'!B$5:B$1112,MATCH($A66,'ShLk BR Calc'!$A$5:$A$1112,0)+1,1)=0,"0",INDEX('ShLk BR Calc'!B$5:B$1112,MATCH($A66,'ShLk BR Calc'!$A$5:$A$1112,0)+1,1))</f>
        <v>0</v>
      </c>
      <c r="C66" s="28" t="str">
        <f>IF(INDEX('ShLk BR Calc'!C$5:C$1112,MATCH($A66,'ShLk BR Calc'!$A$5:$A$1112,0)+1,1)=0,"0",INDEX('ShLk BR Calc'!C$5:C$1112,MATCH($A66,'ShLk BR Calc'!$A$5:$A$1112,0)+1,1))</f>
        <v>0</v>
      </c>
      <c r="D66" s="28" t="str">
        <f>IF(INDEX('ShLk BR Calc'!D$5:D$1112,MATCH($A66,'ShLk BR Calc'!$A$5:$A$1112,0)+1,1)=0,"0",INDEX('ShLk BR Calc'!D$5:D$1112,MATCH($A66,'ShLk BR Calc'!$A$5:$A$1112,0)+1,1))</f>
        <v>0</v>
      </c>
      <c r="E66" s="28" t="str">
        <f>IF(INDEX('ShLk BR Calc'!E$5:E$1112,MATCH($A66,'ShLk BR Calc'!$A$5:$A$1112,0)+1,1)=0,"0",INDEX('ShLk BR Calc'!E$5:E$1112,MATCH($A66,'ShLk BR Calc'!$A$5:$A$1112,0)+1,1))</f>
        <v>0</v>
      </c>
      <c r="F66" s="28" t="str">
        <f>IF(INDEX('ShLk BR Calc'!F$5:F$1112,MATCH($A66,'ShLk BR Calc'!$A$5:$A$1112,0)+1,1)=0,"0",INDEX('ShLk BR Calc'!F$5:F$1112,MATCH($A66,'ShLk BR Calc'!$A$5:$A$1112,0)+1,1))</f>
        <v>0</v>
      </c>
      <c r="G66" s="28" t="str">
        <f>IF(INDEX('ShLk BR Calc'!G$5:G$1112,MATCH($A66,'ShLk BR Calc'!$A$5:$A$1112,0)+1,1)=0,"0",INDEX('ShLk BR Calc'!G$5:G$1112,MATCH($A66,'ShLk BR Calc'!$A$5:$A$1112,0)+1,1))</f>
        <v>0</v>
      </c>
      <c r="H66" s="28" t="str">
        <f>IF(INDEX('ShLk BR Calc'!H$5:H$1112,MATCH($A66,'ShLk BR Calc'!$A$5:$A$1112,0)+1,1)=0,"0",INDEX('ShLk BR Calc'!H$5:H$1112,MATCH($A66,'ShLk BR Calc'!$A$5:$A$1112,0)+1,1))</f>
        <v>0</v>
      </c>
      <c r="I66" s="28" t="str">
        <f>IF(INDEX('ShLk BR Calc'!I$5:I$1112,MATCH($A66,'ShLk BR Calc'!$A$5:$A$1112,0)+1,1)=0,"0",INDEX('ShLk BR Calc'!I$5:I$1112,MATCH($A66,'ShLk BR Calc'!$A$5:$A$1112,0)+1,1))</f>
        <v>0</v>
      </c>
      <c r="J66" s="28" t="str">
        <f>IF(INDEX('ShLk BR Calc'!J$5:J$1112,MATCH($A66,'ShLk BR Calc'!$A$5:$A$1112,0)+1,1)=0,"0",INDEX('ShLk BR Calc'!J$5:J$1112,MATCH($A66,'ShLk BR Calc'!$A$5:$A$1112,0)+1,1))</f>
        <v>0</v>
      </c>
      <c r="K66" s="28" t="str">
        <f>IF(INDEX('ShLk BR Calc'!K$5:K$1112,MATCH($A66,'ShLk BR Calc'!$A$5:$A$1112,0)+1,1)=0,"0",INDEX('ShLk BR Calc'!K$5:K$1112,MATCH($A66,'ShLk BR Calc'!$A$5:$A$1112,0)+1,1))</f>
        <v>0</v>
      </c>
      <c r="L66" s="28" t="str">
        <f>IF(INDEX('ShLk BR Calc'!L$5:L$1112,MATCH($A66,'ShLk BR Calc'!$A$5:$A$1112,0)+1,1)=0,"0",INDEX('ShLk BR Calc'!L$5:L$1112,MATCH($A66,'ShLk BR Calc'!$A$5:$A$1112,0)+1,1))</f>
        <v>0</v>
      </c>
      <c r="M66" s="28" t="str">
        <f>IF(INDEX('ShLk BR Calc'!M$5:M$1112,MATCH($A66,'ShLk BR Calc'!$A$5:$A$1112,0)+1,1)=0,"0",INDEX('ShLk BR Calc'!M$5:M$1112,MATCH($A66,'ShLk BR Calc'!$A$5:$A$1112,0)+1,1))</f>
        <v>0</v>
      </c>
      <c r="N66" s="28" t="str">
        <f>IF(INDEX('ShLk BR Calc'!N$5:N$1112,MATCH($A66,'ShLk BR Calc'!$A$5:$A$1112,0)+1,1)=0,"0",INDEX('ShLk BR Calc'!N$5:N$1112,MATCH($A66,'ShLk BR Calc'!$A$5:$A$1112,0)+1,1))</f>
        <v>0</v>
      </c>
      <c r="O66" s="28" t="str">
        <f>IF(INDEX('ShLk BR Calc'!O$5:O$1112,MATCH($A66,'ShLk BR Calc'!$A$5:$A$1112,0)+1,1)=0,"0",INDEX('ShLk BR Calc'!O$5:O$1112,MATCH($A66,'ShLk BR Calc'!$A$5:$A$1112,0)+1,1))</f>
        <v>0</v>
      </c>
      <c r="P66" s="28" t="str">
        <f>IF(INDEX('ShLk BR Calc'!P$5:P$1112,MATCH($A66,'ShLk BR Calc'!$A$5:$A$1112,0)+1,1)=0,"0",INDEX('ShLk BR Calc'!P$5:P$1112,MATCH($A66,'ShLk BR Calc'!$A$5:$A$1112,0)+1,1))</f>
        <v>0</v>
      </c>
      <c r="Q66" s="28" t="str">
        <f>IF(INDEX('ShLk BR Calc'!Q$5:Q$1112,MATCH($A66,'ShLk BR Calc'!$A$5:$A$1112,0)+1,1)=0,"0",INDEX('ShLk BR Calc'!Q$5:Q$1112,MATCH($A66,'ShLk BR Calc'!$A$5:$A$1112,0)+1,1))</f>
        <v>0</v>
      </c>
      <c r="R66" s="28" t="str">
        <f>IF(INDEX('ShLk BR Calc'!R$5:R$1112,MATCH($A66,'ShLk BR Calc'!$A$5:$A$1112,0)+1,1)=0,"0",INDEX('ShLk BR Calc'!R$5:R$1112,MATCH($A66,'ShLk BR Calc'!$A$5:$A$1112,0)+1,1))</f>
        <v>0</v>
      </c>
      <c r="S66" s="28" t="str">
        <f>IF(INDEX('ShLk BR Calc'!S$5:S$1112,MATCH($A66,'ShLk BR Calc'!$A$5:$A$1112,0)+1,1)=0,"0",INDEX('ShLk BR Calc'!S$5:S$1112,MATCH($A66,'ShLk BR Calc'!$A$5:$A$1112,0)+1,1))</f>
        <v>0</v>
      </c>
      <c r="T66" s="28" t="str">
        <f>IF(INDEX('ShLk BR Calc'!T$5:T$1112,MATCH($A66,'ShLk BR Calc'!$A$5:$A$1112,0)+1,1)=0,"0",INDEX('ShLk BR Calc'!T$5:T$1112,MATCH($A66,'ShLk BR Calc'!$A$5:$A$1112,0)+1,1))</f>
        <v>0</v>
      </c>
      <c r="U66" s="28" t="str">
        <f>IF(INDEX('ShLk BR Calc'!U$5:U$1112,MATCH($A66,'ShLk BR Calc'!$A$5:$A$1112,0)+1,1)=0,"0",INDEX('ShLk BR Calc'!U$5:U$1112,MATCH($A66,'ShLk BR Calc'!$A$5:$A$1112,0)+1,1))</f>
        <v>0</v>
      </c>
      <c r="V66" s="28" t="str">
        <f>IF(INDEX('ShLk BR Calc'!V$5:V$1112,MATCH($A66,'ShLk BR Calc'!$A$5:$A$1112,0)+1,1)=0,"0",INDEX('ShLk BR Calc'!V$5:V$1112,MATCH($A66,'ShLk BR Calc'!$A$5:$A$1112,0)+1,1))</f>
        <v>0</v>
      </c>
      <c r="W66" s="28" t="str">
        <f>IF(INDEX('ShLk BR Calc'!W$5:W$1112,MATCH($A66,'ShLk BR Calc'!$A$5:$A$1112,0)+1,1)=0,"0",INDEX('ShLk BR Calc'!W$5:W$1112,MATCH($A66,'ShLk BR Calc'!$A$5:$A$1112,0)+1,1))</f>
        <v>0</v>
      </c>
      <c r="X66" s="28" t="str">
        <f>IF(INDEX('ShLk BR Calc'!X$5:X$1112,MATCH($A66,'ShLk BR Calc'!$A$5:$A$1112,0)+1,1)=0,"0",INDEX('ShLk BR Calc'!X$5:X$1112,MATCH($A66,'ShLk BR Calc'!$A$5:$A$1112,0)+1,1))</f>
        <v>0</v>
      </c>
      <c r="Y66" s="28" t="str">
        <f>IF(INDEX('ShLk BR Calc'!Y$5:Y$1112,MATCH($A66,'ShLk BR Calc'!$A$5:$A$1112,0)+1,1)=0,"0",INDEX('ShLk BR Calc'!Y$5:Y$1112,MATCH($A66,'ShLk BR Calc'!$A$5:$A$1112,0)+1,1))</f>
        <v>0</v>
      </c>
      <c r="Z66" s="33"/>
      <c r="AA66" s="14">
        <f t="shared" si="6"/>
        <v>0</v>
      </c>
      <c r="AB66" s="14">
        <f t="shared" si="7"/>
        <v>0</v>
      </c>
      <c r="AC66" s="14">
        <f t="shared" si="8"/>
        <v>0</v>
      </c>
      <c r="AD66" s="14">
        <f t="shared" si="9"/>
        <v>0</v>
      </c>
    </row>
    <row r="67" spans="1:33" ht="17.25" customHeight="1" thickBot="1" x14ac:dyDescent="0.3">
      <c r="B67" s="15"/>
      <c r="C67" s="15"/>
      <c r="D67" s="15"/>
      <c r="E67" s="15"/>
      <c r="F67" s="15"/>
      <c r="G67" s="15"/>
      <c r="H67" s="15"/>
      <c r="I67" s="15"/>
      <c r="J67" s="15"/>
      <c r="K67" s="15"/>
      <c r="L67" s="15"/>
      <c r="M67" s="15"/>
      <c r="N67" s="15"/>
      <c r="O67" s="15"/>
      <c r="P67" s="15"/>
      <c r="Q67" s="15"/>
      <c r="R67" s="15"/>
      <c r="S67" s="15"/>
      <c r="T67" s="15"/>
      <c r="U67" s="15"/>
      <c r="V67" s="15"/>
      <c r="W67" s="15"/>
      <c r="X67" s="15"/>
      <c r="Y67" s="15"/>
      <c r="Z67" s="31"/>
      <c r="AA67" s="26">
        <f>SUM(AA37:AA66)</f>
        <v>342.60783504500006</v>
      </c>
      <c r="AB67" s="24">
        <f>MAX(AB37:AB66)</f>
        <v>2.9527444649999999</v>
      </c>
      <c r="AC67" s="26">
        <f>SUM(AC37:AC66)</f>
        <v>93.503574724999979</v>
      </c>
      <c r="AD67" s="26">
        <f>SUM(AD37:AD66)</f>
        <v>249.10426031999995</v>
      </c>
    </row>
    <row r="68" spans="1:33" ht="17.25" customHeight="1" thickTop="1" x14ac:dyDescent="0.25">
      <c r="Z68" s="31"/>
    </row>
    <row r="69" spans="1:33" ht="17.25" customHeight="1" x14ac:dyDescent="0.25">
      <c r="A69" s="9" t="s">
        <v>36</v>
      </c>
      <c r="F69" s="10">
        <v>14</v>
      </c>
      <c r="G69" s="10" t="str">
        <f>Jan!$G$71</f>
        <v>MWh for Calendar Year 2016</v>
      </c>
    </row>
    <row r="70" spans="1:33" ht="17.25" customHeight="1" x14ac:dyDescent="0.25">
      <c r="A70" s="21"/>
      <c r="B70" s="11">
        <v>1</v>
      </c>
      <c r="C70" s="11">
        <v>2</v>
      </c>
      <c r="D70" s="11">
        <v>3</v>
      </c>
      <c r="E70" s="11">
        <v>4</v>
      </c>
      <c r="F70" s="11">
        <v>5</v>
      </c>
      <c r="G70" s="11">
        <v>6</v>
      </c>
      <c r="H70" s="11">
        <v>7</v>
      </c>
      <c r="I70" s="11">
        <v>8</v>
      </c>
      <c r="J70" s="11">
        <v>9</v>
      </c>
      <c r="K70" s="11">
        <v>10</v>
      </c>
      <c r="L70" s="11">
        <v>11</v>
      </c>
      <c r="M70" s="11">
        <v>12</v>
      </c>
      <c r="N70" s="11">
        <v>13</v>
      </c>
      <c r="O70" s="11">
        <v>14</v>
      </c>
      <c r="P70" s="11">
        <v>15</v>
      </c>
      <c r="Q70" s="11">
        <v>16</v>
      </c>
      <c r="R70" s="11">
        <v>17</v>
      </c>
      <c r="S70" s="11">
        <v>18</v>
      </c>
      <c r="T70" s="11">
        <v>19</v>
      </c>
      <c r="U70" s="11">
        <v>20</v>
      </c>
      <c r="V70" s="11">
        <v>21</v>
      </c>
      <c r="W70" s="11">
        <v>22</v>
      </c>
      <c r="X70" s="11">
        <v>23</v>
      </c>
      <c r="Y70" s="11">
        <v>24</v>
      </c>
      <c r="Z70" s="30">
        <v>25</v>
      </c>
      <c r="AA70" s="11" t="s">
        <v>0</v>
      </c>
      <c r="AB70" s="11" t="s">
        <v>1</v>
      </c>
      <c r="AC70" s="11" t="s">
        <v>30</v>
      </c>
      <c r="AD70" s="11" t="s">
        <v>31</v>
      </c>
    </row>
    <row r="71" spans="1:33" ht="17.25" customHeight="1" x14ac:dyDescent="0.25">
      <c r="A71" s="22">
        <f t="shared" ref="A71:A100" si="10">A37</f>
        <v>42675</v>
      </c>
      <c r="B71" s="27">
        <f t="shared" ref="B71:Y81" ca="1" si="11">IF(($A71&lt;TODAY()),$F$69,"")</f>
        <v>14</v>
      </c>
      <c r="C71" s="27">
        <f t="shared" ca="1" si="11"/>
        <v>14</v>
      </c>
      <c r="D71" s="27">
        <f t="shared" ca="1" si="11"/>
        <v>14</v>
      </c>
      <c r="E71" s="27">
        <f t="shared" ca="1" si="11"/>
        <v>14</v>
      </c>
      <c r="F71" s="27">
        <f t="shared" ca="1" si="11"/>
        <v>14</v>
      </c>
      <c r="G71" s="27">
        <f t="shared" ca="1" si="11"/>
        <v>14</v>
      </c>
      <c r="H71" s="27">
        <f t="shared" ca="1" si="11"/>
        <v>14</v>
      </c>
      <c r="I71" s="27">
        <f t="shared" ca="1" si="11"/>
        <v>14</v>
      </c>
      <c r="J71" s="27">
        <f t="shared" ca="1" si="11"/>
        <v>14</v>
      </c>
      <c r="K71" s="27">
        <f t="shared" ca="1" si="11"/>
        <v>14</v>
      </c>
      <c r="L71" s="27">
        <f t="shared" ca="1" si="11"/>
        <v>14</v>
      </c>
      <c r="M71" s="27">
        <f t="shared" ca="1" si="11"/>
        <v>14</v>
      </c>
      <c r="N71" s="27">
        <f t="shared" ca="1" si="11"/>
        <v>14</v>
      </c>
      <c r="O71" s="27">
        <f t="shared" ca="1" si="11"/>
        <v>14</v>
      </c>
      <c r="P71" s="27">
        <f t="shared" ca="1" si="11"/>
        <v>14</v>
      </c>
      <c r="Q71" s="27">
        <f t="shared" ca="1" si="11"/>
        <v>14</v>
      </c>
      <c r="R71" s="27">
        <f t="shared" ca="1" si="11"/>
        <v>14</v>
      </c>
      <c r="S71" s="27">
        <f t="shared" ca="1" si="11"/>
        <v>14</v>
      </c>
      <c r="T71" s="27">
        <f t="shared" ca="1" si="11"/>
        <v>14</v>
      </c>
      <c r="U71" s="27">
        <f t="shared" ca="1" si="11"/>
        <v>14</v>
      </c>
      <c r="V71" s="27">
        <f t="shared" ca="1" si="11"/>
        <v>14</v>
      </c>
      <c r="W71" s="27">
        <f t="shared" ca="1" si="11"/>
        <v>14</v>
      </c>
      <c r="X71" s="27">
        <f t="shared" ca="1" si="11"/>
        <v>14</v>
      </c>
      <c r="Y71" s="27">
        <f t="shared" ca="1" si="11"/>
        <v>14</v>
      </c>
      <c r="Z71" s="32"/>
      <c r="AA71" s="14">
        <f ca="1">SUM(B71:Z71)</f>
        <v>336</v>
      </c>
      <c r="AB71" s="14">
        <f ca="1">MAX(B71:Y71)</f>
        <v>14</v>
      </c>
      <c r="AC71" s="14">
        <f ca="1">IF(AE71="",SUM(B71:G71,X71:Z71),SUM(B71:Z71))</f>
        <v>112</v>
      </c>
      <c r="AD71" s="14">
        <f ca="1">IF(AE71="",SUM(H71:W71),0)</f>
        <v>224</v>
      </c>
    </row>
    <row r="72" spans="1:33" ht="17.25" customHeight="1" x14ac:dyDescent="0.25">
      <c r="A72" s="22">
        <f t="shared" si="10"/>
        <v>42676</v>
      </c>
      <c r="B72" s="27">
        <f t="shared" ca="1" si="11"/>
        <v>14</v>
      </c>
      <c r="C72" s="27">
        <f t="shared" ca="1" si="11"/>
        <v>14</v>
      </c>
      <c r="D72" s="27">
        <f t="shared" ca="1" si="11"/>
        <v>14</v>
      </c>
      <c r="E72" s="27">
        <f t="shared" ca="1" si="11"/>
        <v>14</v>
      </c>
      <c r="F72" s="27">
        <f t="shared" ca="1" si="11"/>
        <v>14</v>
      </c>
      <c r="G72" s="27">
        <f t="shared" ca="1" si="11"/>
        <v>14</v>
      </c>
      <c r="H72" s="27">
        <f t="shared" ca="1" si="11"/>
        <v>14</v>
      </c>
      <c r="I72" s="27">
        <f t="shared" ca="1" si="11"/>
        <v>14</v>
      </c>
      <c r="J72" s="27">
        <f t="shared" ca="1" si="11"/>
        <v>14</v>
      </c>
      <c r="K72" s="27">
        <f t="shared" ca="1" si="11"/>
        <v>14</v>
      </c>
      <c r="L72" s="27">
        <f t="shared" ca="1" si="11"/>
        <v>14</v>
      </c>
      <c r="M72" s="27">
        <f t="shared" ca="1" si="11"/>
        <v>14</v>
      </c>
      <c r="N72" s="27">
        <f t="shared" ca="1" si="11"/>
        <v>14</v>
      </c>
      <c r="O72" s="27">
        <f t="shared" ca="1" si="11"/>
        <v>14</v>
      </c>
      <c r="P72" s="27">
        <f t="shared" ca="1" si="11"/>
        <v>14</v>
      </c>
      <c r="Q72" s="27">
        <f t="shared" ca="1" si="11"/>
        <v>14</v>
      </c>
      <c r="R72" s="27">
        <f t="shared" ca="1" si="11"/>
        <v>14</v>
      </c>
      <c r="S72" s="27">
        <f t="shared" ca="1" si="11"/>
        <v>14</v>
      </c>
      <c r="T72" s="27">
        <f t="shared" ca="1" si="11"/>
        <v>14</v>
      </c>
      <c r="U72" s="27">
        <f t="shared" ca="1" si="11"/>
        <v>14</v>
      </c>
      <c r="V72" s="27">
        <f t="shared" ca="1" si="11"/>
        <v>14</v>
      </c>
      <c r="W72" s="27">
        <f t="shared" ca="1" si="11"/>
        <v>14</v>
      </c>
      <c r="X72" s="27">
        <f t="shared" ca="1" si="11"/>
        <v>14</v>
      </c>
      <c r="Y72" s="27">
        <f t="shared" ca="1" si="11"/>
        <v>14</v>
      </c>
      <c r="Z72" s="33"/>
      <c r="AA72" s="14">
        <f t="shared" ref="AA72:AA100" ca="1" si="12">SUM(B72:Z72)</f>
        <v>336</v>
      </c>
      <c r="AB72" s="14">
        <f ca="1">MAX(B72:Y72)</f>
        <v>14</v>
      </c>
      <c r="AC72" s="14">
        <f ca="1">IF(AE72="",SUM(B72:G72,X72:Z72),SUM(B72:Z72))</f>
        <v>112</v>
      </c>
      <c r="AD72" s="14">
        <f ca="1">IF(AE72="",SUM(H72:W72),0)</f>
        <v>224</v>
      </c>
    </row>
    <row r="73" spans="1:33" ht="17.25" customHeight="1" x14ac:dyDescent="0.25">
      <c r="A73" s="22">
        <f t="shared" si="10"/>
        <v>42677</v>
      </c>
      <c r="B73" s="27">
        <f t="shared" ca="1" si="11"/>
        <v>14</v>
      </c>
      <c r="C73" s="27">
        <f t="shared" ca="1" si="11"/>
        <v>14</v>
      </c>
      <c r="D73" s="27">
        <f t="shared" ca="1" si="11"/>
        <v>14</v>
      </c>
      <c r="E73" s="27">
        <f t="shared" ca="1" si="11"/>
        <v>14</v>
      </c>
      <c r="F73" s="27">
        <f t="shared" ca="1" si="11"/>
        <v>14</v>
      </c>
      <c r="G73" s="27">
        <f t="shared" ca="1" si="11"/>
        <v>14</v>
      </c>
      <c r="H73" s="27">
        <f t="shared" ca="1" si="11"/>
        <v>14</v>
      </c>
      <c r="I73" s="27">
        <f t="shared" ca="1" si="11"/>
        <v>14</v>
      </c>
      <c r="J73" s="27">
        <f t="shared" ca="1" si="11"/>
        <v>14</v>
      </c>
      <c r="K73" s="27">
        <f t="shared" ca="1" si="11"/>
        <v>14</v>
      </c>
      <c r="L73" s="27">
        <f t="shared" ca="1" si="11"/>
        <v>14</v>
      </c>
      <c r="M73" s="27">
        <f t="shared" ca="1" si="11"/>
        <v>14</v>
      </c>
      <c r="N73" s="27">
        <f t="shared" ca="1" si="11"/>
        <v>14</v>
      </c>
      <c r="O73" s="27">
        <f t="shared" ca="1" si="11"/>
        <v>14</v>
      </c>
      <c r="P73" s="27">
        <f t="shared" ca="1" si="11"/>
        <v>14</v>
      </c>
      <c r="Q73" s="27">
        <f t="shared" ca="1" si="11"/>
        <v>14</v>
      </c>
      <c r="R73" s="27">
        <f t="shared" ca="1" si="11"/>
        <v>14</v>
      </c>
      <c r="S73" s="27">
        <f t="shared" ca="1" si="11"/>
        <v>14</v>
      </c>
      <c r="T73" s="27">
        <f t="shared" ca="1" si="11"/>
        <v>14</v>
      </c>
      <c r="U73" s="27">
        <f t="shared" ca="1" si="11"/>
        <v>14</v>
      </c>
      <c r="V73" s="27">
        <f t="shared" ca="1" si="11"/>
        <v>14</v>
      </c>
      <c r="W73" s="27">
        <f t="shared" ca="1" si="11"/>
        <v>14</v>
      </c>
      <c r="X73" s="27">
        <f t="shared" ca="1" si="11"/>
        <v>14</v>
      </c>
      <c r="Y73" s="27">
        <f t="shared" ca="1" si="11"/>
        <v>14</v>
      </c>
      <c r="Z73" s="33"/>
      <c r="AA73" s="14">
        <f t="shared" ca="1" si="12"/>
        <v>336</v>
      </c>
      <c r="AB73" s="14">
        <f ca="1">MAX(B73:Y73)</f>
        <v>14</v>
      </c>
      <c r="AC73" s="14">
        <f ca="1">IF(AE73="",SUM(B73:G73,X73:Z73),SUM(B73:Z73))</f>
        <v>112</v>
      </c>
      <c r="AD73" s="14">
        <f ca="1">IF(AE73="",SUM(H73:W73),0)</f>
        <v>224</v>
      </c>
      <c r="AF73" s="52"/>
      <c r="AG73" s="52"/>
    </row>
    <row r="74" spans="1:33" ht="17.25" customHeight="1" x14ac:dyDescent="0.25">
      <c r="A74" s="22">
        <f t="shared" si="10"/>
        <v>42678</v>
      </c>
      <c r="B74" s="27">
        <f t="shared" ca="1" si="11"/>
        <v>14</v>
      </c>
      <c r="C74" s="27">
        <f t="shared" ca="1" si="11"/>
        <v>14</v>
      </c>
      <c r="D74" s="27">
        <f t="shared" ca="1" si="11"/>
        <v>14</v>
      </c>
      <c r="E74" s="27">
        <f t="shared" ca="1" si="11"/>
        <v>14</v>
      </c>
      <c r="F74" s="27">
        <f t="shared" ca="1" si="11"/>
        <v>14</v>
      </c>
      <c r="G74" s="27">
        <f t="shared" ca="1" si="11"/>
        <v>14</v>
      </c>
      <c r="H74" s="27">
        <f t="shared" ca="1" si="11"/>
        <v>14</v>
      </c>
      <c r="I74" s="27">
        <f t="shared" ca="1" si="11"/>
        <v>14</v>
      </c>
      <c r="J74" s="27">
        <f t="shared" ca="1" si="11"/>
        <v>14</v>
      </c>
      <c r="K74" s="27">
        <f t="shared" ca="1" si="11"/>
        <v>14</v>
      </c>
      <c r="L74" s="27">
        <f t="shared" ca="1" si="11"/>
        <v>14</v>
      </c>
      <c r="M74" s="27">
        <f t="shared" ca="1" si="11"/>
        <v>14</v>
      </c>
      <c r="N74" s="27">
        <f t="shared" ca="1" si="11"/>
        <v>14</v>
      </c>
      <c r="O74" s="27">
        <f t="shared" ca="1" si="11"/>
        <v>14</v>
      </c>
      <c r="P74" s="27">
        <f t="shared" ca="1" si="11"/>
        <v>14</v>
      </c>
      <c r="Q74" s="27">
        <f t="shared" ca="1" si="11"/>
        <v>14</v>
      </c>
      <c r="R74" s="27">
        <f t="shared" ca="1" si="11"/>
        <v>14</v>
      </c>
      <c r="S74" s="27">
        <f t="shared" ca="1" si="11"/>
        <v>14</v>
      </c>
      <c r="T74" s="27">
        <f t="shared" ca="1" si="11"/>
        <v>14</v>
      </c>
      <c r="U74" s="27">
        <f t="shared" ca="1" si="11"/>
        <v>14</v>
      </c>
      <c r="V74" s="27">
        <f t="shared" ca="1" si="11"/>
        <v>14</v>
      </c>
      <c r="W74" s="27">
        <f t="shared" ca="1" si="11"/>
        <v>14</v>
      </c>
      <c r="X74" s="27">
        <f t="shared" ca="1" si="11"/>
        <v>14</v>
      </c>
      <c r="Y74" s="27">
        <f t="shared" ca="1" si="11"/>
        <v>14</v>
      </c>
      <c r="Z74" s="32"/>
      <c r="AA74" s="14">
        <f t="shared" ca="1" si="12"/>
        <v>336</v>
      </c>
      <c r="AB74" s="14">
        <f t="shared" ref="AB74:AB100" ca="1" si="13">MAX(B74:Y74)</f>
        <v>14</v>
      </c>
      <c r="AC74" s="14">
        <f t="shared" ref="AC74:AC100" ca="1" si="14">IF(AE74="",SUM(B74:G74,X74:Z74),SUM(B74:Z74))</f>
        <v>112</v>
      </c>
      <c r="AD74" s="14">
        <f t="shared" ref="AD74:AD100" ca="1" si="15">IF(AE74="",SUM(H74:W74),0)</f>
        <v>224</v>
      </c>
      <c r="AF74" s="52"/>
      <c r="AG74" s="52"/>
    </row>
    <row r="75" spans="1:33" ht="17.25" customHeight="1" x14ac:dyDescent="0.25">
      <c r="A75" s="22">
        <f t="shared" si="10"/>
        <v>42679</v>
      </c>
      <c r="B75" s="27">
        <f t="shared" ca="1" si="11"/>
        <v>14</v>
      </c>
      <c r="C75" s="27">
        <f t="shared" ca="1" si="11"/>
        <v>14</v>
      </c>
      <c r="D75" s="27">
        <f t="shared" ca="1" si="11"/>
        <v>14</v>
      </c>
      <c r="E75" s="27">
        <f t="shared" ca="1" si="11"/>
        <v>14</v>
      </c>
      <c r="F75" s="27">
        <f t="shared" ca="1" si="11"/>
        <v>14</v>
      </c>
      <c r="G75" s="27">
        <f t="shared" ca="1" si="11"/>
        <v>14</v>
      </c>
      <c r="H75" s="27">
        <f t="shared" ca="1" si="11"/>
        <v>14</v>
      </c>
      <c r="I75" s="27">
        <f t="shared" ca="1" si="11"/>
        <v>14</v>
      </c>
      <c r="J75" s="27">
        <f t="shared" ca="1" si="11"/>
        <v>14</v>
      </c>
      <c r="K75" s="27">
        <f t="shared" ca="1" si="11"/>
        <v>14</v>
      </c>
      <c r="L75" s="27">
        <f t="shared" ca="1" si="11"/>
        <v>14</v>
      </c>
      <c r="M75" s="27">
        <f t="shared" ca="1" si="11"/>
        <v>14</v>
      </c>
      <c r="N75" s="27">
        <f t="shared" ca="1" si="11"/>
        <v>14</v>
      </c>
      <c r="O75" s="27">
        <f t="shared" ca="1" si="11"/>
        <v>14</v>
      </c>
      <c r="P75" s="27">
        <f t="shared" ca="1" si="11"/>
        <v>14</v>
      </c>
      <c r="Q75" s="27">
        <f t="shared" ca="1" si="11"/>
        <v>14</v>
      </c>
      <c r="R75" s="27">
        <f t="shared" ca="1" si="11"/>
        <v>14</v>
      </c>
      <c r="S75" s="27">
        <f t="shared" ca="1" si="11"/>
        <v>14</v>
      </c>
      <c r="T75" s="27">
        <f t="shared" ca="1" si="11"/>
        <v>14</v>
      </c>
      <c r="U75" s="27">
        <f t="shared" ca="1" si="11"/>
        <v>14</v>
      </c>
      <c r="V75" s="27">
        <f t="shared" ca="1" si="11"/>
        <v>14</v>
      </c>
      <c r="W75" s="27">
        <f t="shared" ca="1" si="11"/>
        <v>14</v>
      </c>
      <c r="X75" s="27">
        <f t="shared" ca="1" si="11"/>
        <v>14</v>
      </c>
      <c r="Y75" s="27">
        <f t="shared" ca="1" si="11"/>
        <v>14</v>
      </c>
      <c r="Z75" s="32"/>
      <c r="AA75" s="14">
        <f t="shared" ca="1" si="12"/>
        <v>336</v>
      </c>
      <c r="AB75" s="14">
        <f t="shared" ca="1" si="13"/>
        <v>14</v>
      </c>
      <c r="AC75" s="14">
        <f t="shared" ca="1" si="14"/>
        <v>112</v>
      </c>
      <c r="AD75" s="14">
        <f t="shared" ca="1" si="15"/>
        <v>224</v>
      </c>
      <c r="AF75" s="52"/>
      <c r="AG75" s="52"/>
    </row>
    <row r="76" spans="1:33" ht="17.25" customHeight="1" x14ac:dyDescent="0.2">
      <c r="A76" s="22">
        <f t="shared" si="10"/>
        <v>42680</v>
      </c>
      <c r="B76" s="27">
        <f t="shared" ca="1" si="11"/>
        <v>14</v>
      </c>
      <c r="C76" s="27">
        <f t="shared" ca="1" si="11"/>
        <v>14</v>
      </c>
      <c r="D76" s="27">
        <f t="shared" ca="1" si="11"/>
        <v>14</v>
      </c>
      <c r="E76" s="27">
        <f t="shared" ca="1" si="11"/>
        <v>14</v>
      </c>
      <c r="F76" s="27">
        <f t="shared" ca="1" si="11"/>
        <v>14</v>
      </c>
      <c r="G76" s="27">
        <f t="shared" ca="1" si="11"/>
        <v>14</v>
      </c>
      <c r="H76" s="27">
        <f t="shared" ca="1" si="11"/>
        <v>14</v>
      </c>
      <c r="I76" s="27">
        <f t="shared" ca="1" si="11"/>
        <v>14</v>
      </c>
      <c r="J76" s="27">
        <f t="shared" ca="1" si="11"/>
        <v>14</v>
      </c>
      <c r="K76" s="27">
        <f t="shared" ca="1" si="11"/>
        <v>14</v>
      </c>
      <c r="L76" s="27">
        <f t="shared" ca="1" si="11"/>
        <v>14</v>
      </c>
      <c r="M76" s="27">
        <f t="shared" ca="1" si="11"/>
        <v>14</v>
      </c>
      <c r="N76" s="27">
        <f t="shared" ca="1" si="11"/>
        <v>14</v>
      </c>
      <c r="O76" s="27">
        <f t="shared" ca="1" si="11"/>
        <v>14</v>
      </c>
      <c r="P76" s="27">
        <f t="shared" ca="1" si="11"/>
        <v>14</v>
      </c>
      <c r="Q76" s="27">
        <f t="shared" ca="1" si="11"/>
        <v>14</v>
      </c>
      <c r="R76" s="27">
        <f t="shared" ca="1" si="11"/>
        <v>14</v>
      </c>
      <c r="S76" s="27">
        <f t="shared" ca="1" si="11"/>
        <v>14</v>
      </c>
      <c r="T76" s="27">
        <f t="shared" ca="1" si="11"/>
        <v>14</v>
      </c>
      <c r="U76" s="27">
        <f t="shared" ca="1" si="11"/>
        <v>14</v>
      </c>
      <c r="V76" s="27">
        <f t="shared" ca="1" si="11"/>
        <v>14</v>
      </c>
      <c r="W76" s="27">
        <f t="shared" ca="1" si="11"/>
        <v>14</v>
      </c>
      <c r="X76" s="27">
        <f t="shared" ca="1" si="11"/>
        <v>14</v>
      </c>
      <c r="Y76" s="27">
        <f t="shared" ca="1" si="11"/>
        <v>14</v>
      </c>
      <c r="Z76" s="27">
        <f t="shared" ref="Z76" ca="1" si="16">IF(($A76&lt;TODAY()),$F$69,"")</f>
        <v>14</v>
      </c>
      <c r="AA76" s="14">
        <f t="shared" ca="1" si="12"/>
        <v>350</v>
      </c>
      <c r="AB76" s="14">
        <f ca="1">MAX(B76:Z76)</f>
        <v>14</v>
      </c>
      <c r="AC76" s="14">
        <f t="shared" ca="1" si="14"/>
        <v>350</v>
      </c>
      <c r="AD76" s="14">
        <f t="shared" si="15"/>
        <v>0</v>
      </c>
      <c r="AE76" s="9" t="s">
        <v>42</v>
      </c>
    </row>
    <row r="77" spans="1:33" ht="17.25" customHeight="1" x14ac:dyDescent="0.25">
      <c r="A77" s="22">
        <f t="shared" si="10"/>
        <v>42681</v>
      </c>
      <c r="B77" s="27">
        <f t="shared" ca="1" si="11"/>
        <v>14</v>
      </c>
      <c r="C77" s="27">
        <f t="shared" ca="1" si="11"/>
        <v>14</v>
      </c>
      <c r="D77" s="27">
        <f t="shared" ca="1" si="11"/>
        <v>14</v>
      </c>
      <c r="E77" s="27">
        <f t="shared" ca="1" si="11"/>
        <v>14</v>
      </c>
      <c r="F77" s="27">
        <f t="shared" ca="1" si="11"/>
        <v>14</v>
      </c>
      <c r="G77" s="27">
        <f t="shared" ca="1" si="11"/>
        <v>14</v>
      </c>
      <c r="H77" s="27">
        <f t="shared" ca="1" si="11"/>
        <v>14</v>
      </c>
      <c r="I77" s="27">
        <f t="shared" ca="1" si="11"/>
        <v>14</v>
      </c>
      <c r="J77" s="27">
        <f t="shared" ca="1" si="11"/>
        <v>14</v>
      </c>
      <c r="K77" s="27">
        <f t="shared" ca="1" si="11"/>
        <v>14</v>
      </c>
      <c r="L77" s="27">
        <f t="shared" ca="1" si="11"/>
        <v>14</v>
      </c>
      <c r="M77" s="27">
        <f t="shared" ca="1" si="11"/>
        <v>14</v>
      </c>
      <c r="N77" s="27">
        <f t="shared" ca="1" si="11"/>
        <v>14</v>
      </c>
      <c r="O77" s="27">
        <f t="shared" ca="1" si="11"/>
        <v>14</v>
      </c>
      <c r="P77" s="27">
        <f t="shared" ca="1" si="11"/>
        <v>14</v>
      </c>
      <c r="Q77" s="27">
        <f t="shared" ca="1" si="11"/>
        <v>14</v>
      </c>
      <c r="R77" s="27">
        <f t="shared" ca="1" si="11"/>
        <v>14</v>
      </c>
      <c r="S77" s="27">
        <f t="shared" ca="1" si="11"/>
        <v>14</v>
      </c>
      <c r="T77" s="27">
        <f t="shared" ca="1" si="11"/>
        <v>14</v>
      </c>
      <c r="U77" s="27">
        <f t="shared" ca="1" si="11"/>
        <v>14</v>
      </c>
      <c r="V77" s="27">
        <f t="shared" ca="1" si="11"/>
        <v>14</v>
      </c>
      <c r="W77" s="27">
        <f t="shared" ca="1" si="11"/>
        <v>14</v>
      </c>
      <c r="X77" s="27">
        <f t="shared" ca="1" si="11"/>
        <v>14</v>
      </c>
      <c r="Y77" s="27">
        <f t="shared" ca="1" si="11"/>
        <v>14</v>
      </c>
      <c r="Z77" s="33"/>
      <c r="AA77" s="14">
        <f t="shared" ca="1" si="12"/>
        <v>336</v>
      </c>
      <c r="AB77" s="14">
        <f t="shared" ca="1" si="13"/>
        <v>14</v>
      </c>
      <c r="AC77" s="14">
        <f t="shared" ca="1" si="14"/>
        <v>112</v>
      </c>
      <c r="AD77" s="14">
        <f t="shared" ca="1" si="15"/>
        <v>224</v>
      </c>
    </row>
    <row r="78" spans="1:33" ht="17.25" customHeight="1" x14ac:dyDescent="0.25">
      <c r="A78" s="22">
        <f t="shared" si="10"/>
        <v>42682</v>
      </c>
      <c r="B78" s="27">
        <f t="shared" ca="1" si="11"/>
        <v>14</v>
      </c>
      <c r="C78" s="27">
        <f t="shared" ca="1" si="11"/>
        <v>14</v>
      </c>
      <c r="D78" s="27">
        <f t="shared" ca="1" si="11"/>
        <v>14</v>
      </c>
      <c r="E78" s="27">
        <f t="shared" ca="1" si="11"/>
        <v>14</v>
      </c>
      <c r="F78" s="27">
        <f t="shared" ca="1" si="11"/>
        <v>14</v>
      </c>
      <c r="G78" s="27">
        <f t="shared" ca="1" si="11"/>
        <v>14</v>
      </c>
      <c r="H78" s="27">
        <f t="shared" ca="1" si="11"/>
        <v>14</v>
      </c>
      <c r="I78" s="27">
        <f t="shared" ca="1" si="11"/>
        <v>14</v>
      </c>
      <c r="J78" s="27">
        <f t="shared" ca="1" si="11"/>
        <v>14</v>
      </c>
      <c r="K78" s="27">
        <f t="shared" ca="1" si="11"/>
        <v>14</v>
      </c>
      <c r="L78" s="27">
        <f t="shared" ca="1" si="11"/>
        <v>14</v>
      </c>
      <c r="M78" s="27">
        <f t="shared" ca="1" si="11"/>
        <v>14</v>
      </c>
      <c r="N78" s="27">
        <f t="shared" ca="1" si="11"/>
        <v>14</v>
      </c>
      <c r="O78" s="27">
        <f t="shared" ca="1" si="11"/>
        <v>14</v>
      </c>
      <c r="P78" s="27">
        <f t="shared" ca="1" si="11"/>
        <v>14</v>
      </c>
      <c r="Q78" s="27">
        <f t="shared" ca="1" si="11"/>
        <v>14</v>
      </c>
      <c r="R78" s="27">
        <f t="shared" ca="1" si="11"/>
        <v>14</v>
      </c>
      <c r="S78" s="27">
        <f t="shared" ca="1" si="11"/>
        <v>14</v>
      </c>
      <c r="T78" s="27">
        <f t="shared" ca="1" si="11"/>
        <v>14</v>
      </c>
      <c r="U78" s="27">
        <f t="shared" ca="1" si="11"/>
        <v>14</v>
      </c>
      <c r="V78" s="27">
        <f t="shared" ca="1" si="11"/>
        <v>14</v>
      </c>
      <c r="W78" s="27">
        <f t="shared" ca="1" si="11"/>
        <v>14</v>
      </c>
      <c r="X78" s="27">
        <f t="shared" ca="1" si="11"/>
        <v>14</v>
      </c>
      <c r="Y78" s="27">
        <f t="shared" ca="1" si="11"/>
        <v>14</v>
      </c>
      <c r="Z78" s="33"/>
      <c r="AA78" s="14">
        <f t="shared" ca="1" si="12"/>
        <v>336</v>
      </c>
      <c r="AB78" s="14">
        <f t="shared" ca="1" si="13"/>
        <v>14</v>
      </c>
      <c r="AC78" s="14">
        <f t="shared" ca="1" si="14"/>
        <v>112</v>
      </c>
      <c r="AD78" s="14">
        <f t="shared" ca="1" si="15"/>
        <v>224</v>
      </c>
    </row>
    <row r="79" spans="1:33" ht="17.25" customHeight="1" x14ac:dyDescent="0.25">
      <c r="A79" s="22">
        <f t="shared" si="10"/>
        <v>42683</v>
      </c>
      <c r="B79" s="27">
        <f t="shared" ca="1" si="11"/>
        <v>14</v>
      </c>
      <c r="C79" s="27">
        <f t="shared" ca="1" si="11"/>
        <v>14</v>
      </c>
      <c r="D79" s="27">
        <f t="shared" ca="1" si="11"/>
        <v>14</v>
      </c>
      <c r="E79" s="27">
        <f t="shared" ca="1" si="11"/>
        <v>14</v>
      </c>
      <c r="F79" s="27">
        <f t="shared" ca="1" si="11"/>
        <v>14</v>
      </c>
      <c r="G79" s="27">
        <f t="shared" ca="1" si="11"/>
        <v>14</v>
      </c>
      <c r="H79" s="27">
        <f t="shared" ca="1" si="11"/>
        <v>14</v>
      </c>
      <c r="I79" s="27">
        <f t="shared" ca="1" si="11"/>
        <v>14</v>
      </c>
      <c r="J79" s="27">
        <f t="shared" ca="1" si="11"/>
        <v>14</v>
      </c>
      <c r="K79" s="27">
        <f t="shared" ca="1" si="11"/>
        <v>14</v>
      </c>
      <c r="L79" s="27">
        <f t="shared" ca="1" si="11"/>
        <v>14</v>
      </c>
      <c r="M79" s="27">
        <f t="shared" ca="1" si="11"/>
        <v>14</v>
      </c>
      <c r="N79" s="27">
        <f t="shared" ca="1" si="11"/>
        <v>14</v>
      </c>
      <c r="O79" s="27">
        <f t="shared" ca="1" si="11"/>
        <v>14</v>
      </c>
      <c r="P79" s="27">
        <f t="shared" ca="1" si="11"/>
        <v>14</v>
      </c>
      <c r="Q79" s="27">
        <f t="shared" ca="1" si="11"/>
        <v>14</v>
      </c>
      <c r="R79" s="27">
        <f t="shared" ca="1" si="11"/>
        <v>14</v>
      </c>
      <c r="S79" s="27">
        <f t="shared" ca="1" si="11"/>
        <v>14</v>
      </c>
      <c r="T79" s="27">
        <f t="shared" ca="1" si="11"/>
        <v>14</v>
      </c>
      <c r="U79" s="27">
        <f t="shared" ca="1" si="11"/>
        <v>14</v>
      </c>
      <c r="V79" s="27">
        <f t="shared" ca="1" si="11"/>
        <v>14</v>
      </c>
      <c r="W79" s="27">
        <f t="shared" ca="1" si="11"/>
        <v>14</v>
      </c>
      <c r="X79" s="27">
        <f t="shared" ca="1" si="11"/>
        <v>14</v>
      </c>
      <c r="Y79" s="27">
        <f t="shared" ca="1" si="11"/>
        <v>14</v>
      </c>
      <c r="Z79" s="33"/>
      <c r="AA79" s="14">
        <f t="shared" ca="1" si="12"/>
        <v>336</v>
      </c>
      <c r="AB79" s="14">
        <f t="shared" ca="1" si="13"/>
        <v>14</v>
      </c>
      <c r="AC79" s="14">
        <f t="shared" ca="1" si="14"/>
        <v>112</v>
      </c>
      <c r="AD79" s="14">
        <f t="shared" ca="1" si="15"/>
        <v>224</v>
      </c>
    </row>
    <row r="80" spans="1:33" ht="17.25" customHeight="1" x14ac:dyDescent="0.25">
      <c r="A80" s="22">
        <f t="shared" si="10"/>
        <v>42684</v>
      </c>
      <c r="B80" s="27">
        <f t="shared" ca="1" si="11"/>
        <v>14</v>
      </c>
      <c r="C80" s="27">
        <f t="shared" ca="1" si="11"/>
        <v>14</v>
      </c>
      <c r="D80" s="27">
        <f t="shared" ca="1" si="11"/>
        <v>14</v>
      </c>
      <c r="E80" s="27">
        <f t="shared" ca="1" si="11"/>
        <v>14</v>
      </c>
      <c r="F80" s="27">
        <f t="shared" ca="1" si="11"/>
        <v>14</v>
      </c>
      <c r="G80" s="27">
        <f t="shared" ca="1" si="11"/>
        <v>14</v>
      </c>
      <c r="H80" s="27">
        <f t="shared" ca="1" si="11"/>
        <v>14</v>
      </c>
      <c r="I80" s="27">
        <f t="shared" ca="1" si="11"/>
        <v>14</v>
      </c>
      <c r="J80" s="27">
        <f t="shared" ca="1" si="11"/>
        <v>14</v>
      </c>
      <c r="K80" s="27">
        <f t="shared" ca="1" si="11"/>
        <v>14</v>
      </c>
      <c r="L80" s="27">
        <f t="shared" ca="1" si="11"/>
        <v>14</v>
      </c>
      <c r="M80" s="27">
        <f t="shared" ca="1" si="11"/>
        <v>14</v>
      </c>
      <c r="N80" s="27">
        <f t="shared" ca="1" si="11"/>
        <v>14</v>
      </c>
      <c r="O80" s="27">
        <f t="shared" ca="1" si="11"/>
        <v>14</v>
      </c>
      <c r="P80" s="27">
        <f t="shared" ca="1" si="11"/>
        <v>14</v>
      </c>
      <c r="Q80" s="27">
        <f t="shared" ca="1" si="11"/>
        <v>14</v>
      </c>
      <c r="R80" s="27">
        <f t="shared" ca="1" si="11"/>
        <v>14</v>
      </c>
      <c r="S80" s="27">
        <f t="shared" ca="1" si="11"/>
        <v>14</v>
      </c>
      <c r="T80" s="27">
        <f t="shared" ca="1" si="11"/>
        <v>14</v>
      </c>
      <c r="U80" s="27">
        <f t="shared" ca="1" si="11"/>
        <v>14</v>
      </c>
      <c r="V80" s="27">
        <f t="shared" ca="1" si="11"/>
        <v>14</v>
      </c>
      <c r="W80" s="27">
        <f t="shared" ca="1" si="11"/>
        <v>14</v>
      </c>
      <c r="X80" s="27">
        <f t="shared" ca="1" si="11"/>
        <v>14</v>
      </c>
      <c r="Y80" s="27">
        <f t="shared" ca="1" si="11"/>
        <v>14</v>
      </c>
      <c r="Z80" s="33"/>
      <c r="AA80" s="14">
        <f t="shared" ca="1" si="12"/>
        <v>336</v>
      </c>
      <c r="AB80" s="14">
        <f t="shared" ca="1" si="13"/>
        <v>14</v>
      </c>
      <c r="AC80" s="14">
        <f t="shared" ca="1" si="14"/>
        <v>112</v>
      </c>
      <c r="AD80" s="14">
        <f t="shared" ca="1" si="15"/>
        <v>224</v>
      </c>
    </row>
    <row r="81" spans="1:31" ht="17.25" customHeight="1" x14ac:dyDescent="0.25">
      <c r="A81" s="22">
        <f t="shared" si="10"/>
        <v>42685</v>
      </c>
      <c r="B81" s="27">
        <f t="shared" ca="1" si="11"/>
        <v>14</v>
      </c>
      <c r="C81" s="27">
        <f t="shared" ca="1" si="11"/>
        <v>14</v>
      </c>
      <c r="D81" s="27">
        <f t="shared" ca="1" si="11"/>
        <v>14</v>
      </c>
      <c r="E81" s="27">
        <f t="shared" ca="1" si="11"/>
        <v>14</v>
      </c>
      <c r="F81" s="27">
        <f t="shared" ca="1" si="11"/>
        <v>14</v>
      </c>
      <c r="G81" s="27">
        <f t="shared" ca="1" si="11"/>
        <v>14</v>
      </c>
      <c r="H81" s="27">
        <f t="shared" ca="1" si="11"/>
        <v>14</v>
      </c>
      <c r="I81" s="27">
        <f t="shared" ca="1" si="11"/>
        <v>14</v>
      </c>
      <c r="J81" s="27">
        <f t="shared" ca="1" si="11"/>
        <v>14</v>
      </c>
      <c r="K81" s="27">
        <f t="shared" ca="1" si="11"/>
        <v>14</v>
      </c>
      <c r="L81" s="27">
        <f t="shared" ca="1" si="11"/>
        <v>14</v>
      </c>
      <c r="M81" s="27">
        <f t="shared" ca="1" si="11"/>
        <v>14</v>
      </c>
      <c r="N81" s="27">
        <f t="shared" ca="1" si="11"/>
        <v>14</v>
      </c>
      <c r="O81" s="27">
        <f t="shared" ca="1" si="11"/>
        <v>14</v>
      </c>
      <c r="P81" s="27">
        <f t="shared" ca="1" si="11"/>
        <v>14</v>
      </c>
      <c r="Q81" s="27">
        <f t="shared" ref="Q81:Y81" ca="1" si="17">IF(($A81&lt;TODAY()),$F$69,"")</f>
        <v>14</v>
      </c>
      <c r="R81" s="27">
        <f t="shared" ca="1" si="17"/>
        <v>14</v>
      </c>
      <c r="S81" s="27">
        <f t="shared" ca="1" si="17"/>
        <v>14</v>
      </c>
      <c r="T81" s="27">
        <f t="shared" ca="1" si="17"/>
        <v>14</v>
      </c>
      <c r="U81" s="27">
        <f t="shared" ca="1" si="17"/>
        <v>14</v>
      </c>
      <c r="V81" s="27">
        <f t="shared" ca="1" si="17"/>
        <v>14</v>
      </c>
      <c r="W81" s="27">
        <f t="shared" ca="1" si="17"/>
        <v>14</v>
      </c>
      <c r="X81" s="27">
        <f t="shared" ca="1" si="17"/>
        <v>14</v>
      </c>
      <c r="Y81" s="27">
        <f t="shared" ca="1" si="17"/>
        <v>14</v>
      </c>
      <c r="Z81" s="33"/>
      <c r="AA81" s="14">
        <f t="shared" ca="1" si="12"/>
        <v>336</v>
      </c>
      <c r="AB81" s="14">
        <f t="shared" ca="1" si="13"/>
        <v>14</v>
      </c>
      <c r="AC81" s="14">
        <f t="shared" ca="1" si="14"/>
        <v>112</v>
      </c>
      <c r="AD81" s="14">
        <f t="shared" ca="1" si="15"/>
        <v>224</v>
      </c>
    </row>
    <row r="82" spans="1:31" ht="17.25" customHeight="1" x14ac:dyDescent="0.25">
      <c r="A82" s="22">
        <f t="shared" si="10"/>
        <v>42686</v>
      </c>
      <c r="B82" s="27">
        <f t="shared" ref="B82:Y88" ca="1" si="18">IF(($A82&lt;TODAY()),$F$69,"")</f>
        <v>14</v>
      </c>
      <c r="C82" s="27">
        <f t="shared" ca="1" si="18"/>
        <v>14</v>
      </c>
      <c r="D82" s="27">
        <f t="shared" ca="1" si="18"/>
        <v>14</v>
      </c>
      <c r="E82" s="27">
        <f t="shared" ca="1" si="18"/>
        <v>14</v>
      </c>
      <c r="F82" s="27">
        <f t="shared" ca="1" si="18"/>
        <v>14</v>
      </c>
      <c r="G82" s="27">
        <f t="shared" ca="1" si="18"/>
        <v>14</v>
      </c>
      <c r="H82" s="27">
        <f t="shared" ca="1" si="18"/>
        <v>14</v>
      </c>
      <c r="I82" s="27">
        <f t="shared" ca="1" si="18"/>
        <v>14</v>
      </c>
      <c r="J82" s="27">
        <f t="shared" ca="1" si="18"/>
        <v>14</v>
      </c>
      <c r="K82" s="27">
        <f t="shared" ca="1" si="18"/>
        <v>14</v>
      </c>
      <c r="L82" s="27">
        <f t="shared" ca="1" si="18"/>
        <v>14</v>
      </c>
      <c r="M82" s="27">
        <f t="shared" ca="1" si="18"/>
        <v>14</v>
      </c>
      <c r="N82" s="27">
        <f t="shared" ca="1" si="18"/>
        <v>14</v>
      </c>
      <c r="O82" s="27">
        <f t="shared" ca="1" si="18"/>
        <v>14</v>
      </c>
      <c r="P82" s="27">
        <f t="shared" ca="1" si="18"/>
        <v>14</v>
      </c>
      <c r="Q82" s="27">
        <f t="shared" ca="1" si="18"/>
        <v>14</v>
      </c>
      <c r="R82" s="27">
        <f t="shared" ca="1" si="18"/>
        <v>14</v>
      </c>
      <c r="S82" s="27">
        <f t="shared" ca="1" si="18"/>
        <v>14</v>
      </c>
      <c r="T82" s="27">
        <f t="shared" ca="1" si="18"/>
        <v>14</v>
      </c>
      <c r="U82" s="27">
        <f t="shared" ca="1" si="18"/>
        <v>14</v>
      </c>
      <c r="V82" s="27">
        <f t="shared" ca="1" si="18"/>
        <v>14</v>
      </c>
      <c r="W82" s="27">
        <f t="shared" ca="1" si="18"/>
        <v>14</v>
      </c>
      <c r="X82" s="27">
        <f t="shared" ca="1" si="18"/>
        <v>14</v>
      </c>
      <c r="Y82" s="27">
        <f t="shared" ca="1" si="18"/>
        <v>14</v>
      </c>
      <c r="Z82" s="33"/>
      <c r="AA82" s="14">
        <f t="shared" ca="1" si="12"/>
        <v>336</v>
      </c>
      <c r="AB82" s="14">
        <f t="shared" ca="1" si="13"/>
        <v>14</v>
      </c>
      <c r="AC82" s="14">
        <f t="shared" ca="1" si="14"/>
        <v>112</v>
      </c>
      <c r="AD82" s="14">
        <f t="shared" ca="1" si="15"/>
        <v>224</v>
      </c>
    </row>
    <row r="83" spans="1:31" ht="17.25" customHeight="1" x14ac:dyDescent="0.25">
      <c r="A83" s="22">
        <f t="shared" si="10"/>
        <v>42687</v>
      </c>
      <c r="B83" s="27">
        <f t="shared" ca="1" si="18"/>
        <v>14</v>
      </c>
      <c r="C83" s="27">
        <f t="shared" ca="1" si="18"/>
        <v>14</v>
      </c>
      <c r="D83" s="27">
        <f t="shared" ca="1" si="18"/>
        <v>14</v>
      </c>
      <c r="E83" s="27">
        <f t="shared" ca="1" si="18"/>
        <v>14</v>
      </c>
      <c r="F83" s="27">
        <f t="shared" ca="1" si="18"/>
        <v>14</v>
      </c>
      <c r="G83" s="27">
        <f t="shared" ca="1" si="18"/>
        <v>14</v>
      </c>
      <c r="H83" s="27">
        <f t="shared" ca="1" si="18"/>
        <v>14</v>
      </c>
      <c r="I83" s="27">
        <f t="shared" ca="1" si="18"/>
        <v>14</v>
      </c>
      <c r="J83" s="27">
        <f t="shared" ca="1" si="18"/>
        <v>14</v>
      </c>
      <c r="K83" s="27">
        <f t="shared" ca="1" si="18"/>
        <v>14</v>
      </c>
      <c r="L83" s="27">
        <f t="shared" ca="1" si="18"/>
        <v>14</v>
      </c>
      <c r="M83" s="27">
        <f t="shared" ca="1" si="18"/>
        <v>14</v>
      </c>
      <c r="N83" s="27">
        <f t="shared" ca="1" si="18"/>
        <v>14</v>
      </c>
      <c r="O83" s="27">
        <f t="shared" ca="1" si="18"/>
        <v>14</v>
      </c>
      <c r="P83" s="27">
        <f t="shared" ca="1" si="18"/>
        <v>14</v>
      </c>
      <c r="Q83" s="27">
        <f t="shared" ca="1" si="18"/>
        <v>14</v>
      </c>
      <c r="R83" s="27">
        <f t="shared" ca="1" si="18"/>
        <v>14</v>
      </c>
      <c r="S83" s="27">
        <f t="shared" ca="1" si="18"/>
        <v>14</v>
      </c>
      <c r="T83" s="27">
        <f t="shared" ca="1" si="18"/>
        <v>14</v>
      </c>
      <c r="U83" s="27">
        <f t="shared" ca="1" si="18"/>
        <v>14</v>
      </c>
      <c r="V83" s="27">
        <f t="shared" ca="1" si="18"/>
        <v>14</v>
      </c>
      <c r="W83" s="27">
        <f t="shared" ca="1" si="18"/>
        <v>14</v>
      </c>
      <c r="X83" s="27">
        <f t="shared" ca="1" si="18"/>
        <v>14</v>
      </c>
      <c r="Y83" s="27">
        <f t="shared" ca="1" si="18"/>
        <v>14</v>
      </c>
      <c r="Z83" s="33"/>
      <c r="AA83" s="14">
        <f t="shared" ca="1" si="12"/>
        <v>336</v>
      </c>
      <c r="AB83" s="14">
        <f t="shared" ca="1" si="13"/>
        <v>14</v>
      </c>
      <c r="AC83" s="14">
        <f t="shared" ca="1" si="14"/>
        <v>336</v>
      </c>
      <c r="AD83" s="14">
        <f t="shared" si="15"/>
        <v>0</v>
      </c>
      <c r="AE83" s="9" t="s">
        <v>32</v>
      </c>
    </row>
    <row r="84" spans="1:31" ht="17.25" customHeight="1" x14ac:dyDescent="0.25">
      <c r="A84" s="22">
        <f t="shared" si="10"/>
        <v>42688</v>
      </c>
      <c r="B84" s="27">
        <f t="shared" ca="1" si="18"/>
        <v>14</v>
      </c>
      <c r="C84" s="27">
        <f t="shared" ca="1" si="18"/>
        <v>14</v>
      </c>
      <c r="D84" s="27">
        <f t="shared" ca="1" si="18"/>
        <v>14</v>
      </c>
      <c r="E84" s="27">
        <f t="shared" ca="1" si="18"/>
        <v>14</v>
      </c>
      <c r="F84" s="27">
        <f t="shared" ca="1" si="18"/>
        <v>14</v>
      </c>
      <c r="G84" s="27">
        <f t="shared" ca="1" si="18"/>
        <v>14</v>
      </c>
      <c r="H84" s="27">
        <f t="shared" ca="1" si="18"/>
        <v>14</v>
      </c>
      <c r="I84" s="27">
        <f t="shared" ca="1" si="18"/>
        <v>14</v>
      </c>
      <c r="J84" s="27">
        <f t="shared" ca="1" si="18"/>
        <v>14</v>
      </c>
      <c r="K84" s="27">
        <f t="shared" ca="1" si="18"/>
        <v>14</v>
      </c>
      <c r="L84" s="27">
        <f t="shared" ca="1" si="18"/>
        <v>14</v>
      </c>
      <c r="M84" s="27">
        <f t="shared" ca="1" si="18"/>
        <v>14</v>
      </c>
      <c r="N84" s="27">
        <f t="shared" ca="1" si="18"/>
        <v>14</v>
      </c>
      <c r="O84" s="27">
        <f t="shared" ca="1" si="18"/>
        <v>14</v>
      </c>
      <c r="P84" s="27">
        <f t="shared" ca="1" si="18"/>
        <v>14</v>
      </c>
      <c r="Q84" s="27">
        <f t="shared" ca="1" si="18"/>
        <v>14</v>
      </c>
      <c r="R84" s="27">
        <f t="shared" ca="1" si="18"/>
        <v>14</v>
      </c>
      <c r="S84" s="27">
        <f t="shared" ca="1" si="18"/>
        <v>14</v>
      </c>
      <c r="T84" s="27">
        <f t="shared" ca="1" si="18"/>
        <v>14</v>
      </c>
      <c r="U84" s="27">
        <f t="shared" ca="1" si="18"/>
        <v>14</v>
      </c>
      <c r="V84" s="27">
        <f t="shared" ca="1" si="18"/>
        <v>14</v>
      </c>
      <c r="W84" s="27">
        <f t="shared" ca="1" si="18"/>
        <v>14</v>
      </c>
      <c r="X84" s="27">
        <f t="shared" ca="1" si="18"/>
        <v>14</v>
      </c>
      <c r="Y84" s="27">
        <f t="shared" ca="1" si="18"/>
        <v>14</v>
      </c>
      <c r="Z84" s="33"/>
      <c r="AA84" s="14">
        <f t="shared" ca="1" si="12"/>
        <v>336</v>
      </c>
      <c r="AB84" s="14">
        <f t="shared" ca="1" si="13"/>
        <v>14</v>
      </c>
      <c r="AC84" s="14">
        <f t="shared" ca="1" si="14"/>
        <v>112</v>
      </c>
      <c r="AD84" s="14">
        <f t="shared" ca="1" si="15"/>
        <v>224</v>
      </c>
    </row>
    <row r="85" spans="1:31" ht="17.25" customHeight="1" x14ac:dyDescent="0.25">
      <c r="A85" s="22">
        <f t="shared" si="10"/>
        <v>42689</v>
      </c>
      <c r="B85" s="27">
        <f t="shared" ca="1" si="18"/>
        <v>14</v>
      </c>
      <c r="C85" s="27">
        <f t="shared" ca="1" si="18"/>
        <v>14</v>
      </c>
      <c r="D85" s="27">
        <f t="shared" ca="1" si="18"/>
        <v>14</v>
      </c>
      <c r="E85" s="27">
        <f t="shared" ca="1" si="18"/>
        <v>14</v>
      </c>
      <c r="F85" s="27">
        <f t="shared" ca="1" si="18"/>
        <v>14</v>
      </c>
      <c r="G85" s="27">
        <f t="shared" ca="1" si="18"/>
        <v>14</v>
      </c>
      <c r="H85" s="27">
        <f t="shared" ca="1" si="18"/>
        <v>14</v>
      </c>
      <c r="I85" s="27">
        <f t="shared" ca="1" si="18"/>
        <v>14</v>
      </c>
      <c r="J85" s="27">
        <f t="shared" ca="1" si="18"/>
        <v>14</v>
      </c>
      <c r="K85" s="27">
        <f t="shared" ca="1" si="18"/>
        <v>14</v>
      </c>
      <c r="L85" s="27">
        <f t="shared" ca="1" si="18"/>
        <v>14</v>
      </c>
      <c r="M85" s="27">
        <f t="shared" ca="1" si="18"/>
        <v>14</v>
      </c>
      <c r="N85" s="27">
        <f t="shared" ca="1" si="18"/>
        <v>14</v>
      </c>
      <c r="O85" s="27">
        <f t="shared" ca="1" si="18"/>
        <v>14</v>
      </c>
      <c r="P85" s="27">
        <f t="shared" ca="1" si="18"/>
        <v>14</v>
      </c>
      <c r="Q85" s="27">
        <f t="shared" ca="1" si="18"/>
        <v>14</v>
      </c>
      <c r="R85" s="27">
        <f t="shared" ca="1" si="18"/>
        <v>14</v>
      </c>
      <c r="S85" s="27">
        <f t="shared" ca="1" si="18"/>
        <v>14</v>
      </c>
      <c r="T85" s="27">
        <f t="shared" ca="1" si="18"/>
        <v>14</v>
      </c>
      <c r="U85" s="27">
        <f t="shared" ca="1" si="18"/>
        <v>14</v>
      </c>
      <c r="V85" s="27">
        <f t="shared" ca="1" si="18"/>
        <v>14</v>
      </c>
      <c r="W85" s="27">
        <f t="shared" ca="1" si="18"/>
        <v>14</v>
      </c>
      <c r="X85" s="27">
        <f t="shared" ca="1" si="18"/>
        <v>14</v>
      </c>
      <c r="Y85" s="27">
        <f t="shared" ca="1" si="18"/>
        <v>14</v>
      </c>
      <c r="Z85" s="33"/>
      <c r="AA85" s="14">
        <f t="shared" ca="1" si="12"/>
        <v>336</v>
      </c>
      <c r="AB85" s="14">
        <f t="shared" ca="1" si="13"/>
        <v>14</v>
      </c>
      <c r="AC85" s="14">
        <f t="shared" ca="1" si="14"/>
        <v>112</v>
      </c>
      <c r="AD85" s="14">
        <f t="shared" ca="1" si="15"/>
        <v>224</v>
      </c>
    </row>
    <row r="86" spans="1:31" ht="17.25" customHeight="1" x14ac:dyDescent="0.25">
      <c r="A86" s="22">
        <f t="shared" si="10"/>
        <v>42690</v>
      </c>
      <c r="B86" s="27">
        <f t="shared" ca="1" si="18"/>
        <v>14</v>
      </c>
      <c r="C86" s="27">
        <f t="shared" ca="1" si="18"/>
        <v>14</v>
      </c>
      <c r="D86" s="27">
        <f t="shared" ca="1" si="18"/>
        <v>14</v>
      </c>
      <c r="E86" s="27">
        <f t="shared" ca="1" si="18"/>
        <v>14</v>
      </c>
      <c r="F86" s="27">
        <f t="shared" ca="1" si="18"/>
        <v>14</v>
      </c>
      <c r="G86" s="27">
        <f t="shared" ca="1" si="18"/>
        <v>14</v>
      </c>
      <c r="H86" s="27">
        <f t="shared" ca="1" si="18"/>
        <v>14</v>
      </c>
      <c r="I86" s="27">
        <f t="shared" ca="1" si="18"/>
        <v>14</v>
      </c>
      <c r="J86" s="27">
        <f t="shared" ca="1" si="18"/>
        <v>14</v>
      </c>
      <c r="K86" s="27">
        <f t="shared" ca="1" si="18"/>
        <v>14</v>
      </c>
      <c r="L86" s="27">
        <f t="shared" ca="1" si="18"/>
        <v>14</v>
      </c>
      <c r="M86" s="27">
        <f t="shared" ca="1" si="18"/>
        <v>14</v>
      </c>
      <c r="N86" s="27">
        <f t="shared" ca="1" si="18"/>
        <v>14</v>
      </c>
      <c r="O86" s="27">
        <f t="shared" ca="1" si="18"/>
        <v>14</v>
      </c>
      <c r="P86" s="27">
        <f t="shared" ca="1" si="18"/>
        <v>14</v>
      </c>
      <c r="Q86" s="27">
        <f t="shared" ca="1" si="18"/>
        <v>14</v>
      </c>
      <c r="R86" s="27">
        <f t="shared" ca="1" si="18"/>
        <v>14</v>
      </c>
      <c r="S86" s="27">
        <f t="shared" ca="1" si="18"/>
        <v>14</v>
      </c>
      <c r="T86" s="27">
        <f t="shared" ca="1" si="18"/>
        <v>14</v>
      </c>
      <c r="U86" s="27">
        <f t="shared" ca="1" si="18"/>
        <v>14</v>
      </c>
      <c r="V86" s="27">
        <f t="shared" ca="1" si="18"/>
        <v>14</v>
      </c>
      <c r="W86" s="27">
        <f t="shared" ca="1" si="18"/>
        <v>14</v>
      </c>
      <c r="X86" s="27">
        <f t="shared" ca="1" si="18"/>
        <v>14</v>
      </c>
      <c r="Y86" s="27">
        <f t="shared" ca="1" si="18"/>
        <v>14</v>
      </c>
      <c r="Z86" s="33"/>
      <c r="AA86" s="14">
        <f t="shared" ca="1" si="12"/>
        <v>336</v>
      </c>
      <c r="AB86" s="14">
        <f t="shared" ca="1" si="13"/>
        <v>14</v>
      </c>
      <c r="AC86" s="14">
        <f t="shared" ca="1" si="14"/>
        <v>112</v>
      </c>
      <c r="AD86" s="14">
        <f t="shared" ca="1" si="15"/>
        <v>224</v>
      </c>
    </row>
    <row r="87" spans="1:31" ht="17.25" customHeight="1" x14ac:dyDescent="0.25">
      <c r="A87" s="22">
        <f t="shared" si="10"/>
        <v>42691</v>
      </c>
      <c r="B87" s="27">
        <f t="shared" ca="1" si="18"/>
        <v>14</v>
      </c>
      <c r="C87" s="27">
        <f t="shared" ca="1" si="18"/>
        <v>14</v>
      </c>
      <c r="D87" s="27">
        <f t="shared" ca="1" si="18"/>
        <v>14</v>
      </c>
      <c r="E87" s="27">
        <f t="shared" ca="1" si="18"/>
        <v>14</v>
      </c>
      <c r="F87" s="27">
        <f t="shared" ca="1" si="18"/>
        <v>14</v>
      </c>
      <c r="G87" s="27">
        <f t="shared" ca="1" si="18"/>
        <v>14</v>
      </c>
      <c r="H87" s="27">
        <f t="shared" ca="1" si="18"/>
        <v>14</v>
      </c>
      <c r="I87" s="27">
        <f t="shared" ca="1" si="18"/>
        <v>14</v>
      </c>
      <c r="J87" s="27">
        <f t="shared" ca="1" si="18"/>
        <v>14</v>
      </c>
      <c r="K87" s="27">
        <f t="shared" ca="1" si="18"/>
        <v>14</v>
      </c>
      <c r="L87" s="27">
        <f t="shared" ca="1" si="18"/>
        <v>14</v>
      </c>
      <c r="M87" s="27">
        <f t="shared" ca="1" si="18"/>
        <v>14</v>
      </c>
      <c r="N87" s="27">
        <f t="shared" ca="1" si="18"/>
        <v>14</v>
      </c>
      <c r="O87" s="27">
        <f t="shared" ca="1" si="18"/>
        <v>14</v>
      </c>
      <c r="P87" s="27">
        <f t="shared" ca="1" si="18"/>
        <v>14</v>
      </c>
      <c r="Q87" s="27">
        <f t="shared" ca="1" si="18"/>
        <v>14</v>
      </c>
      <c r="R87" s="27">
        <f t="shared" ca="1" si="18"/>
        <v>14</v>
      </c>
      <c r="S87" s="27">
        <f t="shared" ca="1" si="18"/>
        <v>14</v>
      </c>
      <c r="T87" s="27">
        <f t="shared" ca="1" si="18"/>
        <v>14</v>
      </c>
      <c r="U87" s="27">
        <f t="shared" ca="1" si="18"/>
        <v>14</v>
      </c>
      <c r="V87" s="27">
        <f t="shared" ca="1" si="18"/>
        <v>14</v>
      </c>
      <c r="W87" s="27">
        <f t="shared" ca="1" si="18"/>
        <v>14</v>
      </c>
      <c r="X87" s="27">
        <f t="shared" ca="1" si="18"/>
        <v>14</v>
      </c>
      <c r="Y87" s="27">
        <f t="shared" ca="1" si="18"/>
        <v>14</v>
      </c>
      <c r="Z87" s="34"/>
      <c r="AA87" s="14">
        <f t="shared" ca="1" si="12"/>
        <v>336</v>
      </c>
      <c r="AB87" s="14">
        <f t="shared" ca="1" si="13"/>
        <v>14</v>
      </c>
      <c r="AC87" s="14">
        <f t="shared" ca="1" si="14"/>
        <v>112</v>
      </c>
      <c r="AD87" s="14">
        <f t="shared" ca="1" si="15"/>
        <v>224</v>
      </c>
    </row>
    <row r="88" spans="1:31" ht="17.25" customHeight="1" x14ac:dyDescent="0.25">
      <c r="A88" s="22">
        <f t="shared" si="10"/>
        <v>42692</v>
      </c>
      <c r="B88" s="27">
        <f t="shared" ca="1" si="18"/>
        <v>14</v>
      </c>
      <c r="C88" s="27">
        <f t="shared" ca="1" si="18"/>
        <v>14</v>
      </c>
      <c r="D88" s="27">
        <f t="shared" ca="1" si="18"/>
        <v>14</v>
      </c>
      <c r="E88" s="27">
        <f t="shared" ca="1" si="18"/>
        <v>14</v>
      </c>
      <c r="F88" s="27">
        <f t="shared" ca="1" si="18"/>
        <v>14</v>
      </c>
      <c r="G88" s="27">
        <f t="shared" ca="1" si="18"/>
        <v>14</v>
      </c>
      <c r="H88" s="27">
        <f t="shared" ca="1" si="18"/>
        <v>14</v>
      </c>
      <c r="I88" s="27">
        <f t="shared" ca="1" si="18"/>
        <v>14</v>
      </c>
      <c r="J88" s="27">
        <f t="shared" ca="1" si="18"/>
        <v>14</v>
      </c>
      <c r="K88" s="27">
        <f t="shared" ca="1" si="18"/>
        <v>14</v>
      </c>
      <c r="L88" s="27">
        <f t="shared" ca="1" si="18"/>
        <v>14</v>
      </c>
      <c r="M88" s="27">
        <f t="shared" ca="1" si="18"/>
        <v>14</v>
      </c>
      <c r="N88" s="27">
        <f t="shared" ca="1" si="18"/>
        <v>14</v>
      </c>
      <c r="O88" s="27">
        <f t="shared" ca="1" si="18"/>
        <v>14</v>
      </c>
      <c r="P88" s="27">
        <f t="shared" ca="1" si="18"/>
        <v>14</v>
      </c>
      <c r="Q88" s="27">
        <f t="shared" ca="1" si="18"/>
        <v>14</v>
      </c>
      <c r="R88" s="27">
        <f t="shared" ca="1" si="18"/>
        <v>14</v>
      </c>
      <c r="S88" s="27">
        <f t="shared" ca="1" si="18"/>
        <v>14</v>
      </c>
      <c r="T88" s="27">
        <f t="shared" ca="1" si="18"/>
        <v>14</v>
      </c>
      <c r="U88" s="27">
        <f t="shared" ca="1" si="18"/>
        <v>14</v>
      </c>
      <c r="V88" s="27">
        <f t="shared" ca="1" si="18"/>
        <v>14</v>
      </c>
      <c r="W88" s="27">
        <f t="shared" ca="1" si="18"/>
        <v>14</v>
      </c>
      <c r="X88" s="27">
        <f t="shared" ca="1" si="18"/>
        <v>14</v>
      </c>
      <c r="Y88" s="27">
        <f t="shared" ca="1" si="18"/>
        <v>14</v>
      </c>
      <c r="Z88" s="34"/>
      <c r="AA88" s="14">
        <f t="shared" ca="1" si="12"/>
        <v>336</v>
      </c>
      <c r="AB88" s="14">
        <f t="shared" ca="1" si="13"/>
        <v>14</v>
      </c>
      <c r="AC88" s="14">
        <f t="shared" ca="1" si="14"/>
        <v>112</v>
      </c>
      <c r="AD88" s="14">
        <f t="shared" ca="1" si="15"/>
        <v>224</v>
      </c>
    </row>
    <row r="89" spans="1:31" ht="17.25" customHeight="1" x14ac:dyDescent="0.25">
      <c r="A89" s="22">
        <f t="shared" si="10"/>
        <v>42693</v>
      </c>
      <c r="B89" s="27">
        <f t="shared" ref="B89:Q100" ca="1" si="19">IF(($A89&lt;TODAY()),$F$69,"")</f>
        <v>14</v>
      </c>
      <c r="C89" s="27">
        <f t="shared" ca="1" si="19"/>
        <v>14</v>
      </c>
      <c r="D89" s="27">
        <f t="shared" ca="1" si="19"/>
        <v>14</v>
      </c>
      <c r="E89" s="27">
        <f t="shared" ref="E89:T97" ca="1" si="20">IF(($A89&lt;TODAY()),$F$69,"")</f>
        <v>14</v>
      </c>
      <c r="F89" s="27">
        <f t="shared" ca="1" si="20"/>
        <v>14</v>
      </c>
      <c r="G89" s="27">
        <f t="shared" ca="1" si="20"/>
        <v>14</v>
      </c>
      <c r="H89" s="27">
        <f t="shared" ca="1" si="20"/>
        <v>14</v>
      </c>
      <c r="I89" s="27">
        <f t="shared" ca="1" si="20"/>
        <v>14</v>
      </c>
      <c r="J89" s="27">
        <f t="shared" ca="1" si="20"/>
        <v>14</v>
      </c>
      <c r="K89" s="27">
        <f t="shared" ca="1" si="20"/>
        <v>14</v>
      </c>
      <c r="L89" s="27">
        <f t="shared" ca="1" si="20"/>
        <v>14</v>
      </c>
      <c r="M89" s="27">
        <f t="shared" ca="1" si="20"/>
        <v>14</v>
      </c>
      <c r="N89" s="27">
        <f t="shared" ca="1" si="20"/>
        <v>14</v>
      </c>
      <c r="O89" s="27">
        <f t="shared" ca="1" si="20"/>
        <v>14</v>
      </c>
      <c r="P89" s="27">
        <f t="shared" ca="1" si="20"/>
        <v>14</v>
      </c>
      <c r="Q89" s="27">
        <f t="shared" ca="1" si="20"/>
        <v>14</v>
      </c>
      <c r="R89" s="27">
        <f t="shared" ca="1" si="20"/>
        <v>14</v>
      </c>
      <c r="S89" s="27">
        <f t="shared" ca="1" si="20"/>
        <v>14</v>
      </c>
      <c r="T89" s="27">
        <f t="shared" ca="1" si="20"/>
        <v>14</v>
      </c>
      <c r="U89" s="27">
        <f t="shared" ref="U89:Y97" ca="1" si="21">IF(($A89&lt;TODAY()),$F$69,"")</f>
        <v>14</v>
      </c>
      <c r="V89" s="27">
        <f t="shared" ca="1" si="21"/>
        <v>14</v>
      </c>
      <c r="W89" s="27">
        <f t="shared" ca="1" si="21"/>
        <v>14</v>
      </c>
      <c r="X89" s="27">
        <f t="shared" ca="1" si="21"/>
        <v>14</v>
      </c>
      <c r="Y89" s="27">
        <f t="shared" ca="1" si="21"/>
        <v>14</v>
      </c>
      <c r="Z89" s="35"/>
      <c r="AA89" s="14">
        <f t="shared" ca="1" si="12"/>
        <v>336</v>
      </c>
      <c r="AB89" s="14">
        <f t="shared" ca="1" si="13"/>
        <v>14</v>
      </c>
      <c r="AC89" s="14">
        <f t="shared" ca="1" si="14"/>
        <v>112</v>
      </c>
      <c r="AD89" s="14">
        <f t="shared" ca="1" si="15"/>
        <v>224</v>
      </c>
    </row>
    <row r="90" spans="1:31" ht="17.25" customHeight="1" x14ac:dyDescent="0.25">
      <c r="A90" s="22">
        <f t="shared" si="10"/>
        <v>42694</v>
      </c>
      <c r="B90" s="27">
        <f t="shared" ca="1" si="19"/>
        <v>14</v>
      </c>
      <c r="C90" s="27">
        <f t="shared" ca="1" si="19"/>
        <v>14</v>
      </c>
      <c r="D90" s="27">
        <f t="shared" ca="1" si="19"/>
        <v>14</v>
      </c>
      <c r="E90" s="27">
        <f t="shared" ca="1" si="20"/>
        <v>14</v>
      </c>
      <c r="F90" s="27">
        <f t="shared" ca="1" si="20"/>
        <v>14</v>
      </c>
      <c r="G90" s="27">
        <f t="shared" ca="1" si="20"/>
        <v>14</v>
      </c>
      <c r="H90" s="27">
        <f t="shared" ca="1" si="20"/>
        <v>14</v>
      </c>
      <c r="I90" s="27">
        <f t="shared" ca="1" si="20"/>
        <v>14</v>
      </c>
      <c r="J90" s="27">
        <f t="shared" ca="1" si="20"/>
        <v>14</v>
      </c>
      <c r="K90" s="27">
        <f t="shared" ca="1" si="20"/>
        <v>14</v>
      </c>
      <c r="L90" s="27">
        <f t="shared" ca="1" si="20"/>
        <v>14</v>
      </c>
      <c r="M90" s="27">
        <f t="shared" ca="1" si="20"/>
        <v>14</v>
      </c>
      <c r="N90" s="27">
        <f t="shared" ca="1" si="20"/>
        <v>14</v>
      </c>
      <c r="O90" s="27">
        <f t="shared" ca="1" si="20"/>
        <v>14</v>
      </c>
      <c r="P90" s="27">
        <f t="shared" ca="1" si="20"/>
        <v>14</v>
      </c>
      <c r="Q90" s="27">
        <f t="shared" ca="1" si="20"/>
        <v>14</v>
      </c>
      <c r="R90" s="27">
        <f t="shared" ca="1" si="20"/>
        <v>14</v>
      </c>
      <c r="S90" s="27">
        <f t="shared" ca="1" si="20"/>
        <v>14</v>
      </c>
      <c r="T90" s="27">
        <f t="shared" ca="1" si="20"/>
        <v>14</v>
      </c>
      <c r="U90" s="27">
        <f t="shared" ca="1" si="21"/>
        <v>14</v>
      </c>
      <c r="V90" s="27">
        <f t="shared" ca="1" si="21"/>
        <v>14</v>
      </c>
      <c r="W90" s="27">
        <f t="shared" ca="1" si="21"/>
        <v>14</v>
      </c>
      <c r="X90" s="27">
        <f t="shared" ca="1" si="21"/>
        <v>14</v>
      </c>
      <c r="Y90" s="27">
        <f t="shared" ca="1" si="21"/>
        <v>14</v>
      </c>
      <c r="Z90" s="33"/>
      <c r="AA90" s="14">
        <f t="shared" ca="1" si="12"/>
        <v>336</v>
      </c>
      <c r="AB90" s="14">
        <f t="shared" ca="1" si="13"/>
        <v>14</v>
      </c>
      <c r="AC90" s="14">
        <f t="shared" ca="1" si="14"/>
        <v>336</v>
      </c>
      <c r="AD90" s="14">
        <f t="shared" si="15"/>
        <v>0</v>
      </c>
      <c r="AE90" s="9" t="s">
        <v>32</v>
      </c>
    </row>
    <row r="91" spans="1:31" ht="17.25" customHeight="1" x14ac:dyDescent="0.25">
      <c r="A91" s="22">
        <f t="shared" si="10"/>
        <v>42695</v>
      </c>
      <c r="B91" s="27">
        <f t="shared" ca="1" si="19"/>
        <v>14</v>
      </c>
      <c r="C91" s="27">
        <f t="shared" ca="1" si="19"/>
        <v>14</v>
      </c>
      <c r="D91" s="27">
        <f t="shared" ca="1" si="19"/>
        <v>14</v>
      </c>
      <c r="E91" s="27">
        <f t="shared" ca="1" si="20"/>
        <v>14</v>
      </c>
      <c r="F91" s="27">
        <f t="shared" ca="1" si="20"/>
        <v>14</v>
      </c>
      <c r="G91" s="27">
        <f t="shared" ca="1" si="20"/>
        <v>14</v>
      </c>
      <c r="H91" s="27">
        <f t="shared" ca="1" si="20"/>
        <v>14</v>
      </c>
      <c r="I91" s="27">
        <f t="shared" ca="1" si="20"/>
        <v>14</v>
      </c>
      <c r="J91" s="27">
        <f t="shared" ca="1" si="20"/>
        <v>14</v>
      </c>
      <c r="K91" s="27">
        <f t="shared" ca="1" si="20"/>
        <v>14</v>
      </c>
      <c r="L91" s="27">
        <f t="shared" ca="1" si="20"/>
        <v>14</v>
      </c>
      <c r="M91" s="27">
        <f t="shared" ca="1" si="20"/>
        <v>14</v>
      </c>
      <c r="N91" s="27">
        <f t="shared" ca="1" si="20"/>
        <v>14</v>
      </c>
      <c r="O91" s="27">
        <f t="shared" ca="1" si="20"/>
        <v>14</v>
      </c>
      <c r="P91" s="27">
        <f t="shared" ca="1" si="20"/>
        <v>14</v>
      </c>
      <c r="Q91" s="27">
        <f t="shared" ca="1" si="20"/>
        <v>14</v>
      </c>
      <c r="R91" s="27">
        <f t="shared" ca="1" si="20"/>
        <v>14</v>
      </c>
      <c r="S91" s="27">
        <f t="shared" ca="1" si="20"/>
        <v>14</v>
      </c>
      <c r="T91" s="27">
        <f t="shared" ca="1" si="20"/>
        <v>14</v>
      </c>
      <c r="U91" s="27">
        <f t="shared" ca="1" si="21"/>
        <v>14</v>
      </c>
      <c r="V91" s="27">
        <f t="shared" ca="1" si="21"/>
        <v>14</v>
      </c>
      <c r="W91" s="27">
        <f t="shared" ca="1" si="21"/>
        <v>14</v>
      </c>
      <c r="X91" s="27">
        <f t="shared" ca="1" si="21"/>
        <v>14</v>
      </c>
      <c r="Y91" s="27">
        <f t="shared" ca="1" si="21"/>
        <v>14</v>
      </c>
      <c r="Z91" s="33"/>
      <c r="AA91" s="14">
        <f t="shared" ca="1" si="12"/>
        <v>336</v>
      </c>
      <c r="AB91" s="14">
        <f t="shared" ca="1" si="13"/>
        <v>14</v>
      </c>
      <c r="AC91" s="14">
        <f t="shared" ca="1" si="14"/>
        <v>112</v>
      </c>
      <c r="AD91" s="14">
        <f t="shared" ca="1" si="15"/>
        <v>224</v>
      </c>
    </row>
    <row r="92" spans="1:31" ht="17.25" customHeight="1" x14ac:dyDescent="0.25">
      <c r="A92" s="22">
        <f t="shared" si="10"/>
        <v>42696</v>
      </c>
      <c r="B92" s="27">
        <f t="shared" ca="1" si="19"/>
        <v>14</v>
      </c>
      <c r="C92" s="27">
        <f t="shared" ca="1" si="19"/>
        <v>14</v>
      </c>
      <c r="D92" s="27">
        <f t="shared" ca="1" si="19"/>
        <v>14</v>
      </c>
      <c r="E92" s="27">
        <f t="shared" ca="1" si="20"/>
        <v>14</v>
      </c>
      <c r="F92" s="27">
        <f t="shared" ca="1" si="20"/>
        <v>14</v>
      </c>
      <c r="G92" s="27">
        <f t="shared" ca="1" si="20"/>
        <v>14</v>
      </c>
      <c r="H92" s="27">
        <f t="shared" ca="1" si="20"/>
        <v>14</v>
      </c>
      <c r="I92" s="27">
        <f t="shared" ca="1" si="20"/>
        <v>14</v>
      </c>
      <c r="J92" s="27">
        <f t="shared" ca="1" si="20"/>
        <v>14</v>
      </c>
      <c r="K92" s="27">
        <f t="shared" ca="1" si="20"/>
        <v>14</v>
      </c>
      <c r="L92" s="27">
        <f t="shared" ca="1" si="20"/>
        <v>14</v>
      </c>
      <c r="M92" s="27">
        <f t="shared" ca="1" si="20"/>
        <v>14</v>
      </c>
      <c r="N92" s="27">
        <f t="shared" ca="1" si="20"/>
        <v>14</v>
      </c>
      <c r="O92" s="27">
        <f t="shared" ca="1" si="20"/>
        <v>14</v>
      </c>
      <c r="P92" s="27">
        <f t="shared" ca="1" si="20"/>
        <v>14</v>
      </c>
      <c r="Q92" s="27">
        <f t="shared" ca="1" si="20"/>
        <v>14</v>
      </c>
      <c r="R92" s="27">
        <f t="shared" ca="1" si="20"/>
        <v>14</v>
      </c>
      <c r="S92" s="27">
        <f t="shared" ca="1" si="20"/>
        <v>14</v>
      </c>
      <c r="T92" s="27">
        <f t="shared" ca="1" si="20"/>
        <v>14</v>
      </c>
      <c r="U92" s="27">
        <f t="shared" ca="1" si="21"/>
        <v>14</v>
      </c>
      <c r="V92" s="27">
        <f t="shared" ca="1" si="21"/>
        <v>14</v>
      </c>
      <c r="W92" s="27">
        <f t="shared" ca="1" si="21"/>
        <v>14</v>
      </c>
      <c r="X92" s="27">
        <f t="shared" ca="1" si="21"/>
        <v>14</v>
      </c>
      <c r="Y92" s="27">
        <f t="shared" ca="1" si="21"/>
        <v>14</v>
      </c>
      <c r="Z92" s="33"/>
      <c r="AA92" s="14">
        <f t="shared" ca="1" si="12"/>
        <v>336</v>
      </c>
      <c r="AB92" s="14">
        <f t="shared" ca="1" si="13"/>
        <v>14</v>
      </c>
      <c r="AC92" s="14">
        <f t="shared" ca="1" si="14"/>
        <v>112</v>
      </c>
      <c r="AD92" s="14">
        <f t="shared" ca="1" si="15"/>
        <v>224</v>
      </c>
    </row>
    <row r="93" spans="1:31" ht="17.25" customHeight="1" x14ac:dyDescent="0.25">
      <c r="A93" s="22">
        <f t="shared" si="10"/>
        <v>42697</v>
      </c>
      <c r="B93" s="27">
        <f t="shared" ca="1" si="19"/>
        <v>14</v>
      </c>
      <c r="C93" s="27">
        <f t="shared" ca="1" si="19"/>
        <v>14</v>
      </c>
      <c r="D93" s="27">
        <f t="shared" ca="1" si="19"/>
        <v>14</v>
      </c>
      <c r="E93" s="27">
        <f t="shared" ca="1" si="20"/>
        <v>14</v>
      </c>
      <c r="F93" s="27">
        <f t="shared" ca="1" si="20"/>
        <v>14</v>
      </c>
      <c r="G93" s="27">
        <f t="shared" ca="1" si="20"/>
        <v>14</v>
      </c>
      <c r="H93" s="27">
        <f t="shared" ca="1" si="20"/>
        <v>14</v>
      </c>
      <c r="I93" s="27">
        <f t="shared" ca="1" si="20"/>
        <v>14</v>
      </c>
      <c r="J93" s="27">
        <f t="shared" ca="1" si="20"/>
        <v>14</v>
      </c>
      <c r="K93" s="27">
        <f t="shared" ca="1" si="20"/>
        <v>14</v>
      </c>
      <c r="L93" s="27">
        <f t="shared" ca="1" si="20"/>
        <v>14</v>
      </c>
      <c r="M93" s="27">
        <f t="shared" ca="1" si="20"/>
        <v>14</v>
      </c>
      <c r="N93" s="27">
        <f t="shared" ca="1" si="20"/>
        <v>14</v>
      </c>
      <c r="O93" s="27">
        <f t="shared" ca="1" si="20"/>
        <v>14</v>
      </c>
      <c r="P93" s="27">
        <f t="shared" ca="1" si="20"/>
        <v>14</v>
      </c>
      <c r="Q93" s="27">
        <f t="shared" ca="1" si="20"/>
        <v>14</v>
      </c>
      <c r="R93" s="27">
        <f t="shared" ca="1" si="20"/>
        <v>14</v>
      </c>
      <c r="S93" s="27">
        <f t="shared" ca="1" si="20"/>
        <v>14</v>
      </c>
      <c r="T93" s="27">
        <f t="shared" ca="1" si="20"/>
        <v>14</v>
      </c>
      <c r="U93" s="27">
        <f t="shared" ca="1" si="21"/>
        <v>14</v>
      </c>
      <c r="V93" s="27">
        <f t="shared" ca="1" si="21"/>
        <v>14</v>
      </c>
      <c r="W93" s="27">
        <f t="shared" ca="1" si="21"/>
        <v>14</v>
      </c>
      <c r="X93" s="27">
        <f t="shared" ca="1" si="21"/>
        <v>14</v>
      </c>
      <c r="Y93" s="27">
        <f t="shared" ca="1" si="21"/>
        <v>14</v>
      </c>
      <c r="Z93" s="33"/>
      <c r="AA93" s="14">
        <f t="shared" ca="1" si="12"/>
        <v>336</v>
      </c>
      <c r="AB93" s="14">
        <f t="shared" ca="1" si="13"/>
        <v>14</v>
      </c>
      <c r="AC93" s="14">
        <f t="shared" ca="1" si="14"/>
        <v>112</v>
      </c>
      <c r="AD93" s="14">
        <f t="shared" ca="1" si="15"/>
        <v>224</v>
      </c>
    </row>
    <row r="94" spans="1:31" ht="17.25" customHeight="1" x14ac:dyDescent="0.25">
      <c r="A94" s="22">
        <f t="shared" si="10"/>
        <v>42698</v>
      </c>
      <c r="B94" s="27">
        <f t="shared" ca="1" si="19"/>
        <v>14</v>
      </c>
      <c r="C94" s="27">
        <f t="shared" ca="1" si="19"/>
        <v>14</v>
      </c>
      <c r="D94" s="27">
        <f t="shared" ca="1" si="19"/>
        <v>14</v>
      </c>
      <c r="E94" s="27">
        <f t="shared" ca="1" si="20"/>
        <v>14</v>
      </c>
      <c r="F94" s="27">
        <f t="shared" ca="1" si="20"/>
        <v>14</v>
      </c>
      <c r="G94" s="27">
        <f t="shared" ca="1" si="20"/>
        <v>14</v>
      </c>
      <c r="H94" s="27">
        <f t="shared" ca="1" si="20"/>
        <v>14</v>
      </c>
      <c r="I94" s="27">
        <f t="shared" ca="1" si="20"/>
        <v>14</v>
      </c>
      <c r="J94" s="27">
        <f t="shared" ca="1" si="20"/>
        <v>14</v>
      </c>
      <c r="K94" s="27">
        <f t="shared" ca="1" si="20"/>
        <v>14</v>
      </c>
      <c r="L94" s="27">
        <f t="shared" ca="1" si="20"/>
        <v>14</v>
      </c>
      <c r="M94" s="27">
        <f t="shared" ca="1" si="20"/>
        <v>14</v>
      </c>
      <c r="N94" s="27">
        <f t="shared" ca="1" si="20"/>
        <v>14</v>
      </c>
      <c r="O94" s="27">
        <f t="shared" ca="1" si="20"/>
        <v>14</v>
      </c>
      <c r="P94" s="27">
        <f t="shared" ca="1" si="20"/>
        <v>14</v>
      </c>
      <c r="Q94" s="27">
        <f t="shared" ca="1" si="20"/>
        <v>14</v>
      </c>
      <c r="R94" s="27">
        <f t="shared" ca="1" si="20"/>
        <v>14</v>
      </c>
      <c r="S94" s="27">
        <f t="shared" ca="1" si="20"/>
        <v>14</v>
      </c>
      <c r="T94" s="27">
        <f t="shared" ca="1" si="20"/>
        <v>14</v>
      </c>
      <c r="U94" s="27">
        <f t="shared" ca="1" si="21"/>
        <v>14</v>
      </c>
      <c r="V94" s="27">
        <f t="shared" ca="1" si="21"/>
        <v>14</v>
      </c>
      <c r="W94" s="27">
        <f t="shared" ca="1" si="21"/>
        <v>14</v>
      </c>
      <c r="X94" s="27">
        <f t="shared" ca="1" si="21"/>
        <v>14</v>
      </c>
      <c r="Y94" s="27">
        <f t="shared" ca="1" si="21"/>
        <v>14</v>
      </c>
      <c r="Z94" s="33"/>
      <c r="AA94" s="14">
        <f t="shared" ca="1" si="12"/>
        <v>336</v>
      </c>
      <c r="AB94" s="14">
        <f t="shared" ca="1" si="13"/>
        <v>14</v>
      </c>
      <c r="AC94" s="14">
        <f t="shared" ca="1" si="14"/>
        <v>336</v>
      </c>
      <c r="AD94" s="14">
        <f t="shared" si="15"/>
        <v>0</v>
      </c>
      <c r="AE94" s="9" t="s">
        <v>33</v>
      </c>
    </row>
    <row r="95" spans="1:31" ht="17.25" customHeight="1" x14ac:dyDescent="0.25">
      <c r="A95" s="22">
        <f t="shared" si="10"/>
        <v>42699</v>
      </c>
      <c r="B95" s="27">
        <f t="shared" ca="1" si="19"/>
        <v>14</v>
      </c>
      <c r="C95" s="27">
        <f t="shared" ca="1" si="19"/>
        <v>14</v>
      </c>
      <c r="D95" s="27">
        <f t="shared" ca="1" si="19"/>
        <v>14</v>
      </c>
      <c r="E95" s="27">
        <f t="shared" ca="1" si="20"/>
        <v>14</v>
      </c>
      <c r="F95" s="27">
        <f t="shared" ca="1" si="20"/>
        <v>14</v>
      </c>
      <c r="G95" s="27">
        <f t="shared" ca="1" si="20"/>
        <v>14</v>
      </c>
      <c r="H95" s="27">
        <f t="shared" ca="1" si="20"/>
        <v>14</v>
      </c>
      <c r="I95" s="27">
        <f t="shared" ca="1" si="20"/>
        <v>14</v>
      </c>
      <c r="J95" s="27">
        <f t="shared" ca="1" si="20"/>
        <v>14</v>
      </c>
      <c r="K95" s="27">
        <f t="shared" ca="1" si="20"/>
        <v>14</v>
      </c>
      <c r="L95" s="27">
        <f t="shared" ca="1" si="20"/>
        <v>14</v>
      </c>
      <c r="M95" s="27">
        <f t="shared" ca="1" si="20"/>
        <v>14</v>
      </c>
      <c r="N95" s="27">
        <f t="shared" ca="1" si="20"/>
        <v>14</v>
      </c>
      <c r="O95" s="27">
        <f t="shared" ca="1" si="20"/>
        <v>14</v>
      </c>
      <c r="P95" s="27">
        <f t="shared" ca="1" si="20"/>
        <v>14</v>
      </c>
      <c r="Q95" s="27">
        <f t="shared" ca="1" si="20"/>
        <v>14</v>
      </c>
      <c r="R95" s="27">
        <f t="shared" ca="1" si="20"/>
        <v>14</v>
      </c>
      <c r="S95" s="27">
        <f t="shared" ca="1" si="20"/>
        <v>14</v>
      </c>
      <c r="T95" s="27">
        <f t="shared" ca="1" si="20"/>
        <v>14</v>
      </c>
      <c r="U95" s="27">
        <f t="shared" ca="1" si="21"/>
        <v>14</v>
      </c>
      <c r="V95" s="27">
        <f t="shared" ca="1" si="21"/>
        <v>14</v>
      </c>
      <c r="W95" s="27">
        <f t="shared" ca="1" si="21"/>
        <v>14</v>
      </c>
      <c r="X95" s="27">
        <f t="shared" ca="1" si="21"/>
        <v>14</v>
      </c>
      <c r="Y95" s="27">
        <f t="shared" ca="1" si="21"/>
        <v>14</v>
      </c>
      <c r="Z95" s="33"/>
      <c r="AA95" s="14">
        <f t="shared" ca="1" si="12"/>
        <v>336</v>
      </c>
      <c r="AB95" s="14">
        <f t="shared" ca="1" si="13"/>
        <v>14</v>
      </c>
      <c r="AC95" s="14">
        <f t="shared" ca="1" si="14"/>
        <v>112</v>
      </c>
      <c r="AD95" s="14">
        <f t="shared" ca="1" si="15"/>
        <v>224</v>
      </c>
    </row>
    <row r="96" spans="1:31" ht="17.25" customHeight="1" x14ac:dyDescent="0.25">
      <c r="A96" s="22">
        <f t="shared" si="10"/>
        <v>42700</v>
      </c>
      <c r="B96" s="27">
        <f t="shared" ca="1" si="19"/>
        <v>14</v>
      </c>
      <c r="C96" s="27">
        <f t="shared" ca="1" si="19"/>
        <v>14</v>
      </c>
      <c r="D96" s="27">
        <f t="shared" ca="1" si="19"/>
        <v>14</v>
      </c>
      <c r="E96" s="27">
        <f t="shared" ca="1" si="20"/>
        <v>14</v>
      </c>
      <c r="F96" s="27">
        <f t="shared" ca="1" si="20"/>
        <v>14</v>
      </c>
      <c r="G96" s="27">
        <f t="shared" ca="1" si="20"/>
        <v>14</v>
      </c>
      <c r="H96" s="27">
        <f t="shared" ca="1" si="20"/>
        <v>14</v>
      </c>
      <c r="I96" s="27">
        <f t="shared" ca="1" si="20"/>
        <v>14</v>
      </c>
      <c r="J96" s="27">
        <f t="shared" ca="1" si="20"/>
        <v>14</v>
      </c>
      <c r="K96" s="27">
        <f t="shared" ca="1" si="20"/>
        <v>14</v>
      </c>
      <c r="L96" s="27">
        <f t="shared" ca="1" si="20"/>
        <v>14</v>
      </c>
      <c r="M96" s="27">
        <f t="shared" ca="1" si="20"/>
        <v>14</v>
      </c>
      <c r="N96" s="27">
        <f t="shared" ca="1" si="20"/>
        <v>14</v>
      </c>
      <c r="O96" s="27">
        <f t="shared" ca="1" si="20"/>
        <v>14</v>
      </c>
      <c r="P96" s="27">
        <f t="shared" ca="1" si="20"/>
        <v>14</v>
      </c>
      <c r="Q96" s="27">
        <f t="shared" ca="1" si="20"/>
        <v>14</v>
      </c>
      <c r="R96" s="27">
        <f t="shared" ca="1" si="20"/>
        <v>14</v>
      </c>
      <c r="S96" s="27">
        <f t="shared" ca="1" si="20"/>
        <v>14</v>
      </c>
      <c r="T96" s="27">
        <f t="shared" ca="1" si="20"/>
        <v>14</v>
      </c>
      <c r="U96" s="27">
        <f t="shared" ca="1" si="21"/>
        <v>14</v>
      </c>
      <c r="V96" s="27">
        <f t="shared" ca="1" si="21"/>
        <v>14</v>
      </c>
      <c r="W96" s="27">
        <f t="shared" ca="1" si="21"/>
        <v>14</v>
      </c>
      <c r="X96" s="27">
        <f t="shared" ca="1" si="21"/>
        <v>14</v>
      </c>
      <c r="Y96" s="27">
        <f t="shared" ca="1" si="21"/>
        <v>14</v>
      </c>
      <c r="Z96" s="33"/>
      <c r="AA96" s="14">
        <f t="shared" ca="1" si="12"/>
        <v>336</v>
      </c>
      <c r="AB96" s="14">
        <f t="shared" ca="1" si="13"/>
        <v>14</v>
      </c>
      <c r="AC96" s="14">
        <f t="shared" ca="1" si="14"/>
        <v>112</v>
      </c>
      <c r="AD96" s="14">
        <f t="shared" ca="1" si="15"/>
        <v>224</v>
      </c>
    </row>
    <row r="97" spans="1:31" ht="17.25" customHeight="1" x14ac:dyDescent="0.25">
      <c r="A97" s="22">
        <f t="shared" si="10"/>
        <v>42701</v>
      </c>
      <c r="B97" s="27">
        <f t="shared" ca="1" si="19"/>
        <v>14</v>
      </c>
      <c r="C97" s="27">
        <f t="shared" ca="1" si="19"/>
        <v>14</v>
      </c>
      <c r="D97" s="27">
        <f t="shared" ca="1" si="19"/>
        <v>14</v>
      </c>
      <c r="E97" s="27">
        <f t="shared" ca="1" si="20"/>
        <v>14</v>
      </c>
      <c r="F97" s="27">
        <f t="shared" ca="1" si="20"/>
        <v>14</v>
      </c>
      <c r="G97" s="27">
        <f t="shared" ca="1" si="20"/>
        <v>14</v>
      </c>
      <c r="H97" s="27">
        <f t="shared" ca="1" si="20"/>
        <v>14</v>
      </c>
      <c r="I97" s="27">
        <f t="shared" ca="1" si="20"/>
        <v>14</v>
      </c>
      <c r="J97" s="27">
        <f t="shared" ca="1" si="20"/>
        <v>14</v>
      </c>
      <c r="K97" s="27">
        <f t="shared" ca="1" si="20"/>
        <v>14</v>
      </c>
      <c r="L97" s="27">
        <f t="shared" ca="1" si="20"/>
        <v>14</v>
      </c>
      <c r="M97" s="27">
        <f t="shared" ca="1" si="20"/>
        <v>14</v>
      </c>
      <c r="N97" s="27">
        <f t="shared" ca="1" si="20"/>
        <v>14</v>
      </c>
      <c r="O97" s="27">
        <f t="shared" ca="1" si="20"/>
        <v>14</v>
      </c>
      <c r="P97" s="27">
        <f t="shared" ca="1" si="20"/>
        <v>14</v>
      </c>
      <c r="Q97" s="27">
        <f t="shared" ca="1" si="20"/>
        <v>14</v>
      </c>
      <c r="R97" s="27">
        <f t="shared" ca="1" si="20"/>
        <v>14</v>
      </c>
      <c r="S97" s="27">
        <f t="shared" ca="1" si="20"/>
        <v>14</v>
      </c>
      <c r="T97" s="27">
        <f t="shared" ref="T97:Y100" ca="1" si="22">IF(($A97&lt;TODAY()),$F$69,"")</f>
        <v>14</v>
      </c>
      <c r="U97" s="27">
        <f t="shared" ca="1" si="21"/>
        <v>14</v>
      </c>
      <c r="V97" s="27">
        <f t="shared" ca="1" si="21"/>
        <v>14</v>
      </c>
      <c r="W97" s="27">
        <f t="shared" ca="1" si="21"/>
        <v>14</v>
      </c>
      <c r="X97" s="27">
        <f t="shared" ca="1" si="21"/>
        <v>14</v>
      </c>
      <c r="Y97" s="27">
        <f t="shared" ca="1" si="21"/>
        <v>14</v>
      </c>
      <c r="Z97" s="33"/>
      <c r="AA97" s="14">
        <f t="shared" ca="1" si="12"/>
        <v>336</v>
      </c>
      <c r="AB97" s="14">
        <f t="shared" ca="1" si="13"/>
        <v>14</v>
      </c>
      <c r="AC97" s="14">
        <f t="shared" ca="1" si="14"/>
        <v>336</v>
      </c>
      <c r="AD97" s="14">
        <f t="shared" si="15"/>
        <v>0</v>
      </c>
      <c r="AE97" s="9" t="s">
        <v>32</v>
      </c>
    </row>
    <row r="98" spans="1:31" ht="17.25" customHeight="1" x14ac:dyDescent="0.25">
      <c r="A98" s="22">
        <f t="shared" si="10"/>
        <v>42702</v>
      </c>
      <c r="B98" s="27">
        <f t="shared" ca="1" si="19"/>
        <v>14</v>
      </c>
      <c r="C98" s="27">
        <f t="shared" ca="1" si="19"/>
        <v>14</v>
      </c>
      <c r="D98" s="27">
        <f t="shared" ca="1" si="19"/>
        <v>14</v>
      </c>
      <c r="E98" s="27">
        <f t="shared" ca="1" si="19"/>
        <v>14</v>
      </c>
      <c r="F98" s="27">
        <f t="shared" ca="1" si="19"/>
        <v>14</v>
      </c>
      <c r="G98" s="27">
        <f t="shared" ca="1" si="19"/>
        <v>14</v>
      </c>
      <c r="H98" s="27">
        <f t="shared" ca="1" si="19"/>
        <v>14</v>
      </c>
      <c r="I98" s="27">
        <f t="shared" ca="1" si="19"/>
        <v>14</v>
      </c>
      <c r="J98" s="27">
        <f t="shared" ca="1" si="19"/>
        <v>14</v>
      </c>
      <c r="K98" s="27">
        <f t="shared" ca="1" si="19"/>
        <v>14</v>
      </c>
      <c r="L98" s="27">
        <f t="shared" ca="1" si="19"/>
        <v>14</v>
      </c>
      <c r="M98" s="27">
        <f t="shared" ca="1" si="19"/>
        <v>14</v>
      </c>
      <c r="N98" s="27">
        <f t="shared" ca="1" si="19"/>
        <v>14</v>
      </c>
      <c r="O98" s="27">
        <f t="shared" ca="1" si="19"/>
        <v>14</v>
      </c>
      <c r="P98" s="27">
        <f t="shared" ca="1" si="19"/>
        <v>14</v>
      </c>
      <c r="Q98" s="27">
        <f t="shared" ca="1" si="19"/>
        <v>14</v>
      </c>
      <c r="R98" s="27">
        <f t="shared" ref="R98:S100" ca="1" si="23">IF(($A98&lt;TODAY()),$F$69,"")</f>
        <v>14</v>
      </c>
      <c r="S98" s="27">
        <f t="shared" ca="1" si="23"/>
        <v>14</v>
      </c>
      <c r="T98" s="27">
        <f t="shared" ca="1" si="22"/>
        <v>14</v>
      </c>
      <c r="U98" s="27">
        <f t="shared" ca="1" si="22"/>
        <v>14</v>
      </c>
      <c r="V98" s="27">
        <f t="shared" ca="1" si="22"/>
        <v>14</v>
      </c>
      <c r="W98" s="27">
        <f t="shared" ca="1" si="22"/>
        <v>14</v>
      </c>
      <c r="X98" s="27">
        <f t="shared" ca="1" si="22"/>
        <v>14</v>
      </c>
      <c r="Y98" s="27">
        <f t="shared" ca="1" si="22"/>
        <v>14</v>
      </c>
      <c r="Z98" s="33"/>
      <c r="AA98" s="14">
        <f t="shared" ca="1" si="12"/>
        <v>336</v>
      </c>
      <c r="AB98" s="14">
        <f t="shared" ca="1" si="13"/>
        <v>14</v>
      </c>
      <c r="AC98" s="14">
        <f t="shared" ca="1" si="14"/>
        <v>112</v>
      </c>
      <c r="AD98" s="14">
        <f t="shared" ca="1" si="15"/>
        <v>224</v>
      </c>
    </row>
    <row r="99" spans="1:31" ht="17.25" customHeight="1" x14ac:dyDescent="0.25">
      <c r="A99" s="22">
        <f t="shared" si="10"/>
        <v>42703</v>
      </c>
      <c r="B99" s="27">
        <f t="shared" ca="1" si="19"/>
        <v>14</v>
      </c>
      <c r="C99" s="27">
        <f t="shared" ca="1" si="19"/>
        <v>14</v>
      </c>
      <c r="D99" s="27">
        <f t="shared" ca="1" si="19"/>
        <v>14</v>
      </c>
      <c r="E99" s="27">
        <f t="shared" ca="1" si="19"/>
        <v>14</v>
      </c>
      <c r="F99" s="27">
        <f t="shared" ca="1" si="19"/>
        <v>14</v>
      </c>
      <c r="G99" s="27">
        <f t="shared" ca="1" si="19"/>
        <v>14</v>
      </c>
      <c r="H99" s="27">
        <f t="shared" ca="1" si="19"/>
        <v>14</v>
      </c>
      <c r="I99" s="27">
        <f t="shared" ca="1" si="19"/>
        <v>14</v>
      </c>
      <c r="J99" s="27">
        <f t="shared" ca="1" si="19"/>
        <v>14</v>
      </c>
      <c r="K99" s="27">
        <f t="shared" ca="1" si="19"/>
        <v>14</v>
      </c>
      <c r="L99" s="27">
        <f t="shared" ca="1" si="19"/>
        <v>14</v>
      </c>
      <c r="M99" s="27">
        <f t="shared" ca="1" si="19"/>
        <v>14</v>
      </c>
      <c r="N99" s="27">
        <f t="shared" ca="1" si="19"/>
        <v>14</v>
      </c>
      <c r="O99" s="27">
        <f t="shared" ca="1" si="19"/>
        <v>14</v>
      </c>
      <c r="P99" s="27">
        <f t="shared" ca="1" si="19"/>
        <v>14</v>
      </c>
      <c r="Q99" s="27">
        <f t="shared" ca="1" si="19"/>
        <v>14</v>
      </c>
      <c r="R99" s="27">
        <f t="shared" ca="1" si="23"/>
        <v>14</v>
      </c>
      <c r="S99" s="27">
        <f t="shared" ca="1" si="23"/>
        <v>14</v>
      </c>
      <c r="T99" s="27">
        <f t="shared" ca="1" si="22"/>
        <v>14</v>
      </c>
      <c r="U99" s="27">
        <f t="shared" ca="1" si="22"/>
        <v>14</v>
      </c>
      <c r="V99" s="27">
        <f t="shared" ca="1" si="22"/>
        <v>14</v>
      </c>
      <c r="W99" s="27">
        <f t="shared" ca="1" si="22"/>
        <v>14</v>
      </c>
      <c r="X99" s="27">
        <f t="shared" ca="1" si="22"/>
        <v>14</v>
      </c>
      <c r="Y99" s="27">
        <f t="shared" ca="1" si="22"/>
        <v>14</v>
      </c>
      <c r="Z99" s="33"/>
      <c r="AA99" s="14">
        <f t="shared" ca="1" si="12"/>
        <v>336</v>
      </c>
      <c r="AB99" s="14">
        <f t="shared" ca="1" si="13"/>
        <v>14</v>
      </c>
      <c r="AC99" s="14">
        <f t="shared" ca="1" si="14"/>
        <v>112</v>
      </c>
      <c r="AD99" s="14">
        <f t="shared" ca="1" si="15"/>
        <v>224</v>
      </c>
    </row>
    <row r="100" spans="1:31" ht="17.25" customHeight="1" x14ac:dyDescent="0.25">
      <c r="A100" s="22">
        <f t="shared" si="10"/>
        <v>42704</v>
      </c>
      <c r="B100" s="27">
        <f t="shared" ca="1" si="19"/>
        <v>14</v>
      </c>
      <c r="C100" s="27">
        <f t="shared" ca="1" si="19"/>
        <v>14</v>
      </c>
      <c r="D100" s="27">
        <f t="shared" ca="1" si="19"/>
        <v>14</v>
      </c>
      <c r="E100" s="27">
        <f t="shared" ca="1" si="19"/>
        <v>14</v>
      </c>
      <c r="F100" s="27">
        <f t="shared" ca="1" si="19"/>
        <v>14</v>
      </c>
      <c r="G100" s="27">
        <f t="shared" ca="1" si="19"/>
        <v>14</v>
      </c>
      <c r="H100" s="27">
        <f t="shared" ca="1" si="19"/>
        <v>14</v>
      </c>
      <c r="I100" s="27">
        <f t="shared" ca="1" si="19"/>
        <v>14</v>
      </c>
      <c r="J100" s="27">
        <f t="shared" ca="1" si="19"/>
        <v>14</v>
      </c>
      <c r="K100" s="27">
        <f t="shared" ca="1" si="19"/>
        <v>14</v>
      </c>
      <c r="L100" s="27">
        <f t="shared" ca="1" si="19"/>
        <v>14</v>
      </c>
      <c r="M100" s="27">
        <f t="shared" ca="1" si="19"/>
        <v>14</v>
      </c>
      <c r="N100" s="27">
        <f t="shared" ca="1" si="19"/>
        <v>14</v>
      </c>
      <c r="O100" s="27">
        <f t="shared" ca="1" si="19"/>
        <v>14</v>
      </c>
      <c r="P100" s="27">
        <f t="shared" ca="1" si="19"/>
        <v>14</v>
      </c>
      <c r="Q100" s="27">
        <f t="shared" ca="1" si="19"/>
        <v>14</v>
      </c>
      <c r="R100" s="27">
        <f t="shared" ca="1" si="23"/>
        <v>14</v>
      </c>
      <c r="S100" s="27">
        <f t="shared" ca="1" si="23"/>
        <v>14</v>
      </c>
      <c r="T100" s="27">
        <f t="shared" ca="1" si="22"/>
        <v>14</v>
      </c>
      <c r="U100" s="27">
        <f t="shared" ca="1" si="22"/>
        <v>14</v>
      </c>
      <c r="V100" s="27">
        <f t="shared" ca="1" si="22"/>
        <v>14</v>
      </c>
      <c r="W100" s="27">
        <f t="shared" ca="1" si="22"/>
        <v>14</v>
      </c>
      <c r="X100" s="27">
        <f t="shared" ca="1" si="22"/>
        <v>14</v>
      </c>
      <c r="Y100" s="27">
        <f t="shared" ca="1" si="22"/>
        <v>14</v>
      </c>
      <c r="Z100" s="33"/>
      <c r="AA100" s="14">
        <f t="shared" ca="1" si="12"/>
        <v>336</v>
      </c>
      <c r="AB100" s="14">
        <f t="shared" ca="1" si="13"/>
        <v>14</v>
      </c>
      <c r="AC100" s="14">
        <f t="shared" ca="1" si="14"/>
        <v>112</v>
      </c>
      <c r="AD100" s="14">
        <f t="shared" ca="1" si="15"/>
        <v>224</v>
      </c>
    </row>
    <row r="101" spans="1:31" ht="17.25" customHeight="1" thickBot="1" x14ac:dyDescent="0.3">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31"/>
      <c r="AA101" s="26">
        <f ca="1">SUM(AA71:AA100)</f>
        <v>10094</v>
      </c>
      <c r="AB101" s="24">
        <f ca="1">MAX(AB71:AB100)</f>
        <v>14</v>
      </c>
      <c r="AC101" s="26">
        <f ca="1">SUM(AC71:AC100)</f>
        <v>4494</v>
      </c>
      <c r="AD101" s="26">
        <f ca="1">SUM(AD71:AD100)</f>
        <v>5600</v>
      </c>
    </row>
    <row r="102" spans="1:31" ht="17.25" customHeight="1" thickTop="1" x14ac:dyDescent="0.25">
      <c r="Z102" s="31"/>
    </row>
    <row r="103" spans="1:31" ht="17.25" customHeight="1" x14ac:dyDescent="0.25">
      <c r="A103" s="9" t="s">
        <v>37</v>
      </c>
      <c r="F103" s="10">
        <v>2</v>
      </c>
      <c r="G103" s="10" t="str">
        <f>Jan!$G$71</f>
        <v>MWh for Calendar Year 2016</v>
      </c>
    </row>
    <row r="104" spans="1:31" ht="17.25" customHeight="1" x14ac:dyDescent="0.25">
      <c r="A104" s="21"/>
      <c r="B104" s="11">
        <v>1</v>
      </c>
      <c r="C104" s="11">
        <v>2</v>
      </c>
      <c r="D104" s="11">
        <v>3</v>
      </c>
      <c r="E104" s="11">
        <v>4</v>
      </c>
      <c r="F104" s="11">
        <v>5</v>
      </c>
      <c r="G104" s="11">
        <v>6</v>
      </c>
      <c r="H104" s="11">
        <v>7</v>
      </c>
      <c r="I104" s="11">
        <v>8</v>
      </c>
      <c r="J104" s="11">
        <v>9</v>
      </c>
      <c r="K104" s="11">
        <v>10</v>
      </c>
      <c r="L104" s="11">
        <v>11</v>
      </c>
      <c r="M104" s="11">
        <v>12</v>
      </c>
      <c r="N104" s="11">
        <v>13</v>
      </c>
      <c r="O104" s="11">
        <v>14</v>
      </c>
      <c r="P104" s="11">
        <v>15</v>
      </c>
      <c r="Q104" s="11">
        <v>16</v>
      </c>
      <c r="R104" s="11">
        <v>17</v>
      </c>
      <c r="S104" s="11">
        <v>18</v>
      </c>
      <c r="T104" s="11">
        <v>19</v>
      </c>
      <c r="U104" s="11">
        <v>20</v>
      </c>
      <c r="V104" s="11">
        <v>21</v>
      </c>
      <c r="W104" s="11">
        <v>22</v>
      </c>
      <c r="X104" s="11">
        <v>23</v>
      </c>
      <c r="Y104" s="11">
        <v>24</v>
      </c>
      <c r="Z104" s="30">
        <v>25</v>
      </c>
      <c r="AA104" s="11" t="s">
        <v>0</v>
      </c>
      <c r="AB104" s="11" t="s">
        <v>1</v>
      </c>
      <c r="AC104" s="11" t="s">
        <v>30</v>
      </c>
      <c r="AD104" s="11" t="s">
        <v>31</v>
      </c>
    </row>
    <row r="105" spans="1:31" ht="17.25" customHeight="1" x14ac:dyDescent="0.25">
      <c r="A105" s="22">
        <f t="shared" ref="A105:A134" si="24">A3</f>
        <v>42675</v>
      </c>
      <c r="B105" s="27">
        <f ca="1">IF(($A105&lt;TODAY()),$F$103,"")</f>
        <v>2</v>
      </c>
      <c r="C105" s="27">
        <f t="shared" ref="C105:Y116" ca="1" si="25">IF(($A105&lt;TODAY()),$F$103,"")</f>
        <v>2</v>
      </c>
      <c r="D105" s="27">
        <f t="shared" ca="1" si="25"/>
        <v>2</v>
      </c>
      <c r="E105" s="27">
        <f t="shared" ca="1" si="25"/>
        <v>2</v>
      </c>
      <c r="F105" s="27">
        <f t="shared" ca="1" si="25"/>
        <v>2</v>
      </c>
      <c r="G105" s="27">
        <f t="shared" ca="1" si="25"/>
        <v>2</v>
      </c>
      <c r="H105" s="27">
        <f t="shared" ca="1" si="25"/>
        <v>2</v>
      </c>
      <c r="I105" s="27">
        <f t="shared" ca="1" si="25"/>
        <v>2</v>
      </c>
      <c r="J105" s="27">
        <f t="shared" ca="1" si="25"/>
        <v>2</v>
      </c>
      <c r="K105" s="27">
        <f t="shared" ca="1" si="25"/>
        <v>2</v>
      </c>
      <c r="L105" s="27">
        <f t="shared" ca="1" si="25"/>
        <v>2</v>
      </c>
      <c r="M105" s="27">
        <f t="shared" ca="1" si="25"/>
        <v>2</v>
      </c>
      <c r="N105" s="27">
        <f t="shared" ca="1" si="25"/>
        <v>2</v>
      </c>
      <c r="O105" s="27">
        <f t="shared" ca="1" si="25"/>
        <v>2</v>
      </c>
      <c r="P105" s="27">
        <f t="shared" ca="1" si="25"/>
        <v>2</v>
      </c>
      <c r="Q105" s="27">
        <f t="shared" ca="1" si="25"/>
        <v>2</v>
      </c>
      <c r="R105" s="27">
        <f t="shared" ca="1" si="25"/>
        <v>2</v>
      </c>
      <c r="S105" s="27">
        <f t="shared" ca="1" si="25"/>
        <v>2</v>
      </c>
      <c r="T105" s="27">
        <f t="shared" ca="1" si="25"/>
        <v>2</v>
      </c>
      <c r="U105" s="27">
        <f t="shared" ca="1" si="25"/>
        <v>2</v>
      </c>
      <c r="V105" s="27">
        <f t="shared" ca="1" si="25"/>
        <v>2</v>
      </c>
      <c r="W105" s="27">
        <f t="shared" ca="1" si="25"/>
        <v>2</v>
      </c>
      <c r="X105" s="27">
        <f t="shared" ca="1" si="25"/>
        <v>2</v>
      </c>
      <c r="Y105" s="27">
        <f t="shared" ca="1" si="25"/>
        <v>2</v>
      </c>
      <c r="Z105" s="32"/>
      <c r="AA105" s="14">
        <f ca="1">SUM(B105:Y105)</f>
        <v>48</v>
      </c>
      <c r="AB105" s="14">
        <f ca="1">MAX(B105:Z105)</f>
        <v>2</v>
      </c>
      <c r="AC105" s="14">
        <f ca="1">IF(AE105="",SUM(B105:G105,X105:Z105),SUM(B105:Z105))</f>
        <v>16</v>
      </c>
      <c r="AD105" s="14">
        <f ca="1">IF(AE105="",SUM(H105:W105),0)</f>
        <v>32</v>
      </c>
    </row>
    <row r="106" spans="1:31" ht="17.25" customHeight="1" x14ac:dyDescent="0.25">
      <c r="A106" s="22">
        <f t="shared" si="24"/>
        <v>42676</v>
      </c>
      <c r="B106" s="27">
        <f t="shared" ref="B106:D121" ca="1" si="26">IF(($A106&lt;TODAY()),$F$103,"")</f>
        <v>2</v>
      </c>
      <c r="C106" s="27">
        <f t="shared" ca="1" si="25"/>
        <v>2</v>
      </c>
      <c r="D106" s="27">
        <f t="shared" ca="1" si="25"/>
        <v>2</v>
      </c>
      <c r="E106" s="27">
        <f t="shared" ca="1" si="25"/>
        <v>2</v>
      </c>
      <c r="F106" s="27">
        <f t="shared" ca="1" si="25"/>
        <v>2</v>
      </c>
      <c r="G106" s="27">
        <f t="shared" ca="1" si="25"/>
        <v>2</v>
      </c>
      <c r="H106" s="27">
        <f t="shared" ca="1" si="25"/>
        <v>2</v>
      </c>
      <c r="I106" s="27">
        <f t="shared" ca="1" si="25"/>
        <v>2</v>
      </c>
      <c r="J106" s="27">
        <f t="shared" ca="1" si="25"/>
        <v>2</v>
      </c>
      <c r="K106" s="27">
        <f t="shared" ca="1" si="25"/>
        <v>2</v>
      </c>
      <c r="L106" s="27">
        <f t="shared" ca="1" si="25"/>
        <v>2</v>
      </c>
      <c r="M106" s="27">
        <f t="shared" ca="1" si="25"/>
        <v>2</v>
      </c>
      <c r="N106" s="27">
        <f t="shared" ca="1" si="25"/>
        <v>2</v>
      </c>
      <c r="O106" s="27">
        <f t="shared" ca="1" si="25"/>
        <v>2</v>
      </c>
      <c r="P106" s="27">
        <f t="shared" ca="1" si="25"/>
        <v>2</v>
      </c>
      <c r="Q106" s="27">
        <f t="shared" ca="1" si="25"/>
        <v>2</v>
      </c>
      <c r="R106" s="27">
        <f t="shared" ca="1" si="25"/>
        <v>2</v>
      </c>
      <c r="S106" s="27">
        <f t="shared" ca="1" si="25"/>
        <v>2</v>
      </c>
      <c r="T106" s="27">
        <f t="shared" ca="1" si="25"/>
        <v>2</v>
      </c>
      <c r="U106" s="27">
        <f t="shared" ca="1" si="25"/>
        <v>2</v>
      </c>
      <c r="V106" s="27">
        <f t="shared" ca="1" si="25"/>
        <v>2</v>
      </c>
      <c r="W106" s="27">
        <f t="shared" ca="1" si="25"/>
        <v>2</v>
      </c>
      <c r="X106" s="27">
        <f t="shared" ca="1" si="25"/>
        <v>2</v>
      </c>
      <c r="Y106" s="27">
        <f t="shared" ca="1" si="25"/>
        <v>2</v>
      </c>
      <c r="Z106" s="32"/>
      <c r="AA106" s="14">
        <f t="shared" ref="AA106:AA134" ca="1" si="27">SUM(B106:Z106)</f>
        <v>48</v>
      </c>
      <c r="AB106" s="14">
        <f t="shared" ref="AB106:AB134" ca="1" si="28">MAX(B106:Z106)</f>
        <v>2</v>
      </c>
      <c r="AC106" s="14">
        <f ca="1">IF(AE106="",SUM(B106:G106,X106:Z106),SUM(B106:Z106))</f>
        <v>16</v>
      </c>
      <c r="AD106" s="14">
        <f ca="1">IF(AE106="",SUM(H106:W106),0)</f>
        <v>32</v>
      </c>
    </row>
    <row r="107" spans="1:31" ht="17.25" customHeight="1" x14ac:dyDescent="0.25">
      <c r="A107" s="22">
        <f t="shared" si="24"/>
        <v>42677</v>
      </c>
      <c r="B107" s="27">
        <f t="shared" ca="1" si="26"/>
        <v>2</v>
      </c>
      <c r="C107" s="27">
        <f t="shared" ca="1" si="25"/>
        <v>2</v>
      </c>
      <c r="D107" s="27">
        <f t="shared" ca="1" si="25"/>
        <v>2</v>
      </c>
      <c r="E107" s="27">
        <f t="shared" ca="1" si="25"/>
        <v>2</v>
      </c>
      <c r="F107" s="27">
        <f t="shared" ca="1" si="25"/>
        <v>2</v>
      </c>
      <c r="G107" s="27">
        <f t="shared" ca="1" si="25"/>
        <v>2</v>
      </c>
      <c r="H107" s="27">
        <f t="shared" ca="1" si="25"/>
        <v>2</v>
      </c>
      <c r="I107" s="27">
        <f t="shared" ca="1" si="25"/>
        <v>2</v>
      </c>
      <c r="J107" s="27">
        <f t="shared" ca="1" si="25"/>
        <v>2</v>
      </c>
      <c r="K107" s="27">
        <f t="shared" ca="1" si="25"/>
        <v>2</v>
      </c>
      <c r="L107" s="27">
        <f t="shared" ca="1" si="25"/>
        <v>2</v>
      </c>
      <c r="M107" s="27">
        <f t="shared" ca="1" si="25"/>
        <v>2</v>
      </c>
      <c r="N107" s="27">
        <f t="shared" ca="1" si="25"/>
        <v>2</v>
      </c>
      <c r="O107" s="27">
        <f t="shared" ca="1" si="25"/>
        <v>2</v>
      </c>
      <c r="P107" s="27">
        <f t="shared" ca="1" si="25"/>
        <v>2</v>
      </c>
      <c r="Q107" s="27">
        <f t="shared" ca="1" si="25"/>
        <v>2</v>
      </c>
      <c r="R107" s="27">
        <f t="shared" ca="1" si="25"/>
        <v>2</v>
      </c>
      <c r="S107" s="27">
        <f t="shared" ca="1" si="25"/>
        <v>2</v>
      </c>
      <c r="T107" s="27">
        <f t="shared" ca="1" si="25"/>
        <v>2</v>
      </c>
      <c r="U107" s="27">
        <f t="shared" ca="1" si="25"/>
        <v>2</v>
      </c>
      <c r="V107" s="27">
        <f t="shared" ca="1" si="25"/>
        <v>2</v>
      </c>
      <c r="W107" s="27">
        <f t="shared" ca="1" si="25"/>
        <v>2</v>
      </c>
      <c r="X107" s="27">
        <f t="shared" ca="1" si="25"/>
        <v>2</v>
      </c>
      <c r="Y107" s="27">
        <f t="shared" ca="1" si="25"/>
        <v>2</v>
      </c>
      <c r="Z107" s="32"/>
      <c r="AA107" s="14">
        <f t="shared" ca="1" si="27"/>
        <v>48</v>
      </c>
      <c r="AB107" s="14">
        <f t="shared" ca="1" si="28"/>
        <v>2</v>
      </c>
      <c r="AC107" s="14">
        <f ca="1">IF(AE107="",SUM(B107:G107,X107:Z107),SUM(B107:Z107))</f>
        <v>16</v>
      </c>
      <c r="AD107" s="14">
        <f ca="1">IF(AE107="",SUM(H107:W107),0)</f>
        <v>32</v>
      </c>
    </row>
    <row r="108" spans="1:31" ht="17.25" customHeight="1" x14ac:dyDescent="0.25">
      <c r="A108" s="22">
        <f t="shared" si="24"/>
        <v>42678</v>
      </c>
      <c r="B108" s="27">
        <f t="shared" ca="1" si="26"/>
        <v>2</v>
      </c>
      <c r="C108" s="27">
        <f t="shared" ca="1" si="25"/>
        <v>2</v>
      </c>
      <c r="D108" s="27">
        <f t="shared" ca="1" si="25"/>
        <v>2</v>
      </c>
      <c r="E108" s="27">
        <f t="shared" ca="1" si="25"/>
        <v>2</v>
      </c>
      <c r="F108" s="27">
        <f t="shared" ca="1" si="25"/>
        <v>2</v>
      </c>
      <c r="G108" s="27">
        <f t="shared" ca="1" si="25"/>
        <v>2</v>
      </c>
      <c r="H108" s="27">
        <f t="shared" ca="1" si="25"/>
        <v>2</v>
      </c>
      <c r="I108" s="27">
        <f t="shared" ca="1" si="25"/>
        <v>2</v>
      </c>
      <c r="J108" s="27">
        <f t="shared" ca="1" si="25"/>
        <v>2</v>
      </c>
      <c r="K108" s="27">
        <f t="shared" ca="1" si="25"/>
        <v>2</v>
      </c>
      <c r="L108" s="27">
        <f t="shared" ca="1" si="25"/>
        <v>2</v>
      </c>
      <c r="M108" s="27">
        <f t="shared" ca="1" si="25"/>
        <v>2</v>
      </c>
      <c r="N108" s="27">
        <f t="shared" ca="1" si="25"/>
        <v>2</v>
      </c>
      <c r="O108" s="27">
        <f t="shared" ca="1" si="25"/>
        <v>2</v>
      </c>
      <c r="P108" s="27">
        <f t="shared" ca="1" si="25"/>
        <v>2</v>
      </c>
      <c r="Q108" s="27">
        <f t="shared" ca="1" si="25"/>
        <v>2</v>
      </c>
      <c r="R108" s="27">
        <f t="shared" ca="1" si="25"/>
        <v>2</v>
      </c>
      <c r="S108" s="27">
        <f t="shared" ca="1" si="25"/>
        <v>2</v>
      </c>
      <c r="T108" s="27">
        <f t="shared" ca="1" si="25"/>
        <v>2</v>
      </c>
      <c r="U108" s="27">
        <f t="shared" ca="1" si="25"/>
        <v>2</v>
      </c>
      <c r="V108" s="27">
        <f t="shared" ca="1" si="25"/>
        <v>2</v>
      </c>
      <c r="W108" s="27">
        <f t="shared" ca="1" si="25"/>
        <v>2</v>
      </c>
      <c r="X108" s="27">
        <f t="shared" ca="1" si="25"/>
        <v>2</v>
      </c>
      <c r="Y108" s="27">
        <f t="shared" ca="1" si="25"/>
        <v>2</v>
      </c>
      <c r="Z108" s="32"/>
      <c r="AA108" s="14">
        <f t="shared" ca="1" si="27"/>
        <v>48</v>
      </c>
      <c r="AB108" s="14">
        <f t="shared" ca="1" si="28"/>
        <v>2</v>
      </c>
      <c r="AC108" s="14">
        <f t="shared" ref="AC108:AC134" ca="1" si="29">IF(AE108="",SUM(B108:G108,X108:Z108),SUM(B108:Z108))</f>
        <v>16</v>
      </c>
      <c r="AD108" s="14">
        <f t="shared" ref="AD108:AD134" ca="1" si="30">IF(AE108="",SUM(H108:W108),0)</f>
        <v>32</v>
      </c>
    </row>
    <row r="109" spans="1:31" ht="17.25" customHeight="1" x14ac:dyDescent="0.25">
      <c r="A109" s="22">
        <f t="shared" si="24"/>
        <v>42679</v>
      </c>
      <c r="B109" s="27">
        <f t="shared" ca="1" si="26"/>
        <v>2</v>
      </c>
      <c r="C109" s="27">
        <f t="shared" ca="1" si="25"/>
        <v>2</v>
      </c>
      <c r="D109" s="27">
        <f t="shared" ca="1" si="25"/>
        <v>2</v>
      </c>
      <c r="E109" s="27">
        <f t="shared" ca="1" si="25"/>
        <v>2</v>
      </c>
      <c r="F109" s="27">
        <f t="shared" ca="1" si="25"/>
        <v>2</v>
      </c>
      <c r="G109" s="27">
        <f t="shared" ca="1" si="25"/>
        <v>2</v>
      </c>
      <c r="H109" s="27">
        <f t="shared" ca="1" si="25"/>
        <v>2</v>
      </c>
      <c r="I109" s="27">
        <f t="shared" ca="1" si="25"/>
        <v>2</v>
      </c>
      <c r="J109" s="27">
        <f t="shared" ca="1" si="25"/>
        <v>2</v>
      </c>
      <c r="K109" s="27">
        <f t="shared" ca="1" si="25"/>
        <v>2</v>
      </c>
      <c r="L109" s="27">
        <f t="shared" ca="1" si="25"/>
        <v>2</v>
      </c>
      <c r="M109" s="27">
        <f t="shared" ca="1" si="25"/>
        <v>2</v>
      </c>
      <c r="N109" s="27">
        <f t="shared" ca="1" si="25"/>
        <v>2</v>
      </c>
      <c r="O109" s="27">
        <f t="shared" ca="1" si="25"/>
        <v>2</v>
      </c>
      <c r="P109" s="27">
        <f t="shared" ca="1" si="25"/>
        <v>2</v>
      </c>
      <c r="Q109" s="27">
        <f t="shared" ca="1" si="25"/>
        <v>2</v>
      </c>
      <c r="R109" s="27">
        <f t="shared" ca="1" si="25"/>
        <v>2</v>
      </c>
      <c r="S109" s="27">
        <f t="shared" ca="1" si="25"/>
        <v>2</v>
      </c>
      <c r="T109" s="27">
        <f t="shared" ca="1" si="25"/>
        <v>2</v>
      </c>
      <c r="U109" s="27">
        <f t="shared" ca="1" si="25"/>
        <v>2</v>
      </c>
      <c r="V109" s="27">
        <f t="shared" ca="1" si="25"/>
        <v>2</v>
      </c>
      <c r="W109" s="27">
        <f t="shared" ca="1" si="25"/>
        <v>2</v>
      </c>
      <c r="X109" s="27">
        <f t="shared" ca="1" si="25"/>
        <v>2</v>
      </c>
      <c r="Y109" s="27">
        <f t="shared" ca="1" si="25"/>
        <v>2</v>
      </c>
      <c r="Z109" s="32"/>
      <c r="AA109" s="14">
        <f t="shared" ca="1" si="27"/>
        <v>48</v>
      </c>
      <c r="AB109" s="14">
        <f t="shared" ca="1" si="28"/>
        <v>2</v>
      </c>
      <c r="AC109" s="14">
        <f t="shared" ca="1" si="29"/>
        <v>16</v>
      </c>
      <c r="AD109" s="14">
        <f t="shared" ca="1" si="30"/>
        <v>32</v>
      </c>
    </row>
    <row r="110" spans="1:31" ht="17.25" customHeight="1" x14ac:dyDescent="0.2">
      <c r="A110" s="22">
        <f t="shared" si="24"/>
        <v>42680</v>
      </c>
      <c r="B110" s="27">
        <f t="shared" ca="1" si="26"/>
        <v>2</v>
      </c>
      <c r="C110" s="27">
        <f t="shared" ca="1" si="25"/>
        <v>2</v>
      </c>
      <c r="D110" s="27">
        <f t="shared" ca="1" si="25"/>
        <v>2</v>
      </c>
      <c r="E110" s="27">
        <f t="shared" ca="1" si="25"/>
        <v>2</v>
      </c>
      <c r="F110" s="27">
        <f t="shared" ca="1" si="25"/>
        <v>2</v>
      </c>
      <c r="G110" s="27">
        <f t="shared" ca="1" si="25"/>
        <v>2</v>
      </c>
      <c r="H110" s="27">
        <f t="shared" ca="1" si="25"/>
        <v>2</v>
      </c>
      <c r="I110" s="27">
        <f t="shared" ca="1" si="25"/>
        <v>2</v>
      </c>
      <c r="J110" s="27">
        <f t="shared" ca="1" si="25"/>
        <v>2</v>
      </c>
      <c r="K110" s="27">
        <f t="shared" ca="1" si="25"/>
        <v>2</v>
      </c>
      <c r="L110" s="27">
        <f t="shared" ca="1" si="25"/>
        <v>2</v>
      </c>
      <c r="M110" s="27">
        <f t="shared" ca="1" si="25"/>
        <v>2</v>
      </c>
      <c r="N110" s="27">
        <f t="shared" ca="1" si="25"/>
        <v>2</v>
      </c>
      <c r="O110" s="27">
        <f t="shared" ca="1" si="25"/>
        <v>2</v>
      </c>
      <c r="P110" s="27">
        <f t="shared" ca="1" si="25"/>
        <v>2</v>
      </c>
      <c r="Q110" s="27">
        <f t="shared" ca="1" si="25"/>
        <v>2</v>
      </c>
      <c r="R110" s="27">
        <f t="shared" ca="1" si="25"/>
        <v>2</v>
      </c>
      <c r="S110" s="27">
        <f t="shared" ca="1" si="25"/>
        <v>2</v>
      </c>
      <c r="T110" s="27">
        <f t="shared" ca="1" si="25"/>
        <v>2</v>
      </c>
      <c r="U110" s="27">
        <f t="shared" ca="1" si="25"/>
        <v>2</v>
      </c>
      <c r="V110" s="27">
        <f t="shared" ca="1" si="25"/>
        <v>2</v>
      </c>
      <c r="W110" s="27">
        <f t="shared" ca="1" si="25"/>
        <v>2</v>
      </c>
      <c r="X110" s="27">
        <f t="shared" ca="1" si="25"/>
        <v>2</v>
      </c>
      <c r="Y110" s="27">
        <f t="shared" ca="1" si="25"/>
        <v>2</v>
      </c>
      <c r="Z110" s="27">
        <f t="shared" ref="Z110" ca="1" si="31">IF(($A110&lt;TODAY()),$F$103,"")</f>
        <v>2</v>
      </c>
      <c r="AA110" s="14">
        <f t="shared" ca="1" si="27"/>
        <v>50</v>
      </c>
      <c r="AB110" s="14">
        <f t="shared" ca="1" si="28"/>
        <v>2</v>
      </c>
      <c r="AC110" s="14">
        <f t="shared" ca="1" si="29"/>
        <v>50</v>
      </c>
      <c r="AD110" s="14">
        <f t="shared" si="30"/>
        <v>0</v>
      </c>
      <c r="AE110" s="9" t="s">
        <v>42</v>
      </c>
    </row>
    <row r="111" spans="1:31" ht="17.25" customHeight="1" x14ac:dyDescent="0.25">
      <c r="A111" s="22">
        <f t="shared" si="24"/>
        <v>42681</v>
      </c>
      <c r="B111" s="27">
        <f t="shared" ca="1" si="26"/>
        <v>2</v>
      </c>
      <c r="C111" s="27">
        <f t="shared" ca="1" si="25"/>
        <v>2</v>
      </c>
      <c r="D111" s="27">
        <f t="shared" ca="1" si="25"/>
        <v>2</v>
      </c>
      <c r="E111" s="27">
        <f t="shared" ca="1" si="25"/>
        <v>2</v>
      </c>
      <c r="F111" s="27">
        <f t="shared" ca="1" si="25"/>
        <v>2</v>
      </c>
      <c r="G111" s="27">
        <f t="shared" ca="1" si="25"/>
        <v>2</v>
      </c>
      <c r="H111" s="27">
        <f t="shared" ca="1" si="25"/>
        <v>2</v>
      </c>
      <c r="I111" s="27">
        <f t="shared" ca="1" si="25"/>
        <v>2</v>
      </c>
      <c r="J111" s="27">
        <f t="shared" ca="1" si="25"/>
        <v>2</v>
      </c>
      <c r="K111" s="27">
        <f t="shared" ca="1" si="25"/>
        <v>2</v>
      </c>
      <c r="L111" s="27">
        <f t="shared" ca="1" si="25"/>
        <v>2</v>
      </c>
      <c r="M111" s="27">
        <f t="shared" ca="1" si="25"/>
        <v>2</v>
      </c>
      <c r="N111" s="27">
        <f t="shared" ca="1" si="25"/>
        <v>2</v>
      </c>
      <c r="O111" s="27">
        <f t="shared" ca="1" si="25"/>
        <v>2</v>
      </c>
      <c r="P111" s="27">
        <f t="shared" ca="1" si="25"/>
        <v>2</v>
      </c>
      <c r="Q111" s="27">
        <f t="shared" ca="1" si="25"/>
        <v>2</v>
      </c>
      <c r="R111" s="27">
        <f t="shared" ca="1" si="25"/>
        <v>2</v>
      </c>
      <c r="S111" s="27">
        <f t="shared" ca="1" si="25"/>
        <v>2</v>
      </c>
      <c r="T111" s="27">
        <f t="shared" ca="1" si="25"/>
        <v>2</v>
      </c>
      <c r="U111" s="27">
        <f t="shared" ca="1" si="25"/>
        <v>2</v>
      </c>
      <c r="V111" s="27">
        <f t="shared" ca="1" si="25"/>
        <v>2</v>
      </c>
      <c r="W111" s="27">
        <f t="shared" ca="1" si="25"/>
        <v>2</v>
      </c>
      <c r="X111" s="27">
        <f t="shared" ca="1" si="25"/>
        <v>2</v>
      </c>
      <c r="Y111" s="27">
        <f t="shared" ca="1" si="25"/>
        <v>2</v>
      </c>
      <c r="Z111" s="33"/>
      <c r="AA111" s="14">
        <f t="shared" ca="1" si="27"/>
        <v>48</v>
      </c>
      <c r="AB111" s="14">
        <f t="shared" ca="1" si="28"/>
        <v>2</v>
      </c>
      <c r="AC111" s="14">
        <f t="shared" ca="1" si="29"/>
        <v>16</v>
      </c>
      <c r="AD111" s="14">
        <f t="shared" ca="1" si="30"/>
        <v>32</v>
      </c>
    </row>
    <row r="112" spans="1:31" ht="17.25" customHeight="1" x14ac:dyDescent="0.25">
      <c r="A112" s="22">
        <f t="shared" si="24"/>
        <v>42682</v>
      </c>
      <c r="B112" s="27">
        <f t="shared" ca="1" si="26"/>
        <v>2</v>
      </c>
      <c r="C112" s="27">
        <f t="shared" ca="1" si="25"/>
        <v>2</v>
      </c>
      <c r="D112" s="27">
        <f t="shared" ca="1" si="25"/>
        <v>2</v>
      </c>
      <c r="E112" s="27">
        <f t="shared" ca="1" si="25"/>
        <v>2</v>
      </c>
      <c r="F112" s="27">
        <f t="shared" ca="1" si="25"/>
        <v>2</v>
      </c>
      <c r="G112" s="27">
        <f t="shared" ca="1" si="25"/>
        <v>2</v>
      </c>
      <c r="H112" s="27">
        <f t="shared" ca="1" si="25"/>
        <v>2</v>
      </c>
      <c r="I112" s="27">
        <f t="shared" ca="1" si="25"/>
        <v>2</v>
      </c>
      <c r="J112" s="27">
        <f t="shared" ca="1" si="25"/>
        <v>2</v>
      </c>
      <c r="K112" s="27">
        <f t="shared" ca="1" si="25"/>
        <v>2</v>
      </c>
      <c r="L112" s="27">
        <f t="shared" ca="1" si="25"/>
        <v>2</v>
      </c>
      <c r="M112" s="27">
        <f t="shared" ca="1" si="25"/>
        <v>2</v>
      </c>
      <c r="N112" s="27">
        <f t="shared" ca="1" si="25"/>
        <v>2</v>
      </c>
      <c r="O112" s="27">
        <f t="shared" ca="1" si="25"/>
        <v>2</v>
      </c>
      <c r="P112" s="27">
        <f t="shared" ca="1" si="25"/>
        <v>2</v>
      </c>
      <c r="Q112" s="27">
        <f t="shared" ca="1" si="25"/>
        <v>2</v>
      </c>
      <c r="R112" s="27">
        <f t="shared" ca="1" si="25"/>
        <v>2</v>
      </c>
      <c r="S112" s="27">
        <f t="shared" ca="1" si="25"/>
        <v>2</v>
      </c>
      <c r="T112" s="27">
        <f t="shared" ca="1" si="25"/>
        <v>2</v>
      </c>
      <c r="U112" s="27">
        <f t="shared" ca="1" si="25"/>
        <v>2</v>
      </c>
      <c r="V112" s="27">
        <f t="shared" ca="1" si="25"/>
        <v>2</v>
      </c>
      <c r="W112" s="27">
        <f t="shared" ca="1" si="25"/>
        <v>2</v>
      </c>
      <c r="X112" s="27">
        <f t="shared" ca="1" si="25"/>
        <v>2</v>
      </c>
      <c r="Y112" s="27">
        <f t="shared" ca="1" si="25"/>
        <v>2</v>
      </c>
      <c r="Z112" s="33"/>
      <c r="AA112" s="14">
        <f t="shared" ca="1" si="27"/>
        <v>48</v>
      </c>
      <c r="AB112" s="14">
        <f t="shared" ca="1" si="28"/>
        <v>2</v>
      </c>
      <c r="AC112" s="14">
        <f t="shared" ca="1" si="29"/>
        <v>16</v>
      </c>
      <c r="AD112" s="14">
        <f t="shared" ca="1" si="30"/>
        <v>32</v>
      </c>
    </row>
    <row r="113" spans="1:31" ht="17.25" customHeight="1" x14ac:dyDescent="0.25">
      <c r="A113" s="22">
        <f t="shared" si="24"/>
        <v>42683</v>
      </c>
      <c r="B113" s="27">
        <f t="shared" ca="1" si="26"/>
        <v>2</v>
      </c>
      <c r="C113" s="27">
        <f t="shared" ca="1" si="25"/>
        <v>2</v>
      </c>
      <c r="D113" s="27">
        <f t="shared" ca="1" si="25"/>
        <v>2</v>
      </c>
      <c r="E113" s="27">
        <f t="shared" ca="1" si="25"/>
        <v>2</v>
      </c>
      <c r="F113" s="27">
        <f t="shared" ca="1" si="25"/>
        <v>2</v>
      </c>
      <c r="G113" s="27">
        <f t="shared" ca="1" si="25"/>
        <v>2</v>
      </c>
      <c r="H113" s="27">
        <f t="shared" ca="1" si="25"/>
        <v>2</v>
      </c>
      <c r="I113" s="27">
        <f t="shared" ca="1" si="25"/>
        <v>2</v>
      </c>
      <c r="J113" s="27">
        <f t="shared" ca="1" si="25"/>
        <v>2</v>
      </c>
      <c r="K113" s="27">
        <f t="shared" ca="1" si="25"/>
        <v>2</v>
      </c>
      <c r="L113" s="27">
        <f t="shared" ca="1" si="25"/>
        <v>2</v>
      </c>
      <c r="M113" s="27">
        <f t="shared" ca="1" si="25"/>
        <v>2</v>
      </c>
      <c r="N113" s="27">
        <f t="shared" ca="1" si="25"/>
        <v>2</v>
      </c>
      <c r="O113" s="27">
        <f t="shared" ca="1" si="25"/>
        <v>2</v>
      </c>
      <c r="P113" s="27">
        <f t="shared" ca="1" si="25"/>
        <v>2</v>
      </c>
      <c r="Q113" s="27">
        <f t="shared" ca="1" si="25"/>
        <v>2</v>
      </c>
      <c r="R113" s="27">
        <f t="shared" ca="1" si="25"/>
        <v>2</v>
      </c>
      <c r="S113" s="27">
        <f t="shared" ca="1" si="25"/>
        <v>2</v>
      </c>
      <c r="T113" s="27">
        <f t="shared" ca="1" si="25"/>
        <v>2</v>
      </c>
      <c r="U113" s="27">
        <f t="shared" ca="1" si="25"/>
        <v>2</v>
      </c>
      <c r="V113" s="27">
        <f t="shared" ca="1" si="25"/>
        <v>2</v>
      </c>
      <c r="W113" s="27">
        <f t="shared" ca="1" si="25"/>
        <v>2</v>
      </c>
      <c r="X113" s="27">
        <f t="shared" ca="1" si="25"/>
        <v>2</v>
      </c>
      <c r="Y113" s="27">
        <f t="shared" ca="1" si="25"/>
        <v>2</v>
      </c>
      <c r="Z113" s="33"/>
      <c r="AA113" s="14">
        <f t="shared" ca="1" si="27"/>
        <v>48</v>
      </c>
      <c r="AB113" s="14">
        <f t="shared" ca="1" si="28"/>
        <v>2</v>
      </c>
      <c r="AC113" s="14">
        <f t="shared" ca="1" si="29"/>
        <v>16</v>
      </c>
      <c r="AD113" s="14">
        <f t="shared" ca="1" si="30"/>
        <v>32</v>
      </c>
    </row>
    <row r="114" spans="1:31" ht="17.25" customHeight="1" x14ac:dyDescent="0.25">
      <c r="A114" s="22">
        <f t="shared" si="24"/>
        <v>42684</v>
      </c>
      <c r="B114" s="27">
        <f t="shared" ca="1" si="26"/>
        <v>2</v>
      </c>
      <c r="C114" s="27">
        <f t="shared" ca="1" si="25"/>
        <v>2</v>
      </c>
      <c r="D114" s="27">
        <f t="shared" ca="1" si="25"/>
        <v>2</v>
      </c>
      <c r="E114" s="27">
        <f t="shared" ca="1" si="25"/>
        <v>2</v>
      </c>
      <c r="F114" s="27">
        <f t="shared" ca="1" si="25"/>
        <v>2</v>
      </c>
      <c r="G114" s="27">
        <f t="shared" ca="1" si="25"/>
        <v>2</v>
      </c>
      <c r="H114" s="27">
        <f t="shared" ca="1" si="25"/>
        <v>2</v>
      </c>
      <c r="I114" s="27">
        <f t="shared" ca="1" si="25"/>
        <v>2</v>
      </c>
      <c r="J114" s="27">
        <f t="shared" ca="1" si="25"/>
        <v>2</v>
      </c>
      <c r="K114" s="27">
        <f t="shared" ca="1" si="25"/>
        <v>2</v>
      </c>
      <c r="L114" s="27">
        <f t="shared" ca="1" si="25"/>
        <v>2</v>
      </c>
      <c r="M114" s="27">
        <f t="shared" ca="1" si="25"/>
        <v>2</v>
      </c>
      <c r="N114" s="27">
        <f t="shared" ca="1" si="25"/>
        <v>2</v>
      </c>
      <c r="O114" s="27">
        <f t="shared" ca="1" si="25"/>
        <v>2</v>
      </c>
      <c r="P114" s="27">
        <f t="shared" ca="1" si="25"/>
        <v>2</v>
      </c>
      <c r="Q114" s="27">
        <f t="shared" ca="1" si="25"/>
        <v>2</v>
      </c>
      <c r="R114" s="27">
        <f t="shared" ca="1" si="25"/>
        <v>2</v>
      </c>
      <c r="S114" s="27">
        <f t="shared" ca="1" si="25"/>
        <v>2</v>
      </c>
      <c r="T114" s="27">
        <f t="shared" ca="1" si="25"/>
        <v>2</v>
      </c>
      <c r="U114" s="27">
        <f t="shared" ca="1" si="25"/>
        <v>2</v>
      </c>
      <c r="V114" s="27">
        <f t="shared" ca="1" si="25"/>
        <v>2</v>
      </c>
      <c r="W114" s="27">
        <f t="shared" ca="1" si="25"/>
        <v>2</v>
      </c>
      <c r="X114" s="27">
        <f t="shared" ca="1" si="25"/>
        <v>2</v>
      </c>
      <c r="Y114" s="27">
        <f t="shared" ca="1" si="25"/>
        <v>2</v>
      </c>
      <c r="Z114" s="33"/>
      <c r="AA114" s="14">
        <f t="shared" ca="1" si="27"/>
        <v>48</v>
      </c>
      <c r="AB114" s="14">
        <f t="shared" ca="1" si="28"/>
        <v>2</v>
      </c>
      <c r="AC114" s="14">
        <f t="shared" ca="1" si="29"/>
        <v>16</v>
      </c>
      <c r="AD114" s="14">
        <f t="shared" ca="1" si="30"/>
        <v>32</v>
      </c>
    </row>
    <row r="115" spans="1:31" ht="17.25" customHeight="1" x14ac:dyDescent="0.25">
      <c r="A115" s="22">
        <f t="shared" si="24"/>
        <v>42685</v>
      </c>
      <c r="B115" s="27">
        <f t="shared" ca="1" si="26"/>
        <v>2</v>
      </c>
      <c r="C115" s="27">
        <f t="shared" ca="1" si="25"/>
        <v>2</v>
      </c>
      <c r="D115" s="27">
        <f t="shared" ca="1" si="25"/>
        <v>2</v>
      </c>
      <c r="E115" s="27">
        <f t="shared" ca="1" si="25"/>
        <v>2</v>
      </c>
      <c r="F115" s="27">
        <f t="shared" ca="1" si="25"/>
        <v>2</v>
      </c>
      <c r="G115" s="27">
        <f t="shared" ca="1" si="25"/>
        <v>2</v>
      </c>
      <c r="H115" s="27">
        <f t="shared" ca="1" si="25"/>
        <v>2</v>
      </c>
      <c r="I115" s="27">
        <f t="shared" ca="1" si="25"/>
        <v>2</v>
      </c>
      <c r="J115" s="27">
        <f t="shared" ca="1" si="25"/>
        <v>2</v>
      </c>
      <c r="K115" s="27">
        <f t="shared" ca="1" si="25"/>
        <v>2</v>
      </c>
      <c r="L115" s="27">
        <f t="shared" ca="1" si="25"/>
        <v>2</v>
      </c>
      <c r="M115" s="27">
        <f t="shared" ca="1" si="25"/>
        <v>2</v>
      </c>
      <c r="N115" s="27">
        <f t="shared" ca="1" si="25"/>
        <v>2</v>
      </c>
      <c r="O115" s="27">
        <f t="shared" ca="1" si="25"/>
        <v>2</v>
      </c>
      <c r="P115" s="27">
        <f t="shared" ca="1" si="25"/>
        <v>2</v>
      </c>
      <c r="Q115" s="27">
        <f t="shared" ca="1" si="25"/>
        <v>2</v>
      </c>
      <c r="R115" s="27">
        <f t="shared" ca="1" si="25"/>
        <v>2</v>
      </c>
      <c r="S115" s="27">
        <f t="shared" ca="1" si="25"/>
        <v>2</v>
      </c>
      <c r="T115" s="27">
        <f t="shared" ca="1" si="25"/>
        <v>2</v>
      </c>
      <c r="U115" s="27">
        <f t="shared" ca="1" si="25"/>
        <v>2</v>
      </c>
      <c r="V115" s="27">
        <f t="shared" ca="1" si="25"/>
        <v>2</v>
      </c>
      <c r="W115" s="27">
        <f t="shared" ca="1" si="25"/>
        <v>2</v>
      </c>
      <c r="X115" s="27">
        <f t="shared" ca="1" si="25"/>
        <v>2</v>
      </c>
      <c r="Y115" s="27">
        <f t="shared" ca="1" si="25"/>
        <v>2</v>
      </c>
      <c r="Z115" s="33"/>
      <c r="AA115" s="14">
        <f t="shared" ca="1" si="27"/>
        <v>48</v>
      </c>
      <c r="AB115" s="14">
        <f t="shared" ca="1" si="28"/>
        <v>2</v>
      </c>
      <c r="AC115" s="14">
        <f t="shared" ca="1" si="29"/>
        <v>16</v>
      </c>
      <c r="AD115" s="14">
        <f t="shared" ca="1" si="30"/>
        <v>32</v>
      </c>
    </row>
    <row r="116" spans="1:31" ht="17.25" customHeight="1" x14ac:dyDescent="0.25">
      <c r="A116" s="22">
        <f t="shared" si="24"/>
        <v>42686</v>
      </c>
      <c r="B116" s="27">
        <f t="shared" ca="1" si="26"/>
        <v>2</v>
      </c>
      <c r="C116" s="27">
        <f t="shared" ca="1" si="25"/>
        <v>2</v>
      </c>
      <c r="D116" s="27">
        <f t="shared" ca="1" si="25"/>
        <v>2</v>
      </c>
      <c r="E116" s="27">
        <f t="shared" ref="E116:T131" ca="1" si="32">IF(($A116&lt;TODAY()),$F$103,"")</f>
        <v>2</v>
      </c>
      <c r="F116" s="27">
        <f t="shared" ca="1" si="32"/>
        <v>2</v>
      </c>
      <c r="G116" s="27">
        <f t="shared" ca="1" si="32"/>
        <v>2</v>
      </c>
      <c r="H116" s="27">
        <f t="shared" ca="1" si="32"/>
        <v>2</v>
      </c>
      <c r="I116" s="27">
        <f t="shared" ca="1" si="32"/>
        <v>2</v>
      </c>
      <c r="J116" s="27">
        <f t="shared" ca="1" si="32"/>
        <v>2</v>
      </c>
      <c r="K116" s="27">
        <f t="shared" ca="1" si="32"/>
        <v>2</v>
      </c>
      <c r="L116" s="27">
        <f t="shared" ca="1" si="32"/>
        <v>2</v>
      </c>
      <c r="M116" s="27">
        <f t="shared" ca="1" si="32"/>
        <v>2</v>
      </c>
      <c r="N116" s="27">
        <f t="shared" ca="1" si="32"/>
        <v>2</v>
      </c>
      <c r="O116" s="27">
        <f t="shared" ca="1" si="32"/>
        <v>2</v>
      </c>
      <c r="P116" s="27">
        <f t="shared" ca="1" si="32"/>
        <v>2</v>
      </c>
      <c r="Q116" s="27">
        <f t="shared" ca="1" si="32"/>
        <v>2</v>
      </c>
      <c r="R116" s="27">
        <f t="shared" ca="1" si="32"/>
        <v>2</v>
      </c>
      <c r="S116" s="27">
        <f t="shared" ca="1" si="32"/>
        <v>2</v>
      </c>
      <c r="T116" s="27">
        <f t="shared" ca="1" si="32"/>
        <v>2</v>
      </c>
      <c r="U116" s="27">
        <f t="shared" ref="U116:Y131" ca="1" si="33">IF(($A116&lt;TODAY()),$F$103,"")</f>
        <v>2</v>
      </c>
      <c r="V116" s="27">
        <f t="shared" ca="1" si="33"/>
        <v>2</v>
      </c>
      <c r="W116" s="27">
        <f t="shared" ca="1" si="33"/>
        <v>2</v>
      </c>
      <c r="X116" s="27">
        <f t="shared" ca="1" si="33"/>
        <v>2</v>
      </c>
      <c r="Y116" s="27">
        <f t="shared" ca="1" si="33"/>
        <v>2</v>
      </c>
      <c r="Z116" s="33"/>
      <c r="AA116" s="14">
        <f t="shared" ca="1" si="27"/>
        <v>48</v>
      </c>
      <c r="AB116" s="14">
        <f t="shared" ca="1" si="28"/>
        <v>2</v>
      </c>
      <c r="AC116" s="14">
        <f t="shared" ca="1" si="29"/>
        <v>16</v>
      </c>
      <c r="AD116" s="14">
        <f t="shared" ca="1" si="30"/>
        <v>32</v>
      </c>
    </row>
    <row r="117" spans="1:31" ht="17.25" customHeight="1" x14ac:dyDescent="0.25">
      <c r="A117" s="22">
        <f t="shared" si="24"/>
        <v>42687</v>
      </c>
      <c r="B117" s="27">
        <f t="shared" ca="1" si="26"/>
        <v>2</v>
      </c>
      <c r="C117" s="27">
        <f t="shared" ca="1" si="26"/>
        <v>2</v>
      </c>
      <c r="D117" s="27">
        <f t="shared" ca="1" si="26"/>
        <v>2</v>
      </c>
      <c r="E117" s="27">
        <f t="shared" ca="1" si="32"/>
        <v>2</v>
      </c>
      <c r="F117" s="27">
        <f t="shared" ca="1" si="32"/>
        <v>2</v>
      </c>
      <c r="G117" s="27">
        <f t="shared" ca="1" si="32"/>
        <v>2</v>
      </c>
      <c r="H117" s="27">
        <f t="shared" ca="1" si="32"/>
        <v>2</v>
      </c>
      <c r="I117" s="27">
        <f t="shared" ca="1" si="32"/>
        <v>2</v>
      </c>
      <c r="J117" s="27">
        <f t="shared" ca="1" si="32"/>
        <v>2</v>
      </c>
      <c r="K117" s="27">
        <f t="shared" ca="1" si="32"/>
        <v>2</v>
      </c>
      <c r="L117" s="27">
        <f t="shared" ca="1" si="32"/>
        <v>2</v>
      </c>
      <c r="M117" s="27">
        <f t="shared" ca="1" si="32"/>
        <v>2</v>
      </c>
      <c r="N117" s="27">
        <f t="shared" ca="1" si="32"/>
        <v>2</v>
      </c>
      <c r="O117" s="27">
        <f t="shared" ca="1" si="32"/>
        <v>2</v>
      </c>
      <c r="P117" s="27">
        <f t="shared" ca="1" si="32"/>
        <v>2</v>
      </c>
      <c r="Q117" s="27">
        <f t="shared" ca="1" si="32"/>
        <v>2</v>
      </c>
      <c r="R117" s="27">
        <f t="shared" ca="1" si="32"/>
        <v>2</v>
      </c>
      <c r="S117" s="27">
        <f t="shared" ca="1" si="32"/>
        <v>2</v>
      </c>
      <c r="T117" s="27">
        <f t="shared" ca="1" si="32"/>
        <v>2</v>
      </c>
      <c r="U117" s="27">
        <f t="shared" ca="1" si="33"/>
        <v>2</v>
      </c>
      <c r="V117" s="27">
        <f t="shared" ca="1" si="33"/>
        <v>2</v>
      </c>
      <c r="W117" s="27">
        <f t="shared" ca="1" si="33"/>
        <v>2</v>
      </c>
      <c r="X117" s="27">
        <f t="shared" ca="1" si="33"/>
        <v>2</v>
      </c>
      <c r="Y117" s="27">
        <f t="shared" ca="1" si="33"/>
        <v>2</v>
      </c>
      <c r="Z117" s="33"/>
      <c r="AA117" s="14">
        <f t="shared" ca="1" si="27"/>
        <v>48</v>
      </c>
      <c r="AB117" s="14">
        <f t="shared" ca="1" si="28"/>
        <v>2</v>
      </c>
      <c r="AC117" s="14">
        <f t="shared" ca="1" si="29"/>
        <v>48</v>
      </c>
      <c r="AD117" s="14">
        <f t="shared" si="30"/>
        <v>0</v>
      </c>
      <c r="AE117" s="9" t="s">
        <v>32</v>
      </c>
    </row>
    <row r="118" spans="1:31" ht="17.25" customHeight="1" x14ac:dyDescent="0.25">
      <c r="A118" s="22">
        <f t="shared" si="24"/>
        <v>42688</v>
      </c>
      <c r="B118" s="27">
        <f t="shared" ca="1" si="26"/>
        <v>2</v>
      </c>
      <c r="C118" s="27">
        <f t="shared" ca="1" si="26"/>
        <v>2</v>
      </c>
      <c r="D118" s="27">
        <f t="shared" ca="1" si="26"/>
        <v>2</v>
      </c>
      <c r="E118" s="27">
        <f t="shared" ca="1" si="32"/>
        <v>2</v>
      </c>
      <c r="F118" s="27">
        <f t="shared" ca="1" si="32"/>
        <v>2</v>
      </c>
      <c r="G118" s="27">
        <f t="shared" ca="1" si="32"/>
        <v>2</v>
      </c>
      <c r="H118" s="27">
        <f t="shared" ca="1" si="32"/>
        <v>2</v>
      </c>
      <c r="I118" s="27">
        <f t="shared" ca="1" si="32"/>
        <v>2</v>
      </c>
      <c r="J118" s="27">
        <f t="shared" ca="1" si="32"/>
        <v>2</v>
      </c>
      <c r="K118" s="27">
        <f t="shared" ca="1" si="32"/>
        <v>2</v>
      </c>
      <c r="L118" s="27">
        <f t="shared" ca="1" si="32"/>
        <v>2</v>
      </c>
      <c r="M118" s="27">
        <f t="shared" ca="1" si="32"/>
        <v>2</v>
      </c>
      <c r="N118" s="27">
        <f t="shared" ca="1" si="32"/>
        <v>2</v>
      </c>
      <c r="O118" s="27">
        <f t="shared" ca="1" si="32"/>
        <v>2</v>
      </c>
      <c r="P118" s="27">
        <f t="shared" ca="1" si="32"/>
        <v>2</v>
      </c>
      <c r="Q118" s="27">
        <f t="shared" ca="1" si="32"/>
        <v>2</v>
      </c>
      <c r="R118" s="27">
        <f t="shared" ca="1" si="32"/>
        <v>2</v>
      </c>
      <c r="S118" s="27">
        <f t="shared" ca="1" si="32"/>
        <v>2</v>
      </c>
      <c r="T118" s="27">
        <f t="shared" ca="1" si="32"/>
        <v>2</v>
      </c>
      <c r="U118" s="27">
        <f t="shared" ca="1" si="33"/>
        <v>2</v>
      </c>
      <c r="V118" s="27">
        <f t="shared" ca="1" si="33"/>
        <v>2</v>
      </c>
      <c r="W118" s="27">
        <f t="shared" ca="1" si="33"/>
        <v>2</v>
      </c>
      <c r="X118" s="27">
        <f t="shared" ca="1" si="33"/>
        <v>2</v>
      </c>
      <c r="Y118" s="27">
        <f t="shared" ca="1" si="33"/>
        <v>2</v>
      </c>
      <c r="Z118" s="33"/>
      <c r="AA118" s="14">
        <f t="shared" ca="1" si="27"/>
        <v>48</v>
      </c>
      <c r="AB118" s="14">
        <f t="shared" ca="1" si="28"/>
        <v>2</v>
      </c>
      <c r="AC118" s="14">
        <f t="shared" ca="1" si="29"/>
        <v>16</v>
      </c>
      <c r="AD118" s="14">
        <f t="shared" ca="1" si="30"/>
        <v>32</v>
      </c>
    </row>
    <row r="119" spans="1:31" ht="17.25" customHeight="1" x14ac:dyDescent="0.25">
      <c r="A119" s="22">
        <f t="shared" si="24"/>
        <v>42689</v>
      </c>
      <c r="B119" s="27">
        <f t="shared" ca="1" si="26"/>
        <v>2</v>
      </c>
      <c r="C119" s="27">
        <f t="shared" ca="1" si="26"/>
        <v>2</v>
      </c>
      <c r="D119" s="27">
        <f t="shared" ca="1" si="26"/>
        <v>2</v>
      </c>
      <c r="E119" s="27">
        <f t="shared" ca="1" si="32"/>
        <v>2</v>
      </c>
      <c r="F119" s="27">
        <f t="shared" ca="1" si="32"/>
        <v>2</v>
      </c>
      <c r="G119" s="27">
        <f t="shared" ca="1" si="32"/>
        <v>2</v>
      </c>
      <c r="H119" s="27">
        <f t="shared" ca="1" si="32"/>
        <v>2</v>
      </c>
      <c r="I119" s="27">
        <f t="shared" ca="1" si="32"/>
        <v>2</v>
      </c>
      <c r="J119" s="27">
        <f t="shared" ca="1" si="32"/>
        <v>2</v>
      </c>
      <c r="K119" s="27">
        <f t="shared" ca="1" si="32"/>
        <v>2</v>
      </c>
      <c r="L119" s="27">
        <f t="shared" ca="1" si="32"/>
        <v>2</v>
      </c>
      <c r="M119" s="27">
        <f t="shared" ca="1" si="32"/>
        <v>2</v>
      </c>
      <c r="N119" s="27">
        <f t="shared" ca="1" si="32"/>
        <v>2</v>
      </c>
      <c r="O119" s="27">
        <f t="shared" ca="1" si="32"/>
        <v>2</v>
      </c>
      <c r="P119" s="27">
        <f t="shared" ca="1" si="32"/>
        <v>2</v>
      </c>
      <c r="Q119" s="27">
        <f t="shared" ca="1" si="32"/>
        <v>2</v>
      </c>
      <c r="R119" s="27">
        <f t="shared" ca="1" si="32"/>
        <v>2</v>
      </c>
      <c r="S119" s="27">
        <f t="shared" ca="1" si="32"/>
        <v>2</v>
      </c>
      <c r="T119" s="27">
        <f t="shared" ca="1" si="32"/>
        <v>2</v>
      </c>
      <c r="U119" s="27">
        <f t="shared" ca="1" si="33"/>
        <v>2</v>
      </c>
      <c r="V119" s="27">
        <f t="shared" ca="1" si="33"/>
        <v>2</v>
      </c>
      <c r="W119" s="27">
        <f t="shared" ca="1" si="33"/>
        <v>2</v>
      </c>
      <c r="X119" s="27">
        <f t="shared" ca="1" si="33"/>
        <v>2</v>
      </c>
      <c r="Y119" s="27">
        <f t="shared" ca="1" si="33"/>
        <v>2</v>
      </c>
      <c r="Z119" s="33"/>
      <c r="AA119" s="14">
        <f t="shared" ca="1" si="27"/>
        <v>48</v>
      </c>
      <c r="AB119" s="14">
        <f t="shared" ca="1" si="28"/>
        <v>2</v>
      </c>
      <c r="AC119" s="14">
        <f t="shared" ca="1" si="29"/>
        <v>16</v>
      </c>
      <c r="AD119" s="14">
        <f t="shared" ca="1" si="30"/>
        <v>32</v>
      </c>
    </row>
    <row r="120" spans="1:31" ht="17.25" customHeight="1" x14ac:dyDescent="0.25">
      <c r="A120" s="22">
        <f t="shared" si="24"/>
        <v>42690</v>
      </c>
      <c r="B120" s="27">
        <f t="shared" ca="1" si="26"/>
        <v>2</v>
      </c>
      <c r="C120" s="27">
        <f t="shared" ca="1" si="26"/>
        <v>2</v>
      </c>
      <c r="D120" s="27">
        <f t="shared" ca="1" si="26"/>
        <v>2</v>
      </c>
      <c r="E120" s="27">
        <f t="shared" ca="1" si="32"/>
        <v>2</v>
      </c>
      <c r="F120" s="27">
        <f t="shared" ca="1" si="32"/>
        <v>2</v>
      </c>
      <c r="G120" s="27">
        <f t="shared" ca="1" si="32"/>
        <v>2</v>
      </c>
      <c r="H120" s="27">
        <f t="shared" ca="1" si="32"/>
        <v>2</v>
      </c>
      <c r="I120" s="27">
        <f t="shared" ca="1" si="32"/>
        <v>2</v>
      </c>
      <c r="J120" s="27">
        <f t="shared" ca="1" si="32"/>
        <v>2</v>
      </c>
      <c r="K120" s="27">
        <f t="shared" ca="1" si="32"/>
        <v>2</v>
      </c>
      <c r="L120" s="27">
        <f t="shared" ca="1" si="32"/>
        <v>2</v>
      </c>
      <c r="M120" s="27">
        <f t="shared" ca="1" si="32"/>
        <v>2</v>
      </c>
      <c r="N120" s="27">
        <f t="shared" ca="1" si="32"/>
        <v>2</v>
      </c>
      <c r="O120" s="27">
        <f t="shared" ca="1" si="32"/>
        <v>2</v>
      </c>
      <c r="P120" s="27">
        <f t="shared" ca="1" si="32"/>
        <v>2</v>
      </c>
      <c r="Q120" s="27">
        <f t="shared" ca="1" si="32"/>
        <v>2</v>
      </c>
      <c r="R120" s="27">
        <f t="shared" ca="1" si="32"/>
        <v>2</v>
      </c>
      <c r="S120" s="27">
        <f t="shared" ca="1" si="32"/>
        <v>2</v>
      </c>
      <c r="T120" s="27">
        <f t="shared" ca="1" si="32"/>
        <v>2</v>
      </c>
      <c r="U120" s="27">
        <f t="shared" ca="1" si="33"/>
        <v>2</v>
      </c>
      <c r="V120" s="27">
        <f t="shared" ca="1" si="33"/>
        <v>2</v>
      </c>
      <c r="W120" s="27">
        <f t="shared" ca="1" si="33"/>
        <v>2</v>
      </c>
      <c r="X120" s="27">
        <f t="shared" ca="1" si="33"/>
        <v>2</v>
      </c>
      <c r="Y120" s="27">
        <f t="shared" ca="1" si="33"/>
        <v>2</v>
      </c>
      <c r="Z120" s="33"/>
      <c r="AA120" s="14">
        <f t="shared" ca="1" si="27"/>
        <v>48</v>
      </c>
      <c r="AB120" s="14">
        <f t="shared" ca="1" si="28"/>
        <v>2</v>
      </c>
      <c r="AC120" s="14">
        <f t="shared" ca="1" si="29"/>
        <v>16</v>
      </c>
      <c r="AD120" s="14">
        <f t="shared" ca="1" si="30"/>
        <v>32</v>
      </c>
    </row>
    <row r="121" spans="1:31" ht="17.25" customHeight="1" x14ac:dyDescent="0.25">
      <c r="A121" s="22">
        <f t="shared" si="24"/>
        <v>42691</v>
      </c>
      <c r="B121" s="27">
        <f t="shared" ca="1" si="26"/>
        <v>2</v>
      </c>
      <c r="C121" s="27">
        <f t="shared" ca="1" si="26"/>
        <v>2</v>
      </c>
      <c r="D121" s="27">
        <f t="shared" ca="1" si="26"/>
        <v>2</v>
      </c>
      <c r="E121" s="27">
        <f t="shared" ca="1" si="32"/>
        <v>2</v>
      </c>
      <c r="F121" s="27">
        <f t="shared" ca="1" si="32"/>
        <v>2</v>
      </c>
      <c r="G121" s="27">
        <f t="shared" ca="1" si="32"/>
        <v>2</v>
      </c>
      <c r="H121" s="27">
        <f t="shared" ca="1" si="32"/>
        <v>2</v>
      </c>
      <c r="I121" s="27">
        <f t="shared" ca="1" si="32"/>
        <v>2</v>
      </c>
      <c r="J121" s="27">
        <f t="shared" ca="1" si="32"/>
        <v>2</v>
      </c>
      <c r="K121" s="27">
        <f t="shared" ca="1" si="32"/>
        <v>2</v>
      </c>
      <c r="L121" s="27">
        <f t="shared" ca="1" si="32"/>
        <v>2</v>
      </c>
      <c r="M121" s="27">
        <f t="shared" ca="1" si="32"/>
        <v>2</v>
      </c>
      <c r="N121" s="27">
        <f t="shared" ca="1" si="32"/>
        <v>2</v>
      </c>
      <c r="O121" s="27">
        <f t="shared" ca="1" si="32"/>
        <v>2</v>
      </c>
      <c r="P121" s="27">
        <f t="shared" ca="1" si="32"/>
        <v>2</v>
      </c>
      <c r="Q121" s="27">
        <f t="shared" ca="1" si="32"/>
        <v>2</v>
      </c>
      <c r="R121" s="27">
        <f t="shared" ca="1" si="32"/>
        <v>2</v>
      </c>
      <c r="S121" s="27">
        <f t="shared" ca="1" si="32"/>
        <v>2</v>
      </c>
      <c r="T121" s="27">
        <f t="shared" ca="1" si="32"/>
        <v>2</v>
      </c>
      <c r="U121" s="27">
        <f t="shared" ca="1" si="33"/>
        <v>2</v>
      </c>
      <c r="V121" s="27">
        <f t="shared" ca="1" si="33"/>
        <v>2</v>
      </c>
      <c r="W121" s="27">
        <f t="shared" ca="1" si="33"/>
        <v>2</v>
      </c>
      <c r="X121" s="27">
        <f t="shared" ca="1" si="33"/>
        <v>2</v>
      </c>
      <c r="Y121" s="27">
        <f t="shared" ca="1" si="33"/>
        <v>2</v>
      </c>
      <c r="Z121" s="34"/>
      <c r="AA121" s="14">
        <f t="shared" ca="1" si="27"/>
        <v>48</v>
      </c>
      <c r="AB121" s="14">
        <f t="shared" ca="1" si="28"/>
        <v>2</v>
      </c>
      <c r="AC121" s="14">
        <f t="shared" ca="1" si="29"/>
        <v>16</v>
      </c>
      <c r="AD121" s="14">
        <f t="shared" ca="1" si="30"/>
        <v>32</v>
      </c>
    </row>
    <row r="122" spans="1:31" ht="17.25" customHeight="1" x14ac:dyDescent="0.25">
      <c r="A122" s="22">
        <f t="shared" si="24"/>
        <v>42692</v>
      </c>
      <c r="B122" s="27">
        <f t="shared" ref="B122:Q134" ca="1" si="34">IF(($A122&lt;TODAY()),$F$103,"")</f>
        <v>2</v>
      </c>
      <c r="C122" s="27">
        <f t="shared" ca="1" si="34"/>
        <v>2</v>
      </c>
      <c r="D122" s="27">
        <f t="shared" ca="1" si="34"/>
        <v>2</v>
      </c>
      <c r="E122" s="27">
        <f t="shared" ca="1" si="32"/>
        <v>2</v>
      </c>
      <c r="F122" s="27">
        <f t="shared" ca="1" si="32"/>
        <v>2</v>
      </c>
      <c r="G122" s="27">
        <f t="shared" ca="1" si="32"/>
        <v>2</v>
      </c>
      <c r="H122" s="27">
        <f t="shared" ca="1" si="32"/>
        <v>2</v>
      </c>
      <c r="I122" s="27">
        <f t="shared" ca="1" si="32"/>
        <v>2</v>
      </c>
      <c r="J122" s="27">
        <f t="shared" ca="1" si="32"/>
        <v>2</v>
      </c>
      <c r="K122" s="27">
        <f t="shared" ca="1" si="32"/>
        <v>2</v>
      </c>
      <c r="L122" s="27">
        <f t="shared" ca="1" si="32"/>
        <v>2</v>
      </c>
      <c r="M122" s="27">
        <f t="shared" ca="1" si="32"/>
        <v>2</v>
      </c>
      <c r="N122" s="27">
        <f t="shared" ca="1" si="32"/>
        <v>2</v>
      </c>
      <c r="O122" s="27">
        <f t="shared" ca="1" si="32"/>
        <v>2</v>
      </c>
      <c r="P122" s="27">
        <f t="shared" ca="1" si="32"/>
        <v>2</v>
      </c>
      <c r="Q122" s="27">
        <f t="shared" ca="1" si="32"/>
        <v>2</v>
      </c>
      <c r="R122" s="27">
        <f t="shared" ca="1" si="32"/>
        <v>2</v>
      </c>
      <c r="S122" s="27">
        <f t="shared" ca="1" si="32"/>
        <v>2</v>
      </c>
      <c r="T122" s="27">
        <f t="shared" ca="1" si="32"/>
        <v>2</v>
      </c>
      <c r="U122" s="27">
        <f t="shared" ca="1" si="33"/>
        <v>2</v>
      </c>
      <c r="V122" s="27">
        <f t="shared" ca="1" si="33"/>
        <v>2</v>
      </c>
      <c r="W122" s="27">
        <f t="shared" ca="1" si="33"/>
        <v>2</v>
      </c>
      <c r="X122" s="27">
        <f t="shared" ca="1" si="33"/>
        <v>2</v>
      </c>
      <c r="Y122" s="27">
        <f t="shared" ca="1" si="33"/>
        <v>2</v>
      </c>
      <c r="Z122" s="34"/>
      <c r="AA122" s="14">
        <f t="shared" ca="1" si="27"/>
        <v>48</v>
      </c>
      <c r="AB122" s="14">
        <f t="shared" ca="1" si="28"/>
        <v>2</v>
      </c>
      <c r="AC122" s="14">
        <f t="shared" ca="1" si="29"/>
        <v>16</v>
      </c>
      <c r="AD122" s="14">
        <f t="shared" ca="1" si="30"/>
        <v>32</v>
      </c>
    </row>
    <row r="123" spans="1:31" ht="17.25" customHeight="1" x14ac:dyDescent="0.25">
      <c r="A123" s="22">
        <f t="shared" si="24"/>
        <v>42693</v>
      </c>
      <c r="B123" s="27">
        <f t="shared" ca="1" si="34"/>
        <v>2</v>
      </c>
      <c r="C123" s="27">
        <f t="shared" ca="1" si="34"/>
        <v>2</v>
      </c>
      <c r="D123" s="27">
        <f t="shared" ca="1" si="34"/>
        <v>2</v>
      </c>
      <c r="E123" s="27">
        <f t="shared" ca="1" si="32"/>
        <v>2</v>
      </c>
      <c r="F123" s="27">
        <f t="shared" ca="1" si="32"/>
        <v>2</v>
      </c>
      <c r="G123" s="27">
        <f t="shared" ca="1" si="32"/>
        <v>2</v>
      </c>
      <c r="H123" s="27">
        <f t="shared" ca="1" si="32"/>
        <v>2</v>
      </c>
      <c r="I123" s="27">
        <f t="shared" ca="1" si="32"/>
        <v>2</v>
      </c>
      <c r="J123" s="27">
        <f t="shared" ca="1" si="32"/>
        <v>2</v>
      </c>
      <c r="K123" s="27">
        <f t="shared" ca="1" si="32"/>
        <v>2</v>
      </c>
      <c r="L123" s="27">
        <f t="shared" ca="1" si="32"/>
        <v>2</v>
      </c>
      <c r="M123" s="27">
        <f t="shared" ca="1" si="32"/>
        <v>2</v>
      </c>
      <c r="N123" s="27">
        <f t="shared" ca="1" si="32"/>
        <v>2</v>
      </c>
      <c r="O123" s="27">
        <f t="shared" ca="1" si="32"/>
        <v>2</v>
      </c>
      <c r="P123" s="27">
        <f t="shared" ca="1" si="32"/>
        <v>2</v>
      </c>
      <c r="Q123" s="27">
        <f t="shared" ca="1" si="32"/>
        <v>2</v>
      </c>
      <c r="R123" s="27">
        <f t="shared" ca="1" si="32"/>
        <v>2</v>
      </c>
      <c r="S123" s="27">
        <f t="shared" ca="1" si="32"/>
        <v>2</v>
      </c>
      <c r="T123" s="27">
        <f t="shared" ca="1" si="32"/>
        <v>2</v>
      </c>
      <c r="U123" s="27">
        <f t="shared" ca="1" si="33"/>
        <v>2</v>
      </c>
      <c r="V123" s="27">
        <f t="shared" ca="1" si="33"/>
        <v>2</v>
      </c>
      <c r="W123" s="27">
        <f t="shared" ca="1" si="33"/>
        <v>2</v>
      </c>
      <c r="X123" s="27">
        <f t="shared" ca="1" si="33"/>
        <v>2</v>
      </c>
      <c r="Y123" s="27">
        <f t="shared" ca="1" si="33"/>
        <v>2</v>
      </c>
      <c r="Z123" s="35"/>
      <c r="AA123" s="14">
        <f t="shared" ca="1" si="27"/>
        <v>48</v>
      </c>
      <c r="AB123" s="14">
        <f t="shared" ca="1" si="28"/>
        <v>2</v>
      </c>
      <c r="AC123" s="14">
        <f t="shared" ca="1" si="29"/>
        <v>16</v>
      </c>
      <c r="AD123" s="14">
        <f t="shared" ca="1" si="30"/>
        <v>32</v>
      </c>
    </row>
    <row r="124" spans="1:31" ht="17.25" customHeight="1" x14ac:dyDescent="0.25">
      <c r="A124" s="22">
        <f t="shared" si="24"/>
        <v>42694</v>
      </c>
      <c r="B124" s="27">
        <f t="shared" ca="1" si="34"/>
        <v>2</v>
      </c>
      <c r="C124" s="27">
        <f t="shared" ca="1" si="34"/>
        <v>2</v>
      </c>
      <c r="D124" s="27">
        <f t="shared" ca="1" si="34"/>
        <v>2</v>
      </c>
      <c r="E124" s="27">
        <f t="shared" ca="1" si="32"/>
        <v>2</v>
      </c>
      <c r="F124" s="27">
        <f t="shared" ca="1" si="32"/>
        <v>2</v>
      </c>
      <c r="G124" s="27">
        <f t="shared" ca="1" si="32"/>
        <v>2</v>
      </c>
      <c r="H124" s="27">
        <f t="shared" ca="1" si="32"/>
        <v>2</v>
      </c>
      <c r="I124" s="27">
        <f t="shared" ca="1" si="32"/>
        <v>2</v>
      </c>
      <c r="J124" s="27">
        <f t="shared" ca="1" si="32"/>
        <v>2</v>
      </c>
      <c r="K124" s="27">
        <f t="shared" ca="1" si="32"/>
        <v>2</v>
      </c>
      <c r="L124" s="27">
        <f t="shared" ca="1" si="32"/>
        <v>2</v>
      </c>
      <c r="M124" s="27">
        <f t="shared" ca="1" si="32"/>
        <v>2</v>
      </c>
      <c r="N124" s="27">
        <f t="shared" ca="1" si="32"/>
        <v>2</v>
      </c>
      <c r="O124" s="27">
        <f t="shared" ca="1" si="32"/>
        <v>2</v>
      </c>
      <c r="P124" s="27">
        <f t="shared" ca="1" si="32"/>
        <v>2</v>
      </c>
      <c r="Q124" s="27">
        <f t="shared" ca="1" si="32"/>
        <v>2</v>
      </c>
      <c r="R124" s="27">
        <f t="shared" ca="1" si="32"/>
        <v>2</v>
      </c>
      <c r="S124" s="27">
        <f t="shared" ca="1" si="32"/>
        <v>2</v>
      </c>
      <c r="T124" s="27">
        <f t="shared" ca="1" si="32"/>
        <v>2</v>
      </c>
      <c r="U124" s="27">
        <f t="shared" ca="1" si="33"/>
        <v>2</v>
      </c>
      <c r="V124" s="27">
        <f t="shared" ca="1" si="33"/>
        <v>2</v>
      </c>
      <c r="W124" s="27">
        <f t="shared" ca="1" si="33"/>
        <v>2</v>
      </c>
      <c r="X124" s="27">
        <f t="shared" ca="1" si="33"/>
        <v>2</v>
      </c>
      <c r="Y124" s="27">
        <f t="shared" ca="1" si="33"/>
        <v>2</v>
      </c>
      <c r="Z124" s="33"/>
      <c r="AA124" s="14">
        <f t="shared" ca="1" si="27"/>
        <v>48</v>
      </c>
      <c r="AB124" s="14">
        <f t="shared" ca="1" si="28"/>
        <v>2</v>
      </c>
      <c r="AC124" s="14">
        <f t="shared" ca="1" si="29"/>
        <v>48</v>
      </c>
      <c r="AD124" s="14">
        <f t="shared" si="30"/>
        <v>0</v>
      </c>
      <c r="AE124" s="9" t="s">
        <v>32</v>
      </c>
    </row>
    <row r="125" spans="1:31" ht="17.25" customHeight="1" x14ac:dyDescent="0.25">
      <c r="A125" s="22">
        <f t="shared" si="24"/>
        <v>42695</v>
      </c>
      <c r="B125" s="27">
        <f t="shared" ca="1" si="34"/>
        <v>2</v>
      </c>
      <c r="C125" s="27">
        <f t="shared" ca="1" si="34"/>
        <v>2</v>
      </c>
      <c r="D125" s="27">
        <f t="shared" ca="1" si="34"/>
        <v>2</v>
      </c>
      <c r="E125" s="27">
        <f t="shared" ca="1" si="32"/>
        <v>2</v>
      </c>
      <c r="F125" s="27">
        <f t="shared" ca="1" si="32"/>
        <v>2</v>
      </c>
      <c r="G125" s="27">
        <f t="shared" ca="1" si="32"/>
        <v>2</v>
      </c>
      <c r="H125" s="27">
        <f t="shared" ca="1" si="32"/>
        <v>2</v>
      </c>
      <c r="I125" s="27">
        <f t="shared" ca="1" si="32"/>
        <v>2</v>
      </c>
      <c r="J125" s="27">
        <f t="shared" ca="1" si="32"/>
        <v>2</v>
      </c>
      <c r="K125" s="27">
        <f t="shared" ca="1" si="32"/>
        <v>2</v>
      </c>
      <c r="L125" s="27">
        <f t="shared" ca="1" si="32"/>
        <v>2</v>
      </c>
      <c r="M125" s="27">
        <f t="shared" ca="1" si="32"/>
        <v>2</v>
      </c>
      <c r="N125" s="27">
        <f t="shared" ca="1" si="32"/>
        <v>2</v>
      </c>
      <c r="O125" s="27">
        <f t="shared" ca="1" si="32"/>
        <v>2</v>
      </c>
      <c r="P125" s="27">
        <f t="shared" ca="1" si="32"/>
        <v>2</v>
      </c>
      <c r="Q125" s="27">
        <f t="shared" ca="1" si="32"/>
        <v>2</v>
      </c>
      <c r="R125" s="27">
        <f t="shared" ca="1" si="32"/>
        <v>2</v>
      </c>
      <c r="S125" s="27">
        <f t="shared" ca="1" si="32"/>
        <v>2</v>
      </c>
      <c r="T125" s="27">
        <f t="shared" ca="1" si="32"/>
        <v>2</v>
      </c>
      <c r="U125" s="27">
        <f t="shared" ca="1" si="33"/>
        <v>2</v>
      </c>
      <c r="V125" s="27">
        <f t="shared" ca="1" si="33"/>
        <v>2</v>
      </c>
      <c r="W125" s="27">
        <f t="shared" ca="1" si="33"/>
        <v>2</v>
      </c>
      <c r="X125" s="27">
        <f t="shared" ca="1" si="33"/>
        <v>2</v>
      </c>
      <c r="Y125" s="27">
        <f t="shared" ca="1" si="33"/>
        <v>2</v>
      </c>
      <c r="Z125" s="33"/>
      <c r="AA125" s="14">
        <f t="shared" ca="1" si="27"/>
        <v>48</v>
      </c>
      <c r="AB125" s="14">
        <f t="shared" ca="1" si="28"/>
        <v>2</v>
      </c>
      <c r="AC125" s="14">
        <f t="shared" ca="1" si="29"/>
        <v>16</v>
      </c>
      <c r="AD125" s="14">
        <f t="shared" ca="1" si="30"/>
        <v>32</v>
      </c>
    </row>
    <row r="126" spans="1:31" ht="17.25" customHeight="1" x14ac:dyDescent="0.25">
      <c r="A126" s="22">
        <f t="shared" si="24"/>
        <v>42696</v>
      </c>
      <c r="B126" s="27">
        <f t="shared" ca="1" si="34"/>
        <v>2</v>
      </c>
      <c r="C126" s="27">
        <f t="shared" ca="1" si="34"/>
        <v>2</v>
      </c>
      <c r="D126" s="27">
        <f t="shared" ca="1" si="34"/>
        <v>2</v>
      </c>
      <c r="E126" s="27">
        <f t="shared" ca="1" si="32"/>
        <v>2</v>
      </c>
      <c r="F126" s="27">
        <f t="shared" ca="1" si="32"/>
        <v>2</v>
      </c>
      <c r="G126" s="27">
        <f t="shared" ca="1" si="32"/>
        <v>2</v>
      </c>
      <c r="H126" s="27">
        <f t="shared" ca="1" si="32"/>
        <v>2</v>
      </c>
      <c r="I126" s="27">
        <f t="shared" ca="1" si="32"/>
        <v>2</v>
      </c>
      <c r="J126" s="27">
        <f t="shared" ca="1" si="32"/>
        <v>2</v>
      </c>
      <c r="K126" s="27">
        <f t="shared" ca="1" si="32"/>
        <v>2</v>
      </c>
      <c r="L126" s="27">
        <f t="shared" ca="1" si="32"/>
        <v>2</v>
      </c>
      <c r="M126" s="27">
        <f t="shared" ca="1" si="32"/>
        <v>2</v>
      </c>
      <c r="N126" s="27">
        <f t="shared" ca="1" si="32"/>
        <v>2</v>
      </c>
      <c r="O126" s="27">
        <f t="shared" ca="1" si="32"/>
        <v>2</v>
      </c>
      <c r="P126" s="27">
        <f t="shared" ca="1" si="32"/>
        <v>2</v>
      </c>
      <c r="Q126" s="27">
        <f t="shared" ca="1" si="32"/>
        <v>2</v>
      </c>
      <c r="R126" s="27">
        <f t="shared" ca="1" si="32"/>
        <v>2</v>
      </c>
      <c r="S126" s="27">
        <f t="shared" ca="1" si="32"/>
        <v>2</v>
      </c>
      <c r="T126" s="27">
        <f t="shared" ca="1" si="32"/>
        <v>2</v>
      </c>
      <c r="U126" s="27">
        <f t="shared" ca="1" si="33"/>
        <v>2</v>
      </c>
      <c r="V126" s="27">
        <f t="shared" ca="1" si="33"/>
        <v>2</v>
      </c>
      <c r="W126" s="27">
        <f t="shared" ca="1" si="33"/>
        <v>2</v>
      </c>
      <c r="X126" s="27">
        <f t="shared" ca="1" si="33"/>
        <v>2</v>
      </c>
      <c r="Y126" s="27">
        <f t="shared" ca="1" si="33"/>
        <v>2</v>
      </c>
      <c r="Z126" s="33"/>
      <c r="AA126" s="14">
        <f t="shared" ca="1" si="27"/>
        <v>48</v>
      </c>
      <c r="AB126" s="14">
        <f t="shared" ca="1" si="28"/>
        <v>2</v>
      </c>
      <c r="AC126" s="14">
        <f t="shared" ca="1" si="29"/>
        <v>16</v>
      </c>
      <c r="AD126" s="14">
        <f t="shared" ca="1" si="30"/>
        <v>32</v>
      </c>
    </row>
    <row r="127" spans="1:31" ht="17.25" customHeight="1" x14ac:dyDescent="0.25">
      <c r="A127" s="22">
        <f t="shared" si="24"/>
        <v>42697</v>
      </c>
      <c r="B127" s="27">
        <f t="shared" ca="1" si="34"/>
        <v>2</v>
      </c>
      <c r="C127" s="27">
        <f t="shared" ca="1" si="34"/>
        <v>2</v>
      </c>
      <c r="D127" s="27">
        <f t="shared" ca="1" si="34"/>
        <v>2</v>
      </c>
      <c r="E127" s="27">
        <f t="shared" ca="1" si="32"/>
        <v>2</v>
      </c>
      <c r="F127" s="27">
        <f t="shared" ca="1" si="32"/>
        <v>2</v>
      </c>
      <c r="G127" s="27">
        <f t="shared" ca="1" si="32"/>
        <v>2</v>
      </c>
      <c r="H127" s="27">
        <f t="shared" ca="1" si="32"/>
        <v>2</v>
      </c>
      <c r="I127" s="27">
        <f t="shared" ca="1" si="32"/>
        <v>2</v>
      </c>
      <c r="J127" s="27">
        <f t="shared" ca="1" si="32"/>
        <v>2</v>
      </c>
      <c r="K127" s="27">
        <f t="shared" ca="1" si="32"/>
        <v>2</v>
      </c>
      <c r="L127" s="27">
        <f t="shared" ca="1" si="32"/>
        <v>2</v>
      </c>
      <c r="M127" s="27">
        <f t="shared" ca="1" si="32"/>
        <v>2</v>
      </c>
      <c r="N127" s="27">
        <f t="shared" ca="1" si="32"/>
        <v>2</v>
      </c>
      <c r="O127" s="27">
        <f t="shared" ca="1" si="32"/>
        <v>2</v>
      </c>
      <c r="P127" s="27">
        <f t="shared" ca="1" si="32"/>
        <v>2</v>
      </c>
      <c r="Q127" s="27">
        <f t="shared" ca="1" si="32"/>
        <v>2</v>
      </c>
      <c r="R127" s="27">
        <f t="shared" ca="1" si="32"/>
        <v>2</v>
      </c>
      <c r="S127" s="27">
        <f t="shared" ca="1" si="32"/>
        <v>2</v>
      </c>
      <c r="T127" s="27">
        <f t="shared" ca="1" si="32"/>
        <v>2</v>
      </c>
      <c r="U127" s="27">
        <f t="shared" ca="1" si="33"/>
        <v>2</v>
      </c>
      <c r="V127" s="27">
        <f t="shared" ca="1" si="33"/>
        <v>2</v>
      </c>
      <c r="W127" s="27">
        <f t="shared" ca="1" si="33"/>
        <v>2</v>
      </c>
      <c r="X127" s="27">
        <f t="shared" ca="1" si="33"/>
        <v>2</v>
      </c>
      <c r="Y127" s="27">
        <f t="shared" ca="1" si="33"/>
        <v>2</v>
      </c>
      <c r="Z127" s="33"/>
      <c r="AA127" s="14">
        <f t="shared" ca="1" si="27"/>
        <v>48</v>
      </c>
      <c r="AB127" s="14">
        <f t="shared" ca="1" si="28"/>
        <v>2</v>
      </c>
      <c r="AC127" s="14">
        <f t="shared" ca="1" si="29"/>
        <v>16</v>
      </c>
      <c r="AD127" s="14">
        <f t="shared" ca="1" si="30"/>
        <v>32</v>
      </c>
    </row>
    <row r="128" spans="1:31" ht="17.25" customHeight="1" x14ac:dyDescent="0.25">
      <c r="A128" s="22">
        <f t="shared" si="24"/>
        <v>42698</v>
      </c>
      <c r="B128" s="27">
        <f t="shared" ca="1" si="34"/>
        <v>2</v>
      </c>
      <c r="C128" s="27">
        <f t="shared" ca="1" si="34"/>
        <v>2</v>
      </c>
      <c r="D128" s="27">
        <f t="shared" ca="1" si="34"/>
        <v>2</v>
      </c>
      <c r="E128" s="27">
        <f t="shared" ca="1" si="32"/>
        <v>2</v>
      </c>
      <c r="F128" s="27">
        <f t="shared" ca="1" si="32"/>
        <v>2</v>
      </c>
      <c r="G128" s="27">
        <f t="shared" ca="1" si="32"/>
        <v>2</v>
      </c>
      <c r="H128" s="27">
        <f t="shared" ca="1" si="32"/>
        <v>2</v>
      </c>
      <c r="I128" s="27">
        <f t="shared" ca="1" si="32"/>
        <v>2</v>
      </c>
      <c r="J128" s="27">
        <f t="shared" ca="1" si="32"/>
        <v>2</v>
      </c>
      <c r="K128" s="27">
        <f t="shared" ca="1" si="32"/>
        <v>2</v>
      </c>
      <c r="L128" s="27">
        <f t="shared" ca="1" si="32"/>
        <v>2</v>
      </c>
      <c r="M128" s="27">
        <f t="shared" ca="1" si="32"/>
        <v>2</v>
      </c>
      <c r="N128" s="27">
        <f t="shared" ca="1" si="32"/>
        <v>2</v>
      </c>
      <c r="O128" s="27">
        <f t="shared" ca="1" si="32"/>
        <v>2</v>
      </c>
      <c r="P128" s="27">
        <f t="shared" ca="1" si="32"/>
        <v>2</v>
      </c>
      <c r="Q128" s="27">
        <f t="shared" ca="1" si="32"/>
        <v>2</v>
      </c>
      <c r="R128" s="27">
        <f t="shared" ca="1" si="32"/>
        <v>2</v>
      </c>
      <c r="S128" s="27">
        <f t="shared" ca="1" si="32"/>
        <v>2</v>
      </c>
      <c r="T128" s="27">
        <f t="shared" ca="1" si="32"/>
        <v>2</v>
      </c>
      <c r="U128" s="27">
        <f t="shared" ca="1" si="33"/>
        <v>2</v>
      </c>
      <c r="V128" s="27">
        <f t="shared" ca="1" si="33"/>
        <v>2</v>
      </c>
      <c r="W128" s="27">
        <f t="shared" ca="1" si="33"/>
        <v>2</v>
      </c>
      <c r="X128" s="27">
        <f t="shared" ca="1" si="33"/>
        <v>2</v>
      </c>
      <c r="Y128" s="27">
        <f t="shared" ca="1" si="33"/>
        <v>2</v>
      </c>
      <c r="Z128" s="33"/>
      <c r="AA128" s="14">
        <f t="shared" ca="1" si="27"/>
        <v>48</v>
      </c>
      <c r="AB128" s="14">
        <f t="shared" ca="1" si="28"/>
        <v>2</v>
      </c>
      <c r="AC128" s="14">
        <f t="shared" ca="1" si="29"/>
        <v>48</v>
      </c>
      <c r="AD128" s="14">
        <f t="shared" si="30"/>
        <v>0</v>
      </c>
      <c r="AE128" s="9" t="s">
        <v>33</v>
      </c>
    </row>
    <row r="129" spans="1:31" ht="17.25" customHeight="1" x14ac:dyDescent="0.25">
      <c r="A129" s="22">
        <f t="shared" si="24"/>
        <v>42699</v>
      </c>
      <c r="B129" s="27">
        <f t="shared" ca="1" si="34"/>
        <v>2</v>
      </c>
      <c r="C129" s="27">
        <f t="shared" ca="1" si="34"/>
        <v>2</v>
      </c>
      <c r="D129" s="27">
        <f t="shared" ca="1" si="34"/>
        <v>2</v>
      </c>
      <c r="E129" s="27">
        <f t="shared" ca="1" si="32"/>
        <v>2</v>
      </c>
      <c r="F129" s="27">
        <f t="shared" ca="1" si="32"/>
        <v>2</v>
      </c>
      <c r="G129" s="27">
        <f t="shared" ca="1" si="32"/>
        <v>2</v>
      </c>
      <c r="H129" s="27">
        <f t="shared" ca="1" si="32"/>
        <v>2</v>
      </c>
      <c r="I129" s="27">
        <f t="shared" ca="1" si="32"/>
        <v>2</v>
      </c>
      <c r="J129" s="27">
        <f t="shared" ca="1" si="32"/>
        <v>2</v>
      </c>
      <c r="K129" s="27">
        <f t="shared" ca="1" si="32"/>
        <v>2</v>
      </c>
      <c r="L129" s="27">
        <f t="shared" ca="1" si="32"/>
        <v>2</v>
      </c>
      <c r="M129" s="27">
        <f t="shared" ca="1" si="32"/>
        <v>2</v>
      </c>
      <c r="N129" s="27">
        <f t="shared" ca="1" si="32"/>
        <v>2</v>
      </c>
      <c r="O129" s="27">
        <f t="shared" ca="1" si="32"/>
        <v>2</v>
      </c>
      <c r="P129" s="27">
        <f t="shared" ca="1" si="32"/>
        <v>2</v>
      </c>
      <c r="Q129" s="27">
        <f t="shared" ca="1" si="32"/>
        <v>2</v>
      </c>
      <c r="R129" s="27">
        <f t="shared" ca="1" si="32"/>
        <v>2</v>
      </c>
      <c r="S129" s="27">
        <f t="shared" ca="1" si="32"/>
        <v>2</v>
      </c>
      <c r="T129" s="27">
        <f t="shared" ca="1" si="32"/>
        <v>2</v>
      </c>
      <c r="U129" s="27">
        <f t="shared" ca="1" si="33"/>
        <v>2</v>
      </c>
      <c r="V129" s="27">
        <f t="shared" ca="1" si="33"/>
        <v>2</v>
      </c>
      <c r="W129" s="27">
        <f t="shared" ca="1" si="33"/>
        <v>2</v>
      </c>
      <c r="X129" s="27">
        <f t="shared" ca="1" si="33"/>
        <v>2</v>
      </c>
      <c r="Y129" s="27">
        <f t="shared" ca="1" si="33"/>
        <v>2</v>
      </c>
      <c r="Z129" s="33"/>
      <c r="AA129" s="14">
        <f t="shared" ca="1" si="27"/>
        <v>48</v>
      </c>
      <c r="AB129" s="14">
        <f t="shared" ca="1" si="28"/>
        <v>2</v>
      </c>
      <c r="AC129" s="14">
        <f t="shared" ca="1" si="29"/>
        <v>16</v>
      </c>
      <c r="AD129" s="14">
        <f t="shared" ca="1" si="30"/>
        <v>32</v>
      </c>
    </row>
    <row r="130" spans="1:31" ht="17.25" customHeight="1" x14ac:dyDescent="0.25">
      <c r="A130" s="22">
        <f t="shared" si="24"/>
        <v>42700</v>
      </c>
      <c r="B130" s="27">
        <f t="shared" ca="1" si="34"/>
        <v>2</v>
      </c>
      <c r="C130" s="27">
        <f t="shared" ca="1" si="34"/>
        <v>2</v>
      </c>
      <c r="D130" s="27">
        <f t="shared" ca="1" si="34"/>
        <v>2</v>
      </c>
      <c r="E130" s="27">
        <f t="shared" ca="1" si="32"/>
        <v>2</v>
      </c>
      <c r="F130" s="27">
        <f t="shared" ca="1" si="32"/>
        <v>2</v>
      </c>
      <c r="G130" s="27">
        <f t="shared" ca="1" si="32"/>
        <v>2</v>
      </c>
      <c r="H130" s="27">
        <f t="shared" ca="1" si="32"/>
        <v>2</v>
      </c>
      <c r="I130" s="27">
        <f t="shared" ca="1" si="32"/>
        <v>2</v>
      </c>
      <c r="J130" s="27">
        <f t="shared" ca="1" si="32"/>
        <v>2</v>
      </c>
      <c r="K130" s="27">
        <f t="shared" ca="1" si="32"/>
        <v>2</v>
      </c>
      <c r="L130" s="27">
        <f t="shared" ca="1" si="32"/>
        <v>2</v>
      </c>
      <c r="M130" s="27">
        <f t="shared" ca="1" si="32"/>
        <v>2</v>
      </c>
      <c r="N130" s="27">
        <f t="shared" ca="1" si="32"/>
        <v>2</v>
      </c>
      <c r="O130" s="27">
        <f t="shared" ca="1" si="32"/>
        <v>2</v>
      </c>
      <c r="P130" s="27">
        <f t="shared" ca="1" si="32"/>
        <v>2</v>
      </c>
      <c r="Q130" s="27">
        <f t="shared" ca="1" si="32"/>
        <v>2</v>
      </c>
      <c r="R130" s="27">
        <f t="shared" ca="1" si="32"/>
        <v>2</v>
      </c>
      <c r="S130" s="27">
        <f t="shared" ca="1" si="32"/>
        <v>2</v>
      </c>
      <c r="T130" s="27">
        <f t="shared" ca="1" si="32"/>
        <v>2</v>
      </c>
      <c r="U130" s="27">
        <f t="shared" ca="1" si="33"/>
        <v>2</v>
      </c>
      <c r="V130" s="27">
        <f t="shared" ca="1" si="33"/>
        <v>2</v>
      </c>
      <c r="W130" s="27">
        <f t="shared" ca="1" si="33"/>
        <v>2</v>
      </c>
      <c r="X130" s="27">
        <f t="shared" ca="1" si="33"/>
        <v>2</v>
      </c>
      <c r="Y130" s="27">
        <f t="shared" ca="1" si="33"/>
        <v>2</v>
      </c>
      <c r="Z130" s="33"/>
      <c r="AA130" s="14">
        <f t="shared" ca="1" si="27"/>
        <v>48</v>
      </c>
      <c r="AB130" s="14">
        <f t="shared" ca="1" si="28"/>
        <v>2</v>
      </c>
      <c r="AC130" s="14">
        <f t="shared" ca="1" si="29"/>
        <v>16</v>
      </c>
      <c r="AD130" s="14">
        <f t="shared" ca="1" si="30"/>
        <v>32</v>
      </c>
    </row>
    <row r="131" spans="1:31" ht="17.25" customHeight="1" x14ac:dyDescent="0.25">
      <c r="A131" s="22">
        <f t="shared" si="24"/>
        <v>42701</v>
      </c>
      <c r="B131" s="27">
        <f t="shared" ca="1" si="34"/>
        <v>2</v>
      </c>
      <c r="C131" s="27">
        <f t="shared" ca="1" si="34"/>
        <v>2</v>
      </c>
      <c r="D131" s="27">
        <f t="shared" ca="1" si="34"/>
        <v>2</v>
      </c>
      <c r="E131" s="27">
        <f t="shared" ca="1" si="32"/>
        <v>2</v>
      </c>
      <c r="F131" s="27">
        <f t="shared" ca="1" si="32"/>
        <v>2</v>
      </c>
      <c r="G131" s="27">
        <f t="shared" ca="1" si="32"/>
        <v>2</v>
      </c>
      <c r="H131" s="27">
        <f t="shared" ca="1" si="32"/>
        <v>2</v>
      </c>
      <c r="I131" s="27">
        <f t="shared" ca="1" si="32"/>
        <v>2</v>
      </c>
      <c r="J131" s="27">
        <f t="shared" ca="1" si="32"/>
        <v>2</v>
      </c>
      <c r="K131" s="27">
        <f t="shared" ca="1" si="32"/>
        <v>2</v>
      </c>
      <c r="L131" s="27">
        <f t="shared" ca="1" si="32"/>
        <v>2</v>
      </c>
      <c r="M131" s="27">
        <f t="shared" ca="1" si="32"/>
        <v>2</v>
      </c>
      <c r="N131" s="27">
        <f t="shared" ca="1" si="32"/>
        <v>2</v>
      </c>
      <c r="O131" s="27">
        <f t="shared" ca="1" si="32"/>
        <v>2</v>
      </c>
      <c r="P131" s="27">
        <f t="shared" ca="1" si="32"/>
        <v>2</v>
      </c>
      <c r="Q131" s="27">
        <f t="shared" ca="1" si="32"/>
        <v>2</v>
      </c>
      <c r="R131" s="27">
        <f t="shared" ca="1" si="32"/>
        <v>2</v>
      </c>
      <c r="S131" s="27">
        <f t="shared" ca="1" si="32"/>
        <v>2</v>
      </c>
      <c r="T131" s="27">
        <f t="shared" ref="T131:Y134" ca="1" si="35">IF(($A131&lt;TODAY()),$F$103,"")</f>
        <v>2</v>
      </c>
      <c r="U131" s="27">
        <f t="shared" ca="1" si="33"/>
        <v>2</v>
      </c>
      <c r="V131" s="27">
        <f t="shared" ca="1" si="33"/>
        <v>2</v>
      </c>
      <c r="W131" s="27">
        <f t="shared" ca="1" si="33"/>
        <v>2</v>
      </c>
      <c r="X131" s="27">
        <f t="shared" ca="1" si="33"/>
        <v>2</v>
      </c>
      <c r="Y131" s="27">
        <f t="shared" ca="1" si="33"/>
        <v>2</v>
      </c>
      <c r="Z131" s="33"/>
      <c r="AA131" s="14">
        <f t="shared" ca="1" si="27"/>
        <v>48</v>
      </c>
      <c r="AB131" s="14">
        <f t="shared" ca="1" si="28"/>
        <v>2</v>
      </c>
      <c r="AC131" s="14">
        <f t="shared" ca="1" si="29"/>
        <v>48</v>
      </c>
      <c r="AD131" s="14">
        <f t="shared" si="30"/>
        <v>0</v>
      </c>
      <c r="AE131" s="9" t="s">
        <v>32</v>
      </c>
    </row>
    <row r="132" spans="1:31" ht="17.25" customHeight="1" x14ac:dyDescent="0.25">
      <c r="A132" s="22">
        <f t="shared" si="24"/>
        <v>42702</v>
      </c>
      <c r="B132" s="27">
        <f t="shared" ca="1" si="34"/>
        <v>2</v>
      </c>
      <c r="C132" s="27">
        <f t="shared" ca="1" si="34"/>
        <v>2</v>
      </c>
      <c r="D132" s="27">
        <f t="shared" ca="1" si="34"/>
        <v>2</v>
      </c>
      <c r="E132" s="27">
        <f t="shared" ca="1" si="34"/>
        <v>2</v>
      </c>
      <c r="F132" s="27">
        <f t="shared" ca="1" si="34"/>
        <v>2</v>
      </c>
      <c r="G132" s="27">
        <f t="shared" ca="1" si="34"/>
        <v>2</v>
      </c>
      <c r="H132" s="27">
        <f t="shared" ca="1" si="34"/>
        <v>2</v>
      </c>
      <c r="I132" s="27">
        <f t="shared" ca="1" si="34"/>
        <v>2</v>
      </c>
      <c r="J132" s="27">
        <f t="shared" ca="1" si="34"/>
        <v>2</v>
      </c>
      <c r="K132" s="27">
        <f t="shared" ca="1" si="34"/>
        <v>2</v>
      </c>
      <c r="L132" s="27">
        <f t="shared" ca="1" si="34"/>
        <v>2</v>
      </c>
      <c r="M132" s="27">
        <f t="shared" ca="1" si="34"/>
        <v>2</v>
      </c>
      <c r="N132" s="27">
        <f t="shared" ca="1" si="34"/>
        <v>2</v>
      </c>
      <c r="O132" s="27">
        <f t="shared" ca="1" si="34"/>
        <v>2</v>
      </c>
      <c r="P132" s="27">
        <f t="shared" ca="1" si="34"/>
        <v>2</v>
      </c>
      <c r="Q132" s="27">
        <f t="shared" ca="1" si="34"/>
        <v>2</v>
      </c>
      <c r="R132" s="27">
        <f t="shared" ref="R132:S134" ca="1" si="36">IF(($A132&lt;TODAY()),$F$103,"")</f>
        <v>2</v>
      </c>
      <c r="S132" s="27">
        <f t="shared" ca="1" si="36"/>
        <v>2</v>
      </c>
      <c r="T132" s="27">
        <f t="shared" ca="1" si="35"/>
        <v>2</v>
      </c>
      <c r="U132" s="27">
        <f t="shared" ca="1" si="35"/>
        <v>2</v>
      </c>
      <c r="V132" s="27">
        <f t="shared" ca="1" si="35"/>
        <v>2</v>
      </c>
      <c r="W132" s="27">
        <f t="shared" ca="1" si="35"/>
        <v>2</v>
      </c>
      <c r="X132" s="27">
        <f t="shared" ca="1" si="35"/>
        <v>2</v>
      </c>
      <c r="Y132" s="27">
        <f t="shared" ca="1" si="35"/>
        <v>2</v>
      </c>
      <c r="Z132" s="33"/>
      <c r="AA132" s="14">
        <f t="shared" ca="1" si="27"/>
        <v>48</v>
      </c>
      <c r="AB132" s="14">
        <f t="shared" ca="1" si="28"/>
        <v>2</v>
      </c>
      <c r="AC132" s="14">
        <f t="shared" ca="1" si="29"/>
        <v>16</v>
      </c>
      <c r="AD132" s="14">
        <f t="shared" ca="1" si="30"/>
        <v>32</v>
      </c>
    </row>
    <row r="133" spans="1:31" ht="17.25" customHeight="1" x14ac:dyDescent="0.25">
      <c r="A133" s="22">
        <f t="shared" si="24"/>
        <v>42703</v>
      </c>
      <c r="B133" s="27">
        <f t="shared" ca="1" si="34"/>
        <v>2</v>
      </c>
      <c r="C133" s="27">
        <f t="shared" ca="1" si="34"/>
        <v>2</v>
      </c>
      <c r="D133" s="27">
        <f t="shared" ca="1" si="34"/>
        <v>2</v>
      </c>
      <c r="E133" s="27">
        <f t="shared" ca="1" si="34"/>
        <v>2</v>
      </c>
      <c r="F133" s="27">
        <f t="shared" ca="1" si="34"/>
        <v>2</v>
      </c>
      <c r="G133" s="27">
        <f t="shared" ca="1" si="34"/>
        <v>2</v>
      </c>
      <c r="H133" s="27">
        <f t="shared" ca="1" si="34"/>
        <v>2</v>
      </c>
      <c r="I133" s="27">
        <f t="shared" ca="1" si="34"/>
        <v>2</v>
      </c>
      <c r="J133" s="27">
        <f t="shared" ca="1" si="34"/>
        <v>2</v>
      </c>
      <c r="K133" s="27">
        <f t="shared" ca="1" si="34"/>
        <v>2</v>
      </c>
      <c r="L133" s="27">
        <f t="shared" ca="1" si="34"/>
        <v>2</v>
      </c>
      <c r="M133" s="27">
        <f t="shared" ca="1" si="34"/>
        <v>2</v>
      </c>
      <c r="N133" s="27">
        <f t="shared" ca="1" si="34"/>
        <v>2</v>
      </c>
      <c r="O133" s="27">
        <f t="shared" ca="1" si="34"/>
        <v>2</v>
      </c>
      <c r="P133" s="27">
        <f t="shared" ca="1" si="34"/>
        <v>2</v>
      </c>
      <c r="Q133" s="27">
        <f t="shared" ca="1" si="34"/>
        <v>2</v>
      </c>
      <c r="R133" s="27">
        <f t="shared" ca="1" si="36"/>
        <v>2</v>
      </c>
      <c r="S133" s="27">
        <f t="shared" ca="1" si="36"/>
        <v>2</v>
      </c>
      <c r="T133" s="27">
        <f t="shared" ca="1" si="35"/>
        <v>2</v>
      </c>
      <c r="U133" s="27">
        <f t="shared" ca="1" si="35"/>
        <v>2</v>
      </c>
      <c r="V133" s="27">
        <f t="shared" ca="1" si="35"/>
        <v>2</v>
      </c>
      <c r="W133" s="27">
        <f t="shared" ca="1" si="35"/>
        <v>2</v>
      </c>
      <c r="X133" s="27">
        <f t="shared" ca="1" si="35"/>
        <v>2</v>
      </c>
      <c r="Y133" s="27">
        <f t="shared" ca="1" si="35"/>
        <v>2</v>
      </c>
      <c r="Z133" s="33"/>
      <c r="AA133" s="14">
        <f t="shared" ca="1" si="27"/>
        <v>48</v>
      </c>
      <c r="AB133" s="14">
        <f t="shared" ca="1" si="28"/>
        <v>2</v>
      </c>
      <c r="AC133" s="14">
        <f t="shared" ca="1" si="29"/>
        <v>16</v>
      </c>
      <c r="AD133" s="14">
        <f t="shared" ca="1" si="30"/>
        <v>32</v>
      </c>
    </row>
    <row r="134" spans="1:31" ht="17.25" customHeight="1" x14ac:dyDescent="0.25">
      <c r="A134" s="22">
        <f t="shared" si="24"/>
        <v>42704</v>
      </c>
      <c r="B134" s="27">
        <f t="shared" ca="1" si="34"/>
        <v>2</v>
      </c>
      <c r="C134" s="27">
        <f t="shared" ca="1" si="34"/>
        <v>2</v>
      </c>
      <c r="D134" s="27">
        <f t="shared" ca="1" si="34"/>
        <v>2</v>
      </c>
      <c r="E134" s="27">
        <f t="shared" ca="1" si="34"/>
        <v>2</v>
      </c>
      <c r="F134" s="27">
        <f t="shared" ca="1" si="34"/>
        <v>2</v>
      </c>
      <c r="G134" s="27">
        <f t="shared" ca="1" si="34"/>
        <v>2</v>
      </c>
      <c r="H134" s="27">
        <f t="shared" ca="1" si="34"/>
        <v>2</v>
      </c>
      <c r="I134" s="27">
        <f t="shared" ca="1" si="34"/>
        <v>2</v>
      </c>
      <c r="J134" s="27">
        <f t="shared" ca="1" si="34"/>
        <v>2</v>
      </c>
      <c r="K134" s="27">
        <f t="shared" ca="1" si="34"/>
        <v>2</v>
      </c>
      <c r="L134" s="27">
        <f t="shared" ca="1" si="34"/>
        <v>2</v>
      </c>
      <c r="M134" s="27">
        <f t="shared" ca="1" si="34"/>
        <v>2</v>
      </c>
      <c r="N134" s="27">
        <f t="shared" ca="1" si="34"/>
        <v>2</v>
      </c>
      <c r="O134" s="27">
        <f t="shared" ca="1" si="34"/>
        <v>2</v>
      </c>
      <c r="P134" s="27">
        <f t="shared" ca="1" si="34"/>
        <v>2</v>
      </c>
      <c r="Q134" s="27">
        <f t="shared" ca="1" si="34"/>
        <v>2</v>
      </c>
      <c r="R134" s="27">
        <f t="shared" ca="1" si="36"/>
        <v>2</v>
      </c>
      <c r="S134" s="27">
        <f t="shared" ca="1" si="36"/>
        <v>2</v>
      </c>
      <c r="T134" s="27">
        <f t="shared" ca="1" si="35"/>
        <v>2</v>
      </c>
      <c r="U134" s="27">
        <f t="shared" ca="1" si="35"/>
        <v>2</v>
      </c>
      <c r="V134" s="27">
        <f t="shared" ca="1" si="35"/>
        <v>2</v>
      </c>
      <c r="W134" s="27">
        <f t="shared" ca="1" si="35"/>
        <v>2</v>
      </c>
      <c r="X134" s="27">
        <f t="shared" ca="1" si="35"/>
        <v>2</v>
      </c>
      <c r="Y134" s="27">
        <f t="shared" ca="1" si="35"/>
        <v>2</v>
      </c>
      <c r="Z134" s="33"/>
      <c r="AA134" s="14">
        <f t="shared" ca="1" si="27"/>
        <v>48</v>
      </c>
      <c r="AB134" s="14">
        <f t="shared" ca="1" si="28"/>
        <v>2</v>
      </c>
      <c r="AC134" s="14">
        <f t="shared" ca="1" si="29"/>
        <v>16</v>
      </c>
      <c r="AD134" s="14">
        <f t="shared" ca="1" si="30"/>
        <v>32</v>
      </c>
    </row>
    <row r="135" spans="1:31" ht="17.25" customHeight="1" thickBot="1" x14ac:dyDescent="0.3">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31"/>
      <c r="AA135" s="24">
        <f ca="1">SUM(AA105:AA134)</f>
        <v>1442</v>
      </c>
      <c r="AB135" s="24">
        <f ca="1">MAX(AB105:AB134)</f>
        <v>2</v>
      </c>
      <c r="AC135" s="24">
        <f ca="1">SUM(AC105:AC134)</f>
        <v>642</v>
      </c>
      <c r="AD135" s="25">
        <f ca="1">SUM(AD105:AD134)</f>
        <v>800</v>
      </c>
    </row>
    <row r="136" spans="1:31" ht="17.25" customHeight="1" thickTop="1" x14ac:dyDescent="0.25">
      <c r="A136" s="20"/>
    </row>
    <row r="137" spans="1:31" ht="17.25" customHeight="1" x14ac:dyDescent="0.25">
      <c r="A137" s="20"/>
    </row>
  </sheetData>
  <conditionalFormatting sqref="B3:Z32">
    <cfRule type="top10" dxfId="52" priority="19" stopIfTrue="1" rank="1"/>
  </conditionalFormatting>
  <conditionalFormatting sqref="B89:Y100">
    <cfRule type="cellIs" dxfId="51" priority="13" stopIfTrue="1" operator="notEqual">
      <formula>14</formula>
    </cfRule>
  </conditionalFormatting>
  <conditionalFormatting sqref="B105">
    <cfRule type="cellIs" dxfId="50" priority="11" stopIfTrue="1" operator="notEqual">
      <formula>2</formula>
    </cfRule>
  </conditionalFormatting>
  <conditionalFormatting sqref="C105:Y105">
    <cfRule type="cellIs" dxfId="49" priority="10" stopIfTrue="1" operator="notEqual">
      <formula>2</formula>
    </cfRule>
  </conditionalFormatting>
  <conditionalFormatting sqref="B106:Y134">
    <cfRule type="cellIs" dxfId="48" priority="9" stopIfTrue="1" operator="notEqual">
      <formula>2</formula>
    </cfRule>
  </conditionalFormatting>
  <conditionalFormatting sqref="B71:Y88">
    <cfRule type="cellIs" dxfId="47" priority="6" stopIfTrue="1" operator="notEqual">
      <formula>14</formula>
    </cfRule>
  </conditionalFormatting>
  <conditionalFormatting sqref="Z110">
    <cfRule type="cellIs" dxfId="46" priority="2" stopIfTrue="1" operator="notEqual">
      <formula>2</formula>
    </cfRule>
  </conditionalFormatting>
  <conditionalFormatting sqref="Z76">
    <cfRule type="cellIs" dxfId="45" priority="1" stopIfTrue="1" operator="notEqual">
      <formula>14</formula>
    </cfRule>
  </conditionalFormatting>
  <pageMargins left="0.35" right="0.22" top="1" bottom="1" header="0.5" footer="0.5"/>
  <pageSetup scale="68" fitToHeight="0" orientation="landscape" r:id="rId1"/>
  <headerFooter alignWithMargins="0"/>
  <rowBreaks count="3" manualBreakCount="3">
    <brk id="34" max="16383" man="1"/>
    <brk id="68" max="16383" man="1"/>
    <brk id="10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AF141"/>
  <sheetViews>
    <sheetView showGridLines="0" view="pageBreakPreview" topLeftCell="A2" zoomScaleNormal="100" zoomScaleSheetLayoutView="100" workbookViewId="0">
      <selection activeCell="AD35" sqref="AD35"/>
    </sheetView>
  </sheetViews>
  <sheetFormatPr defaultColWidth="10.28515625" defaultRowHeight="12.75" x14ac:dyDescent="0.2"/>
  <cols>
    <col min="1" max="1" width="9.85546875" style="23" customWidth="1"/>
    <col min="2" max="25" width="5.7109375" style="10" customWidth="1"/>
    <col min="26" max="26" width="9.140625" style="10" bestFit="1" customWidth="1"/>
    <col min="27" max="27" width="6.5703125" style="10" bestFit="1" customWidth="1"/>
    <col min="28" max="28" width="8.28515625" style="10" bestFit="1" customWidth="1"/>
    <col min="29" max="29" width="9.140625" style="10" bestFit="1" customWidth="1"/>
    <col min="30" max="30" width="6.28515625" style="9" customWidth="1"/>
    <col min="31" max="31" width="10.28515625" style="10"/>
    <col min="32" max="32" width="12.5703125" style="10" customWidth="1"/>
    <col min="33" max="16384" width="10.28515625" style="10"/>
  </cols>
  <sheetData>
    <row r="1" spans="1:30" ht="16.5" customHeight="1" x14ac:dyDescent="0.2">
      <c r="A1" s="9" t="s">
        <v>34</v>
      </c>
    </row>
    <row r="2" spans="1:30" s="12" customFormat="1" ht="16.5" customHeight="1" x14ac:dyDescent="0.2">
      <c r="A2" s="21"/>
      <c r="B2" s="11">
        <v>1</v>
      </c>
      <c r="C2" s="11">
        <v>2</v>
      </c>
      <c r="D2" s="11">
        <v>3</v>
      </c>
      <c r="E2" s="11">
        <v>4</v>
      </c>
      <c r="F2" s="11">
        <v>5</v>
      </c>
      <c r="G2" s="11">
        <v>6</v>
      </c>
      <c r="H2" s="11">
        <v>7</v>
      </c>
      <c r="I2" s="11">
        <v>8</v>
      </c>
      <c r="J2" s="11">
        <v>9</v>
      </c>
      <c r="K2" s="11">
        <v>10</v>
      </c>
      <c r="L2" s="11">
        <v>11</v>
      </c>
      <c r="M2" s="11">
        <v>12</v>
      </c>
      <c r="N2" s="11">
        <v>13</v>
      </c>
      <c r="O2" s="11">
        <v>14</v>
      </c>
      <c r="P2" s="11">
        <v>15</v>
      </c>
      <c r="Q2" s="11">
        <v>16</v>
      </c>
      <c r="R2" s="11">
        <v>17</v>
      </c>
      <c r="S2" s="11">
        <v>18</v>
      </c>
      <c r="T2" s="11">
        <v>19</v>
      </c>
      <c r="U2" s="11">
        <v>20</v>
      </c>
      <c r="V2" s="11">
        <v>21</v>
      </c>
      <c r="W2" s="11">
        <v>22</v>
      </c>
      <c r="X2" s="11">
        <v>23</v>
      </c>
      <c r="Y2" s="11">
        <v>24</v>
      </c>
      <c r="Z2" s="11" t="s">
        <v>0</v>
      </c>
      <c r="AA2" s="11" t="s">
        <v>1</v>
      </c>
      <c r="AB2" s="11" t="s">
        <v>30</v>
      </c>
      <c r="AC2" s="11" t="s">
        <v>31</v>
      </c>
      <c r="AD2" s="18"/>
    </row>
    <row r="3" spans="1:30" ht="16.5" customHeight="1" x14ac:dyDescent="0.2">
      <c r="A3" s="22">
        <v>42644</v>
      </c>
      <c r="B3" s="64">
        <v>21.486000000000001</v>
      </c>
      <c r="C3" s="64">
        <v>20.997</v>
      </c>
      <c r="D3" s="64">
        <v>20.808</v>
      </c>
      <c r="E3" s="64">
        <v>20.021000000000001</v>
      </c>
      <c r="F3" s="64">
        <v>19.951000000000001</v>
      </c>
      <c r="G3" s="64">
        <v>20.105</v>
      </c>
      <c r="H3" s="19">
        <v>20.347000000000001</v>
      </c>
      <c r="I3" s="19">
        <v>20.683</v>
      </c>
      <c r="J3" s="19">
        <v>20.899000000000001</v>
      </c>
      <c r="K3" s="19">
        <v>21.134</v>
      </c>
      <c r="L3" s="19">
        <v>21.039000000000001</v>
      </c>
      <c r="M3" s="19">
        <v>20.837</v>
      </c>
      <c r="N3" s="19">
        <v>20.585999999999999</v>
      </c>
      <c r="O3" s="19">
        <v>20.425000000000001</v>
      </c>
      <c r="P3" s="19">
        <v>20.559000000000001</v>
      </c>
      <c r="Q3" s="19">
        <v>20.844999999999999</v>
      </c>
      <c r="R3" s="19">
        <v>21.143000000000001</v>
      </c>
      <c r="S3" s="19">
        <v>21.295000000000002</v>
      </c>
      <c r="T3" s="19">
        <v>21.382999999999999</v>
      </c>
      <c r="U3" s="19">
        <v>21.722999999999999</v>
      </c>
      <c r="V3" s="19">
        <v>21.527000000000001</v>
      </c>
      <c r="W3" s="19">
        <v>21.021000000000001</v>
      </c>
      <c r="X3" s="64">
        <v>20.577000000000002</v>
      </c>
      <c r="Y3" s="64">
        <v>20.149000000000001</v>
      </c>
      <c r="Z3" s="14">
        <f t="shared" ref="Z3:Z33" si="0">SUM(B3:Y3)</f>
        <v>499.54</v>
      </c>
      <c r="AA3" s="14">
        <f t="shared" ref="AA3:AA33" si="1">MAX(B3:Y3)</f>
        <v>21.722999999999999</v>
      </c>
      <c r="AB3" s="14">
        <f>IF(AD3="",SUM(B3:G3,X3:Y3),SUM(B3:Y3))</f>
        <v>164.09400000000002</v>
      </c>
      <c r="AC3" s="14">
        <f>IF(AD3="",SUM(H3:W3),0)</f>
        <v>335.44600000000003</v>
      </c>
    </row>
    <row r="4" spans="1:30" ht="16.5" customHeight="1" x14ac:dyDescent="0.2">
      <c r="A4" s="22">
        <f t="shared" ref="A4:A33" si="2">A3+1</f>
        <v>42645</v>
      </c>
      <c r="B4" s="64">
        <v>19.82</v>
      </c>
      <c r="C4" s="64">
        <v>19.596</v>
      </c>
      <c r="D4" s="64">
        <v>19.72</v>
      </c>
      <c r="E4" s="64">
        <v>19.579000000000001</v>
      </c>
      <c r="F4" s="64">
        <v>19.64</v>
      </c>
      <c r="G4" s="64">
        <v>19.771999999999998</v>
      </c>
      <c r="H4" s="64">
        <v>20.146999999999998</v>
      </c>
      <c r="I4" s="64">
        <v>20.481000000000002</v>
      </c>
      <c r="J4" s="64">
        <v>21.169</v>
      </c>
      <c r="K4" s="64">
        <v>21.558</v>
      </c>
      <c r="L4" s="64">
        <v>21.515000000000001</v>
      </c>
      <c r="M4" s="64">
        <v>21.285</v>
      </c>
      <c r="N4" s="64">
        <v>21.318000000000001</v>
      </c>
      <c r="O4" s="64">
        <v>21.254999999999999</v>
      </c>
      <c r="P4" s="64">
        <v>21.542000000000002</v>
      </c>
      <c r="Q4" s="64">
        <v>21.138000000000002</v>
      </c>
      <c r="R4" s="64">
        <v>21.202000000000002</v>
      </c>
      <c r="S4" s="64">
        <v>21.523</v>
      </c>
      <c r="T4" s="64">
        <v>21.741</v>
      </c>
      <c r="U4" s="64">
        <v>22.260999999999999</v>
      </c>
      <c r="V4" s="64">
        <v>22.140999999999998</v>
      </c>
      <c r="W4" s="64">
        <v>21.443999999999999</v>
      </c>
      <c r="X4" s="64">
        <v>20.855</v>
      </c>
      <c r="Y4" s="64">
        <v>20.228999999999999</v>
      </c>
      <c r="Z4" s="14">
        <f t="shared" si="0"/>
        <v>500.9310000000001</v>
      </c>
      <c r="AA4" s="14">
        <f t="shared" si="1"/>
        <v>22.260999999999999</v>
      </c>
      <c r="AB4" s="14">
        <f t="shared" ref="AB4:AB33" si="3">IF(AD4="",SUM(B4:G4,X4:Y4),SUM(B4:Y4))</f>
        <v>500.9310000000001</v>
      </c>
      <c r="AC4" s="14">
        <f t="shared" ref="AC4:AC33" si="4">IF(AD4="",SUM(H4:W4),0)</f>
        <v>0</v>
      </c>
      <c r="AD4" s="9" t="s">
        <v>32</v>
      </c>
    </row>
    <row r="5" spans="1:30" ht="16.5" customHeight="1" x14ac:dyDescent="0.2">
      <c r="A5" s="22">
        <f t="shared" si="2"/>
        <v>42646</v>
      </c>
      <c r="B5" s="64">
        <v>18.093</v>
      </c>
      <c r="C5" s="64">
        <v>16.648</v>
      </c>
      <c r="D5" s="64">
        <v>16.149000000000001</v>
      </c>
      <c r="E5" s="64">
        <v>20.526</v>
      </c>
      <c r="F5" s="64">
        <v>20.928999999999998</v>
      </c>
      <c r="G5" s="64">
        <v>21.422999999999998</v>
      </c>
      <c r="H5" s="19">
        <v>23.326000000000001</v>
      </c>
      <c r="I5" s="19">
        <v>23.925000000000001</v>
      </c>
      <c r="J5" s="19">
        <v>23.15</v>
      </c>
      <c r="K5" s="19">
        <v>23.082999999999998</v>
      </c>
      <c r="L5" s="19">
        <v>22.876999999999999</v>
      </c>
      <c r="M5" s="19">
        <v>22.690999999999999</v>
      </c>
      <c r="N5" s="19">
        <v>23.187000000000001</v>
      </c>
      <c r="O5" s="19">
        <v>23.094999999999999</v>
      </c>
      <c r="P5" s="19">
        <v>23.343</v>
      </c>
      <c r="Q5" s="19">
        <v>23.227</v>
      </c>
      <c r="R5" s="19">
        <v>22.876999999999999</v>
      </c>
      <c r="S5" s="19">
        <v>23.79</v>
      </c>
      <c r="T5" s="19">
        <v>24.347999999999999</v>
      </c>
      <c r="U5" s="19">
        <v>24.526</v>
      </c>
      <c r="V5" s="19">
        <v>24.350999999999999</v>
      </c>
      <c r="W5" s="19">
        <v>23.375</v>
      </c>
      <c r="X5" s="64">
        <v>22.748999999999999</v>
      </c>
      <c r="Y5" s="64">
        <v>22.417000000000002</v>
      </c>
      <c r="Z5" s="14">
        <f t="shared" si="0"/>
        <v>534.10500000000002</v>
      </c>
      <c r="AA5" s="14">
        <f t="shared" si="1"/>
        <v>24.526</v>
      </c>
      <c r="AB5" s="14">
        <f t="shared" si="3"/>
        <v>158.934</v>
      </c>
      <c r="AC5" s="14">
        <f t="shared" si="4"/>
        <v>375.17100000000005</v>
      </c>
    </row>
    <row r="6" spans="1:30" ht="16.5" customHeight="1" x14ac:dyDescent="0.2">
      <c r="A6" s="22">
        <f t="shared" si="2"/>
        <v>42647</v>
      </c>
      <c r="B6" s="64">
        <v>21.853000000000002</v>
      </c>
      <c r="C6" s="64">
        <v>21.341999999999999</v>
      </c>
      <c r="D6" s="64">
        <v>21.18</v>
      </c>
      <c r="E6" s="64">
        <v>20.468</v>
      </c>
      <c r="F6" s="64">
        <v>20.582999999999998</v>
      </c>
      <c r="G6" s="64">
        <v>21.113</v>
      </c>
      <c r="H6" s="19">
        <v>23.245999999999999</v>
      </c>
      <c r="I6" s="19">
        <v>23.856999999999999</v>
      </c>
      <c r="J6" s="19">
        <v>23.550999999999998</v>
      </c>
      <c r="K6" s="19">
        <v>23.001000000000001</v>
      </c>
      <c r="L6" s="19">
        <v>22.327999999999999</v>
      </c>
      <c r="M6" s="19">
        <v>22.027000000000001</v>
      </c>
      <c r="N6" s="19">
        <v>22.5</v>
      </c>
      <c r="O6" s="19">
        <v>22.509</v>
      </c>
      <c r="P6" s="19">
        <v>22.393999999999998</v>
      </c>
      <c r="Q6" s="19">
        <v>22.265999999999998</v>
      </c>
      <c r="R6" s="19">
        <v>21.725999999999999</v>
      </c>
      <c r="S6" s="19">
        <v>22.77</v>
      </c>
      <c r="T6" s="19">
        <v>23.17</v>
      </c>
      <c r="U6" s="19">
        <v>23.689</v>
      </c>
      <c r="V6" s="19">
        <v>23.25</v>
      </c>
      <c r="W6" s="19">
        <v>22.222999999999999</v>
      </c>
      <c r="X6" s="64">
        <v>21.565999999999999</v>
      </c>
      <c r="Y6" s="64">
        <v>21.498999999999999</v>
      </c>
      <c r="Z6" s="14">
        <f t="shared" si="0"/>
        <v>534.1110000000001</v>
      </c>
      <c r="AA6" s="14">
        <f t="shared" si="1"/>
        <v>23.856999999999999</v>
      </c>
      <c r="AB6" s="14">
        <f t="shared" si="3"/>
        <v>169.60399999999998</v>
      </c>
      <c r="AC6" s="14">
        <f t="shared" si="4"/>
        <v>364.50700000000006</v>
      </c>
    </row>
    <row r="7" spans="1:30" ht="16.5" customHeight="1" x14ac:dyDescent="0.2">
      <c r="A7" s="22">
        <f t="shared" si="2"/>
        <v>42648</v>
      </c>
      <c r="B7" s="64">
        <v>21.012</v>
      </c>
      <c r="C7" s="64">
        <v>20.448</v>
      </c>
      <c r="D7" s="64">
        <v>20.492000000000001</v>
      </c>
      <c r="E7" s="64">
        <v>19.773</v>
      </c>
      <c r="F7" s="64">
        <v>19.834</v>
      </c>
      <c r="G7" s="64">
        <v>20.433</v>
      </c>
      <c r="H7" s="19">
        <v>22.372</v>
      </c>
      <c r="I7" s="19">
        <v>22.803000000000001</v>
      </c>
      <c r="J7" s="19">
        <v>22.437999999999999</v>
      </c>
      <c r="K7" s="19">
        <v>22.135000000000002</v>
      </c>
      <c r="L7" s="19">
        <v>21.582000000000001</v>
      </c>
      <c r="M7" s="19">
        <v>21.225000000000001</v>
      </c>
      <c r="N7" s="19">
        <v>21.811</v>
      </c>
      <c r="O7" s="19">
        <v>21.873999999999999</v>
      </c>
      <c r="P7" s="19">
        <v>21.577999999999999</v>
      </c>
      <c r="Q7" s="19">
        <v>21.605</v>
      </c>
      <c r="R7" s="19">
        <v>21.05</v>
      </c>
      <c r="S7" s="19">
        <v>22.131</v>
      </c>
      <c r="T7" s="19">
        <v>22.518999999999998</v>
      </c>
      <c r="U7" s="19">
        <v>23.196000000000002</v>
      </c>
      <c r="V7" s="19">
        <v>23.055</v>
      </c>
      <c r="W7" s="19">
        <v>22.038</v>
      </c>
      <c r="X7" s="64">
        <v>21.359000000000002</v>
      </c>
      <c r="Y7" s="64">
        <v>21.215</v>
      </c>
      <c r="Z7" s="14">
        <f t="shared" si="0"/>
        <v>517.97800000000007</v>
      </c>
      <c r="AA7" s="14">
        <f t="shared" si="1"/>
        <v>23.196000000000002</v>
      </c>
      <c r="AB7" s="14">
        <f t="shared" si="3"/>
        <v>164.566</v>
      </c>
      <c r="AC7" s="14">
        <f t="shared" si="4"/>
        <v>353.41200000000009</v>
      </c>
    </row>
    <row r="8" spans="1:30" ht="16.5" customHeight="1" x14ac:dyDescent="0.2">
      <c r="A8" s="22">
        <f t="shared" si="2"/>
        <v>42649</v>
      </c>
      <c r="B8" s="64">
        <v>20.79</v>
      </c>
      <c r="C8" s="64">
        <v>20.625</v>
      </c>
      <c r="D8" s="64">
        <v>20.504999999999999</v>
      </c>
      <c r="E8" s="64">
        <v>19.888999999999999</v>
      </c>
      <c r="F8" s="64">
        <v>20.175999999999998</v>
      </c>
      <c r="G8" s="64">
        <v>20.581</v>
      </c>
      <c r="H8" s="19">
        <v>22.591000000000001</v>
      </c>
      <c r="I8" s="19">
        <v>23.08</v>
      </c>
      <c r="J8" s="19">
        <v>22.832999999999998</v>
      </c>
      <c r="K8" s="19">
        <v>22.76</v>
      </c>
      <c r="L8" s="19">
        <v>22.137</v>
      </c>
      <c r="M8" s="19">
        <v>21.890999999999998</v>
      </c>
      <c r="N8" s="19">
        <v>22.358000000000001</v>
      </c>
      <c r="O8" s="19">
        <v>22.547000000000001</v>
      </c>
      <c r="P8" s="19">
        <v>22.683</v>
      </c>
      <c r="Q8" s="19">
        <v>22.527000000000001</v>
      </c>
      <c r="R8" s="19">
        <v>22.256</v>
      </c>
      <c r="S8" s="19">
        <v>23.193000000000001</v>
      </c>
      <c r="T8" s="19">
        <v>23.350999999999999</v>
      </c>
      <c r="U8" s="19">
        <v>23.957999999999998</v>
      </c>
      <c r="V8" s="19">
        <v>23.914000000000001</v>
      </c>
      <c r="W8" s="19">
        <v>22.672000000000001</v>
      </c>
      <c r="X8" s="64">
        <v>22.207000000000001</v>
      </c>
      <c r="Y8" s="64">
        <v>21.887</v>
      </c>
      <c r="Z8" s="14">
        <f t="shared" si="0"/>
        <v>531.41100000000006</v>
      </c>
      <c r="AA8" s="14">
        <f t="shared" si="1"/>
        <v>23.957999999999998</v>
      </c>
      <c r="AB8" s="14">
        <f t="shared" si="3"/>
        <v>166.66</v>
      </c>
      <c r="AC8" s="14">
        <f t="shared" si="4"/>
        <v>364.75099999999998</v>
      </c>
    </row>
    <row r="9" spans="1:30" ht="16.5" customHeight="1" x14ac:dyDescent="0.2">
      <c r="A9" s="22">
        <f t="shared" si="2"/>
        <v>42650</v>
      </c>
      <c r="B9" s="64">
        <v>21.5</v>
      </c>
      <c r="C9" s="64">
        <v>21.041</v>
      </c>
      <c r="D9" s="64">
        <v>21.062999999999999</v>
      </c>
      <c r="E9" s="64">
        <v>20.268000000000001</v>
      </c>
      <c r="F9" s="64">
        <v>20.402999999999999</v>
      </c>
      <c r="G9" s="64">
        <v>20.704000000000001</v>
      </c>
      <c r="H9" s="19">
        <v>21.948</v>
      </c>
      <c r="I9" s="19">
        <v>23.202999999999999</v>
      </c>
      <c r="J9" s="19">
        <v>22.927</v>
      </c>
      <c r="K9" s="19">
        <v>22.802</v>
      </c>
      <c r="L9" s="19">
        <v>22.827999999999999</v>
      </c>
      <c r="M9" s="19">
        <v>22.835000000000001</v>
      </c>
      <c r="N9" s="19">
        <v>22.155000000000001</v>
      </c>
      <c r="O9" s="19">
        <v>23.227</v>
      </c>
      <c r="P9" s="19">
        <v>23.44</v>
      </c>
      <c r="Q9" s="19">
        <v>23.765999999999998</v>
      </c>
      <c r="R9" s="19">
        <v>23.346</v>
      </c>
      <c r="S9" s="19">
        <v>24.308</v>
      </c>
      <c r="T9" s="19">
        <v>24.478000000000002</v>
      </c>
      <c r="U9" s="19">
        <v>24.521000000000001</v>
      </c>
      <c r="V9" s="19">
        <v>24.004999999999999</v>
      </c>
      <c r="W9" s="19">
        <v>22.841000000000001</v>
      </c>
      <c r="X9" s="64">
        <v>23.135999999999999</v>
      </c>
      <c r="Y9" s="64">
        <v>22.722000000000001</v>
      </c>
      <c r="Z9" s="14">
        <f t="shared" si="0"/>
        <v>543.46699999999998</v>
      </c>
      <c r="AA9" s="14">
        <f t="shared" si="1"/>
        <v>24.521000000000001</v>
      </c>
      <c r="AB9" s="14">
        <f t="shared" si="3"/>
        <v>170.83700000000002</v>
      </c>
      <c r="AC9" s="14">
        <f t="shared" si="4"/>
        <v>372.63000000000005</v>
      </c>
    </row>
    <row r="10" spans="1:30" ht="16.5" customHeight="1" x14ac:dyDescent="0.2">
      <c r="A10" s="22">
        <f t="shared" si="2"/>
        <v>42651</v>
      </c>
      <c r="B10" s="64">
        <v>21.939</v>
      </c>
      <c r="C10" s="64">
        <v>21.343</v>
      </c>
      <c r="D10" s="64">
        <v>20.472000000000001</v>
      </c>
      <c r="E10" s="64">
        <v>20.475999999999999</v>
      </c>
      <c r="F10" s="64">
        <v>20.574000000000002</v>
      </c>
      <c r="G10" s="64">
        <v>20.608000000000001</v>
      </c>
      <c r="H10" s="19">
        <v>20.797000000000001</v>
      </c>
      <c r="I10" s="19">
        <v>21.015999999999998</v>
      </c>
      <c r="J10" s="19">
        <v>21.244</v>
      </c>
      <c r="K10" s="19">
        <v>21.478000000000002</v>
      </c>
      <c r="L10" s="19">
        <v>21.577999999999999</v>
      </c>
      <c r="M10" s="19">
        <v>21.552</v>
      </c>
      <c r="N10" s="19">
        <v>21.751999999999999</v>
      </c>
      <c r="O10" s="19">
        <v>21.917999999999999</v>
      </c>
      <c r="P10" s="19">
        <v>22.327000000000002</v>
      </c>
      <c r="Q10" s="19">
        <v>22.832000000000001</v>
      </c>
      <c r="R10" s="19">
        <v>23.132999999999999</v>
      </c>
      <c r="S10" s="19">
        <v>23.247</v>
      </c>
      <c r="T10" s="19">
        <v>23.262</v>
      </c>
      <c r="U10" s="19">
        <v>23.027000000000001</v>
      </c>
      <c r="V10" s="19">
        <v>22.652999999999999</v>
      </c>
      <c r="W10" s="19">
        <v>22.119</v>
      </c>
      <c r="X10" s="64">
        <v>21.71</v>
      </c>
      <c r="Y10" s="64">
        <v>21.271999999999998</v>
      </c>
      <c r="Z10" s="14">
        <f t="shared" si="0"/>
        <v>522.32899999999995</v>
      </c>
      <c r="AA10" s="14">
        <f t="shared" si="1"/>
        <v>23.262</v>
      </c>
      <c r="AB10" s="14">
        <f t="shared" si="3"/>
        <v>168.39399999999998</v>
      </c>
      <c r="AC10" s="14">
        <f t="shared" si="4"/>
        <v>353.93500000000006</v>
      </c>
    </row>
    <row r="11" spans="1:30" ht="16.5" customHeight="1" x14ac:dyDescent="0.2">
      <c r="A11" s="22">
        <f t="shared" si="2"/>
        <v>42652</v>
      </c>
      <c r="B11" s="64">
        <v>20.824000000000002</v>
      </c>
      <c r="C11" s="64">
        <v>20.513000000000002</v>
      </c>
      <c r="D11" s="64">
        <v>20.7</v>
      </c>
      <c r="E11" s="64">
        <v>20.687000000000001</v>
      </c>
      <c r="F11" s="64">
        <v>20.670999999999999</v>
      </c>
      <c r="G11" s="64">
        <v>20.785</v>
      </c>
      <c r="H11" s="64">
        <v>20.943999999999999</v>
      </c>
      <c r="I11" s="64">
        <v>21.009</v>
      </c>
      <c r="J11" s="64">
        <v>21.295000000000002</v>
      </c>
      <c r="K11" s="64">
        <v>21.637</v>
      </c>
      <c r="L11" s="64">
        <v>21.629000000000001</v>
      </c>
      <c r="M11" s="64">
        <v>21.623999999999999</v>
      </c>
      <c r="N11" s="64">
        <v>21.86</v>
      </c>
      <c r="O11" s="64">
        <v>22.190999999999999</v>
      </c>
      <c r="P11" s="64">
        <v>22.643000000000001</v>
      </c>
      <c r="Q11" s="64">
        <v>23.048999999999999</v>
      </c>
      <c r="R11" s="64">
        <v>23.158999999999999</v>
      </c>
      <c r="S11" s="64">
        <v>23.558</v>
      </c>
      <c r="T11" s="64">
        <v>23.495999999999999</v>
      </c>
      <c r="U11" s="64">
        <v>23.568000000000001</v>
      </c>
      <c r="V11" s="64">
        <v>23.276</v>
      </c>
      <c r="W11" s="64">
        <v>22.532</v>
      </c>
      <c r="X11" s="64">
        <v>21.748000000000001</v>
      </c>
      <c r="Y11" s="64">
        <v>21.056999999999999</v>
      </c>
      <c r="Z11" s="14">
        <f t="shared" si="0"/>
        <v>524.45499999999981</v>
      </c>
      <c r="AA11" s="14">
        <f t="shared" si="1"/>
        <v>23.568000000000001</v>
      </c>
      <c r="AB11" s="14">
        <f t="shared" si="3"/>
        <v>524.45499999999981</v>
      </c>
      <c r="AC11" s="14">
        <f t="shared" si="4"/>
        <v>0</v>
      </c>
      <c r="AD11" s="9" t="s">
        <v>32</v>
      </c>
    </row>
    <row r="12" spans="1:30" ht="16.5" customHeight="1" x14ac:dyDescent="0.2">
      <c r="A12" s="22">
        <f t="shared" si="2"/>
        <v>42653</v>
      </c>
      <c r="B12" s="64">
        <v>20.536999999999999</v>
      </c>
      <c r="C12" s="64">
        <v>20.378</v>
      </c>
      <c r="D12" s="64">
        <v>20.306000000000001</v>
      </c>
      <c r="E12" s="64">
        <v>20.193999999999999</v>
      </c>
      <c r="F12" s="64">
        <v>20.373999999999999</v>
      </c>
      <c r="G12" s="64">
        <v>21.076000000000001</v>
      </c>
      <c r="H12" s="19">
        <v>22.84</v>
      </c>
      <c r="I12" s="19">
        <v>23.148</v>
      </c>
      <c r="J12" s="19">
        <v>23.047000000000001</v>
      </c>
      <c r="K12" s="19">
        <v>22.975000000000001</v>
      </c>
      <c r="L12" s="19">
        <v>22.975000000000001</v>
      </c>
      <c r="M12" s="19">
        <v>22.802</v>
      </c>
      <c r="N12" s="19">
        <v>23.626999999999999</v>
      </c>
      <c r="O12" s="19">
        <v>23.579000000000001</v>
      </c>
      <c r="P12" s="19">
        <v>23.905000000000001</v>
      </c>
      <c r="Q12" s="19">
        <v>24.102</v>
      </c>
      <c r="R12" s="19">
        <v>23.902999999999999</v>
      </c>
      <c r="S12" s="19">
        <v>24.503</v>
      </c>
      <c r="T12" s="19">
        <v>24.478999999999999</v>
      </c>
      <c r="U12" s="28">
        <v>24.529</v>
      </c>
      <c r="V12" s="19">
        <v>24.058</v>
      </c>
      <c r="W12" s="19">
        <v>23.02</v>
      </c>
      <c r="X12" s="64">
        <v>22.318999999999999</v>
      </c>
      <c r="Y12" s="64">
        <v>22.295999999999999</v>
      </c>
      <c r="Z12" s="14">
        <f t="shared" si="0"/>
        <v>544.97199999999998</v>
      </c>
      <c r="AA12" s="14">
        <f t="shared" si="1"/>
        <v>24.529</v>
      </c>
      <c r="AB12" s="14">
        <f t="shared" si="3"/>
        <v>167.48</v>
      </c>
      <c r="AC12" s="14">
        <f t="shared" si="4"/>
        <v>377.49199999999996</v>
      </c>
    </row>
    <row r="13" spans="1:30" ht="16.5" customHeight="1" x14ac:dyDescent="0.2">
      <c r="A13" s="22">
        <f t="shared" si="2"/>
        <v>42654</v>
      </c>
      <c r="B13" s="64">
        <v>21.652000000000001</v>
      </c>
      <c r="C13" s="64">
        <v>21.224</v>
      </c>
      <c r="D13" s="64">
        <v>21.277999999999999</v>
      </c>
      <c r="E13" s="64">
        <v>20.564</v>
      </c>
      <c r="F13" s="64">
        <v>20.63</v>
      </c>
      <c r="G13" s="64">
        <v>20.939</v>
      </c>
      <c r="H13" s="19">
        <v>22.984000000000002</v>
      </c>
      <c r="I13" s="19">
        <v>23.181999999999999</v>
      </c>
      <c r="J13" s="19">
        <v>23.071000000000002</v>
      </c>
      <c r="K13" s="19">
        <v>22.776</v>
      </c>
      <c r="L13" s="19">
        <v>22.024000000000001</v>
      </c>
      <c r="M13" s="19">
        <v>21.937000000000001</v>
      </c>
      <c r="N13" s="19">
        <v>22.756</v>
      </c>
      <c r="O13" s="19">
        <v>22.931999999999999</v>
      </c>
      <c r="P13" s="19">
        <v>23.082000000000001</v>
      </c>
      <c r="Q13" s="19">
        <v>23.263999999999999</v>
      </c>
      <c r="R13" s="19">
        <v>22.798999999999999</v>
      </c>
      <c r="S13" s="19">
        <v>23.616</v>
      </c>
      <c r="T13" s="19">
        <v>23.675999999999998</v>
      </c>
      <c r="U13" s="19">
        <v>24.016999999999999</v>
      </c>
      <c r="V13" s="19">
        <v>23.562999999999999</v>
      </c>
      <c r="W13" s="19">
        <v>22.521000000000001</v>
      </c>
      <c r="X13" s="64">
        <v>21.908000000000001</v>
      </c>
      <c r="Y13" s="64">
        <v>21.704999999999998</v>
      </c>
      <c r="Z13" s="14">
        <f t="shared" si="0"/>
        <v>538.09999999999991</v>
      </c>
      <c r="AA13" s="14">
        <f t="shared" si="1"/>
        <v>24.016999999999999</v>
      </c>
      <c r="AB13" s="14">
        <f t="shared" si="3"/>
        <v>169.89999999999998</v>
      </c>
      <c r="AC13" s="14">
        <f t="shared" si="4"/>
        <v>368.2</v>
      </c>
    </row>
    <row r="14" spans="1:30" ht="16.5" customHeight="1" x14ac:dyDescent="0.2">
      <c r="A14" s="22">
        <f t="shared" si="2"/>
        <v>42655</v>
      </c>
      <c r="B14" s="64">
        <v>21.065999999999999</v>
      </c>
      <c r="C14" s="64">
        <v>20.693000000000001</v>
      </c>
      <c r="D14" s="64">
        <v>20.85</v>
      </c>
      <c r="E14" s="64">
        <v>20.183</v>
      </c>
      <c r="F14" s="64">
        <v>20.318000000000001</v>
      </c>
      <c r="G14" s="64">
        <v>20.759</v>
      </c>
      <c r="H14" s="19">
        <v>22.503</v>
      </c>
      <c r="I14" s="19">
        <v>22.954000000000001</v>
      </c>
      <c r="J14" s="19">
        <v>22.869</v>
      </c>
      <c r="K14" s="19">
        <v>23.161999999999999</v>
      </c>
      <c r="L14" s="19">
        <v>22.695</v>
      </c>
      <c r="M14" s="19">
        <v>22.619</v>
      </c>
      <c r="N14" s="19">
        <v>23.122</v>
      </c>
      <c r="O14" s="19">
        <v>23.07</v>
      </c>
      <c r="P14" s="19">
        <v>23.178000000000001</v>
      </c>
      <c r="Q14" s="19">
        <v>23.308</v>
      </c>
      <c r="R14" s="19">
        <v>22.731999999999999</v>
      </c>
      <c r="S14" s="19">
        <v>23.596</v>
      </c>
      <c r="T14" s="19">
        <v>24.120999999999999</v>
      </c>
      <c r="U14" s="28">
        <v>24.529</v>
      </c>
      <c r="V14" s="19">
        <v>24.061</v>
      </c>
      <c r="W14" s="19">
        <v>23.018999999999998</v>
      </c>
      <c r="X14" s="64">
        <v>22.225999999999999</v>
      </c>
      <c r="Y14" s="64">
        <v>22.016999999999999</v>
      </c>
      <c r="Z14" s="14">
        <f t="shared" si="0"/>
        <v>539.65000000000009</v>
      </c>
      <c r="AA14" s="14">
        <f t="shared" si="1"/>
        <v>24.529</v>
      </c>
      <c r="AB14" s="14">
        <f t="shared" si="3"/>
        <v>168.11199999999999</v>
      </c>
      <c r="AC14" s="14">
        <f t="shared" si="4"/>
        <v>371.5379999999999</v>
      </c>
    </row>
    <row r="15" spans="1:30" ht="16.5" customHeight="1" x14ac:dyDescent="0.2">
      <c r="A15" s="22">
        <f t="shared" si="2"/>
        <v>42656</v>
      </c>
      <c r="B15" s="64">
        <v>21.582999999999998</v>
      </c>
      <c r="C15" s="64">
        <v>21.227</v>
      </c>
      <c r="D15" s="64">
        <v>21.14</v>
      </c>
      <c r="E15" s="64">
        <v>20.507999999999999</v>
      </c>
      <c r="F15" s="64">
        <v>20.587</v>
      </c>
      <c r="G15" s="64">
        <v>21.067</v>
      </c>
      <c r="H15" s="19">
        <v>22.925000000000001</v>
      </c>
      <c r="I15" s="19">
        <v>23.245000000000001</v>
      </c>
      <c r="J15" s="19">
        <v>23.198</v>
      </c>
      <c r="K15" s="19">
        <v>23.196000000000002</v>
      </c>
      <c r="L15" s="19">
        <v>22.834</v>
      </c>
      <c r="M15" s="19">
        <v>22.562000000000001</v>
      </c>
      <c r="N15" s="19">
        <v>23.010999999999999</v>
      </c>
      <c r="O15" s="19">
        <v>22.994</v>
      </c>
      <c r="P15" s="19">
        <v>22.428999999999998</v>
      </c>
      <c r="Q15" s="19">
        <v>22.193999999999999</v>
      </c>
      <c r="R15" s="19">
        <v>21.722999999999999</v>
      </c>
      <c r="S15" s="19">
        <v>22.707999999999998</v>
      </c>
      <c r="T15" s="19">
        <v>23.134</v>
      </c>
      <c r="U15" s="19">
        <v>23.617000000000001</v>
      </c>
      <c r="V15" s="19">
        <v>23.274000000000001</v>
      </c>
      <c r="W15" s="19">
        <v>22.49</v>
      </c>
      <c r="X15" s="64">
        <v>21.911000000000001</v>
      </c>
      <c r="Y15" s="64">
        <v>21.713000000000001</v>
      </c>
      <c r="Z15" s="14">
        <f t="shared" si="0"/>
        <v>535.27</v>
      </c>
      <c r="AA15" s="14">
        <f t="shared" si="1"/>
        <v>23.617000000000001</v>
      </c>
      <c r="AB15" s="14">
        <f t="shared" si="3"/>
        <v>169.73599999999999</v>
      </c>
      <c r="AC15" s="14">
        <f t="shared" si="4"/>
        <v>365.53400000000005</v>
      </c>
    </row>
    <row r="16" spans="1:30" ht="16.5" customHeight="1" x14ac:dyDescent="0.2">
      <c r="A16" s="22">
        <f t="shared" si="2"/>
        <v>42657</v>
      </c>
      <c r="B16" s="64">
        <v>21.234999999999999</v>
      </c>
      <c r="C16" s="64">
        <v>20.940999999999999</v>
      </c>
      <c r="D16" s="64">
        <v>20.71</v>
      </c>
      <c r="E16" s="64">
        <v>20.010000000000002</v>
      </c>
      <c r="F16" s="64">
        <v>20.094999999999999</v>
      </c>
      <c r="G16" s="64">
        <v>20.506</v>
      </c>
      <c r="H16" s="19">
        <v>22.257999999999999</v>
      </c>
      <c r="I16" s="19">
        <v>22.446000000000002</v>
      </c>
      <c r="J16" s="19">
        <v>22.367000000000001</v>
      </c>
      <c r="K16" s="19">
        <v>22.558</v>
      </c>
      <c r="L16" s="19">
        <v>22.312999999999999</v>
      </c>
      <c r="M16" s="19">
        <v>22.207000000000001</v>
      </c>
      <c r="N16" s="19">
        <v>22.378</v>
      </c>
      <c r="O16" s="19">
        <v>22.440999999999999</v>
      </c>
      <c r="P16" s="19">
        <v>22.376000000000001</v>
      </c>
      <c r="Q16" s="19">
        <v>22.161999999999999</v>
      </c>
      <c r="R16" s="19">
        <v>22.146999999999998</v>
      </c>
      <c r="S16" s="19">
        <v>23.175000000000001</v>
      </c>
      <c r="T16" s="19">
        <v>23.306999999999999</v>
      </c>
      <c r="U16" s="19">
        <v>23.393999999999998</v>
      </c>
      <c r="V16" s="19">
        <v>23.143000000000001</v>
      </c>
      <c r="W16" s="19">
        <v>22.271000000000001</v>
      </c>
      <c r="X16" s="64">
        <v>21.896000000000001</v>
      </c>
      <c r="Y16" s="64">
        <v>21.704000000000001</v>
      </c>
      <c r="Z16" s="14">
        <f t="shared" si="0"/>
        <v>528.03999999999985</v>
      </c>
      <c r="AA16" s="14">
        <f t="shared" si="1"/>
        <v>23.393999999999998</v>
      </c>
      <c r="AB16" s="14">
        <f t="shared" si="3"/>
        <v>167.09700000000001</v>
      </c>
      <c r="AC16" s="14">
        <f t="shared" si="4"/>
        <v>360.94300000000004</v>
      </c>
    </row>
    <row r="17" spans="1:32" ht="16.5" customHeight="1" x14ac:dyDescent="0.2">
      <c r="A17" s="22">
        <f t="shared" si="2"/>
        <v>42658</v>
      </c>
      <c r="B17" s="64">
        <v>21.303999999999998</v>
      </c>
      <c r="C17" s="64">
        <v>20.989000000000001</v>
      </c>
      <c r="D17" s="64">
        <v>20.768999999999998</v>
      </c>
      <c r="E17" s="64">
        <v>20.111999999999998</v>
      </c>
      <c r="F17" s="64">
        <v>20.047999999999998</v>
      </c>
      <c r="G17" s="64">
        <v>20.271000000000001</v>
      </c>
      <c r="H17" s="19">
        <v>20.346</v>
      </c>
      <c r="I17" s="19">
        <v>20.786999999999999</v>
      </c>
      <c r="J17" s="19">
        <v>21.158000000000001</v>
      </c>
      <c r="K17" s="19">
        <v>21.655999999999999</v>
      </c>
      <c r="L17" s="19">
        <v>21.812000000000001</v>
      </c>
      <c r="M17" s="19">
        <v>21.797000000000001</v>
      </c>
      <c r="N17" s="19">
        <v>21.706</v>
      </c>
      <c r="O17" s="19">
        <v>21.664999999999999</v>
      </c>
      <c r="P17" s="19">
        <v>21.696999999999999</v>
      </c>
      <c r="Q17" s="19">
        <v>21.751000000000001</v>
      </c>
      <c r="R17" s="19">
        <v>21.882999999999999</v>
      </c>
      <c r="S17" s="19">
        <v>21.934000000000001</v>
      </c>
      <c r="T17" s="19">
        <v>22.065000000000001</v>
      </c>
      <c r="U17" s="19">
        <v>22.099</v>
      </c>
      <c r="V17" s="19">
        <v>21.952000000000002</v>
      </c>
      <c r="W17" s="19">
        <v>21.457999999999998</v>
      </c>
      <c r="X17" s="64">
        <v>20.914999999999999</v>
      </c>
      <c r="Y17" s="64">
        <v>20.32</v>
      </c>
      <c r="Z17" s="14">
        <f t="shared" si="0"/>
        <v>510.49400000000003</v>
      </c>
      <c r="AA17" s="14">
        <f t="shared" si="1"/>
        <v>22.099</v>
      </c>
      <c r="AB17" s="14">
        <f t="shared" si="3"/>
        <v>164.72799999999998</v>
      </c>
      <c r="AC17" s="14">
        <f t="shared" si="4"/>
        <v>345.76599999999996</v>
      </c>
      <c r="AE17" s="52"/>
      <c r="AF17" s="52"/>
    </row>
    <row r="18" spans="1:32" ht="16.5" customHeight="1" x14ac:dyDescent="0.2">
      <c r="A18" s="22">
        <f t="shared" si="2"/>
        <v>42659</v>
      </c>
      <c r="B18" s="64">
        <v>19.966999999999999</v>
      </c>
      <c r="C18" s="64">
        <v>19.817</v>
      </c>
      <c r="D18" s="64">
        <v>19.943999999999999</v>
      </c>
      <c r="E18" s="64">
        <v>19.821000000000002</v>
      </c>
      <c r="F18" s="64">
        <v>19.901</v>
      </c>
      <c r="G18" s="64">
        <v>20</v>
      </c>
      <c r="H18" s="64">
        <v>20.347999999999999</v>
      </c>
      <c r="I18" s="64">
        <v>20.524999999999999</v>
      </c>
      <c r="J18" s="64">
        <v>21.169</v>
      </c>
      <c r="K18" s="64">
        <v>21.699000000000002</v>
      </c>
      <c r="L18" s="64">
        <v>21.847999999999999</v>
      </c>
      <c r="M18" s="64">
        <v>21.72</v>
      </c>
      <c r="N18" s="64">
        <v>21.79</v>
      </c>
      <c r="O18" s="64">
        <v>21.702000000000002</v>
      </c>
      <c r="P18" s="64">
        <v>21.466999999999999</v>
      </c>
      <c r="Q18" s="64">
        <v>21.609000000000002</v>
      </c>
      <c r="R18" s="64">
        <v>22.094999999999999</v>
      </c>
      <c r="S18" s="64">
        <v>22.234999999999999</v>
      </c>
      <c r="T18" s="64">
        <v>22.329000000000001</v>
      </c>
      <c r="U18" s="64">
        <v>22.608000000000001</v>
      </c>
      <c r="V18" s="64">
        <v>22.46</v>
      </c>
      <c r="W18" s="64">
        <v>21.873999999999999</v>
      </c>
      <c r="X18" s="64">
        <v>21.335999999999999</v>
      </c>
      <c r="Y18" s="64">
        <v>20.675999999999998</v>
      </c>
      <c r="Z18" s="14">
        <f t="shared" si="0"/>
        <v>508.94000000000005</v>
      </c>
      <c r="AA18" s="14">
        <f t="shared" si="1"/>
        <v>22.608000000000001</v>
      </c>
      <c r="AB18" s="14">
        <f t="shared" si="3"/>
        <v>508.94000000000005</v>
      </c>
      <c r="AC18" s="14">
        <f t="shared" si="4"/>
        <v>0</v>
      </c>
      <c r="AD18" s="9" t="s">
        <v>32</v>
      </c>
      <c r="AE18" s="52"/>
      <c r="AF18" s="52"/>
    </row>
    <row r="19" spans="1:32" ht="16.5" customHeight="1" x14ac:dyDescent="0.2">
      <c r="A19" s="22">
        <f t="shared" si="2"/>
        <v>42660</v>
      </c>
      <c r="B19" s="64">
        <v>20.158999999999999</v>
      </c>
      <c r="C19" s="64">
        <v>20.061</v>
      </c>
      <c r="D19" s="64">
        <v>19.917000000000002</v>
      </c>
      <c r="E19" s="64">
        <v>19.981999999999999</v>
      </c>
      <c r="F19" s="64">
        <v>20.234000000000002</v>
      </c>
      <c r="G19" s="64">
        <v>20.838000000000001</v>
      </c>
      <c r="H19" s="19">
        <v>22.748000000000001</v>
      </c>
      <c r="I19" s="19">
        <v>23.225000000000001</v>
      </c>
      <c r="J19" s="19">
        <v>23.126000000000001</v>
      </c>
      <c r="K19" s="19">
        <v>23.077000000000002</v>
      </c>
      <c r="L19" s="19">
        <v>22.68</v>
      </c>
      <c r="M19" s="19">
        <v>22.437999999999999</v>
      </c>
      <c r="N19" s="19">
        <v>22.649000000000001</v>
      </c>
      <c r="O19" s="19">
        <v>22.344000000000001</v>
      </c>
      <c r="P19" s="19">
        <v>22.367000000000001</v>
      </c>
      <c r="Q19" s="19">
        <v>22.524999999999999</v>
      </c>
      <c r="R19" s="19">
        <v>22.004000000000001</v>
      </c>
      <c r="S19" s="19">
        <v>22.992999999999999</v>
      </c>
      <c r="T19" s="19">
        <v>23.393999999999998</v>
      </c>
      <c r="U19" s="19">
        <v>23.847000000000001</v>
      </c>
      <c r="V19" s="19">
        <v>23.638999999999999</v>
      </c>
      <c r="W19" s="19">
        <v>22.693000000000001</v>
      </c>
      <c r="X19" s="64">
        <v>22.167000000000002</v>
      </c>
      <c r="Y19" s="64">
        <v>22.106999999999999</v>
      </c>
      <c r="Z19" s="14">
        <f t="shared" si="0"/>
        <v>531.21399999999994</v>
      </c>
      <c r="AA19" s="14">
        <f t="shared" si="1"/>
        <v>23.847000000000001</v>
      </c>
      <c r="AB19" s="14">
        <f t="shared" si="3"/>
        <v>165.465</v>
      </c>
      <c r="AC19" s="14">
        <f t="shared" si="4"/>
        <v>365.74899999999997</v>
      </c>
      <c r="AE19" s="52"/>
      <c r="AF19" s="52"/>
    </row>
    <row r="20" spans="1:32" ht="16.5" customHeight="1" x14ac:dyDescent="0.2">
      <c r="A20" s="22">
        <f t="shared" si="2"/>
        <v>42661</v>
      </c>
      <c r="B20" s="64">
        <v>21.577999999999999</v>
      </c>
      <c r="C20" s="64">
        <v>21.132000000000001</v>
      </c>
      <c r="D20" s="64">
        <v>21.137</v>
      </c>
      <c r="E20" s="64">
        <v>20.411999999999999</v>
      </c>
      <c r="F20" s="64">
        <v>20.524999999999999</v>
      </c>
      <c r="G20" s="64">
        <v>21.045999999999999</v>
      </c>
      <c r="H20" s="19">
        <v>23.233000000000001</v>
      </c>
      <c r="I20" s="19">
        <v>23.76</v>
      </c>
      <c r="J20" s="19">
        <v>23.486999999999998</v>
      </c>
      <c r="K20" s="19">
        <v>23.238</v>
      </c>
      <c r="L20" s="19">
        <v>22.41</v>
      </c>
      <c r="M20" s="19">
        <v>21.77</v>
      </c>
      <c r="N20" s="19">
        <v>22.375</v>
      </c>
      <c r="O20" s="19">
        <v>22.271999999999998</v>
      </c>
      <c r="P20" s="19">
        <v>22.181999999999999</v>
      </c>
      <c r="Q20" s="19">
        <v>22.343</v>
      </c>
      <c r="R20" s="19">
        <v>21.748000000000001</v>
      </c>
      <c r="S20" s="19">
        <v>22.704000000000001</v>
      </c>
      <c r="T20" s="19">
        <v>23.593</v>
      </c>
      <c r="U20" s="19">
        <v>23.943000000000001</v>
      </c>
      <c r="V20" s="19">
        <v>23.72</v>
      </c>
      <c r="W20" s="19">
        <v>22.742000000000001</v>
      </c>
      <c r="X20" s="64">
        <v>21.952999999999999</v>
      </c>
      <c r="Y20" s="64">
        <v>21.870999999999999</v>
      </c>
      <c r="Z20" s="14">
        <f t="shared" si="0"/>
        <v>535.17399999999998</v>
      </c>
      <c r="AA20" s="14">
        <f t="shared" si="1"/>
        <v>23.943000000000001</v>
      </c>
      <c r="AB20" s="14">
        <f t="shared" si="3"/>
        <v>169.654</v>
      </c>
      <c r="AC20" s="14">
        <f t="shared" si="4"/>
        <v>365.51999999999992</v>
      </c>
    </row>
    <row r="21" spans="1:32" ht="16.5" customHeight="1" x14ac:dyDescent="0.2">
      <c r="A21" s="22">
        <f t="shared" si="2"/>
        <v>42662</v>
      </c>
      <c r="B21" s="64">
        <v>21.584</v>
      </c>
      <c r="C21" s="64">
        <v>21.01</v>
      </c>
      <c r="D21" s="64">
        <v>20.695</v>
      </c>
      <c r="E21" s="64">
        <v>19.997</v>
      </c>
      <c r="F21" s="64">
        <v>20.234000000000002</v>
      </c>
      <c r="G21" s="64">
        <v>20.666</v>
      </c>
      <c r="H21" s="19">
        <v>22.611000000000001</v>
      </c>
      <c r="I21" s="19">
        <v>23.039000000000001</v>
      </c>
      <c r="J21" s="19">
        <v>22.856999999999999</v>
      </c>
      <c r="K21" s="19">
        <v>22.591999999999999</v>
      </c>
      <c r="L21" s="19">
        <v>22.201000000000001</v>
      </c>
      <c r="M21" s="19">
        <v>21.670999999999999</v>
      </c>
      <c r="N21" s="19">
        <v>22.337</v>
      </c>
      <c r="O21" s="19">
        <v>22.010999999999999</v>
      </c>
      <c r="P21" s="19">
        <v>22.138000000000002</v>
      </c>
      <c r="Q21" s="19">
        <v>22.481000000000002</v>
      </c>
      <c r="R21" s="19">
        <v>21.966999999999999</v>
      </c>
      <c r="S21" s="19">
        <v>22.829000000000001</v>
      </c>
      <c r="T21" s="19">
        <v>23.390999999999998</v>
      </c>
      <c r="U21" s="19">
        <v>23.882000000000001</v>
      </c>
      <c r="V21" s="19">
        <v>23.667000000000002</v>
      </c>
      <c r="W21" s="19">
        <v>22.548999999999999</v>
      </c>
      <c r="X21" s="64">
        <v>21.928000000000001</v>
      </c>
      <c r="Y21" s="64">
        <v>21.831</v>
      </c>
      <c r="Z21" s="14">
        <f t="shared" si="0"/>
        <v>530.16800000000001</v>
      </c>
      <c r="AA21" s="14">
        <f t="shared" si="1"/>
        <v>23.882000000000001</v>
      </c>
      <c r="AB21" s="14">
        <f t="shared" si="3"/>
        <v>167.94499999999999</v>
      </c>
      <c r="AC21" s="14">
        <f t="shared" si="4"/>
        <v>362.22299999999996</v>
      </c>
    </row>
    <row r="22" spans="1:32" ht="16.5" customHeight="1" x14ac:dyDescent="0.2">
      <c r="A22" s="22">
        <f t="shared" si="2"/>
        <v>42663</v>
      </c>
      <c r="B22" s="64">
        <v>21.431999999999999</v>
      </c>
      <c r="C22" s="64">
        <v>21.126999999999999</v>
      </c>
      <c r="D22" s="64">
        <v>21.007000000000001</v>
      </c>
      <c r="E22" s="64">
        <v>20.452000000000002</v>
      </c>
      <c r="F22" s="64">
        <v>20.446999999999999</v>
      </c>
      <c r="G22" s="64">
        <v>20.978000000000002</v>
      </c>
      <c r="H22" s="19">
        <v>22.893000000000001</v>
      </c>
      <c r="I22" s="19">
        <v>23.398</v>
      </c>
      <c r="J22" s="19">
        <v>23.172999999999998</v>
      </c>
      <c r="K22" s="19">
        <v>22.981000000000002</v>
      </c>
      <c r="L22" s="19">
        <v>22.672000000000001</v>
      </c>
      <c r="M22" s="19">
        <v>22.114999999999998</v>
      </c>
      <c r="N22" s="19">
        <v>22.596</v>
      </c>
      <c r="O22" s="19">
        <v>22.731999999999999</v>
      </c>
      <c r="P22" s="19">
        <v>22.984999999999999</v>
      </c>
      <c r="Q22" s="19">
        <v>23.178000000000001</v>
      </c>
      <c r="R22" s="19">
        <v>22.722999999999999</v>
      </c>
      <c r="S22" s="19">
        <v>23.655000000000001</v>
      </c>
      <c r="T22" s="19">
        <v>23.902000000000001</v>
      </c>
      <c r="U22" s="19">
        <v>24.404</v>
      </c>
      <c r="V22" s="19">
        <v>24.145</v>
      </c>
      <c r="W22" s="19">
        <v>23.172999999999998</v>
      </c>
      <c r="X22" s="64">
        <v>22.483000000000001</v>
      </c>
      <c r="Y22" s="64">
        <v>22.36</v>
      </c>
      <c r="Z22" s="14">
        <f t="shared" si="0"/>
        <v>541.01100000000008</v>
      </c>
      <c r="AA22" s="14">
        <f t="shared" si="1"/>
        <v>24.404</v>
      </c>
      <c r="AB22" s="14">
        <f t="shared" si="3"/>
        <v>170.286</v>
      </c>
      <c r="AC22" s="14">
        <f t="shared" si="4"/>
        <v>370.72499999999997</v>
      </c>
    </row>
    <row r="23" spans="1:32" ht="16.5" customHeight="1" x14ac:dyDescent="0.2">
      <c r="A23" s="22">
        <f t="shared" si="2"/>
        <v>42664</v>
      </c>
      <c r="B23" s="64">
        <v>21.959</v>
      </c>
      <c r="C23" s="64">
        <v>21.552</v>
      </c>
      <c r="D23" s="64">
        <v>21.128</v>
      </c>
      <c r="E23" s="64">
        <v>20.46</v>
      </c>
      <c r="F23" s="64">
        <v>20.661999999999999</v>
      </c>
      <c r="G23" s="64">
        <v>21.079000000000001</v>
      </c>
      <c r="H23" s="19">
        <v>22.937999999999999</v>
      </c>
      <c r="I23" s="19">
        <v>23.187999999999999</v>
      </c>
      <c r="J23" s="19">
        <v>22.984000000000002</v>
      </c>
      <c r="K23" s="19">
        <v>22.919</v>
      </c>
      <c r="L23" s="19">
        <v>22.379000000000001</v>
      </c>
      <c r="M23" s="19">
        <v>22.198</v>
      </c>
      <c r="N23" s="19">
        <v>22.8</v>
      </c>
      <c r="O23" s="19">
        <v>22.859000000000002</v>
      </c>
      <c r="P23" s="19">
        <v>22.998000000000001</v>
      </c>
      <c r="Q23" s="19">
        <v>22.524000000000001</v>
      </c>
      <c r="R23" s="19">
        <v>22.367000000000001</v>
      </c>
      <c r="S23" s="19">
        <v>22.946999999999999</v>
      </c>
      <c r="T23" s="19">
        <v>23.274999999999999</v>
      </c>
      <c r="U23" s="19">
        <v>23.457000000000001</v>
      </c>
      <c r="V23" s="19">
        <v>23.405999999999999</v>
      </c>
      <c r="W23" s="19">
        <v>22.713999999999999</v>
      </c>
      <c r="X23" s="64">
        <v>22.227</v>
      </c>
      <c r="Y23" s="64">
        <v>22.036999999999999</v>
      </c>
      <c r="Z23" s="14">
        <f t="shared" si="0"/>
        <v>537.05700000000002</v>
      </c>
      <c r="AA23" s="14">
        <f t="shared" si="1"/>
        <v>23.457000000000001</v>
      </c>
      <c r="AB23" s="14">
        <f t="shared" si="3"/>
        <v>171.10400000000001</v>
      </c>
      <c r="AC23" s="14">
        <f t="shared" si="4"/>
        <v>365.95299999999997</v>
      </c>
    </row>
    <row r="24" spans="1:32" ht="16.5" customHeight="1" x14ac:dyDescent="0.2">
      <c r="A24" s="22">
        <f t="shared" si="2"/>
        <v>42665</v>
      </c>
      <c r="B24" s="64">
        <v>21.789000000000001</v>
      </c>
      <c r="C24" s="64">
        <v>21.257999999999999</v>
      </c>
      <c r="D24" s="64">
        <v>21.065999999999999</v>
      </c>
      <c r="E24" s="64">
        <v>20.378</v>
      </c>
      <c r="F24" s="64">
        <v>20.163</v>
      </c>
      <c r="G24" s="64">
        <v>20.390999999999998</v>
      </c>
      <c r="H24" s="19">
        <v>20.648</v>
      </c>
      <c r="I24" s="19">
        <v>21.007999999999999</v>
      </c>
      <c r="J24" s="19">
        <v>21.363</v>
      </c>
      <c r="K24" s="19">
        <v>21.335999999999999</v>
      </c>
      <c r="L24" s="19">
        <v>21.379000000000001</v>
      </c>
      <c r="M24" s="19">
        <v>21.071999999999999</v>
      </c>
      <c r="N24" s="19">
        <v>20.908000000000001</v>
      </c>
      <c r="O24" s="19">
        <v>20.869</v>
      </c>
      <c r="P24" s="19">
        <v>20.795999999999999</v>
      </c>
      <c r="Q24" s="19">
        <v>20.736999999999998</v>
      </c>
      <c r="R24" s="19">
        <v>20.965</v>
      </c>
      <c r="S24" s="19">
        <v>21.050999999999998</v>
      </c>
      <c r="T24" s="19">
        <v>21.376999999999999</v>
      </c>
      <c r="U24" s="19">
        <v>21.757000000000001</v>
      </c>
      <c r="V24" s="19">
        <v>21.478000000000002</v>
      </c>
      <c r="W24" s="19">
        <v>21.117999999999999</v>
      </c>
      <c r="X24" s="64">
        <v>20.756</v>
      </c>
      <c r="Y24" s="64">
        <v>20.042000000000002</v>
      </c>
      <c r="Z24" s="14">
        <f t="shared" si="0"/>
        <v>503.70499999999993</v>
      </c>
      <c r="AA24" s="14">
        <f t="shared" si="1"/>
        <v>21.789000000000001</v>
      </c>
      <c r="AB24" s="14">
        <f t="shared" si="3"/>
        <v>165.84299999999999</v>
      </c>
      <c r="AC24" s="14">
        <f t="shared" si="4"/>
        <v>337.86199999999997</v>
      </c>
    </row>
    <row r="25" spans="1:32" ht="16.5" customHeight="1" x14ac:dyDescent="0.2">
      <c r="A25" s="22">
        <f t="shared" si="2"/>
        <v>42666</v>
      </c>
      <c r="B25" s="64">
        <v>19.893999999999998</v>
      </c>
      <c r="C25" s="64">
        <v>19.684000000000001</v>
      </c>
      <c r="D25" s="64">
        <v>19.754000000000001</v>
      </c>
      <c r="E25" s="64">
        <v>19.745000000000001</v>
      </c>
      <c r="F25" s="64">
        <v>19.663</v>
      </c>
      <c r="G25" s="64">
        <v>19.931999999999999</v>
      </c>
      <c r="H25" s="64">
        <v>20.442</v>
      </c>
      <c r="I25" s="64">
        <v>20.736000000000001</v>
      </c>
      <c r="J25" s="64">
        <v>21.236000000000001</v>
      </c>
      <c r="K25" s="64">
        <v>21.248000000000001</v>
      </c>
      <c r="L25" s="64">
        <v>20.962</v>
      </c>
      <c r="M25" s="64">
        <v>21.004000000000001</v>
      </c>
      <c r="N25" s="64">
        <v>20.988</v>
      </c>
      <c r="O25" s="64">
        <v>20.920999999999999</v>
      </c>
      <c r="P25" s="64">
        <v>20.904</v>
      </c>
      <c r="Q25" s="64">
        <v>21.027999999999999</v>
      </c>
      <c r="R25" s="64">
        <v>21.123000000000001</v>
      </c>
      <c r="S25" s="64">
        <v>21.384</v>
      </c>
      <c r="T25" s="64">
        <v>21.835000000000001</v>
      </c>
      <c r="U25" s="64">
        <v>22.091999999999999</v>
      </c>
      <c r="V25" s="64">
        <v>21.888999999999999</v>
      </c>
      <c r="W25" s="64">
        <v>21.297999999999998</v>
      </c>
      <c r="X25" s="64">
        <v>20.553999999999998</v>
      </c>
      <c r="Y25" s="64">
        <v>20.033000000000001</v>
      </c>
      <c r="Z25" s="14">
        <f t="shared" si="0"/>
        <v>498.34899999999993</v>
      </c>
      <c r="AA25" s="14">
        <f t="shared" si="1"/>
        <v>22.091999999999999</v>
      </c>
      <c r="AB25" s="14">
        <f t="shared" si="3"/>
        <v>498.34899999999993</v>
      </c>
      <c r="AC25" s="14">
        <f t="shared" si="4"/>
        <v>0</v>
      </c>
      <c r="AD25" s="9" t="s">
        <v>32</v>
      </c>
    </row>
    <row r="26" spans="1:32" ht="16.5" customHeight="1" x14ac:dyDescent="0.2">
      <c r="A26" s="22">
        <f t="shared" si="2"/>
        <v>42667</v>
      </c>
      <c r="B26" s="64">
        <v>19.692</v>
      </c>
      <c r="C26" s="64">
        <v>19.477</v>
      </c>
      <c r="D26" s="64">
        <v>19.488</v>
      </c>
      <c r="E26" s="64">
        <v>19.454999999999998</v>
      </c>
      <c r="F26" s="64">
        <v>19.643000000000001</v>
      </c>
      <c r="G26" s="64">
        <v>20.317</v>
      </c>
      <c r="H26" s="19">
        <v>22.306000000000001</v>
      </c>
      <c r="I26" s="19">
        <v>22.933</v>
      </c>
      <c r="J26" s="19">
        <v>22.748000000000001</v>
      </c>
      <c r="K26" s="19">
        <v>22.936</v>
      </c>
      <c r="L26" s="19">
        <v>22.797999999999998</v>
      </c>
      <c r="M26" s="19">
        <v>22.701000000000001</v>
      </c>
      <c r="N26" s="19">
        <v>23.481999999999999</v>
      </c>
      <c r="O26" s="19">
        <v>23.353999999999999</v>
      </c>
      <c r="P26" s="19">
        <v>23.37</v>
      </c>
      <c r="Q26" s="19">
        <v>23.507999999999999</v>
      </c>
      <c r="R26" s="19">
        <v>22.922999999999998</v>
      </c>
      <c r="S26" s="19">
        <v>23.997</v>
      </c>
      <c r="T26" s="19">
        <v>24.113</v>
      </c>
      <c r="U26" s="19">
        <v>24.036000000000001</v>
      </c>
      <c r="V26" s="19">
        <v>23.817</v>
      </c>
      <c r="W26" s="19">
        <v>22.763000000000002</v>
      </c>
      <c r="X26" s="64">
        <v>21.934999999999999</v>
      </c>
      <c r="Y26" s="64">
        <v>21.731000000000002</v>
      </c>
      <c r="Z26" s="14">
        <f t="shared" si="0"/>
        <v>533.52300000000002</v>
      </c>
      <c r="AA26" s="14">
        <f t="shared" si="1"/>
        <v>24.113</v>
      </c>
      <c r="AB26" s="14">
        <f t="shared" si="3"/>
        <v>161.738</v>
      </c>
      <c r="AC26" s="14">
        <f t="shared" si="4"/>
        <v>371.78499999999997</v>
      </c>
    </row>
    <row r="27" spans="1:32" ht="16.5" customHeight="1" x14ac:dyDescent="0.2">
      <c r="A27" s="22">
        <f t="shared" si="2"/>
        <v>42668</v>
      </c>
      <c r="B27" s="64">
        <v>21.388000000000002</v>
      </c>
      <c r="C27" s="64">
        <v>21.027999999999999</v>
      </c>
      <c r="D27" s="64">
        <v>20.727</v>
      </c>
      <c r="E27" s="64">
        <v>19.815000000000001</v>
      </c>
      <c r="F27" s="64">
        <v>19.986999999999998</v>
      </c>
      <c r="G27" s="64">
        <v>20.550999999999998</v>
      </c>
      <c r="H27" s="19">
        <v>22.797999999999998</v>
      </c>
      <c r="I27" s="19">
        <v>23.106000000000002</v>
      </c>
      <c r="J27" s="19">
        <v>22.859000000000002</v>
      </c>
      <c r="K27" s="19">
        <v>22.954999999999998</v>
      </c>
      <c r="L27" s="19">
        <v>23.04</v>
      </c>
      <c r="M27" s="19">
        <v>22.68</v>
      </c>
      <c r="N27" s="19">
        <v>22.344000000000001</v>
      </c>
      <c r="O27" s="19">
        <v>23.015999999999998</v>
      </c>
      <c r="P27" s="19">
        <v>22.847999999999999</v>
      </c>
      <c r="Q27" s="19">
        <v>23.16</v>
      </c>
      <c r="R27" s="19">
        <v>22.536000000000001</v>
      </c>
      <c r="S27" s="19">
        <v>23.423999999999999</v>
      </c>
      <c r="T27" s="19">
        <v>23.928000000000001</v>
      </c>
      <c r="U27" s="19">
        <v>24.047999999999998</v>
      </c>
      <c r="V27" s="19">
        <v>23.687999999999999</v>
      </c>
      <c r="W27" s="19">
        <v>22.608000000000001</v>
      </c>
      <c r="X27" s="64">
        <v>22.007999999999999</v>
      </c>
      <c r="Y27" s="64">
        <v>21.792000000000002</v>
      </c>
      <c r="Z27" s="14">
        <f t="shared" si="0"/>
        <v>536.33400000000006</v>
      </c>
      <c r="AA27" s="14">
        <f t="shared" si="1"/>
        <v>24.047999999999998</v>
      </c>
      <c r="AB27" s="14">
        <f t="shared" si="3"/>
        <v>167.29599999999999</v>
      </c>
      <c r="AC27" s="14">
        <f t="shared" si="4"/>
        <v>369.03800000000001</v>
      </c>
    </row>
    <row r="28" spans="1:32" ht="16.5" customHeight="1" x14ac:dyDescent="0.2">
      <c r="A28" s="22">
        <f t="shared" si="2"/>
        <v>42669</v>
      </c>
      <c r="B28" s="64">
        <v>21.552</v>
      </c>
      <c r="C28" s="64">
        <v>21.192</v>
      </c>
      <c r="D28" s="64">
        <v>20.88</v>
      </c>
      <c r="E28" s="64">
        <v>20.064</v>
      </c>
      <c r="F28" s="64">
        <v>20.231999999999999</v>
      </c>
      <c r="G28" s="64">
        <v>20.687999999999999</v>
      </c>
      <c r="H28" s="19">
        <v>22.584</v>
      </c>
      <c r="I28" s="19">
        <v>23.28</v>
      </c>
      <c r="J28" s="19">
        <v>22.992000000000001</v>
      </c>
      <c r="K28" s="19">
        <v>22.872</v>
      </c>
      <c r="L28" s="19">
        <v>22.391999999999999</v>
      </c>
      <c r="M28" s="19">
        <v>22.224</v>
      </c>
      <c r="N28" s="19">
        <v>22.56</v>
      </c>
      <c r="O28" s="19">
        <v>22.463999999999999</v>
      </c>
      <c r="P28" s="19">
        <v>22.44</v>
      </c>
      <c r="Q28" s="19">
        <v>22.512</v>
      </c>
      <c r="R28" s="19">
        <v>21.96</v>
      </c>
      <c r="S28" s="19">
        <v>22.992000000000001</v>
      </c>
      <c r="T28" s="19">
        <v>23.616</v>
      </c>
      <c r="U28" s="19">
        <v>24.047999999999998</v>
      </c>
      <c r="V28" s="19">
        <v>23.928000000000001</v>
      </c>
      <c r="W28" s="19">
        <v>22.704000000000001</v>
      </c>
      <c r="X28" s="64">
        <v>22.2</v>
      </c>
      <c r="Y28" s="64">
        <v>22.032</v>
      </c>
      <c r="Z28" s="14">
        <f t="shared" si="0"/>
        <v>534.40800000000002</v>
      </c>
      <c r="AA28" s="14">
        <f t="shared" si="1"/>
        <v>24.047999999999998</v>
      </c>
      <c r="AB28" s="14">
        <f t="shared" si="3"/>
        <v>168.84</v>
      </c>
      <c r="AC28" s="14">
        <f t="shared" si="4"/>
        <v>365.56799999999998</v>
      </c>
    </row>
    <row r="29" spans="1:32" ht="16.5" customHeight="1" x14ac:dyDescent="0.2">
      <c r="A29" s="22">
        <f t="shared" si="2"/>
        <v>42670</v>
      </c>
      <c r="B29" s="64">
        <v>21.623999999999999</v>
      </c>
      <c r="C29" s="64">
        <v>21.36</v>
      </c>
      <c r="D29" s="64">
        <v>20.952000000000002</v>
      </c>
      <c r="E29" s="64">
        <v>20.184000000000001</v>
      </c>
      <c r="F29" s="64">
        <v>20.352</v>
      </c>
      <c r="G29" s="64">
        <v>21</v>
      </c>
      <c r="H29" s="19">
        <v>22.968</v>
      </c>
      <c r="I29" s="19">
        <v>23.327999999999999</v>
      </c>
      <c r="J29" s="19">
        <v>23.256</v>
      </c>
      <c r="K29" s="19">
        <v>23.28</v>
      </c>
      <c r="L29" s="19">
        <v>22.92</v>
      </c>
      <c r="M29" s="19">
        <v>22.8</v>
      </c>
      <c r="N29" s="19">
        <v>23.352</v>
      </c>
      <c r="O29" s="19">
        <v>23.376000000000001</v>
      </c>
      <c r="P29" s="19">
        <v>23.088000000000001</v>
      </c>
      <c r="Q29" s="19">
        <v>23.327999999999999</v>
      </c>
      <c r="R29" s="19">
        <v>22.751999999999999</v>
      </c>
      <c r="S29" s="19">
        <v>23.808</v>
      </c>
      <c r="T29" s="19">
        <v>24.456</v>
      </c>
      <c r="U29" s="19">
        <v>24.48</v>
      </c>
      <c r="V29" s="19">
        <v>23.928000000000001</v>
      </c>
      <c r="W29" s="19">
        <v>22.8</v>
      </c>
      <c r="X29" s="64">
        <v>22.248000000000001</v>
      </c>
      <c r="Y29" s="64">
        <v>22.152000000000001</v>
      </c>
      <c r="Z29" s="14">
        <f t="shared" si="0"/>
        <v>543.79200000000003</v>
      </c>
      <c r="AA29" s="14">
        <f t="shared" si="1"/>
        <v>24.48</v>
      </c>
      <c r="AB29" s="14">
        <f t="shared" si="3"/>
        <v>169.87200000000001</v>
      </c>
      <c r="AC29" s="14">
        <f t="shared" si="4"/>
        <v>373.92000000000007</v>
      </c>
    </row>
    <row r="30" spans="1:32" ht="16.5" customHeight="1" x14ac:dyDescent="0.2">
      <c r="A30" s="22">
        <f t="shared" si="2"/>
        <v>42671</v>
      </c>
      <c r="B30" s="64">
        <v>21.696000000000002</v>
      </c>
      <c r="C30" s="64">
        <v>21.263999999999999</v>
      </c>
      <c r="D30" s="64">
        <v>21</v>
      </c>
      <c r="E30" s="64">
        <v>20.184000000000001</v>
      </c>
      <c r="F30" s="64">
        <v>20.327999999999999</v>
      </c>
      <c r="G30" s="64">
        <v>20.736000000000001</v>
      </c>
      <c r="H30" s="19">
        <v>22.92</v>
      </c>
      <c r="I30" s="19">
        <v>23.423999999999999</v>
      </c>
      <c r="J30" s="19">
        <v>23.16</v>
      </c>
      <c r="K30" s="19">
        <v>23.088000000000001</v>
      </c>
      <c r="L30" s="19">
        <v>22.776</v>
      </c>
      <c r="M30" s="19">
        <v>22.655999999999999</v>
      </c>
      <c r="N30" s="19">
        <v>23.088000000000001</v>
      </c>
      <c r="O30" s="19">
        <v>23.064</v>
      </c>
      <c r="P30" s="19">
        <v>22.992000000000001</v>
      </c>
      <c r="Q30" s="19">
        <v>22.824000000000002</v>
      </c>
      <c r="R30" s="19">
        <v>22.32</v>
      </c>
      <c r="S30" s="19">
        <v>23.448</v>
      </c>
      <c r="T30" s="19">
        <v>23.76</v>
      </c>
      <c r="U30" s="19">
        <v>23.76</v>
      </c>
      <c r="V30" s="19">
        <v>23.544</v>
      </c>
      <c r="W30" s="19">
        <v>22.655999999999999</v>
      </c>
      <c r="X30" s="64">
        <v>22.295999999999999</v>
      </c>
      <c r="Y30" s="64">
        <v>22.08</v>
      </c>
      <c r="Z30" s="14">
        <f t="shared" si="0"/>
        <v>539.06400000000008</v>
      </c>
      <c r="AA30" s="14">
        <f t="shared" si="1"/>
        <v>23.76</v>
      </c>
      <c r="AB30" s="14">
        <f t="shared" si="3"/>
        <v>169.584</v>
      </c>
      <c r="AC30" s="14">
        <f t="shared" si="4"/>
        <v>369.47999999999996</v>
      </c>
    </row>
    <row r="31" spans="1:32" ht="16.5" customHeight="1" x14ac:dyDescent="0.2">
      <c r="A31" s="22">
        <f t="shared" si="2"/>
        <v>42672</v>
      </c>
      <c r="B31" s="64">
        <v>21.48</v>
      </c>
      <c r="C31" s="64">
        <v>21.192</v>
      </c>
      <c r="D31" s="64">
        <v>21.071999999999999</v>
      </c>
      <c r="E31" s="64">
        <v>20.423999999999999</v>
      </c>
      <c r="F31" s="64">
        <v>20.256</v>
      </c>
      <c r="G31" s="64">
        <v>20.591999999999999</v>
      </c>
      <c r="H31" s="19">
        <v>20.783999999999999</v>
      </c>
      <c r="I31" s="19">
        <v>21.288</v>
      </c>
      <c r="J31" s="19">
        <v>21.72</v>
      </c>
      <c r="K31" s="19">
        <v>22.08</v>
      </c>
      <c r="L31" s="19">
        <v>22.175999999999998</v>
      </c>
      <c r="M31" s="19">
        <v>22.175999999999998</v>
      </c>
      <c r="N31" s="19">
        <v>22.175999999999998</v>
      </c>
      <c r="O31" s="19">
        <v>22.152000000000001</v>
      </c>
      <c r="P31" s="19">
        <v>21.815999999999999</v>
      </c>
      <c r="Q31" s="19">
        <v>21.888000000000002</v>
      </c>
      <c r="R31" s="19">
        <v>22.007999999999999</v>
      </c>
      <c r="S31" s="19">
        <v>22.128</v>
      </c>
      <c r="T31" s="19">
        <v>22.344000000000001</v>
      </c>
      <c r="U31" s="19">
        <v>22.32</v>
      </c>
      <c r="V31" s="19">
        <v>22.224</v>
      </c>
      <c r="W31" s="19">
        <v>21.792000000000002</v>
      </c>
      <c r="X31" s="64">
        <v>21.288</v>
      </c>
      <c r="Y31" s="64">
        <v>20.856000000000002</v>
      </c>
      <c r="Z31" s="14">
        <f t="shared" si="0"/>
        <v>518.23199999999986</v>
      </c>
      <c r="AA31" s="14">
        <f t="shared" si="1"/>
        <v>22.344000000000001</v>
      </c>
      <c r="AB31" s="14">
        <f t="shared" si="3"/>
        <v>167.16</v>
      </c>
      <c r="AC31" s="14">
        <f t="shared" si="4"/>
        <v>351.072</v>
      </c>
    </row>
    <row r="32" spans="1:32" ht="16.5" customHeight="1" x14ac:dyDescent="0.2">
      <c r="A32" s="22">
        <f t="shared" si="2"/>
        <v>42673</v>
      </c>
      <c r="B32" s="64">
        <v>20.64</v>
      </c>
      <c r="C32" s="64">
        <v>20.28</v>
      </c>
      <c r="D32" s="64">
        <v>20.28</v>
      </c>
      <c r="E32" s="64">
        <v>20.184000000000001</v>
      </c>
      <c r="F32" s="64">
        <v>20.352</v>
      </c>
      <c r="G32" s="64">
        <v>20.52</v>
      </c>
      <c r="H32" s="64">
        <v>20.808</v>
      </c>
      <c r="I32" s="64">
        <v>21.024000000000001</v>
      </c>
      <c r="J32" s="64">
        <v>21.576000000000001</v>
      </c>
      <c r="K32" s="64">
        <v>22.32</v>
      </c>
      <c r="L32" s="64">
        <v>22.536000000000001</v>
      </c>
      <c r="M32" s="64">
        <v>22.655999999999999</v>
      </c>
      <c r="N32" s="64">
        <v>22.728000000000002</v>
      </c>
      <c r="O32" s="64">
        <v>22.56</v>
      </c>
      <c r="P32" s="64">
        <v>22.463999999999999</v>
      </c>
      <c r="Q32" s="64">
        <v>22.728000000000002</v>
      </c>
      <c r="R32" s="64">
        <v>22.872</v>
      </c>
      <c r="S32" s="64">
        <v>22.943999999999999</v>
      </c>
      <c r="T32" s="64">
        <v>23.088000000000001</v>
      </c>
      <c r="U32" s="64">
        <v>23.28</v>
      </c>
      <c r="V32" s="64">
        <v>22.872</v>
      </c>
      <c r="W32" s="64">
        <v>22.224</v>
      </c>
      <c r="X32" s="64">
        <v>21.48</v>
      </c>
      <c r="Y32" s="64">
        <v>20.88</v>
      </c>
      <c r="Z32" s="14">
        <f t="shared" si="0"/>
        <v>523.29600000000005</v>
      </c>
      <c r="AA32" s="14">
        <f t="shared" si="1"/>
        <v>23.28</v>
      </c>
      <c r="AB32" s="14">
        <f t="shared" si="3"/>
        <v>523.29600000000005</v>
      </c>
      <c r="AC32" s="14">
        <f t="shared" si="4"/>
        <v>0</v>
      </c>
      <c r="AD32" s="9" t="s">
        <v>32</v>
      </c>
    </row>
    <row r="33" spans="1:30" ht="16.5" customHeight="1" x14ac:dyDescent="0.2">
      <c r="A33" s="22">
        <f t="shared" si="2"/>
        <v>42674</v>
      </c>
      <c r="B33" s="64">
        <v>20.327999999999999</v>
      </c>
      <c r="C33" s="64">
        <v>20.184000000000001</v>
      </c>
      <c r="D33" s="64">
        <v>19.920000000000002</v>
      </c>
      <c r="E33" s="64">
        <v>19.943999999999999</v>
      </c>
      <c r="F33" s="64">
        <v>20.111999999999998</v>
      </c>
      <c r="G33" s="64">
        <v>20.832000000000001</v>
      </c>
      <c r="H33" s="19">
        <v>22.704000000000001</v>
      </c>
      <c r="I33" s="19">
        <v>23.352</v>
      </c>
      <c r="J33" s="19">
        <v>23.256</v>
      </c>
      <c r="K33" s="19">
        <v>22.847999999999999</v>
      </c>
      <c r="L33" s="19">
        <v>22.847999999999999</v>
      </c>
      <c r="M33" s="19">
        <v>22.824000000000002</v>
      </c>
      <c r="N33" s="19">
        <v>23.184000000000001</v>
      </c>
      <c r="O33" s="19">
        <v>23.207999999999998</v>
      </c>
      <c r="P33" s="19">
        <v>23.303999999999998</v>
      </c>
      <c r="Q33" s="19">
        <v>23.64</v>
      </c>
      <c r="R33" s="19">
        <v>22.92</v>
      </c>
      <c r="S33" s="19">
        <v>23.495999999999999</v>
      </c>
      <c r="T33" s="19">
        <v>23.472000000000001</v>
      </c>
      <c r="U33" s="19">
        <v>23.591999999999999</v>
      </c>
      <c r="V33" s="19">
        <v>23.856000000000002</v>
      </c>
      <c r="W33" s="19">
        <v>23.088000000000001</v>
      </c>
      <c r="X33" s="64">
        <v>22.463999999999999</v>
      </c>
      <c r="Y33" s="64">
        <v>22.224</v>
      </c>
      <c r="Z33" s="14">
        <f t="shared" si="0"/>
        <v>537.6</v>
      </c>
      <c r="AA33" s="16">
        <f t="shared" si="1"/>
        <v>23.856000000000002</v>
      </c>
      <c r="AB33" s="14">
        <f t="shared" si="3"/>
        <v>166.00799999999998</v>
      </c>
      <c r="AC33" s="14">
        <f t="shared" si="4"/>
        <v>371.59199999999998</v>
      </c>
    </row>
    <row r="34" spans="1:30" ht="16.5" customHeight="1" thickBot="1" x14ac:dyDescent="0.25">
      <c r="B34" s="15"/>
      <c r="C34" s="15"/>
      <c r="D34" s="15"/>
      <c r="E34" s="15"/>
      <c r="F34" s="15"/>
      <c r="G34" s="15"/>
      <c r="H34" s="15"/>
      <c r="I34" s="15"/>
      <c r="J34" s="15"/>
      <c r="K34" s="15"/>
      <c r="L34" s="15"/>
      <c r="M34" s="15"/>
      <c r="N34" s="15"/>
      <c r="O34" s="15"/>
      <c r="P34" s="15"/>
      <c r="Q34" s="15"/>
      <c r="R34" s="15"/>
      <c r="S34" s="15"/>
      <c r="T34" s="15"/>
      <c r="U34" s="15"/>
      <c r="V34" s="15"/>
      <c r="W34" s="15"/>
      <c r="X34" s="15"/>
      <c r="Y34" s="15"/>
      <c r="Z34" s="26">
        <f>SUM(Z3:Z33)</f>
        <v>16356.720000000001</v>
      </c>
      <c r="AA34" s="24">
        <f>MAX(AA3:AA33)</f>
        <v>24.529</v>
      </c>
      <c r="AB34" s="26">
        <f>SUM(AB3:AB33)</f>
        <v>6906.9080000000013</v>
      </c>
      <c r="AC34" s="26">
        <f>SUM(AC3:AC33)</f>
        <v>9449.8119999999981</v>
      </c>
    </row>
    <row r="35" spans="1:30" ht="16.5" customHeight="1" thickTop="1" x14ac:dyDescent="0.2">
      <c r="B35" s="15"/>
      <c r="C35" s="15"/>
      <c r="D35" s="15"/>
      <c r="E35" s="15"/>
      <c r="F35" s="15"/>
      <c r="G35" s="15"/>
      <c r="H35" s="15"/>
      <c r="I35" s="15"/>
      <c r="J35" s="15"/>
      <c r="K35" s="15"/>
      <c r="L35" s="15"/>
      <c r="M35" s="15"/>
      <c r="N35" s="15"/>
      <c r="O35" s="15"/>
      <c r="P35" s="15"/>
      <c r="Q35" s="15"/>
      <c r="R35" s="15"/>
      <c r="S35" s="15"/>
      <c r="T35" s="15"/>
      <c r="U35" s="15"/>
      <c r="V35" s="15"/>
      <c r="W35" s="15"/>
      <c r="X35" s="15"/>
      <c r="Y35" s="15"/>
      <c r="Z35" s="43"/>
      <c r="AA35" s="44"/>
      <c r="AB35" s="43"/>
      <c r="AC35" s="43" t="s">
        <v>45</v>
      </c>
      <c r="AD35" s="61">
        <f>MAX(B3:G33,H4:W4,H11:W11,H18:W18,H25:W25,H32:W32,X3:Y33)</f>
        <v>23.568000000000001</v>
      </c>
    </row>
    <row r="36" spans="1:30" ht="16.5" customHeight="1" x14ac:dyDescent="0.2">
      <c r="A36" s="9" t="s">
        <v>35</v>
      </c>
    </row>
    <row r="37" spans="1:30" ht="16.5" customHeight="1" x14ac:dyDescent="0.2">
      <c r="A37" s="21"/>
      <c r="B37" s="11">
        <v>1</v>
      </c>
      <c r="C37" s="11">
        <v>2</v>
      </c>
      <c r="D37" s="11">
        <v>3</v>
      </c>
      <c r="E37" s="11">
        <v>4</v>
      </c>
      <c r="F37" s="11">
        <v>5</v>
      </c>
      <c r="G37" s="11">
        <v>6</v>
      </c>
      <c r="H37" s="11">
        <v>7</v>
      </c>
      <c r="I37" s="11">
        <v>8</v>
      </c>
      <c r="J37" s="11">
        <v>9</v>
      </c>
      <c r="K37" s="11">
        <v>10</v>
      </c>
      <c r="L37" s="11">
        <v>11</v>
      </c>
      <c r="M37" s="11">
        <v>12</v>
      </c>
      <c r="N37" s="11">
        <v>13</v>
      </c>
      <c r="O37" s="11">
        <v>14</v>
      </c>
      <c r="P37" s="11">
        <v>15</v>
      </c>
      <c r="Q37" s="11">
        <v>16</v>
      </c>
      <c r="R37" s="11">
        <v>17</v>
      </c>
      <c r="S37" s="11">
        <v>18</v>
      </c>
      <c r="T37" s="11">
        <v>19</v>
      </c>
      <c r="U37" s="11">
        <v>20</v>
      </c>
      <c r="V37" s="11">
        <v>21</v>
      </c>
      <c r="W37" s="11">
        <v>22</v>
      </c>
      <c r="X37" s="11">
        <v>23</v>
      </c>
      <c r="Y37" s="11">
        <v>24</v>
      </c>
      <c r="Z37" s="11" t="s">
        <v>0</v>
      </c>
      <c r="AA37" s="11" t="s">
        <v>1</v>
      </c>
      <c r="AB37" s="11" t="s">
        <v>30</v>
      </c>
      <c r="AC37" s="11" t="s">
        <v>31</v>
      </c>
      <c r="AD37" s="18"/>
    </row>
    <row r="38" spans="1:30" ht="16.5" customHeight="1" x14ac:dyDescent="0.2">
      <c r="A38" s="22">
        <f t="shared" ref="A38:A68" si="5">A3</f>
        <v>42644</v>
      </c>
      <c r="B38" s="28">
        <f>IF(INDEX('ShLk BR Calc'!B$5:B$1112,MATCH($A38,'ShLk BR Calc'!$A$5:$A$1112,0)+1,1)=0,"0",INDEX('ShLk BR Calc'!B$5:B$1112,MATCH($A38,'ShLk BR Calc'!$A$5:$A$1112,0)+1,1))</f>
        <v>0.89477105000000001</v>
      </c>
      <c r="C38" s="28">
        <f>IF(INDEX('ShLk BR Calc'!C$5:C$1112,MATCH($A38,'ShLk BR Calc'!$A$5:$A$1112,0)+1,1)=0,"0",INDEX('ShLk BR Calc'!C$5:C$1112,MATCH($A38,'ShLk BR Calc'!$A$5:$A$1112,0)+1,1))</f>
        <v>0.44738552500000001</v>
      </c>
      <c r="D38" s="28">
        <f>IF(INDEX('ShLk BR Calc'!D$5:D$1112,MATCH($A38,'ShLk BR Calc'!$A$5:$A$1112,0)+1,1)=0,"0",INDEX('ShLk BR Calc'!D$5:D$1112,MATCH($A38,'ShLk BR Calc'!$A$5:$A$1112,0)+1,1))</f>
        <v>0.44738552500000001</v>
      </c>
      <c r="E38" s="28">
        <f>IF(INDEX('ShLk BR Calc'!E$5:E$1112,MATCH($A38,'ShLk BR Calc'!$A$5:$A$1112,0)+1,1)=0,"0",INDEX('ShLk BR Calc'!E$5:E$1112,MATCH($A38,'ShLk BR Calc'!$A$5:$A$1112,0)+1,1))</f>
        <v>8.9477105000000001E-2</v>
      </c>
      <c r="F38" s="28" t="str">
        <f>IF(INDEX('ShLk BR Calc'!F$5:F$1112,MATCH($A38,'ShLk BR Calc'!$A$5:$A$1112,0)+1,1)=0,"0",INDEX('ShLk BR Calc'!F$5:F$1112,MATCH($A38,'ShLk BR Calc'!$A$5:$A$1112,0)+1,1))</f>
        <v>0</v>
      </c>
      <c r="G38" s="28">
        <f>IF(INDEX('ShLk BR Calc'!G$5:G$1112,MATCH($A38,'ShLk BR Calc'!$A$5:$A$1112,0)+1,1)=0,"0",INDEX('ShLk BR Calc'!G$5:G$1112,MATCH($A38,'ShLk BR Calc'!$A$5:$A$1112,0)+1,1))</f>
        <v>0.44738552500000001</v>
      </c>
      <c r="H38" s="28">
        <f>IF(INDEX('ShLk BR Calc'!H$5:H$1112,MATCH($A38,'ShLk BR Calc'!$A$5:$A$1112,0)+1,1)=0,"0",INDEX('ShLk BR Calc'!H$5:H$1112,MATCH($A38,'ShLk BR Calc'!$A$5:$A$1112,0)+1,1))</f>
        <v>1.6105878900000001</v>
      </c>
      <c r="I38" s="28">
        <f>IF(INDEX('ShLk BR Calc'!I$5:I$1112,MATCH($A38,'ShLk BR Calc'!$A$5:$A$1112,0)+1,1)=0,"0",INDEX('ShLk BR Calc'!I$5:I$1112,MATCH($A38,'ShLk BR Calc'!$A$5:$A$1112,0)+1,1))</f>
        <v>1.700064995</v>
      </c>
      <c r="J38" s="28">
        <f>IF(INDEX('ShLk BR Calc'!J$5:J$1112,MATCH($A38,'ShLk BR Calc'!$A$5:$A$1112,0)+1,1)=0,"0",INDEX('ShLk BR Calc'!J$5:J$1112,MATCH($A38,'ShLk BR Calc'!$A$5:$A$1112,0)+1,1))</f>
        <v>2.0579734150000002</v>
      </c>
      <c r="K38" s="28">
        <f>IF(INDEX('ShLk BR Calc'!K$5:K$1112,MATCH($A38,'ShLk BR Calc'!$A$5:$A$1112,0)+1,1)=0,"0",INDEX('ShLk BR Calc'!K$5:K$1112,MATCH($A38,'ShLk BR Calc'!$A$5:$A$1112,0)+1,1))</f>
        <v>2.5053589399999998</v>
      </c>
      <c r="L38" s="28">
        <f>IF(INDEX('ShLk BR Calc'!L$5:L$1112,MATCH($A38,'ShLk BR Calc'!$A$5:$A$1112,0)+1,1)=0,"0",INDEX('ShLk BR Calc'!L$5:L$1112,MATCH($A38,'ShLk BR Calc'!$A$5:$A$1112,0)+1,1))</f>
        <v>2.7737902550000002</v>
      </c>
      <c r="M38" s="28">
        <f>IF(INDEX('ShLk BR Calc'!M$5:M$1112,MATCH($A38,'ShLk BR Calc'!$A$5:$A$1112,0)+1,1)=0,"0",INDEX('ShLk BR Calc'!M$5:M$1112,MATCH($A38,'ShLk BR Calc'!$A$5:$A$1112,0)+1,1))</f>
        <v>2.86326736</v>
      </c>
      <c r="N38" s="28">
        <f>IF(INDEX('ShLk BR Calc'!N$5:N$1112,MATCH($A38,'ShLk BR Calc'!$A$5:$A$1112,0)+1,1)=0,"0",INDEX('ShLk BR Calc'!N$5:N$1112,MATCH($A38,'ShLk BR Calc'!$A$5:$A$1112,0)+1,1))</f>
        <v>2.7737902550000002</v>
      </c>
      <c r="O38" s="28">
        <f>IF(INDEX('ShLk BR Calc'!O$5:O$1112,MATCH($A38,'ShLk BR Calc'!$A$5:$A$1112,0)+1,1)=0,"0",INDEX('ShLk BR Calc'!O$5:O$1112,MATCH($A38,'ShLk BR Calc'!$A$5:$A$1112,0)+1,1))</f>
        <v>2.86326736</v>
      </c>
      <c r="P38" s="28">
        <f>IF(INDEX('ShLk BR Calc'!P$5:P$1112,MATCH($A38,'ShLk BR Calc'!$A$5:$A$1112,0)+1,1)=0,"0",INDEX('ShLk BR Calc'!P$5:P$1112,MATCH($A38,'ShLk BR Calc'!$A$5:$A$1112,0)+1,1))</f>
        <v>2.86326736</v>
      </c>
      <c r="Q38" s="28">
        <f>IF(INDEX('ShLk BR Calc'!Q$5:Q$1112,MATCH($A38,'ShLk BR Calc'!$A$5:$A$1112,0)+1,1)=0,"0",INDEX('ShLk BR Calc'!Q$5:Q$1112,MATCH($A38,'ShLk BR Calc'!$A$5:$A$1112,0)+1,1))</f>
        <v>2.6843131499999999</v>
      </c>
      <c r="R38" s="28">
        <f>IF(INDEX('ShLk BR Calc'!R$5:R$1112,MATCH($A38,'ShLk BR Calc'!$A$5:$A$1112,0)+1,1)=0,"0",INDEX('ShLk BR Calc'!R$5:R$1112,MATCH($A38,'ShLk BR Calc'!$A$5:$A$1112,0)+1,1))</f>
        <v>2.9527444649999999</v>
      </c>
      <c r="S38" s="28">
        <f>IF(INDEX('ShLk BR Calc'!S$5:S$1112,MATCH($A38,'ShLk BR Calc'!$A$5:$A$1112,0)+1,1)=0,"0",INDEX('ShLk BR Calc'!S$5:S$1112,MATCH($A38,'ShLk BR Calc'!$A$5:$A$1112,0)+1,1))</f>
        <v>3.3106528850000001</v>
      </c>
      <c r="T38" s="28">
        <f>IF(INDEX('ShLk BR Calc'!T$5:T$1112,MATCH($A38,'ShLk BR Calc'!$A$5:$A$1112,0)+1,1)=0,"0",INDEX('ShLk BR Calc'!T$5:T$1112,MATCH($A38,'ShLk BR Calc'!$A$5:$A$1112,0)+1,1))</f>
        <v>3.2211757800000003</v>
      </c>
      <c r="U38" s="28">
        <f>IF(INDEX('ShLk BR Calc'!U$5:U$1112,MATCH($A38,'ShLk BR Calc'!$A$5:$A$1112,0)+1,1)=0,"0",INDEX('ShLk BR Calc'!U$5:U$1112,MATCH($A38,'ShLk BR Calc'!$A$5:$A$1112,0)+1,1))</f>
        <v>3.7580384100000002</v>
      </c>
      <c r="V38" s="28">
        <f>IF(INDEX('ShLk BR Calc'!V$5:V$1112,MATCH($A38,'ShLk BR Calc'!$A$5:$A$1112,0)+1,1)=0,"0",INDEX('ShLk BR Calc'!V$5:V$1112,MATCH($A38,'ShLk BR Calc'!$A$5:$A$1112,0)+1,1))</f>
        <v>3.4001299899999999</v>
      </c>
      <c r="W38" s="28">
        <f>IF(INDEX('ShLk BR Calc'!W$5:W$1112,MATCH($A38,'ShLk BR Calc'!$A$5:$A$1112,0)+1,1)=0,"0",INDEX('ShLk BR Calc'!W$5:W$1112,MATCH($A38,'ShLk BR Calc'!$A$5:$A$1112,0)+1,1))</f>
        <v>2.5948360450000001</v>
      </c>
      <c r="X38" s="28">
        <f>IF(INDEX('ShLk BR Calc'!X$5:X$1112,MATCH($A38,'ShLk BR Calc'!$A$5:$A$1112,0)+1,1)=0,"0",INDEX('ShLk BR Calc'!X$5:X$1112,MATCH($A38,'ShLk BR Calc'!$A$5:$A$1112,0)+1,1))</f>
        <v>1.342156575</v>
      </c>
      <c r="Y38" s="28">
        <f>IF(INDEX('ShLk BR Calc'!Y$5:Y$1112,MATCH($A38,'ShLk BR Calc'!$A$5:$A$1112,0)+1,1)=0,"0",INDEX('ShLk BR Calc'!Y$5:Y$1112,MATCH($A38,'ShLk BR Calc'!$A$5:$A$1112,0)+1,1))</f>
        <v>0.62633973499999995</v>
      </c>
      <c r="Z38" s="14">
        <f t="shared" ref="Z38:Z68" si="6">SUM(B38:Y38)</f>
        <v>48.228159595000008</v>
      </c>
      <c r="AA38" s="14">
        <f t="shared" ref="AA38:AA68" si="7">MAX(B38:Y38)</f>
        <v>3.7580384100000002</v>
      </c>
      <c r="AB38" s="14">
        <f t="shared" ref="AB38:AB68" si="8">IF(AD38="",SUM(B38:G38,X38:Y38),SUM(B38:Y38))</f>
        <v>4.2949010400000001</v>
      </c>
      <c r="AC38" s="14">
        <f t="shared" ref="AC38:AC68" si="9">IF(AD38="",SUM(H38:W38),0)</f>
        <v>43.933258555000002</v>
      </c>
    </row>
    <row r="39" spans="1:30" ht="16.5" customHeight="1" x14ac:dyDescent="0.2">
      <c r="A39" s="22">
        <f t="shared" si="5"/>
        <v>42645</v>
      </c>
      <c r="B39" s="28" t="str">
        <f>IF(INDEX('ShLk BR Calc'!B$5:B$1112,MATCH($A39,'ShLk BR Calc'!$A$5:$A$1112,0)+1,1)=0,"0",INDEX('ShLk BR Calc'!B$5:B$1112,MATCH($A39,'ShLk BR Calc'!$A$5:$A$1112,0)+1,1))</f>
        <v>0</v>
      </c>
      <c r="C39" s="28" t="str">
        <f>IF(INDEX('ShLk BR Calc'!C$5:C$1112,MATCH($A39,'ShLk BR Calc'!$A$5:$A$1112,0)+1,1)=0,"0",INDEX('ShLk BR Calc'!C$5:C$1112,MATCH($A39,'ShLk BR Calc'!$A$5:$A$1112,0)+1,1))</f>
        <v>0</v>
      </c>
      <c r="D39" s="28" t="str">
        <f>IF(INDEX('ShLk BR Calc'!D$5:D$1112,MATCH($A39,'ShLk BR Calc'!$A$5:$A$1112,0)+1,1)=0,"0",INDEX('ShLk BR Calc'!D$5:D$1112,MATCH($A39,'ShLk BR Calc'!$A$5:$A$1112,0)+1,1))</f>
        <v>0</v>
      </c>
      <c r="E39" s="28" t="str">
        <f>IF(INDEX('ShLk BR Calc'!E$5:E$1112,MATCH($A39,'ShLk BR Calc'!$A$5:$A$1112,0)+1,1)=0,"0",INDEX('ShLk BR Calc'!E$5:E$1112,MATCH($A39,'ShLk BR Calc'!$A$5:$A$1112,0)+1,1))</f>
        <v>0</v>
      </c>
      <c r="F39" s="28" t="str">
        <f>IF(INDEX('ShLk BR Calc'!F$5:F$1112,MATCH($A39,'ShLk BR Calc'!$A$5:$A$1112,0)+1,1)=0,"0",INDEX('ShLk BR Calc'!F$5:F$1112,MATCH($A39,'ShLk BR Calc'!$A$5:$A$1112,0)+1,1))</f>
        <v>0</v>
      </c>
      <c r="G39" s="28" t="str">
        <f>IF(INDEX('ShLk BR Calc'!G$5:G$1112,MATCH($A39,'ShLk BR Calc'!$A$5:$A$1112,0)+1,1)=0,"0",INDEX('ShLk BR Calc'!G$5:G$1112,MATCH($A39,'ShLk BR Calc'!$A$5:$A$1112,0)+1,1))</f>
        <v>0</v>
      </c>
      <c r="H39" s="28">
        <f>IF(INDEX('ShLk BR Calc'!H$5:H$1112,MATCH($A39,'ShLk BR Calc'!$A$5:$A$1112,0)+1,1)=0,"0",INDEX('ShLk BR Calc'!H$5:H$1112,MATCH($A39,'ShLk BR Calc'!$A$5:$A$1112,0)+1,1))</f>
        <v>0.98424815499999996</v>
      </c>
      <c r="I39" s="28">
        <f>IF(INDEX('ShLk BR Calc'!I$5:I$1112,MATCH($A39,'ShLk BR Calc'!$A$5:$A$1112,0)+1,1)=0,"0",INDEX('ShLk BR Calc'!I$5:I$1112,MATCH($A39,'ShLk BR Calc'!$A$5:$A$1112,0)+1,1))</f>
        <v>0.98424815499999996</v>
      </c>
      <c r="J39" s="28">
        <f>IF(INDEX('ShLk BR Calc'!J$5:J$1112,MATCH($A39,'ShLk BR Calc'!$A$5:$A$1112,0)+1,1)=0,"0",INDEX('ShLk BR Calc'!J$5:J$1112,MATCH($A39,'ShLk BR Calc'!$A$5:$A$1112,0)+1,1))</f>
        <v>0.98424815499999996</v>
      </c>
      <c r="K39" s="28">
        <f>IF(INDEX('ShLk BR Calc'!K$5:K$1112,MATCH($A39,'ShLk BR Calc'!$A$5:$A$1112,0)+1,1)=0,"0",INDEX('ShLk BR Calc'!K$5:K$1112,MATCH($A39,'ShLk BR Calc'!$A$5:$A$1112,0)+1,1))</f>
        <v>0.98424815499999996</v>
      </c>
      <c r="L39" s="28">
        <f>IF(INDEX('ShLk BR Calc'!L$5:L$1112,MATCH($A39,'ShLk BR Calc'!$A$5:$A$1112,0)+1,1)=0,"0",INDEX('ShLk BR Calc'!L$5:L$1112,MATCH($A39,'ShLk BR Calc'!$A$5:$A$1112,0)+1,1))</f>
        <v>1.2526794699999999</v>
      </c>
      <c r="M39" s="28">
        <f>IF(INDEX('ShLk BR Calc'!M$5:M$1112,MATCH($A39,'ShLk BR Calc'!$A$5:$A$1112,0)+1,1)=0,"0",INDEX('ShLk BR Calc'!M$5:M$1112,MATCH($A39,'ShLk BR Calc'!$A$5:$A$1112,0)+1,1))</f>
        <v>1.342156575</v>
      </c>
      <c r="N39" s="28">
        <f>IF(INDEX('ShLk BR Calc'!N$5:N$1112,MATCH($A39,'ShLk BR Calc'!$A$5:$A$1112,0)+1,1)=0,"0",INDEX('ShLk BR Calc'!N$5:N$1112,MATCH($A39,'ShLk BR Calc'!$A$5:$A$1112,0)+1,1))</f>
        <v>1.43163368</v>
      </c>
      <c r="O39" s="28">
        <f>IF(INDEX('ShLk BR Calc'!O$5:O$1112,MATCH($A39,'ShLk BR Calc'!$A$5:$A$1112,0)+1,1)=0,"0",INDEX('ShLk BR Calc'!O$5:O$1112,MATCH($A39,'ShLk BR Calc'!$A$5:$A$1112,0)+1,1))</f>
        <v>1.2526794699999999</v>
      </c>
      <c r="P39" s="28">
        <f>IF(INDEX('ShLk BR Calc'!P$5:P$1112,MATCH($A39,'ShLk BR Calc'!$A$5:$A$1112,0)+1,1)=0,"0",INDEX('ShLk BR Calc'!P$5:P$1112,MATCH($A39,'ShLk BR Calc'!$A$5:$A$1112,0)+1,1))</f>
        <v>1.1632023650000001</v>
      </c>
      <c r="Q39" s="28">
        <f>IF(INDEX('ShLk BR Calc'!Q$5:Q$1112,MATCH($A39,'ShLk BR Calc'!$A$5:$A$1112,0)+1,1)=0,"0",INDEX('ShLk BR Calc'!Q$5:Q$1112,MATCH($A39,'ShLk BR Calc'!$A$5:$A$1112,0)+1,1))</f>
        <v>1.07372526</v>
      </c>
      <c r="R39" s="28">
        <f>IF(INDEX('ShLk BR Calc'!R$5:R$1112,MATCH($A39,'ShLk BR Calc'!$A$5:$A$1112,0)+1,1)=0,"0",INDEX('ShLk BR Calc'!R$5:R$1112,MATCH($A39,'ShLk BR Calc'!$A$5:$A$1112,0)+1,1))</f>
        <v>1.2526794699999999</v>
      </c>
      <c r="S39" s="28">
        <f>IF(INDEX('ShLk BR Calc'!S$5:S$1112,MATCH($A39,'ShLk BR Calc'!$A$5:$A$1112,0)+1,1)=0,"0",INDEX('ShLk BR Calc'!S$5:S$1112,MATCH($A39,'ShLk BR Calc'!$A$5:$A$1112,0)+1,1))</f>
        <v>1.6105878900000001</v>
      </c>
      <c r="T39" s="28">
        <f>IF(INDEX('ShLk BR Calc'!T$5:T$1112,MATCH($A39,'ShLk BR Calc'!$A$5:$A$1112,0)+1,1)=0,"0",INDEX('ShLk BR Calc'!T$5:T$1112,MATCH($A39,'ShLk BR Calc'!$A$5:$A$1112,0)+1,1))</f>
        <v>2.0579734150000002</v>
      </c>
      <c r="U39" s="28">
        <f>IF(INDEX('ShLk BR Calc'!U$5:U$1112,MATCH($A39,'ShLk BR Calc'!$A$5:$A$1112,0)+1,1)=0,"0",INDEX('ShLk BR Calc'!U$5:U$1112,MATCH($A39,'ShLk BR Calc'!$A$5:$A$1112,0)+1,1))</f>
        <v>2.3264047300000001</v>
      </c>
      <c r="V39" s="28">
        <f>IF(INDEX('ShLk BR Calc'!V$5:V$1112,MATCH($A39,'ShLk BR Calc'!$A$5:$A$1112,0)+1,1)=0,"0",INDEX('ShLk BR Calc'!V$5:V$1112,MATCH($A39,'ShLk BR Calc'!$A$5:$A$1112,0)+1,1))</f>
        <v>1.8790192050000001</v>
      </c>
      <c r="W39" s="28">
        <f>IF(INDEX('ShLk BR Calc'!W$5:W$1112,MATCH($A39,'ShLk BR Calc'!$A$5:$A$1112,0)+1,1)=0,"0",INDEX('ShLk BR Calc'!W$5:W$1112,MATCH($A39,'ShLk BR Calc'!$A$5:$A$1112,0)+1,1))</f>
        <v>1.1632023650000001</v>
      </c>
      <c r="X39" s="28">
        <f>IF(INDEX('ShLk BR Calc'!X$5:X$1112,MATCH($A39,'ShLk BR Calc'!$A$5:$A$1112,0)+1,1)=0,"0",INDEX('ShLk BR Calc'!X$5:X$1112,MATCH($A39,'ShLk BR Calc'!$A$5:$A$1112,0)+1,1))</f>
        <v>0.44738552500000001</v>
      </c>
      <c r="Y39" s="28" t="str">
        <f>IF(INDEX('ShLk BR Calc'!Y$5:Y$1112,MATCH($A39,'ShLk BR Calc'!$A$5:$A$1112,0)+1,1)=0,"0",INDEX('ShLk BR Calc'!Y$5:Y$1112,MATCH($A39,'ShLk BR Calc'!$A$5:$A$1112,0)+1,1))</f>
        <v>0</v>
      </c>
      <c r="Z39" s="14">
        <f t="shared" si="6"/>
        <v>22.190322040000002</v>
      </c>
      <c r="AA39" s="14">
        <f t="shared" si="7"/>
        <v>2.3264047300000001</v>
      </c>
      <c r="AB39" s="14">
        <f t="shared" si="8"/>
        <v>22.190322040000002</v>
      </c>
      <c r="AC39" s="14">
        <f t="shared" si="9"/>
        <v>0</v>
      </c>
      <c r="AD39" s="9" t="s">
        <v>32</v>
      </c>
    </row>
    <row r="40" spans="1:30" ht="16.5" customHeight="1" x14ac:dyDescent="0.2">
      <c r="A40" s="22">
        <f t="shared" si="5"/>
        <v>42646</v>
      </c>
      <c r="B40" s="28" t="str">
        <f>IF(INDEX('ShLk BR Calc'!B$5:B$1112,MATCH($A40,'ShLk BR Calc'!$A$5:$A$1112,0)+1,1)=0,"0",INDEX('ShLk BR Calc'!B$5:B$1112,MATCH($A40,'ShLk BR Calc'!$A$5:$A$1112,0)+1,1))</f>
        <v>0</v>
      </c>
      <c r="C40" s="28" t="str">
        <f>IF(INDEX('ShLk BR Calc'!C$5:C$1112,MATCH($A40,'ShLk BR Calc'!$A$5:$A$1112,0)+1,1)=0,"0",INDEX('ShLk BR Calc'!C$5:C$1112,MATCH($A40,'ShLk BR Calc'!$A$5:$A$1112,0)+1,1))</f>
        <v>0</v>
      </c>
      <c r="D40" s="28" t="str">
        <f>IF(INDEX('ShLk BR Calc'!D$5:D$1112,MATCH($A40,'ShLk BR Calc'!$A$5:$A$1112,0)+1,1)=0,"0",INDEX('ShLk BR Calc'!D$5:D$1112,MATCH($A40,'ShLk BR Calc'!$A$5:$A$1112,0)+1,1))</f>
        <v>0</v>
      </c>
      <c r="E40" s="28" t="str">
        <f>IF(INDEX('ShLk BR Calc'!E$5:E$1112,MATCH($A40,'ShLk BR Calc'!$A$5:$A$1112,0)+1,1)=0,"0",INDEX('ShLk BR Calc'!E$5:E$1112,MATCH($A40,'ShLk BR Calc'!$A$5:$A$1112,0)+1,1))</f>
        <v>0</v>
      </c>
      <c r="F40" s="28" t="str">
        <f>IF(INDEX('ShLk BR Calc'!F$5:F$1112,MATCH($A40,'ShLk BR Calc'!$A$5:$A$1112,0)+1,1)=0,"0",INDEX('ShLk BR Calc'!F$5:F$1112,MATCH($A40,'ShLk BR Calc'!$A$5:$A$1112,0)+1,1))</f>
        <v>0</v>
      </c>
      <c r="G40" s="28">
        <f>IF(INDEX('ShLk BR Calc'!G$5:G$1112,MATCH($A40,'ShLk BR Calc'!$A$5:$A$1112,0)+1,1)=0,"0",INDEX('ShLk BR Calc'!G$5:G$1112,MATCH($A40,'ShLk BR Calc'!$A$5:$A$1112,0)+1,1))</f>
        <v>0.35790842</v>
      </c>
      <c r="H40" s="28">
        <f>IF(INDEX('ShLk BR Calc'!H$5:H$1112,MATCH($A40,'ShLk BR Calc'!$A$5:$A$1112,0)+1,1)=0,"0",INDEX('ShLk BR Calc'!H$5:H$1112,MATCH($A40,'ShLk BR Calc'!$A$5:$A$1112,0)+1,1))</f>
        <v>1.2526794699999999</v>
      </c>
      <c r="I40" s="28">
        <f>IF(INDEX('ShLk BR Calc'!I$5:I$1112,MATCH($A40,'ShLk BR Calc'!$A$5:$A$1112,0)+1,1)=0,"0",INDEX('ShLk BR Calc'!I$5:I$1112,MATCH($A40,'ShLk BR Calc'!$A$5:$A$1112,0)+1,1))</f>
        <v>1.7895421</v>
      </c>
      <c r="J40" s="28">
        <f>IF(INDEX('ShLk BR Calc'!J$5:J$1112,MATCH($A40,'ShLk BR Calc'!$A$5:$A$1112,0)+1,1)=0,"0",INDEX('ShLk BR Calc'!J$5:J$1112,MATCH($A40,'ShLk BR Calc'!$A$5:$A$1112,0)+1,1))</f>
        <v>1.9684963099999999</v>
      </c>
      <c r="K40" s="28">
        <f>IF(INDEX('ShLk BR Calc'!K$5:K$1112,MATCH($A40,'ShLk BR Calc'!$A$5:$A$1112,0)+1,1)=0,"0",INDEX('ShLk BR Calc'!K$5:K$1112,MATCH($A40,'ShLk BR Calc'!$A$5:$A$1112,0)+1,1))</f>
        <v>2.2369276249999999</v>
      </c>
      <c r="L40" s="28">
        <f>IF(INDEX('ShLk BR Calc'!L$5:L$1112,MATCH($A40,'ShLk BR Calc'!$A$5:$A$1112,0)+1,1)=0,"0",INDEX('ShLk BR Calc'!L$5:L$1112,MATCH($A40,'ShLk BR Calc'!$A$5:$A$1112,0)+1,1))</f>
        <v>2.2369276249999999</v>
      </c>
      <c r="M40" s="28">
        <f>IF(INDEX('ShLk BR Calc'!M$5:M$1112,MATCH($A40,'ShLk BR Calc'!$A$5:$A$1112,0)+1,1)=0,"0",INDEX('ShLk BR Calc'!M$5:M$1112,MATCH($A40,'ShLk BR Calc'!$A$5:$A$1112,0)+1,1))</f>
        <v>2.14745052</v>
      </c>
      <c r="N40" s="28">
        <f>IF(INDEX('ShLk BR Calc'!N$5:N$1112,MATCH($A40,'ShLk BR Calc'!$A$5:$A$1112,0)+1,1)=0,"0",INDEX('ShLk BR Calc'!N$5:N$1112,MATCH($A40,'ShLk BR Calc'!$A$5:$A$1112,0)+1,1))</f>
        <v>2.3264047300000001</v>
      </c>
      <c r="O40" s="28">
        <f>IF(INDEX('ShLk BR Calc'!O$5:O$1112,MATCH($A40,'ShLk BR Calc'!$A$5:$A$1112,0)+1,1)=0,"0",INDEX('ShLk BR Calc'!O$5:O$1112,MATCH($A40,'ShLk BR Calc'!$A$5:$A$1112,0)+1,1))</f>
        <v>2.14745052</v>
      </c>
      <c r="P40" s="28">
        <f>IF(INDEX('ShLk BR Calc'!P$5:P$1112,MATCH($A40,'ShLk BR Calc'!$A$5:$A$1112,0)+1,1)=0,"0",INDEX('ShLk BR Calc'!P$5:P$1112,MATCH($A40,'ShLk BR Calc'!$A$5:$A$1112,0)+1,1))</f>
        <v>1.8790192050000001</v>
      </c>
      <c r="Q40" s="28">
        <f>IF(INDEX('ShLk BR Calc'!Q$5:Q$1112,MATCH($A40,'ShLk BR Calc'!$A$5:$A$1112,0)+1,1)=0,"0",INDEX('ShLk BR Calc'!Q$5:Q$1112,MATCH($A40,'ShLk BR Calc'!$A$5:$A$1112,0)+1,1))</f>
        <v>1.7895421</v>
      </c>
      <c r="R40" s="28">
        <f>IF(INDEX('ShLk BR Calc'!R$5:R$1112,MATCH($A40,'ShLk BR Calc'!$A$5:$A$1112,0)+1,1)=0,"0",INDEX('ShLk BR Calc'!R$5:R$1112,MATCH($A40,'ShLk BR Calc'!$A$5:$A$1112,0)+1,1))</f>
        <v>1.8790192050000001</v>
      </c>
      <c r="S40" s="28">
        <f>IF(INDEX('ShLk BR Calc'!S$5:S$1112,MATCH($A40,'ShLk BR Calc'!$A$5:$A$1112,0)+1,1)=0,"0",INDEX('ShLk BR Calc'!S$5:S$1112,MATCH($A40,'ShLk BR Calc'!$A$5:$A$1112,0)+1,1))</f>
        <v>2.0579734150000002</v>
      </c>
      <c r="T40" s="28">
        <f>IF(INDEX('ShLk BR Calc'!T$5:T$1112,MATCH($A40,'ShLk BR Calc'!$A$5:$A$1112,0)+1,1)=0,"0",INDEX('ShLk BR Calc'!T$5:T$1112,MATCH($A40,'ShLk BR Calc'!$A$5:$A$1112,0)+1,1))</f>
        <v>2.14745052</v>
      </c>
      <c r="U40" s="28">
        <f>IF(INDEX('ShLk BR Calc'!U$5:U$1112,MATCH($A40,'ShLk BR Calc'!$A$5:$A$1112,0)+1,1)=0,"0",INDEX('ShLk BR Calc'!U$5:U$1112,MATCH($A40,'ShLk BR Calc'!$A$5:$A$1112,0)+1,1))</f>
        <v>2.2369276249999999</v>
      </c>
      <c r="V40" s="28">
        <f>IF(INDEX('ShLk BR Calc'!V$5:V$1112,MATCH($A40,'ShLk BR Calc'!$A$5:$A$1112,0)+1,1)=0,"0",INDEX('ShLk BR Calc'!V$5:V$1112,MATCH($A40,'ShLk BR Calc'!$A$5:$A$1112,0)+1,1))</f>
        <v>1.8790192050000001</v>
      </c>
      <c r="W40" s="28">
        <f>IF(INDEX('ShLk BR Calc'!W$5:W$1112,MATCH($A40,'ShLk BR Calc'!$A$5:$A$1112,0)+1,1)=0,"0",INDEX('ShLk BR Calc'!W$5:W$1112,MATCH($A40,'ShLk BR Calc'!$A$5:$A$1112,0)+1,1))</f>
        <v>1.2526794699999999</v>
      </c>
      <c r="X40" s="28">
        <f>IF(INDEX('ShLk BR Calc'!X$5:X$1112,MATCH($A40,'ShLk BR Calc'!$A$5:$A$1112,0)+1,1)=0,"0",INDEX('ShLk BR Calc'!X$5:X$1112,MATCH($A40,'ShLk BR Calc'!$A$5:$A$1112,0)+1,1))</f>
        <v>0.89477105000000001</v>
      </c>
      <c r="Y40" s="28">
        <f>IF(INDEX('ShLk BR Calc'!Y$5:Y$1112,MATCH($A40,'ShLk BR Calc'!$A$5:$A$1112,0)+1,1)=0,"0",INDEX('ShLk BR Calc'!Y$5:Y$1112,MATCH($A40,'ShLk BR Calc'!$A$5:$A$1112,0)+1,1))</f>
        <v>0.44738552500000001</v>
      </c>
      <c r="Z40" s="14">
        <f t="shared" si="6"/>
        <v>32.927574639999996</v>
      </c>
      <c r="AA40" s="14">
        <f t="shared" si="7"/>
        <v>2.3264047300000001</v>
      </c>
      <c r="AB40" s="14">
        <f t="shared" si="8"/>
        <v>1.700064995</v>
      </c>
      <c r="AC40" s="14">
        <f t="shared" si="9"/>
        <v>31.227509644999994</v>
      </c>
    </row>
    <row r="41" spans="1:30" ht="16.5" customHeight="1" x14ac:dyDescent="0.2">
      <c r="A41" s="22">
        <f t="shared" si="5"/>
        <v>42647</v>
      </c>
      <c r="B41" s="28" t="str">
        <f>IF(INDEX('ShLk BR Calc'!B$5:B$1112,MATCH($A41,'ShLk BR Calc'!$A$5:$A$1112,0)+1,1)=0,"0",INDEX('ShLk BR Calc'!B$5:B$1112,MATCH($A41,'ShLk BR Calc'!$A$5:$A$1112,0)+1,1))</f>
        <v>0</v>
      </c>
      <c r="C41" s="28" t="str">
        <f>IF(INDEX('ShLk BR Calc'!C$5:C$1112,MATCH($A41,'ShLk BR Calc'!$A$5:$A$1112,0)+1,1)=0,"0",INDEX('ShLk BR Calc'!C$5:C$1112,MATCH($A41,'ShLk BR Calc'!$A$5:$A$1112,0)+1,1))</f>
        <v>0</v>
      </c>
      <c r="D41" s="28" t="str">
        <f>IF(INDEX('ShLk BR Calc'!D$5:D$1112,MATCH($A41,'ShLk BR Calc'!$A$5:$A$1112,0)+1,1)=0,"0",INDEX('ShLk BR Calc'!D$5:D$1112,MATCH($A41,'ShLk BR Calc'!$A$5:$A$1112,0)+1,1))</f>
        <v>0</v>
      </c>
      <c r="E41" s="28" t="str">
        <f>IF(INDEX('ShLk BR Calc'!E$5:E$1112,MATCH($A41,'ShLk BR Calc'!$A$5:$A$1112,0)+1,1)=0,"0",INDEX('ShLk BR Calc'!E$5:E$1112,MATCH($A41,'ShLk BR Calc'!$A$5:$A$1112,0)+1,1))</f>
        <v>0</v>
      </c>
      <c r="F41" s="28" t="str">
        <f>IF(INDEX('ShLk BR Calc'!F$5:F$1112,MATCH($A41,'ShLk BR Calc'!$A$5:$A$1112,0)+1,1)=0,"0",INDEX('ShLk BR Calc'!F$5:F$1112,MATCH($A41,'ShLk BR Calc'!$A$5:$A$1112,0)+1,1))</f>
        <v>0</v>
      </c>
      <c r="G41" s="28" t="str">
        <f>IF(INDEX('ShLk BR Calc'!G$5:G$1112,MATCH($A41,'ShLk BR Calc'!$A$5:$A$1112,0)+1,1)=0,"0",INDEX('ShLk BR Calc'!G$5:G$1112,MATCH($A41,'ShLk BR Calc'!$A$5:$A$1112,0)+1,1))</f>
        <v>0</v>
      </c>
      <c r="H41" s="28">
        <f>IF(INDEX('ShLk BR Calc'!H$5:H$1112,MATCH($A41,'ShLk BR Calc'!$A$5:$A$1112,0)+1,1)=0,"0",INDEX('ShLk BR Calc'!H$5:H$1112,MATCH($A41,'ShLk BR Calc'!$A$5:$A$1112,0)+1,1))</f>
        <v>0.89477105000000001</v>
      </c>
      <c r="I41" s="28">
        <f>IF(INDEX('ShLk BR Calc'!I$5:I$1112,MATCH($A41,'ShLk BR Calc'!$A$5:$A$1112,0)+1,1)=0,"0",INDEX('ShLk BR Calc'!I$5:I$1112,MATCH($A41,'ShLk BR Calc'!$A$5:$A$1112,0)+1,1))</f>
        <v>1.43163368</v>
      </c>
      <c r="J41" s="28">
        <f>IF(INDEX('ShLk BR Calc'!J$5:J$1112,MATCH($A41,'ShLk BR Calc'!$A$5:$A$1112,0)+1,1)=0,"0",INDEX('ShLk BR Calc'!J$5:J$1112,MATCH($A41,'ShLk BR Calc'!$A$5:$A$1112,0)+1,1))</f>
        <v>1.700064995</v>
      </c>
      <c r="K41" s="28">
        <f>IF(INDEX('ShLk BR Calc'!K$5:K$1112,MATCH($A41,'ShLk BR Calc'!$A$5:$A$1112,0)+1,1)=0,"0",INDEX('ShLk BR Calc'!K$5:K$1112,MATCH($A41,'ShLk BR Calc'!$A$5:$A$1112,0)+1,1))</f>
        <v>1.7895421</v>
      </c>
      <c r="L41" s="28">
        <f>IF(INDEX('ShLk BR Calc'!L$5:L$1112,MATCH($A41,'ShLk BR Calc'!$A$5:$A$1112,0)+1,1)=0,"0",INDEX('ShLk BR Calc'!L$5:L$1112,MATCH($A41,'ShLk BR Calc'!$A$5:$A$1112,0)+1,1))</f>
        <v>1.7895421</v>
      </c>
      <c r="M41" s="28">
        <f>IF(INDEX('ShLk BR Calc'!M$5:M$1112,MATCH($A41,'ShLk BR Calc'!$A$5:$A$1112,0)+1,1)=0,"0",INDEX('ShLk BR Calc'!M$5:M$1112,MATCH($A41,'ShLk BR Calc'!$A$5:$A$1112,0)+1,1))</f>
        <v>1.8790192050000001</v>
      </c>
      <c r="N41" s="28">
        <f>IF(INDEX('ShLk BR Calc'!N$5:N$1112,MATCH($A41,'ShLk BR Calc'!$A$5:$A$1112,0)+1,1)=0,"0",INDEX('ShLk BR Calc'!N$5:N$1112,MATCH($A41,'ShLk BR Calc'!$A$5:$A$1112,0)+1,1))</f>
        <v>2.14745052</v>
      </c>
      <c r="O41" s="28">
        <f>IF(INDEX('ShLk BR Calc'!O$5:O$1112,MATCH($A41,'ShLk BR Calc'!$A$5:$A$1112,0)+1,1)=0,"0",INDEX('ShLk BR Calc'!O$5:O$1112,MATCH($A41,'ShLk BR Calc'!$A$5:$A$1112,0)+1,1))</f>
        <v>2.2369276249999999</v>
      </c>
      <c r="P41" s="28">
        <f>IF(INDEX('ShLk BR Calc'!P$5:P$1112,MATCH($A41,'ShLk BR Calc'!$A$5:$A$1112,0)+1,1)=0,"0",INDEX('ShLk BR Calc'!P$5:P$1112,MATCH($A41,'ShLk BR Calc'!$A$5:$A$1112,0)+1,1))</f>
        <v>2.14745052</v>
      </c>
      <c r="Q41" s="28">
        <f>IF(INDEX('ShLk BR Calc'!Q$5:Q$1112,MATCH($A41,'ShLk BR Calc'!$A$5:$A$1112,0)+1,1)=0,"0",INDEX('ShLk BR Calc'!Q$5:Q$1112,MATCH($A41,'ShLk BR Calc'!$A$5:$A$1112,0)+1,1))</f>
        <v>2.2369276249999999</v>
      </c>
      <c r="R41" s="28">
        <f>IF(INDEX('ShLk BR Calc'!R$5:R$1112,MATCH($A41,'ShLk BR Calc'!$A$5:$A$1112,0)+1,1)=0,"0",INDEX('ShLk BR Calc'!R$5:R$1112,MATCH($A41,'ShLk BR Calc'!$A$5:$A$1112,0)+1,1))</f>
        <v>2.3264047300000001</v>
      </c>
      <c r="S41" s="28">
        <f>IF(INDEX('ShLk BR Calc'!S$5:S$1112,MATCH($A41,'ShLk BR Calc'!$A$5:$A$1112,0)+1,1)=0,"0",INDEX('ShLk BR Calc'!S$5:S$1112,MATCH($A41,'ShLk BR Calc'!$A$5:$A$1112,0)+1,1))</f>
        <v>2.3264047300000001</v>
      </c>
      <c r="T41" s="28">
        <f>IF(INDEX('ShLk BR Calc'!T$5:T$1112,MATCH($A41,'ShLk BR Calc'!$A$5:$A$1112,0)+1,1)=0,"0",INDEX('ShLk BR Calc'!T$5:T$1112,MATCH($A41,'ShLk BR Calc'!$A$5:$A$1112,0)+1,1))</f>
        <v>2.0579734150000002</v>
      </c>
      <c r="U41" s="28">
        <f>IF(INDEX('ShLk BR Calc'!U$5:U$1112,MATCH($A41,'ShLk BR Calc'!$A$5:$A$1112,0)+1,1)=0,"0",INDEX('ShLk BR Calc'!U$5:U$1112,MATCH($A41,'ShLk BR Calc'!$A$5:$A$1112,0)+1,1))</f>
        <v>2.3264047300000001</v>
      </c>
      <c r="V41" s="28">
        <f>IF(INDEX('ShLk BR Calc'!V$5:V$1112,MATCH($A41,'ShLk BR Calc'!$A$5:$A$1112,0)+1,1)=0,"0",INDEX('ShLk BR Calc'!V$5:V$1112,MATCH($A41,'ShLk BR Calc'!$A$5:$A$1112,0)+1,1))</f>
        <v>2.0579734150000002</v>
      </c>
      <c r="W41" s="28">
        <f>IF(INDEX('ShLk BR Calc'!W$5:W$1112,MATCH($A41,'ShLk BR Calc'!$A$5:$A$1112,0)+1,1)=0,"0",INDEX('ShLk BR Calc'!W$5:W$1112,MATCH($A41,'ShLk BR Calc'!$A$5:$A$1112,0)+1,1))</f>
        <v>1.342156575</v>
      </c>
      <c r="X41" s="28">
        <f>IF(INDEX('ShLk BR Calc'!X$5:X$1112,MATCH($A41,'ShLk BR Calc'!$A$5:$A$1112,0)+1,1)=0,"0",INDEX('ShLk BR Calc'!X$5:X$1112,MATCH($A41,'ShLk BR Calc'!$A$5:$A$1112,0)+1,1))</f>
        <v>0.89477105000000001</v>
      </c>
      <c r="Y41" s="28">
        <f>IF(INDEX('ShLk BR Calc'!Y$5:Y$1112,MATCH($A41,'ShLk BR Calc'!$A$5:$A$1112,0)+1,1)=0,"0",INDEX('ShLk BR Calc'!Y$5:Y$1112,MATCH($A41,'ShLk BR Calc'!$A$5:$A$1112,0)+1,1))</f>
        <v>8.9477105000000001E-2</v>
      </c>
      <c r="Z41" s="14">
        <f t="shared" si="6"/>
        <v>31.674895169999999</v>
      </c>
      <c r="AA41" s="14">
        <f t="shared" si="7"/>
        <v>2.3264047300000001</v>
      </c>
      <c r="AB41" s="14">
        <f t="shared" si="8"/>
        <v>0.98424815499999996</v>
      </c>
      <c r="AC41" s="14">
        <f t="shared" si="9"/>
        <v>30.690647015</v>
      </c>
    </row>
    <row r="42" spans="1:30" ht="16.5" customHeight="1" x14ac:dyDescent="0.2">
      <c r="A42" s="22">
        <f t="shared" si="5"/>
        <v>42648</v>
      </c>
      <c r="B42" s="28" t="str">
        <f>IF(INDEX('ShLk BR Calc'!B$5:B$1112,MATCH($A42,'ShLk BR Calc'!$A$5:$A$1112,0)+1,1)=0,"0",INDEX('ShLk BR Calc'!B$5:B$1112,MATCH($A42,'ShLk BR Calc'!$A$5:$A$1112,0)+1,1))</f>
        <v>0</v>
      </c>
      <c r="C42" s="28" t="str">
        <f>IF(INDEX('ShLk BR Calc'!C$5:C$1112,MATCH($A42,'ShLk BR Calc'!$A$5:$A$1112,0)+1,1)=0,"0",INDEX('ShLk BR Calc'!C$5:C$1112,MATCH($A42,'ShLk BR Calc'!$A$5:$A$1112,0)+1,1))</f>
        <v>0</v>
      </c>
      <c r="D42" s="28" t="str">
        <f>IF(INDEX('ShLk BR Calc'!D$5:D$1112,MATCH($A42,'ShLk BR Calc'!$A$5:$A$1112,0)+1,1)=0,"0",INDEX('ShLk BR Calc'!D$5:D$1112,MATCH($A42,'ShLk BR Calc'!$A$5:$A$1112,0)+1,1))</f>
        <v>0</v>
      </c>
      <c r="E42" s="28" t="str">
        <f>IF(INDEX('ShLk BR Calc'!E$5:E$1112,MATCH($A42,'ShLk BR Calc'!$A$5:$A$1112,0)+1,1)=0,"0",INDEX('ShLk BR Calc'!E$5:E$1112,MATCH($A42,'ShLk BR Calc'!$A$5:$A$1112,0)+1,1))</f>
        <v>0</v>
      </c>
      <c r="F42" s="28" t="str">
        <f>IF(INDEX('ShLk BR Calc'!F$5:F$1112,MATCH($A42,'ShLk BR Calc'!$A$5:$A$1112,0)+1,1)=0,"0",INDEX('ShLk BR Calc'!F$5:F$1112,MATCH($A42,'ShLk BR Calc'!$A$5:$A$1112,0)+1,1))</f>
        <v>0</v>
      </c>
      <c r="G42" s="28">
        <f>IF(INDEX('ShLk BR Calc'!G$5:G$1112,MATCH($A42,'ShLk BR Calc'!$A$5:$A$1112,0)+1,1)=0,"0",INDEX('ShLk BR Calc'!G$5:G$1112,MATCH($A42,'ShLk BR Calc'!$A$5:$A$1112,0)+1,1))</f>
        <v>0.53686263000000001</v>
      </c>
      <c r="H42" s="28">
        <f>IF(INDEX('ShLk BR Calc'!H$5:H$1112,MATCH($A42,'ShLk BR Calc'!$A$5:$A$1112,0)+1,1)=0,"0",INDEX('ShLk BR Calc'!H$5:H$1112,MATCH($A42,'ShLk BR Calc'!$A$5:$A$1112,0)+1,1))</f>
        <v>0.80529394500000007</v>
      </c>
      <c r="I42" s="28">
        <f>IF(INDEX('ShLk BR Calc'!I$5:I$1112,MATCH($A42,'ShLk BR Calc'!$A$5:$A$1112,0)+1,1)=0,"0",INDEX('ShLk BR Calc'!I$5:I$1112,MATCH($A42,'ShLk BR Calc'!$A$5:$A$1112,0)+1,1))</f>
        <v>1.5211107850000001</v>
      </c>
      <c r="J42" s="28">
        <f>IF(INDEX('ShLk BR Calc'!J$5:J$1112,MATCH($A42,'ShLk BR Calc'!$A$5:$A$1112,0)+1,1)=0,"0",INDEX('ShLk BR Calc'!J$5:J$1112,MATCH($A42,'ShLk BR Calc'!$A$5:$A$1112,0)+1,1))</f>
        <v>1.7895421</v>
      </c>
      <c r="K42" s="28">
        <f>IF(INDEX('ShLk BR Calc'!K$5:K$1112,MATCH($A42,'ShLk BR Calc'!$A$5:$A$1112,0)+1,1)=0,"0",INDEX('ShLk BR Calc'!K$5:K$1112,MATCH($A42,'ShLk BR Calc'!$A$5:$A$1112,0)+1,1))</f>
        <v>1.9684963099999999</v>
      </c>
      <c r="L42" s="28">
        <f>IF(INDEX('ShLk BR Calc'!L$5:L$1112,MATCH($A42,'ShLk BR Calc'!$A$5:$A$1112,0)+1,1)=0,"0",INDEX('ShLk BR Calc'!L$5:L$1112,MATCH($A42,'ShLk BR Calc'!$A$5:$A$1112,0)+1,1))</f>
        <v>1.8790192050000001</v>
      </c>
      <c r="M42" s="28">
        <f>IF(INDEX('ShLk BR Calc'!M$5:M$1112,MATCH($A42,'ShLk BR Calc'!$A$5:$A$1112,0)+1,1)=0,"0",INDEX('ShLk BR Calc'!M$5:M$1112,MATCH($A42,'ShLk BR Calc'!$A$5:$A$1112,0)+1,1))</f>
        <v>1.9684963099999999</v>
      </c>
      <c r="N42" s="28">
        <f>IF(INDEX('ShLk BR Calc'!N$5:N$1112,MATCH($A42,'ShLk BR Calc'!$A$5:$A$1112,0)+1,1)=0,"0",INDEX('ShLk BR Calc'!N$5:N$1112,MATCH($A42,'ShLk BR Calc'!$A$5:$A$1112,0)+1,1))</f>
        <v>2.2369276249999999</v>
      </c>
      <c r="O42" s="28">
        <f>IF(INDEX('ShLk BR Calc'!O$5:O$1112,MATCH($A42,'ShLk BR Calc'!$A$5:$A$1112,0)+1,1)=0,"0",INDEX('ShLk BR Calc'!O$5:O$1112,MATCH($A42,'ShLk BR Calc'!$A$5:$A$1112,0)+1,1))</f>
        <v>2.14745052</v>
      </c>
      <c r="P42" s="28">
        <f>IF(INDEX('ShLk BR Calc'!P$5:P$1112,MATCH($A42,'ShLk BR Calc'!$A$5:$A$1112,0)+1,1)=0,"0",INDEX('ShLk BR Calc'!P$5:P$1112,MATCH($A42,'ShLk BR Calc'!$A$5:$A$1112,0)+1,1))</f>
        <v>2.2369276249999999</v>
      </c>
      <c r="Q42" s="28">
        <f>IF(INDEX('ShLk BR Calc'!Q$5:Q$1112,MATCH($A42,'ShLk BR Calc'!$A$5:$A$1112,0)+1,1)=0,"0",INDEX('ShLk BR Calc'!Q$5:Q$1112,MATCH($A42,'ShLk BR Calc'!$A$5:$A$1112,0)+1,1))</f>
        <v>2.3264047300000001</v>
      </c>
      <c r="R42" s="28">
        <f>IF(INDEX('ShLk BR Calc'!R$5:R$1112,MATCH($A42,'ShLk BR Calc'!$A$5:$A$1112,0)+1,1)=0,"0",INDEX('ShLk BR Calc'!R$5:R$1112,MATCH($A42,'ShLk BR Calc'!$A$5:$A$1112,0)+1,1))</f>
        <v>2.415881835</v>
      </c>
      <c r="S42" s="28">
        <f>IF(INDEX('ShLk BR Calc'!S$5:S$1112,MATCH($A42,'ShLk BR Calc'!$A$5:$A$1112,0)+1,1)=0,"0",INDEX('ShLk BR Calc'!S$5:S$1112,MATCH($A42,'ShLk BR Calc'!$A$5:$A$1112,0)+1,1))</f>
        <v>2.415881835</v>
      </c>
      <c r="T42" s="28">
        <f>IF(INDEX('ShLk BR Calc'!T$5:T$1112,MATCH($A42,'ShLk BR Calc'!$A$5:$A$1112,0)+1,1)=0,"0",INDEX('ShLk BR Calc'!T$5:T$1112,MATCH($A42,'ShLk BR Calc'!$A$5:$A$1112,0)+1,1))</f>
        <v>2.14745052</v>
      </c>
      <c r="U42" s="28">
        <f>IF(INDEX('ShLk BR Calc'!U$5:U$1112,MATCH($A42,'ShLk BR Calc'!$A$5:$A$1112,0)+1,1)=0,"0",INDEX('ShLk BR Calc'!U$5:U$1112,MATCH($A42,'ShLk BR Calc'!$A$5:$A$1112,0)+1,1))</f>
        <v>2.415881835</v>
      </c>
      <c r="V42" s="28">
        <f>IF(INDEX('ShLk BR Calc'!V$5:V$1112,MATCH($A42,'ShLk BR Calc'!$A$5:$A$1112,0)+1,1)=0,"0",INDEX('ShLk BR Calc'!V$5:V$1112,MATCH($A42,'ShLk BR Calc'!$A$5:$A$1112,0)+1,1))</f>
        <v>2.14745052</v>
      </c>
      <c r="W42" s="28">
        <f>IF(INDEX('ShLk BR Calc'!W$5:W$1112,MATCH($A42,'ShLk BR Calc'!$A$5:$A$1112,0)+1,1)=0,"0",INDEX('ShLk BR Calc'!W$5:W$1112,MATCH($A42,'ShLk BR Calc'!$A$5:$A$1112,0)+1,1))</f>
        <v>1.43163368</v>
      </c>
      <c r="X42" s="28">
        <f>IF(INDEX('ShLk BR Calc'!X$5:X$1112,MATCH($A42,'ShLk BR Calc'!$A$5:$A$1112,0)+1,1)=0,"0",INDEX('ShLk BR Calc'!X$5:X$1112,MATCH($A42,'ShLk BR Calc'!$A$5:$A$1112,0)+1,1))</f>
        <v>0.98424815499999996</v>
      </c>
      <c r="Y42" s="28">
        <f>IF(INDEX('ShLk BR Calc'!Y$5:Y$1112,MATCH($A42,'ShLk BR Calc'!$A$5:$A$1112,0)+1,1)=0,"0",INDEX('ShLk BR Calc'!Y$5:Y$1112,MATCH($A42,'ShLk BR Calc'!$A$5:$A$1112,0)+1,1))</f>
        <v>8.9477105000000001E-2</v>
      </c>
      <c r="Z42" s="14">
        <f t="shared" si="6"/>
        <v>33.464437270000005</v>
      </c>
      <c r="AA42" s="14">
        <f t="shared" si="7"/>
        <v>2.415881835</v>
      </c>
      <c r="AB42" s="14">
        <f t="shared" si="8"/>
        <v>1.6105878899999999</v>
      </c>
      <c r="AC42" s="14">
        <f t="shared" si="9"/>
        <v>31.85384938</v>
      </c>
    </row>
    <row r="43" spans="1:30" ht="16.5" customHeight="1" x14ac:dyDescent="0.2">
      <c r="A43" s="22">
        <f t="shared" si="5"/>
        <v>42649</v>
      </c>
      <c r="B43" s="28">
        <f>IF(INDEX('ShLk BR Calc'!B$5:B$1112,MATCH($A43,'ShLk BR Calc'!$A$5:$A$1112,0)+1,1)=0,"0",INDEX('ShLk BR Calc'!B$5:B$1112,MATCH($A43,'ShLk BR Calc'!$A$5:$A$1112,0)+1,1))</f>
        <v>0.62633973499999995</v>
      </c>
      <c r="C43" s="28">
        <f>IF(INDEX('ShLk BR Calc'!C$5:C$1112,MATCH($A43,'ShLk BR Calc'!$A$5:$A$1112,0)+1,1)=0,"0",INDEX('ShLk BR Calc'!C$5:C$1112,MATCH($A43,'ShLk BR Calc'!$A$5:$A$1112,0)+1,1))</f>
        <v>0.35790842</v>
      </c>
      <c r="D43" s="28">
        <f>IF(INDEX('ShLk BR Calc'!D$5:D$1112,MATCH($A43,'ShLk BR Calc'!$A$5:$A$1112,0)+1,1)=0,"0",INDEX('ShLk BR Calc'!D$5:D$1112,MATCH($A43,'ShLk BR Calc'!$A$5:$A$1112,0)+1,1))</f>
        <v>0.268431315</v>
      </c>
      <c r="E43" s="28" t="str">
        <f>IF(INDEX('ShLk BR Calc'!E$5:E$1112,MATCH($A43,'ShLk BR Calc'!$A$5:$A$1112,0)+1,1)=0,"0",INDEX('ShLk BR Calc'!E$5:E$1112,MATCH($A43,'ShLk BR Calc'!$A$5:$A$1112,0)+1,1))</f>
        <v>0</v>
      </c>
      <c r="F43" s="28">
        <f>IF(INDEX('ShLk BR Calc'!F$5:F$1112,MATCH($A43,'ShLk BR Calc'!$A$5:$A$1112,0)+1,1)=0,"0",INDEX('ShLk BR Calc'!F$5:F$1112,MATCH($A43,'ShLk BR Calc'!$A$5:$A$1112,0)+1,1))</f>
        <v>0.17895421</v>
      </c>
      <c r="G43" s="28">
        <f>IF(INDEX('ShLk BR Calc'!G$5:G$1112,MATCH($A43,'ShLk BR Calc'!$A$5:$A$1112,0)+1,1)=0,"0",INDEX('ShLk BR Calc'!G$5:G$1112,MATCH($A43,'ShLk BR Calc'!$A$5:$A$1112,0)+1,1))</f>
        <v>0.71581684000000001</v>
      </c>
      <c r="H43" s="28">
        <f>IF(INDEX('ShLk BR Calc'!H$5:H$1112,MATCH($A43,'ShLk BR Calc'!$A$5:$A$1112,0)+1,1)=0,"0",INDEX('ShLk BR Calc'!H$5:H$1112,MATCH($A43,'ShLk BR Calc'!$A$5:$A$1112,0)+1,1))</f>
        <v>0.80529394500000007</v>
      </c>
      <c r="I43" s="28">
        <f>IF(INDEX('ShLk BR Calc'!I$5:I$1112,MATCH($A43,'ShLk BR Calc'!$A$5:$A$1112,0)+1,1)=0,"0",INDEX('ShLk BR Calc'!I$5:I$1112,MATCH($A43,'ShLk BR Calc'!$A$5:$A$1112,0)+1,1))</f>
        <v>1.2526794699999999</v>
      </c>
      <c r="J43" s="28">
        <f>IF(INDEX('ShLk BR Calc'!J$5:J$1112,MATCH($A43,'ShLk BR Calc'!$A$5:$A$1112,0)+1,1)=0,"0",INDEX('ShLk BR Calc'!J$5:J$1112,MATCH($A43,'ShLk BR Calc'!$A$5:$A$1112,0)+1,1))</f>
        <v>1.6105878900000001</v>
      </c>
      <c r="K43" s="28">
        <f>IF(INDEX('ShLk BR Calc'!K$5:K$1112,MATCH($A43,'ShLk BR Calc'!$A$5:$A$1112,0)+1,1)=0,"0",INDEX('ShLk BR Calc'!K$5:K$1112,MATCH($A43,'ShLk BR Calc'!$A$5:$A$1112,0)+1,1))</f>
        <v>1.6105878900000001</v>
      </c>
      <c r="L43" s="28">
        <f>IF(INDEX('ShLk BR Calc'!L$5:L$1112,MATCH($A43,'ShLk BR Calc'!$A$5:$A$1112,0)+1,1)=0,"0",INDEX('ShLk BR Calc'!L$5:L$1112,MATCH($A43,'ShLk BR Calc'!$A$5:$A$1112,0)+1,1))</f>
        <v>1.700064995</v>
      </c>
      <c r="M43" s="28">
        <f>IF(INDEX('ShLk BR Calc'!M$5:M$1112,MATCH($A43,'ShLk BR Calc'!$A$5:$A$1112,0)+1,1)=0,"0",INDEX('ShLk BR Calc'!M$5:M$1112,MATCH($A43,'ShLk BR Calc'!$A$5:$A$1112,0)+1,1))</f>
        <v>1.700064995</v>
      </c>
      <c r="N43" s="28">
        <f>IF(INDEX('ShLk BR Calc'!N$5:N$1112,MATCH($A43,'ShLk BR Calc'!$A$5:$A$1112,0)+1,1)=0,"0",INDEX('ShLk BR Calc'!N$5:N$1112,MATCH($A43,'ShLk BR Calc'!$A$5:$A$1112,0)+1,1))</f>
        <v>1.8790192050000001</v>
      </c>
      <c r="O43" s="28">
        <f>IF(INDEX('ShLk BR Calc'!O$5:O$1112,MATCH($A43,'ShLk BR Calc'!$A$5:$A$1112,0)+1,1)=0,"0",INDEX('ShLk BR Calc'!O$5:O$1112,MATCH($A43,'ShLk BR Calc'!$A$5:$A$1112,0)+1,1))</f>
        <v>2.0579734150000002</v>
      </c>
      <c r="P43" s="28">
        <f>IF(INDEX('ShLk BR Calc'!P$5:P$1112,MATCH($A43,'ShLk BR Calc'!$A$5:$A$1112,0)+1,1)=0,"0",INDEX('ShLk BR Calc'!P$5:P$1112,MATCH($A43,'ShLk BR Calc'!$A$5:$A$1112,0)+1,1))</f>
        <v>1.9684963099999999</v>
      </c>
      <c r="Q43" s="28">
        <f>IF(INDEX('ShLk BR Calc'!Q$5:Q$1112,MATCH($A43,'ShLk BR Calc'!$A$5:$A$1112,0)+1,1)=0,"0",INDEX('ShLk BR Calc'!Q$5:Q$1112,MATCH($A43,'ShLk BR Calc'!$A$5:$A$1112,0)+1,1))</f>
        <v>2.0579734150000002</v>
      </c>
      <c r="R43" s="28">
        <f>IF(INDEX('ShLk BR Calc'!R$5:R$1112,MATCH($A43,'ShLk BR Calc'!$A$5:$A$1112,0)+1,1)=0,"0",INDEX('ShLk BR Calc'!R$5:R$1112,MATCH($A43,'ShLk BR Calc'!$A$5:$A$1112,0)+1,1))</f>
        <v>2.14745052</v>
      </c>
      <c r="S43" s="28">
        <f>IF(INDEX('ShLk BR Calc'!S$5:S$1112,MATCH($A43,'ShLk BR Calc'!$A$5:$A$1112,0)+1,1)=0,"0",INDEX('ShLk BR Calc'!S$5:S$1112,MATCH($A43,'ShLk BR Calc'!$A$5:$A$1112,0)+1,1))</f>
        <v>2.14745052</v>
      </c>
      <c r="T43" s="28">
        <f>IF(INDEX('ShLk BR Calc'!T$5:T$1112,MATCH($A43,'ShLk BR Calc'!$A$5:$A$1112,0)+1,1)=0,"0",INDEX('ShLk BR Calc'!T$5:T$1112,MATCH($A43,'ShLk BR Calc'!$A$5:$A$1112,0)+1,1))</f>
        <v>2.5053589399999998</v>
      </c>
      <c r="U43" s="28">
        <f>IF(INDEX('ShLk BR Calc'!U$5:U$1112,MATCH($A43,'ShLk BR Calc'!$A$5:$A$1112,0)+1,1)=0,"0",INDEX('ShLk BR Calc'!U$5:U$1112,MATCH($A43,'ShLk BR Calc'!$A$5:$A$1112,0)+1,1))</f>
        <v>2.9527444649999999</v>
      </c>
      <c r="V43" s="28">
        <f>IF(INDEX('ShLk BR Calc'!V$5:V$1112,MATCH($A43,'ShLk BR Calc'!$A$5:$A$1112,0)+1,1)=0,"0",INDEX('ShLk BR Calc'!V$5:V$1112,MATCH($A43,'ShLk BR Calc'!$A$5:$A$1112,0)+1,1))</f>
        <v>2.415881835</v>
      </c>
      <c r="W43" s="28">
        <f>IF(INDEX('ShLk BR Calc'!W$5:W$1112,MATCH($A43,'ShLk BR Calc'!$A$5:$A$1112,0)+1,1)=0,"0",INDEX('ShLk BR Calc'!W$5:W$1112,MATCH($A43,'ShLk BR Calc'!$A$5:$A$1112,0)+1,1))</f>
        <v>1.6105878900000001</v>
      </c>
      <c r="X43" s="28">
        <f>IF(INDEX('ShLk BR Calc'!X$5:X$1112,MATCH($A43,'ShLk BR Calc'!$A$5:$A$1112,0)+1,1)=0,"0",INDEX('ShLk BR Calc'!X$5:X$1112,MATCH($A43,'ShLk BR Calc'!$A$5:$A$1112,0)+1,1))</f>
        <v>1.700064995</v>
      </c>
      <c r="Y43" s="28">
        <f>IF(INDEX('ShLk BR Calc'!Y$5:Y$1112,MATCH($A43,'ShLk BR Calc'!$A$5:$A$1112,0)+1,1)=0,"0",INDEX('ShLk BR Calc'!Y$5:Y$1112,MATCH($A43,'ShLk BR Calc'!$A$5:$A$1112,0)+1,1))</f>
        <v>0.89477105000000001</v>
      </c>
      <c r="Z43" s="14">
        <f t="shared" si="6"/>
        <v>35.164502264999996</v>
      </c>
      <c r="AA43" s="14">
        <f t="shared" si="7"/>
        <v>2.9527444649999999</v>
      </c>
      <c r="AB43" s="14">
        <f t="shared" si="8"/>
        <v>4.7422865649999997</v>
      </c>
      <c r="AC43" s="14">
        <f t="shared" si="9"/>
        <v>30.422215699999999</v>
      </c>
    </row>
    <row r="44" spans="1:30" ht="16.5" customHeight="1" x14ac:dyDescent="0.2">
      <c r="A44" s="22">
        <f t="shared" si="5"/>
        <v>42650</v>
      </c>
      <c r="B44" s="28" t="str">
        <f>IF(INDEX('ShLk BR Calc'!B$5:B$1112,MATCH($A44,'ShLk BR Calc'!$A$5:$A$1112,0)+1,1)=0,"0",INDEX('ShLk BR Calc'!B$5:B$1112,MATCH($A44,'ShLk BR Calc'!$A$5:$A$1112,0)+1,1))</f>
        <v>0</v>
      </c>
      <c r="C44" s="28" t="str">
        <f>IF(INDEX('ShLk BR Calc'!C$5:C$1112,MATCH($A44,'ShLk BR Calc'!$A$5:$A$1112,0)+1,1)=0,"0",INDEX('ShLk BR Calc'!C$5:C$1112,MATCH($A44,'ShLk BR Calc'!$A$5:$A$1112,0)+1,1))</f>
        <v>0</v>
      </c>
      <c r="D44" s="28" t="str">
        <f>IF(INDEX('ShLk BR Calc'!D$5:D$1112,MATCH($A44,'ShLk BR Calc'!$A$5:$A$1112,0)+1,1)=0,"0",INDEX('ShLk BR Calc'!D$5:D$1112,MATCH($A44,'ShLk BR Calc'!$A$5:$A$1112,0)+1,1))</f>
        <v>0</v>
      </c>
      <c r="E44" s="28" t="str">
        <f>IF(INDEX('ShLk BR Calc'!E$5:E$1112,MATCH($A44,'ShLk BR Calc'!$A$5:$A$1112,0)+1,1)=0,"0",INDEX('ShLk BR Calc'!E$5:E$1112,MATCH($A44,'ShLk BR Calc'!$A$5:$A$1112,0)+1,1))</f>
        <v>0</v>
      </c>
      <c r="F44" s="28" t="str">
        <f>IF(INDEX('ShLk BR Calc'!F$5:F$1112,MATCH($A44,'ShLk BR Calc'!$A$5:$A$1112,0)+1,1)=0,"0",INDEX('ShLk BR Calc'!F$5:F$1112,MATCH($A44,'ShLk BR Calc'!$A$5:$A$1112,0)+1,1))</f>
        <v>0</v>
      </c>
      <c r="G44" s="28" t="str">
        <f>IF(INDEX('ShLk BR Calc'!G$5:G$1112,MATCH($A44,'ShLk BR Calc'!$A$5:$A$1112,0)+1,1)=0,"0",INDEX('ShLk BR Calc'!G$5:G$1112,MATCH($A44,'ShLk BR Calc'!$A$5:$A$1112,0)+1,1))</f>
        <v>0</v>
      </c>
      <c r="H44" s="28">
        <f>IF(INDEX('ShLk BR Calc'!H$5:H$1112,MATCH($A44,'ShLk BR Calc'!$A$5:$A$1112,0)+1,1)=0,"0",INDEX('ShLk BR Calc'!H$5:H$1112,MATCH($A44,'ShLk BR Calc'!$A$5:$A$1112,0)+1,1))</f>
        <v>0.62633973499999995</v>
      </c>
      <c r="I44" s="28">
        <f>IF(INDEX('ShLk BR Calc'!I$5:I$1112,MATCH($A44,'ShLk BR Calc'!$A$5:$A$1112,0)+1,1)=0,"0",INDEX('ShLk BR Calc'!I$5:I$1112,MATCH($A44,'ShLk BR Calc'!$A$5:$A$1112,0)+1,1))</f>
        <v>0.71581684000000001</v>
      </c>
      <c r="J44" s="28">
        <f>IF(INDEX('ShLk BR Calc'!J$5:J$1112,MATCH($A44,'ShLk BR Calc'!$A$5:$A$1112,0)+1,1)=0,"0",INDEX('ShLk BR Calc'!J$5:J$1112,MATCH($A44,'ShLk BR Calc'!$A$5:$A$1112,0)+1,1))</f>
        <v>0.89477105000000001</v>
      </c>
      <c r="K44" s="28">
        <f>IF(INDEX('ShLk BR Calc'!K$5:K$1112,MATCH($A44,'ShLk BR Calc'!$A$5:$A$1112,0)+1,1)=0,"0",INDEX('ShLk BR Calc'!K$5:K$1112,MATCH($A44,'ShLk BR Calc'!$A$5:$A$1112,0)+1,1))</f>
        <v>1.07372526</v>
      </c>
      <c r="L44" s="28">
        <f>IF(INDEX('ShLk BR Calc'!L$5:L$1112,MATCH($A44,'ShLk BR Calc'!$A$5:$A$1112,0)+1,1)=0,"0",INDEX('ShLk BR Calc'!L$5:L$1112,MATCH($A44,'ShLk BR Calc'!$A$5:$A$1112,0)+1,1))</f>
        <v>1.2526794699999999</v>
      </c>
      <c r="M44" s="28">
        <f>IF(INDEX('ShLk BR Calc'!M$5:M$1112,MATCH($A44,'ShLk BR Calc'!$A$5:$A$1112,0)+1,1)=0,"0",INDEX('ShLk BR Calc'!M$5:M$1112,MATCH($A44,'ShLk BR Calc'!$A$5:$A$1112,0)+1,1))</f>
        <v>1.43163368</v>
      </c>
      <c r="N44" s="28">
        <f>IF(INDEX('ShLk BR Calc'!N$5:N$1112,MATCH($A44,'ShLk BR Calc'!$A$5:$A$1112,0)+1,1)=0,"0",INDEX('ShLk BR Calc'!N$5:N$1112,MATCH($A44,'ShLk BR Calc'!$A$5:$A$1112,0)+1,1))</f>
        <v>1.7895421</v>
      </c>
      <c r="O44" s="28">
        <f>IF(INDEX('ShLk BR Calc'!O$5:O$1112,MATCH($A44,'ShLk BR Calc'!$A$5:$A$1112,0)+1,1)=0,"0",INDEX('ShLk BR Calc'!O$5:O$1112,MATCH($A44,'ShLk BR Calc'!$A$5:$A$1112,0)+1,1))</f>
        <v>2.0579734150000002</v>
      </c>
      <c r="P44" s="28">
        <f>IF(INDEX('ShLk BR Calc'!P$5:P$1112,MATCH($A44,'ShLk BR Calc'!$A$5:$A$1112,0)+1,1)=0,"0",INDEX('ShLk BR Calc'!P$5:P$1112,MATCH($A44,'ShLk BR Calc'!$A$5:$A$1112,0)+1,1))</f>
        <v>2.2369276249999999</v>
      </c>
      <c r="Q44" s="28">
        <f>IF(INDEX('ShLk BR Calc'!Q$5:Q$1112,MATCH($A44,'ShLk BR Calc'!$A$5:$A$1112,0)+1,1)=0,"0",INDEX('ShLk BR Calc'!Q$5:Q$1112,MATCH($A44,'ShLk BR Calc'!$A$5:$A$1112,0)+1,1))</f>
        <v>2.5948360450000001</v>
      </c>
      <c r="R44" s="28">
        <f>IF(INDEX('ShLk BR Calc'!R$5:R$1112,MATCH($A44,'ShLk BR Calc'!$A$5:$A$1112,0)+1,1)=0,"0",INDEX('ShLk BR Calc'!R$5:R$1112,MATCH($A44,'ShLk BR Calc'!$A$5:$A$1112,0)+1,1))</f>
        <v>2.9527444649999999</v>
      </c>
      <c r="S44" s="28">
        <f>IF(INDEX('ShLk BR Calc'!S$5:S$1112,MATCH($A44,'ShLk BR Calc'!$A$5:$A$1112,0)+1,1)=0,"0",INDEX('ShLk BR Calc'!S$5:S$1112,MATCH($A44,'ShLk BR Calc'!$A$5:$A$1112,0)+1,1))</f>
        <v>2.6843131499999999</v>
      </c>
      <c r="T44" s="28">
        <f>IF(INDEX('ShLk BR Calc'!T$5:T$1112,MATCH($A44,'ShLk BR Calc'!$A$5:$A$1112,0)+1,1)=0,"0",INDEX('ShLk BR Calc'!T$5:T$1112,MATCH($A44,'ShLk BR Calc'!$A$5:$A$1112,0)+1,1))</f>
        <v>2.3264047300000001</v>
      </c>
      <c r="U44" s="28">
        <f>IF(INDEX('ShLk BR Calc'!U$5:U$1112,MATCH($A44,'ShLk BR Calc'!$A$5:$A$1112,0)+1,1)=0,"0",INDEX('ShLk BR Calc'!U$5:U$1112,MATCH($A44,'ShLk BR Calc'!$A$5:$A$1112,0)+1,1))</f>
        <v>2.5948360450000001</v>
      </c>
      <c r="V44" s="28">
        <f>IF(INDEX('ShLk BR Calc'!V$5:V$1112,MATCH($A44,'ShLk BR Calc'!$A$5:$A$1112,0)+1,1)=0,"0",INDEX('ShLk BR Calc'!V$5:V$1112,MATCH($A44,'ShLk BR Calc'!$A$5:$A$1112,0)+1,1))</f>
        <v>2.14745052</v>
      </c>
      <c r="W44" s="28">
        <f>IF(INDEX('ShLk BR Calc'!W$5:W$1112,MATCH($A44,'ShLk BR Calc'!$A$5:$A$1112,0)+1,1)=0,"0",INDEX('ShLk BR Calc'!W$5:W$1112,MATCH($A44,'ShLk BR Calc'!$A$5:$A$1112,0)+1,1))</f>
        <v>1.07372526</v>
      </c>
      <c r="X44" s="28">
        <f>IF(INDEX('ShLk BR Calc'!X$5:X$1112,MATCH($A44,'ShLk BR Calc'!$A$5:$A$1112,0)+1,1)=0,"0",INDEX('ShLk BR Calc'!X$5:X$1112,MATCH($A44,'ShLk BR Calc'!$A$5:$A$1112,0)+1,1))</f>
        <v>1.1632023650000001</v>
      </c>
      <c r="Y44" s="28">
        <f>IF(INDEX('ShLk BR Calc'!Y$5:Y$1112,MATCH($A44,'ShLk BR Calc'!$A$5:$A$1112,0)+1,1)=0,"0",INDEX('ShLk BR Calc'!Y$5:Y$1112,MATCH($A44,'ShLk BR Calc'!$A$5:$A$1112,0)+1,1))</f>
        <v>0.35790842</v>
      </c>
      <c r="Z44" s="14">
        <f t="shared" si="6"/>
        <v>29.974830175000001</v>
      </c>
      <c r="AA44" s="14">
        <f t="shared" si="7"/>
        <v>2.9527444649999999</v>
      </c>
      <c r="AB44" s="14">
        <f t="shared" si="8"/>
        <v>1.5211107850000001</v>
      </c>
      <c r="AC44" s="14">
        <f t="shared" si="9"/>
        <v>28.45371939</v>
      </c>
    </row>
    <row r="45" spans="1:30" ht="16.5" customHeight="1" x14ac:dyDescent="0.2">
      <c r="A45" s="22">
        <f t="shared" si="5"/>
        <v>42651</v>
      </c>
      <c r="B45" s="28" t="str">
        <f>IF(INDEX('ShLk BR Calc'!B$5:B$1112,MATCH($A45,'ShLk BR Calc'!$A$5:$A$1112,0)+1,1)=0,"0",INDEX('ShLk BR Calc'!B$5:B$1112,MATCH($A45,'ShLk BR Calc'!$A$5:$A$1112,0)+1,1))</f>
        <v>0</v>
      </c>
      <c r="C45" s="28" t="str">
        <f>IF(INDEX('ShLk BR Calc'!C$5:C$1112,MATCH($A45,'ShLk BR Calc'!$A$5:$A$1112,0)+1,1)=0,"0",INDEX('ShLk BR Calc'!C$5:C$1112,MATCH($A45,'ShLk BR Calc'!$A$5:$A$1112,0)+1,1))</f>
        <v>0</v>
      </c>
      <c r="D45" s="28" t="str">
        <f>IF(INDEX('ShLk BR Calc'!D$5:D$1112,MATCH($A45,'ShLk BR Calc'!$A$5:$A$1112,0)+1,1)=0,"0",INDEX('ShLk BR Calc'!D$5:D$1112,MATCH($A45,'ShLk BR Calc'!$A$5:$A$1112,0)+1,1))</f>
        <v>0</v>
      </c>
      <c r="E45" s="28" t="str">
        <f>IF(INDEX('ShLk BR Calc'!E$5:E$1112,MATCH($A45,'ShLk BR Calc'!$A$5:$A$1112,0)+1,1)=0,"0",INDEX('ShLk BR Calc'!E$5:E$1112,MATCH($A45,'ShLk BR Calc'!$A$5:$A$1112,0)+1,1))</f>
        <v>0</v>
      </c>
      <c r="F45" s="28" t="str">
        <f>IF(INDEX('ShLk BR Calc'!F$5:F$1112,MATCH($A45,'ShLk BR Calc'!$A$5:$A$1112,0)+1,1)=0,"0",INDEX('ShLk BR Calc'!F$5:F$1112,MATCH($A45,'ShLk BR Calc'!$A$5:$A$1112,0)+1,1))</f>
        <v>0</v>
      </c>
      <c r="G45" s="28" t="str">
        <f>IF(INDEX('ShLk BR Calc'!G$5:G$1112,MATCH($A45,'ShLk BR Calc'!$A$5:$A$1112,0)+1,1)=0,"0",INDEX('ShLk BR Calc'!G$5:G$1112,MATCH($A45,'ShLk BR Calc'!$A$5:$A$1112,0)+1,1))</f>
        <v>0</v>
      </c>
      <c r="H45" s="28">
        <f>IF(INDEX('ShLk BR Calc'!H$5:H$1112,MATCH($A45,'ShLk BR Calc'!$A$5:$A$1112,0)+1,1)=0,"0",INDEX('ShLk BR Calc'!H$5:H$1112,MATCH($A45,'ShLk BR Calc'!$A$5:$A$1112,0)+1,1))</f>
        <v>0.62633973499999995</v>
      </c>
      <c r="I45" s="28">
        <f>IF(INDEX('ShLk BR Calc'!I$5:I$1112,MATCH($A45,'ShLk BR Calc'!$A$5:$A$1112,0)+1,1)=0,"0",INDEX('ShLk BR Calc'!I$5:I$1112,MATCH($A45,'ShLk BR Calc'!$A$5:$A$1112,0)+1,1))</f>
        <v>0.62633973499999995</v>
      </c>
      <c r="J45" s="28">
        <f>IF(INDEX('ShLk BR Calc'!J$5:J$1112,MATCH($A45,'ShLk BR Calc'!$A$5:$A$1112,0)+1,1)=0,"0",INDEX('ShLk BR Calc'!J$5:J$1112,MATCH($A45,'ShLk BR Calc'!$A$5:$A$1112,0)+1,1))</f>
        <v>0.62633973499999995</v>
      </c>
      <c r="K45" s="28">
        <f>IF(INDEX('ShLk BR Calc'!K$5:K$1112,MATCH($A45,'ShLk BR Calc'!$A$5:$A$1112,0)+1,1)=0,"0",INDEX('ShLk BR Calc'!K$5:K$1112,MATCH($A45,'ShLk BR Calc'!$A$5:$A$1112,0)+1,1))</f>
        <v>0.62633973499999995</v>
      </c>
      <c r="L45" s="28">
        <f>IF(INDEX('ShLk BR Calc'!L$5:L$1112,MATCH($A45,'ShLk BR Calc'!$A$5:$A$1112,0)+1,1)=0,"0",INDEX('ShLk BR Calc'!L$5:L$1112,MATCH($A45,'ShLk BR Calc'!$A$5:$A$1112,0)+1,1))</f>
        <v>0.89477105000000001</v>
      </c>
      <c r="M45" s="28">
        <f>IF(INDEX('ShLk BR Calc'!M$5:M$1112,MATCH($A45,'ShLk BR Calc'!$A$5:$A$1112,0)+1,1)=0,"0",INDEX('ShLk BR Calc'!M$5:M$1112,MATCH($A45,'ShLk BR Calc'!$A$5:$A$1112,0)+1,1))</f>
        <v>0.98424815499999996</v>
      </c>
      <c r="N45" s="28">
        <f>IF(INDEX('ShLk BR Calc'!N$5:N$1112,MATCH($A45,'ShLk BR Calc'!$A$5:$A$1112,0)+1,1)=0,"0",INDEX('ShLk BR Calc'!N$5:N$1112,MATCH($A45,'ShLk BR Calc'!$A$5:$A$1112,0)+1,1))</f>
        <v>1.2526794699999999</v>
      </c>
      <c r="O45" s="28">
        <f>IF(INDEX('ShLk BR Calc'!O$5:O$1112,MATCH($A45,'ShLk BR Calc'!$A$5:$A$1112,0)+1,1)=0,"0",INDEX('ShLk BR Calc'!O$5:O$1112,MATCH($A45,'ShLk BR Calc'!$A$5:$A$1112,0)+1,1))</f>
        <v>1.5211107850000001</v>
      </c>
      <c r="P45" s="28">
        <f>IF(INDEX('ShLk BR Calc'!P$5:P$1112,MATCH($A45,'ShLk BR Calc'!$A$5:$A$1112,0)+1,1)=0,"0",INDEX('ShLk BR Calc'!P$5:P$1112,MATCH($A45,'ShLk BR Calc'!$A$5:$A$1112,0)+1,1))</f>
        <v>1.8790192050000001</v>
      </c>
      <c r="Q45" s="28">
        <f>IF(INDEX('ShLk BR Calc'!Q$5:Q$1112,MATCH($A45,'ShLk BR Calc'!$A$5:$A$1112,0)+1,1)=0,"0",INDEX('ShLk BR Calc'!Q$5:Q$1112,MATCH($A45,'ShLk BR Calc'!$A$5:$A$1112,0)+1,1))</f>
        <v>2.2369276249999999</v>
      </c>
      <c r="R45" s="28">
        <f>IF(INDEX('ShLk BR Calc'!R$5:R$1112,MATCH($A45,'ShLk BR Calc'!$A$5:$A$1112,0)+1,1)=0,"0",INDEX('ShLk BR Calc'!R$5:R$1112,MATCH($A45,'ShLk BR Calc'!$A$5:$A$1112,0)+1,1))</f>
        <v>2.5053589399999998</v>
      </c>
      <c r="S45" s="28">
        <f>IF(INDEX('ShLk BR Calc'!S$5:S$1112,MATCH($A45,'ShLk BR Calc'!$A$5:$A$1112,0)+1,1)=0,"0",INDEX('ShLk BR Calc'!S$5:S$1112,MATCH($A45,'ShLk BR Calc'!$A$5:$A$1112,0)+1,1))</f>
        <v>2.86326736</v>
      </c>
      <c r="T45" s="28">
        <f>IF(INDEX('ShLk BR Calc'!T$5:T$1112,MATCH($A45,'ShLk BR Calc'!$A$5:$A$1112,0)+1,1)=0,"0",INDEX('ShLk BR Calc'!T$5:T$1112,MATCH($A45,'ShLk BR Calc'!$A$5:$A$1112,0)+1,1))</f>
        <v>2.9527444649999999</v>
      </c>
      <c r="U45" s="28">
        <f>IF(INDEX('ShLk BR Calc'!U$5:U$1112,MATCH($A45,'ShLk BR Calc'!$A$5:$A$1112,0)+1,1)=0,"0",INDEX('ShLk BR Calc'!U$5:U$1112,MATCH($A45,'ShLk BR Calc'!$A$5:$A$1112,0)+1,1))</f>
        <v>2.9527444649999999</v>
      </c>
      <c r="V45" s="28">
        <f>IF(INDEX('ShLk BR Calc'!V$5:V$1112,MATCH($A45,'ShLk BR Calc'!$A$5:$A$1112,0)+1,1)=0,"0",INDEX('ShLk BR Calc'!V$5:V$1112,MATCH($A45,'ShLk BR Calc'!$A$5:$A$1112,0)+1,1))</f>
        <v>2.3264047300000001</v>
      </c>
      <c r="W45" s="28">
        <f>IF(INDEX('ShLk BR Calc'!W$5:W$1112,MATCH($A45,'ShLk BR Calc'!$A$5:$A$1112,0)+1,1)=0,"0",INDEX('ShLk BR Calc'!W$5:W$1112,MATCH($A45,'ShLk BR Calc'!$A$5:$A$1112,0)+1,1))</f>
        <v>1.5211107850000001</v>
      </c>
      <c r="X45" s="28">
        <f>IF(INDEX('ShLk BR Calc'!X$5:X$1112,MATCH($A45,'ShLk BR Calc'!$A$5:$A$1112,0)+1,1)=0,"0",INDEX('ShLk BR Calc'!X$5:X$1112,MATCH($A45,'ShLk BR Calc'!$A$5:$A$1112,0)+1,1))</f>
        <v>0.71581684000000001</v>
      </c>
      <c r="Y45" s="28" t="str">
        <f>IF(INDEX('ShLk BR Calc'!Y$5:Y$1112,MATCH($A45,'ShLk BR Calc'!$A$5:$A$1112,0)+1,1)=0,"0",INDEX('ShLk BR Calc'!Y$5:Y$1112,MATCH($A45,'ShLk BR Calc'!$A$5:$A$1112,0)+1,1))</f>
        <v>0</v>
      </c>
      <c r="Z45" s="14">
        <f t="shared" si="6"/>
        <v>27.111562814999999</v>
      </c>
      <c r="AA45" s="14">
        <f t="shared" si="7"/>
        <v>2.9527444649999999</v>
      </c>
      <c r="AB45" s="14">
        <f t="shared" si="8"/>
        <v>0.71581684000000001</v>
      </c>
      <c r="AC45" s="14">
        <f t="shared" si="9"/>
        <v>26.395745975000001</v>
      </c>
    </row>
    <row r="46" spans="1:30" ht="16.5" customHeight="1" x14ac:dyDescent="0.2">
      <c r="A46" s="22">
        <f t="shared" si="5"/>
        <v>42652</v>
      </c>
      <c r="B46" s="28" t="str">
        <f>IF(INDEX('ShLk BR Calc'!B$5:B$1112,MATCH($A46,'ShLk BR Calc'!$A$5:$A$1112,0)+1,1)=0,"0",INDEX('ShLk BR Calc'!B$5:B$1112,MATCH($A46,'ShLk BR Calc'!$A$5:$A$1112,0)+1,1))</f>
        <v>0</v>
      </c>
      <c r="C46" s="28" t="str">
        <f>IF(INDEX('ShLk BR Calc'!C$5:C$1112,MATCH($A46,'ShLk BR Calc'!$A$5:$A$1112,0)+1,1)=0,"0",INDEX('ShLk BR Calc'!C$5:C$1112,MATCH($A46,'ShLk BR Calc'!$A$5:$A$1112,0)+1,1))</f>
        <v>0</v>
      </c>
      <c r="D46" s="28" t="str">
        <f>IF(INDEX('ShLk BR Calc'!D$5:D$1112,MATCH($A46,'ShLk BR Calc'!$A$5:$A$1112,0)+1,1)=0,"0",INDEX('ShLk BR Calc'!D$5:D$1112,MATCH($A46,'ShLk BR Calc'!$A$5:$A$1112,0)+1,1))</f>
        <v>0</v>
      </c>
      <c r="E46" s="28" t="str">
        <f>IF(INDEX('ShLk BR Calc'!E$5:E$1112,MATCH($A46,'ShLk BR Calc'!$A$5:$A$1112,0)+1,1)=0,"0",INDEX('ShLk BR Calc'!E$5:E$1112,MATCH($A46,'ShLk BR Calc'!$A$5:$A$1112,0)+1,1))</f>
        <v>0</v>
      </c>
      <c r="F46" s="28" t="str">
        <f>IF(INDEX('ShLk BR Calc'!F$5:F$1112,MATCH($A46,'ShLk BR Calc'!$A$5:$A$1112,0)+1,1)=0,"0",INDEX('ShLk BR Calc'!F$5:F$1112,MATCH($A46,'ShLk BR Calc'!$A$5:$A$1112,0)+1,1))</f>
        <v>0</v>
      </c>
      <c r="G46" s="28" t="str">
        <f>IF(INDEX('ShLk BR Calc'!G$5:G$1112,MATCH($A46,'ShLk BR Calc'!$A$5:$A$1112,0)+1,1)=0,"0",INDEX('ShLk BR Calc'!G$5:G$1112,MATCH($A46,'ShLk BR Calc'!$A$5:$A$1112,0)+1,1))</f>
        <v>0</v>
      </c>
      <c r="H46" s="28">
        <f>IF(INDEX('ShLk BR Calc'!H$5:H$1112,MATCH($A46,'ShLk BR Calc'!$A$5:$A$1112,0)+1,1)=0,"0",INDEX('ShLk BR Calc'!H$5:H$1112,MATCH($A46,'ShLk BR Calc'!$A$5:$A$1112,0)+1,1))</f>
        <v>0.62633973499999995</v>
      </c>
      <c r="I46" s="28">
        <f>IF(INDEX('ShLk BR Calc'!I$5:I$1112,MATCH($A46,'ShLk BR Calc'!$A$5:$A$1112,0)+1,1)=0,"0",INDEX('ShLk BR Calc'!I$5:I$1112,MATCH($A46,'ShLk BR Calc'!$A$5:$A$1112,0)+1,1))</f>
        <v>0.62633973499999995</v>
      </c>
      <c r="J46" s="28">
        <f>IF(INDEX('ShLk BR Calc'!J$5:J$1112,MATCH($A46,'ShLk BR Calc'!$A$5:$A$1112,0)+1,1)=0,"0",INDEX('ShLk BR Calc'!J$5:J$1112,MATCH($A46,'ShLk BR Calc'!$A$5:$A$1112,0)+1,1))</f>
        <v>0.62633973499999995</v>
      </c>
      <c r="K46" s="28">
        <f>IF(INDEX('ShLk BR Calc'!K$5:K$1112,MATCH($A46,'ShLk BR Calc'!$A$5:$A$1112,0)+1,1)=0,"0",INDEX('ShLk BR Calc'!K$5:K$1112,MATCH($A46,'ShLk BR Calc'!$A$5:$A$1112,0)+1,1))</f>
        <v>0.62633973499999995</v>
      </c>
      <c r="L46" s="28">
        <f>IF(INDEX('ShLk BR Calc'!L$5:L$1112,MATCH($A46,'ShLk BR Calc'!$A$5:$A$1112,0)+1,1)=0,"0",INDEX('ShLk BR Calc'!L$5:L$1112,MATCH($A46,'ShLk BR Calc'!$A$5:$A$1112,0)+1,1))</f>
        <v>0.89477105000000001</v>
      </c>
      <c r="M46" s="28">
        <f>IF(INDEX('ShLk BR Calc'!M$5:M$1112,MATCH($A46,'ShLk BR Calc'!$A$5:$A$1112,0)+1,1)=0,"0",INDEX('ShLk BR Calc'!M$5:M$1112,MATCH($A46,'ShLk BR Calc'!$A$5:$A$1112,0)+1,1))</f>
        <v>0.98424815499999996</v>
      </c>
      <c r="N46" s="28">
        <f>IF(INDEX('ShLk BR Calc'!N$5:N$1112,MATCH($A46,'ShLk BR Calc'!$A$5:$A$1112,0)+1,1)=0,"0",INDEX('ShLk BR Calc'!N$5:N$1112,MATCH($A46,'ShLk BR Calc'!$A$5:$A$1112,0)+1,1))</f>
        <v>1.1632023650000001</v>
      </c>
      <c r="O46" s="28">
        <f>IF(INDEX('ShLk BR Calc'!O$5:O$1112,MATCH($A46,'ShLk BR Calc'!$A$5:$A$1112,0)+1,1)=0,"0",INDEX('ShLk BR Calc'!O$5:O$1112,MATCH($A46,'ShLk BR Calc'!$A$5:$A$1112,0)+1,1))</f>
        <v>1.43163368</v>
      </c>
      <c r="P46" s="28">
        <f>IF(INDEX('ShLk BR Calc'!P$5:P$1112,MATCH($A46,'ShLk BR Calc'!$A$5:$A$1112,0)+1,1)=0,"0",INDEX('ShLk BR Calc'!P$5:P$1112,MATCH($A46,'ShLk BR Calc'!$A$5:$A$1112,0)+1,1))</f>
        <v>1.7895421</v>
      </c>
      <c r="Q46" s="28">
        <f>IF(INDEX('ShLk BR Calc'!Q$5:Q$1112,MATCH($A46,'ShLk BR Calc'!$A$5:$A$1112,0)+1,1)=0,"0",INDEX('ShLk BR Calc'!Q$5:Q$1112,MATCH($A46,'ShLk BR Calc'!$A$5:$A$1112,0)+1,1))</f>
        <v>2.14745052</v>
      </c>
      <c r="R46" s="28">
        <f>IF(INDEX('ShLk BR Calc'!R$5:R$1112,MATCH($A46,'ShLk BR Calc'!$A$5:$A$1112,0)+1,1)=0,"0",INDEX('ShLk BR Calc'!R$5:R$1112,MATCH($A46,'ShLk BR Calc'!$A$5:$A$1112,0)+1,1))</f>
        <v>2.415881835</v>
      </c>
      <c r="S46" s="28">
        <f>IF(INDEX('ShLk BR Calc'!S$5:S$1112,MATCH($A46,'ShLk BR Calc'!$A$5:$A$1112,0)+1,1)=0,"0",INDEX('ShLk BR Calc'!S$5:S$1112,MATCH($A46,'ShLk BR Calc'!$A$5:$A$1112,0)+1,1))</f>
        <v>2.6843131499999999</v>
      </c>
      <c r="T46" s="28">
        <f>IF(INDEX('ShLk BR Calc'!T$5:T$1112,MATCH($A46,'ShLk BR Calc'!$A$5:$A$1112,0)+1,1)=0,"0",INDEX('ShLk BR Calc'!T$5:T$1112,MATCH($A46,'ShLk BR Calc'!$A$5:$A$1112,0)+1,1))</f>
        <v>2.7737902550000002</v>
      </c>
      <c r="U46" s="28">
        <f>IF(INDEX('ShLk BR Calc'!U$5:U$1112,MATCH($A46,'ShLk BR Calc'!$A$5:$A$1112,0)+1,1)=0,"0",INDEX('ShLk BR Calc'!U$5:U$1112,MATCH($A46,'ShLk BR Calc'!$A$5:$A$1112,0)+1,1))</f>
        <v>2.7737902550000002</v>
      </c>
      <c r="V46" s="28">
        <f>IF(INDEX('ShLk BR Calc'!V$5:V$1112,MATCH($A46,'ShLk BR Calc'!$A$5:$A$1112,0)+1,1)=0,"0",INDEX('ShLk BR Calc'!V$5:V$1112,MATCH($A46,'ShLk BR Calc'!$A$5:$A$1112,0)+1,1))</f>
        <v>2.2369276249999999</v>
      </c>
      <c r="W46" s="28">
        <f>IF(INDEX('ShLk BR Calc'!W$5:W$1112,MATCH($A46,'ShLk BR Calc'!$A$5:$A$1112,0)+1,1)=0,"0",INDEX('ShLk BR Calc'!W$5:W$1112,MATCH($A46,'ShLk BR Calc'!$A$5:$A$1112,0)+1,1))</f>
        <v>1.5211107850000001</v>
      </c>
      <c r="X46" s="28">
        <f>IF(INDEX('ShLk BR Calc'!X$5:X$1112,MATCH($A46,'ShLk BR Calc'!$A$5:$A$1112,0)+1,1)=0,"0",INDEX('ShLk BR Calc'!X$5:X$1112,MATCH($A46,'ShLk BR Calc'!$A$5:$A$1112,0)+1,1))</f>
        <v>0.71581684000000001</v>
      </c>
      <c r="Y46" s="28" t="str">
        <f>IF(INDEX('ShLk BR Calc'!Y$5:Y$1112,MATCH($A46,'ShLk BR Calc'!$A$5:$A$1112,0)+1,1)=0,"0",INDEX('ShLk BR Calc'!Y$5:Y$1112,MATCH($A46,'ShLk BR Calc'!$A$5:$A$1112,0)+1,1))</f>
        <v>0</v>
      </c>
      <c r="Z46" s="14">
        <f t="shared" si="6"/>
        <v>26.037837555000003</v>
      </c>
      <c r="AA46" s="14">
        <f t="shared" si="7"/>
        <v>2.7737902550000002</v>
      </c>
      <c r="AB46" s="14">
        <f t="shared" si="8"/>
        <v>26.037837555000003</v>
      </c>
      <c r="AC46" s="14">
        <f t="shared" si="9"/>
        <v>0</v>
      </c>
      <c r="AD46" s="9" t="s">
        <v>32</v>
      </c>
    </row>
    <row r="47" spans="1:30" ht="16.5" customHeight="1" x14ac:dyDescent="0.2">
      <c r="A47" s="22">
        <f t="shared" si="5"/>
        <v>42653</v>
      </c>
      <c r="B47" s="28" t="str">
        <f>IF(INDEX('ShLk BR Calc'!B$5:B$1112,MATCH($A47,'ShLk BR Calc'!$A$5:$A$1112,0)+1,1)=0,"0",INDEX('ShLk BR Calc'!B$5:B$1112,MATCH($A47,'ShLk BR Calc'!$A$5:$A$1112,0)+1,1))</f>
        <v>0</v>
      </c>
      <c r="C47" s="28" t="str">
        <f>IF(INDEX('ShLk BR Calc'!C$5:C$1112,MATCH($A47,'ShLk BR Calc'!$A$5:$A$1112,0)+1,1)=0,"0",INDEX('ShLk BR Calc'!C$5:C$1112,MATCH($A47,'ShLk BR Calc'!$A$5:$A$1112,0)+1,1))</f>
        <v>0</v>
      </c>
      <c r="D47" s="28" t="str">
        <f>IF(INDEX('ShLk BR Calc'!D$5:D$1112,MATCH($A47,'ShLk BR Calc'!$A$5:$A$1112,0)+1,1)=0,"0",INDEX('ShLk BR Calc'!D$5:D$1112,MATCH($A47,'ShLk BR Calc'!$A$5:$A$1112,0)+1,1))</f>
        <v>0</v>
      </c>
      <c r="E47" s="28" t="str">
        <f>IF(INDEX('ShLk BR Calc'!E$5:E$1112,MATCH($A47,'ShLk BR Calc'!$A$5:$A$1112,0)+1,1)=0,"0",INDEX('ShLk BR Calc'!E$5:E$1112,MATCH($A47,'ShLk BR Calc'!$A$5:$A$1112,0)+1,1))</f>
        <v>0</v>
      </c>
      <c r="F47" s="28" t="str">
        <f>IF(INDEX('ShLk BR Calc'!F$5:F$1112,MATCH($A47,'ShLk BR Calc'!$A$5:$A$1112,0)+1,1)=0,"0",INDEX('ShLk BR Calc'!F$5:F$1112,MATCH($A47,'ShLk BR Calc'!$A$5:$A$1112,0)+1,1))</f>
        <v>0</v>
      </c>
      <c r="G47" s="28" t="str">
        <f>IF(INDEX('ShLk BR Calc'!G$5:G$1112,MATCH($A47,'ShLk BR Calc'!$A$5:$A$1112,0)+1,1)=0,"0",INDEX('ShLk BR Calc'!G$5:G$1112,MATCH($A47,'ShLk BR Calc'!$A$5:$A$1112,0)+1,1))</f>
        <v>0</v>
      </c>
      <c r="H47" s="28">
        <f>IF(INDEX('ShLk BR Calc'!H$5:H$1112,MATCH($A47,'ShLk BR Calc'!$A$5:$A$1112,0)+1,1)=0,"0",INDEX('ShLk BR Calc'!H$5:H$1112,MATCH($A47,'ShLk BR Calc'!$A$5:$A$1112,0)+1,1))</f>
        <v>1.2526794699999999</v>
      </c>
      <c r="I47" s="28">
        <f>IF(INDEX('ShLk BR Calc'!I$5:I$1112,MATCH($A47,'ShLk BR Calc'!$A$5:$A$1112,0)+1,1)=0,"0",INDEX('ShLk BR Calc'!I$5:I$1112,MATCH($A47,'ShLk BR Calc'!$A$5:$A$1112,0)+1,1))</f>
        <v>1.2526794699999999</v>
      </c>
      <c r="J47" s="28">
        <f>IF(INDEX('ShLk BR Calc'!J$5:J$1112,MATCH($A47,'ShLk BR Calc'!$A$5:$A$1112,0)+1,1)=0,"0",INDEX('ShLk BR Calc'!J$5:J$1112,MATCH($A47,'ShLk BR Calc'!$A$5:$A$1112,0)+1,1))</f>
        <v>1.2526794699999999</v>
      </c>
      <c r="K47" s="28">
        <f>IF(INDEX('ShLk BR Calc'!K$5:K$1112,MATCH($A47,'ShLk BR Calc'!$A$5:$A$1112,0)+1,1)=0,"0",INDEX('ShLk BR Calc'!K$5:K$1112,MATCH($A47,'ShLk BR Calc'!$A$5:$A$1112,0)+1,1))</f>
        <v>1.2526794699999999</v>
      </c>
      <c r="L47" s="28">
        <f>IF(INDEX('ShLk BR Calc'!L$5:L$1112,MATCH($A47,'ShLk BR Calc'!$A$5:$A$1112,0)+1,1)=0,"0",INDEX('ShLk BR Calc'!L$5:L$1112,MATCH($A47,'ShLk BR Calc'!$A$5:$A$1112,0)+1,1))</f>
        <v>1.2526794699999999</v>
      </c>
      <c r="M47" s="28">
        <f>IF(INDEX('ShLk BR Calc'!M$5:M$1112,MATCH($A47,'ShLk BR Calc'!$A$5:$A$1112,0)+1,1)=0,"0",INDEX('ShLk BR Calc'!M$5:M$1112,MATCH($A47,'ShLk BR Calc'!$A$5:$A$1112,0)+1,1))</f>
        <v>1.5211107850000001</v>
      </c>
      <c r="N47" s="28">
        <f>IF(INDEX('ShLk BR Calc'!N$5:N$1112,MATCH($A47,'ShLk BR Calc'!$A$5:$A$1112,0)+1,1)=0,"0",INDEX('ShLk BR Calc'!N$5:N$1112,MATCH($A47,'ShLk BR Calc'!$A$5:$A$1112,0)+1,1))</f>
        <v>2.0579734150000002</v>
      </c>
      <c r="O47" s="28">
        <f>IF(INDEX('ShLk BR Calc'!O$5:O$1112,MATCH($A47,'ShLk BR Calc'!$A$5:$A$1112,0)+1,1)=0,"0",INDEX('ShLk BR Calc'!O$5:O$1112,MATCH($A47,'ShLk BR Calc'!$A$5:$A$1112,0)+1,1))</f>
        <v>2.5053589399999998</v>
      </c>
      <c r="P47" s="28">
        <f>IF(INDEX('ShLk BR Calc'!P$5:P$1112,MATCH($A47,'ShLk BR Calc'!$A$5:$A$1112,0)+1,1)=0,"0",INDEX('ShLk BR Calc'!P$5:P$1112,MATCH($A47,'ShLk BR Calc'!$A$5:$A$1112,0)+1,1))</f>
        <v>3.0422215700000002</v>
      </c>
      <c r="Q47" s="28">
        <f>IF(INDEX('ShLk BR Calc'!Q$5:Q$1112,MATCH($A47,'ShLk BR Calc'!$A$5:$A$1112,0)+1,1)=0,"0",INDEX('ShLk BR Calc'!Q$5:Q$1112,MATCH($A47,'ShLk BR Calc'!$A$5:$A$1112,0)+1,1))</f>
        <v>3.5790842</v>
      </c>
      <c r="R47" s="28">
        <f>IF(INDEX('ShLk BR Calc'!R$5:R$1112,MATCH($A47,'ShLk BR Calc'!$A$5:$A$1112,0)+1,1)=0,"0",INDEX('ShLk BR Calc'!R$5:R$1112,MATCH($A47,'ShLk BR Calc'!$A$5:$A$1112,0)+1,1))</f>
        <v>4.0264697250000001</v>
      </c>
      <c r="S47" s="28">
        <f>IF(INDEX('ShLk BR Calc'!S$5:S$1112,MATCH($A47,'ShLk BR Calc'!$A$5:$A$1112,0)+1,1)=0,"0",INDEX('ShLk BR Calc'!S$5:S$1112,MATCH($A47,'ShLk BR Calc'!$A$5:$A$1112,0)+1,1))</f>
        <v>3.9369926199999998</v>
      </c>
      <c r="T47" s="28">
        <f>IF(INDEX('ShLk BR Calc'!T$5:T$1112,MATCH($A47,'ShLk BR Calc'!$A$5:$A$1112,0)+1,1)=0,"0",INDEX('ShLk BR Calc'!T$5:T$1112,MATCH($A47,'ShLk BR Calc'!$A$5:$A$1112,0)+1,1))</f>
        <v>3.2211757800000003</v>
      </c>
      <c r="U47" s="28">
        <f>IF(INDEX('ShLk BR Calc'!U$5:U$1112,MATCH($A47,'ShLk BR Calc'!$A$5:$A$1112,0)+1,1)=0,"0",INDEX('ShLk BR Calc'!U$5:U$1112,MATCH($A47,'ShLk BR Calc'!$A$5:$A$1112,0)+1,1))</f>
        <v>2.86326736</v>
      </c>
      <c r="V47" s="28">
        <f>IF(INDEX('ShLk BR Calc'!V$5:V$1112,MATCH($A47,'ShLk BR Calc'!$A$5:$A$1112,0)+1,1)=0,"0",INDEX('ShLk BR Calc'!V$5:V$1112,MATCH($A47,'ShLk BR Calc'!$A$5:$A$1112,0)+1,1))</f>
        <v>2.2369276249999999</v>
      </c>
      <c r="W47" s="28">
        <f>IF(INDEX('ShLk BR Calc'!W$5:W$1112,MATCH($A47,'ShLk BR Calc'!$A$5:$A$1112,0)+1,1)=0,"0",INDEX('ShLk BR Calc'!W$5:W$1112,MATCH($A47,'ShLk BR Calc'!$A$5:$A$1112,0)+1,1))</f>
        <v>1.2526794699999999</v>
      </c>
      <c r="X47" s="28">
        <f>IF(INDEX('ShLk BR Calc'!X$5:X$1112,MATCH($A47,'ShLk BR Calc'!$A$5:$A$1112,0)+1,1)=0,"0",INDEX('ShLk BR Calc'!X$5:X$1112,MATCH($A47,'ShLk BR Calc'!$A$5:$A$1112,0)+1,1))</f>
        <v>1.700064995</v>
      </c>
      <c r="Y47" s="28">
        <f>IF(INDEX('ShLk BR Calc'!Y$5:Y$1112,MATCH($A47,'ShLk BR Calc'!$A$5:$A$1112,0)+1,1)=0,"0",INDEX('ShLk BR Calc'!Y$5:Y$1112,MATCH($A47,'ShLk BR Calc'!$A$5:$A$1112,0)+1,1))</f>
        <v>0.98424815499999996</v>
      </c>
      <c r="Z47" s="14">
        <f t="shared" si="6"/>
        <v>39.190971989999994</v>
      </c>
      <c r="AA47" s="14">
        <f t="shared" si="7"/>
        <v>4.0264697250000001</v>
      </c>
      <c r="AB47" s="14">
        <f t="shared" si="8"/>
        <v>2.6843131499999999</v>
      </c>
      <c r="AC47" s="14">
        <f t="shared" si="9"/>
        <v>36.506658839999993</v>
      </c>
    </row>
    <row r="48" spans="1:30" ht="16.5" customHeight="1" x14ac:dyDescent="0.2">
      <c r="A48" s="22">
        <f t="shared" si="5"/>
        <v>42654</v>
      </c>
      <c r="B48" s="28" t="str">
        <f>IF(INDEX('ShLk BR Calc'!B$5:B$1112,MATCH($A48,'ShLk BR Calc'!$A$5:$A$1112,0)+1,1)=0,"0",INDEX('ShLk BR Calc'!B$5:B$1112,MATCH($A48,'ShLk BR Calc'!$A$5:$A$1112,0)+1,1))</f>
        <v>0</v>
      </c>
      <c r="C48" s="28" t="str">
        <f>IF(INDEX('ShLk BR Calc'!C$5:C$1112,MATCH($A48,'ShLk BR Calc'!$A$5:$A$1112,0)+1,1)=0,"0",INDEX('ShLk BR Calc'!C$5:C$1112,MATCH($A48,'ShLk BR Calc'!$A$5:$A$1112,0)+1,1))</f>
        <v>0</v>
      </c>
      <c r="D48" s="28" t="str">
        <f>IF(INDEX('ShLk BR Calc'!D$5:D$1112,MATCH($A48,'ShLk BR Calc'!$A$5:$A$1112,0)+1,1)=0,"0",INDEX('ShLk BR Calc'!D$5:D$1112,MATCH($A48,'ShLk BR Calc'!$A$5:$A$1112,0)+1,1))</f>
        <v>0</v>
      </c>
      <c r="E48" s="28" t="str">
        <f>IF(INDEX('ShLk BR Calc'!E$5:E$1112,MATCH($A48,'ShLk BR Calc'!$A$5:$A$1112,0)+1,1)=0,"0",INDEX('ShLk BR Calc'!E$5:E$1112,MATCH($A48,'ShLk BR Calc'!$A$5:$A$1112,0)+1,1))</f>
        <v>0</v>
      </c>
      <c r="F48" s="28" t="str">
        <f>IF(INDEX('ShLk BR Calc'!F$5:F$1112,MATCH($A48,'ShLk BR Calc'!$A$5:$A$1112,0)+1,1)=0,"0",INDEX('ShLk BR Calc'!F$5:F$1112,MATCH($A48,'ShLk BR Calc'!$A$5:$A$1112,0)+1,1))</f>
        <v>0</v>
      </c>
      <c r="G48" s="28" t="str">
        <f>IF(INDEX('ShLk BR Calc'!G$5:G$1112,MATCH($A48,'ShLk BR Calc'!$A$5:$A$1112,0)+1,1)=0,"0",INDEX('ShLk BR Calc'!G$5:G$1112,MATCH($A48,'ShLk BR Calc'!$A$5:$A$1112,0)+1,1))</f>
        <v>0</v>
      </c>
      <c r="H48" s="28">
        <f>IF(INDEX('ShLk BR Calc'!H$5:H$1112,MATCH($A48,'ShLk BR Calc'!$A$5:$A$1112,0)+1,1)=0,"0",INDEX('ShLk BR Calc'!H$5:H$1112,MATCH($A48,'ShLk BR Calc'!$A$5:$A$1112,0)+1,1))</f>
        <v>3.2211757800000003</v>
      </c>
      <c r="I48" s="28">
        <f>IF(INDEX('ShLk BR Calc'!I$5:I$1112,MATCH($A48,'ShLk BR Calc'!$A$5:$A$1112,0)+1,1)=0,"0",INDEX('ShLk BR Calc'!I$5:I$1112,MATCH($A48,'ShLk BR Calc'!$A$5:$A$1112,0)+1,1))</f>
        <v>3.6685613049999999</v>
      </c>
      <c r="J48" s="28">
        <f>IF(INDEX('ShLk BR Calc'!J$5:J$1112,MATCH($A48,'ShLk BR Calc'!$A$5:$A$1112,0)+1,1)=0,"0",INDEX('ShLk BR Calc'!J$5:J$1112,MATCH($A48,'ShLk BR Calc'!$A$5:$A$1112,0)+1,1))</f>
        <v>4.0264697250000001</v>
      </c>
      <c r="K48" s="28">
        <f>IF(INDEX('ShLk BR Calc'!K$5:K$1112,MATCH($A48,'ShLk BR Calc'!$A$5:$A$1112,0)+1,1)=0,"0",INDEX('ShLk BR Calc'!K$5:K$1112,MATCH($A48,'ShLk BR Calc'!$A$5:$A$1112,0)+1,1))</f>
        <v>2.6843131499999999</v>
      </c>
      <c r="L48" s="28">
        <f>IF(INDEX('ShLk BR Calc'!L$5:L$1112,MATCH($A48,'ShLk BR Calc'!$A$5:$A$1112,0)+1,1)=0,"0",INDEX('ShLk BR Calc'!L$5:L$1112,MATCH($A48,'ShLk BR Calc'!$A$5:$A$1112,0)+1,1))</f>
        <v>0.71581684000000001</v>
      </c>
      <c r="M48" s="28">
        <f>IF(INDEX('ShLk BR Calc'!M$5:M$1112,MATCH($A48,'ShLk BR Calc'!$A$5:$A$1112,0)+1,1)=0,"0",INDEX('ShLk BR Calc'!M$5:M$1112,MATCH($A48,'ShLk BR Calc'!$A$5:$A$1112,0)+1,1))</f>
        <v>0.80529394500000007</v>
      </c>
      <c r="N48" s="28">
        <f>IF(INDEX('ShLk BR Calc'!N$5:N$1112,MATCH($A48,'ShLk BR Calc'!$A$5:$A$1112,0)+1,1)=0,"0",INDEX('ShLk BR Calc'!N$5:N$1112,MATCH($A48,'ShLk BR Calc'!$A$5:$A$1112,0)+1,1))</f>
        <v>0.80529394500000007</v>
      </c>
      <c r="O48" s="28">
        <f>IF(INDEX('ShLk BR Calc'!O$5:O$1112,MATCH($A48,'ShLk BR Calc'!$A$5:$A$1112,0)+1,1)=0,"0",INDEX('ShLk BR Calc'!O$5:O$1112,MATCH($A48,'ShLk BR Calc'!$A$5:$A$1112,0)+1,1))</f>
        <v>0.80529394500000007</v>
      </c>
      <c r="P48" s="28">
        <f>IF(INDEX('ShLk BR Calc'!P$5:P$1112,MATCH($A48,'ShLk BR Calc'!$A$5:$A$1112,0)+1,1)=0,"0",INDEX('ShLk BR Calc'!P$5:P$1112,MATCH($A48,'ShLk BR Calc'!$A$5:$A$1112,0)+1,1))</f>
        <v>0.80529394500000007</v>
      </c>
      <c r="Q48" s="28">
        <f>IF(INDEX('ShLk BR Calc'!Q$5:Q$1112,MATCH($A48,'ShLk BR Calc'!$A$5:$A$1112,0)+1,1)=0,"0",INDEX('ShLk BR Calc'!Q$5:Q$1112,MATCH($A48,'ShLk BR Calc'!$A$5:$A$1112,0)+1,1))</f>
        <v>1.2526794699999999</v>
      </c>
      <c r="R48" s="28">
        <f>IF(INDEX('ShLk BR Calc'!R$5:R$1112,MATCH($A48,'ShLk BR Calc'!$A$5:$A$1112,0)+1,1)=0,"0",INDEX('ShLk BR Calc'!R$5:R$1112,MATCH($A48,'ShLk BR Calc'!$A$5:$A$1112,0)+1,1))</f>
        <v>1.1632023650000001</v>
      </c>
      <c r="S48" s="28">
        <f>IF(INDEX('ShLk BR Calc'!S$5:S$1112,MATCH($A48,'ShLk BR Calc'!$A$5:$A$1112,0)+1,1)=0,"0",INDEX('ShLk BR Calc'!S$5:S$1112,MATCH($A48,'ShLk BR Calc'!$A$5:$A$1112,0)+1,1))</f>
        <v>1.6105878900000001</v>
      </c>
      <c r="T48" s="28">
        <f>IF(INDEX('ShLk BR Calc'!T$5:T$1112,MATCH($A48,'ShLk BR Calc'!$A$5:$A$1112,0)+1,1)=0,"0",INDEX('ShLk BR Calc'!T$5:T$1112,MATCH($A48,'ShLk BR Calc'!$A$5:$A$1112,0)+1,1))</f>
        <v>1.43163368</v>
      </c>
      <c r="U48" s="28">
        <f>IF(INDEX('ShLk BR Calc'!U$5:U$1112,MATCH($A48,'ShLk BR Calc'!$A$5:$A$1112,0)+1,1)=0,"0",INDEX('ShLk BR Calc'!U$5:U$1112,MATCH($A48,'ShLk BR Calc'!$A$5:$A$1112,0)+1,1))</f>
        <v>3.847515515</v>
      </c>
      <c r="V48" s="28">
        <f>IF(INDEX('ShLk BR Calc'!V$5:V$1112,MATCH($A48,'ShLk BR Calc'!$A$5:$A$1112,0)+1,1)=0,"0",INDEX('ShLk BR Calc'!V$5:V$1112,MATCH($A48,'ShLk BR Calc'!$A$5:$A$1112,0)+1,1))</f>
        <v>3.4896070950000002</v>
      </c>
      <c r="W48" s="28">
        <f>IF(INDEX('ShLk BR Calc'!W$5:W$1112,MATCH($A48,'ShLk BR Calc'!$A$5:$A$1112,0)+1,1)=0,"0",INDEX('ShLk BR Calc'!W$5:W$1112,MATCH($A48,'ShLk BR Calc'!$A$5:$A$1112,0)+1,1))</f>
        <v>3.5790842</v>
      </c>
      <c r="X48" s="28">
        <f>IF(INDEX('ShLk BR Calc'!X$5:X$1112,MATCH($A48,'ShLk BR Calc'!$A$5:$A$1112,0)+1,1)=0,"0",INDEX('ShLk BR Calc'!X$5:X$1112,MATCH($A48,'ShLk BR Calc'!$A$5:$A$1112,0)+1,1))</f>
        <v>1.1632023650000001</v>
      </c>
      <c r="Y48" s="28">
        <f>IF(INDEX('ShLk BR Calc'!Y$5:Y$1112,MATCH($A48,'ShLk BR Calc'!$A$5:$A$1112,0)+1,1)=0,"0",INDEX('ShLk BR Calc'!Y$5:Y$1112,MATCH($A48,'ShLk BR Calc'!$A$5:$A$1112,0)+1,1))</f>
        <v>0.268431315</v>
      </c>
      <c r="Z48" s="14">
        <f t="shared" si="6"/>
        <v>35.343456475000011</v>
      </c>
      <c r="AA48" s="14">
        <f t="shared" si="7"/>
        <v>4.0264697250000001</v>
      </c>
      <c r="AB48" s="14">
        <f t="shared" si="8"/>
        <v>1.43163368</v>
      </c>
      <c r="AC48" s="14">
        <f t="shared" si="9"/>
        <v>33.911822795000006</v>
      </c>
    </row>
    <row r="49" spans="1:30" ht="16.5" customHeight="1" x14ac:dyDescent="0.2">
      <c r="A49" s="22">
        <f t="shared" si="5"/>
        <v>42655</v>
      </c>
      <c r="B49" s="28" t="str">
        <f>IF(INDEX('ShLk BR Calc'!B$5:B$1112,MATCH($A49,'ShLk BR Calc'!$A$5:$A$1112,0)+1,1)=0,"0",INDEX('ShLk BR Calc'!B$5:B$1112,MATCH($A49,'ShLk BR Calc'!$A$5:$A$1112,0)+1,1))</f>
        <v>0</v>
      </c>
      <c r="C49" s="28" t="str">
        <f>IF(INDEX('ShLk BR Calc'!C$5:C$1112,MATCH($A49,'ShLk BR Calc'!$A$5:$A$1112,0)+1,1)=0,"0",INDEX('ShLk BR Calc'!C$5:C$1112,MATCH($A49,'ShLk BR Calc'!$A$5:$A$1112,0)+1,1))</f>
        <v>0</v>
      </c>
      <c r="D49" s="28" t="str">
        <f>IF(INDEX('ShLk BR Calc'!D$5:D$1112,MATCH($A49,'ShLk BR Calc'!$A$5:$A$1112,0)+1,1)=0,"0",INDEX('ShLk BR Calc'!D$5:D$1112,MATCH($A49,'ShLk BR Calc'!$A$5:$A$1112,0)+1,1))</f>
        <v>0</v>
      </c>
      <c r="E49" s="28" t="str">
        <f>IF(INDEX('ShLk BR Calc'!E$5:E$1112,MATCH($A49,'ShLk BR Calc'!$A$5:$A$1112,0)+1,1)=0,"0",INDEX('ShLk BR Calc'!E$5:E$1112,MATCH($A49,'ShLk BR Calc'!$A$5:$A$1112,0)+1,1))</f>
        <v>0</v>
      </c>
      <c r="F49" s="28" t="str">
        <f>IF(INDEX('ShLk BR Calc'!F$5:F$1112,MATCH($A49,'ShLk BR Calc'!$A$5:$A$1112,0)+1,1)=0,"0",INDEX('ShLk BR Calc'!F$5:F$1112,MATCH($A49,'ShLk BR Calc'!$A$5:$A$1112,0)+1,1))</f>
        <v>0</v>
      </c>
      <c r="G49" s="28">
        <f>IF(INDEX('ShLk BR Calc'!G$5:G$1112,MATCH($A49,'ShLk BR Calc'!$A$5:$A$1112,0)+1,1)=0,"0",INDEX('ShLk BR Calc'!G$5:G$1112,MATCH($A49,'ShLk BR Calc'!$A$5:$A$1112,0)+1,1))</f>
        <v>0.44738552500000001</v>
      </c>
      <c r="H49" s="28">
        <f>IF(INDEX('ShLk BR Calc'!H$5:H$1112,MATCH($A49,'ShLk BR Calc'!$A$5:$A$1112,0)+1,1)=0,"0",INDEX('ShLk BR Calc'!H$5:H$1112,MATCH($A49,'ShLk BR Calc'!$A$5:$A$1112,0)+1,1))</f>
        <v>1.2526794699999999</v>
      </c>
      <c r="I49" s="28">
        <f>IF(INDEX('ShLk BR Calc'!I$5:I$1112,MATCH($A49,'ShLk BR Calc'!$A$5:$A$1112,0)+1,1)=0,"0",INDEX('ShLk BR Calc'!I$5:I$1112,MATCH($A49,'ShLk BR Calc'!$A$5:$A$1112,0)+1,1))</f>
        <v>1.700064995</v>
      </c>
      <c r="J49" s="28">
        <f>IF(INDEX('ShLk BR Calc'!J$5:J$1112,MATCH($A49,'ShLk BR Calc'!$A$5:$A$1112,0)+1,1)=0,"0",INDEX('ShLk BR Calc'!J$5:J$1112,MATCH($A49,'ShLk BR Calc'!$A$5:$A$1112,0)+1,1))</f>
        <v>1.8790192050000001</v>
      </c>
      <c r="K49" s="28">
        <f>IF(INDEX('ShLk BR Calc'!K$5:K$1112,MATCH($A49,'ShLk BR Calc'!$A$5:$A$1112,0)+1,1)=0,"0",INDEX('ShLk BR Calc'!K$5:K$1112,MATCH($A49,'ShLk BR Calc'!$A$5:$A$1112,0)+1,1))</f>
        <v>2.0579734150000002</v>
      </c>
      <c r="L49" s="28">
        <f>IF(INDEX('ShLk BR Calc'!L$5:L$1112,MATCH($A49,'ShLk BR Calc'!$A$5:$A$1112,0)+1,1)=0,"0",INDEX('ShLk BR Calc'!L$5:L$1112,MATCH($A49,'ShLk BR Calc'!$A$5:$A$1112,0)+1,1))</f>
        <v>2.0579734150000002</v>
      </c>
      <c r="M49" s="28">
        <f>IF(INDEX('ShLk BR Calc'!M$5:M$1112,MATCH($A49,'ShLk BR Calc'!$A$5:$A$1112,0)+1,1)=0,"0",INDEX('ShLk BR Calc'!M$5:M$1112,MATCH($A49,'ShLk BR Calc'!$A$5:$A$1112,0)+1,1))</f>
        <v>1.8790192050000001</v>
      </c>
      <c r="N49" s="28">
        <f>IF(INDEX('ShLk BR Calc'!N$5:N$1112,MATCH($A49,'ShLk BR Calc'!$A$5:$A$1112,0)+1,1)=0,"0",INDEX('ShLk BR Calc'!N$5:N$1112,MATCH($A49,'ShLk BR Calc'!$A$5:$A$1112,0)+1,1))</f>
        <v>1.9684963099999999</v>
      </c>
      <c r="O49" s="28">
        <f>IF(INDEX('ShLk BR Calc'!O$5:O$1112,MATCH($A49,'ShLk BR Calc'!$A$5:$A$1112,0)+1,1)=0,"0",INDEX('ShLk BR Calc'!O$5:O$1112,MATCH($A49,'ShLk BR Calc'!$A$5:$A$1112,0)+1,1))</f>
        <v>2.0579734150000002</v>
      </c>
      <c r="P49" s="28">
        <f>IF(INDEX('ShLk BR Calc'!P$5:P$1112,MATCH($A49,'ShLk BR Calc'!$A$5:$A$1112,0)+1,1)=0,"0",INDEX('ShLk BR Calc'!P$5:P$1112,MATCH($A49,'ShLk BR Calc'!$A$5:$A$1112,0)+1,1))</f>
        <v>2.0579734150000002</v>
      </c>
      <c r="Q49" s="28">
        <f>IF(INDEX('ShLk BR Calc'!Q$5:Q$1112,MATCH($A49,'ShLk BR Calc'!$A$5:$A$1112,0)+1,1)=0,"0",INDEX('ShLk BR Calc'!Q$5:Q$1112,MATCH($A49,'ShLk BR Calc'!$A$5:$A$1112,0)+1,1))</f>
        <v>2.0579734150000002</v>
      </c>
      <c r="R49" s="28">
        <f>IF(INDEX('ShLk BR Calc'!R$5:R$1112,MATCH($A49,'ShLk BR Calc'!$A$5:$A$1112,0)+1,1)=0,"0",INDEX('ShLk BR Calc'!R$5:R$1112,MATCH($A49,'ShLk BR Calc'!$A$5:$A$1112,0)+1,1))</f>
        <v>1.9684963099999999</v>
      </c>
      <c r="S49" s="28">
        <f>IF(INDEX('ShLk BR Calc'!S$5:S$1112,MATCH($A49,'ShLk BR Calc'!$A$5:$A$1112,0)+1,1)=0,"0",INDEX('ShLk BR Calc'!S$5:S$1112,MATCH($A49,'ShLk BR Calc'!$A$5:$A$1112,0)+1,1))</f>
        <v>1.9684963099999999</v>
      </c>
      <c r="T49" s="28">
        <f>IF(INDEX('ShLk BR Calc'!T$5:T$1112,MATCH($A49,'ShLk BR Calc'!$A$5:$A$1112,0)+1,1)=0,"0",INDEX('ShLk BR Calc'!T$5:T$1112,MATCH($A49,'ShLk BR Calc'!$A$5:$A$1112,0)+1,1))</f>
        <v>2.14745052</v>
      </c>
      <c r="U49" s="28">
        <f>IF(INDEX('ShLk BR Calc'!U$5:U$1112,MATCH($A49,'ShLk BR Calc'!$A$5:$A$1112,0)+1,1)=0,"0",INDEX('ShLk BR Calc'!U$5:U$1112,MATCH($A49,'ShLk BR Calc'!$A$5:$A$1112,0)+1,1))</f>
        <v>2.6843131499999999</v>
      </c>
      <c r="V49" s="28">
        <f>IF(INDEX('ShLk BR Calc'!V$5:V$1112,MATCH($A49,'ShLk BR Calc'!$A$5:$A$1112,0)+1,1)=0,"0",INDEX('ShLk BR Calc'!V$5:V$1112,MATCH($A49,'ShLk BR Calc'!$A$5:$A$1112,0)+1,1))</f>
        <v>2.2369276249999999</v>
      </c>
      <c r="W49" s="28">
        <f>IF(INDEX('ShLk BR Calc'!W$5:W$1112,MATCH($A49,'ShLk BR Calc'!$A$5:$A$1112,0)+1,1)=0,"0",INDEX('ShLk BR Calc'!W$5:W$1112,MATCH($A49,'ShLk BR Calc'!$A$5:$A$1112,0)+1,1))</f>
        <v>1.5211107850000001</v>
      </c>
      <c r="X49" s="28">
        <f>IF(INDEX('ShLk BR Calc'!X$5:X$1112,MATCH($A49,'ShLk BR Calc'!$A$5:$A$1112,0)+1,1)=0,"0",INDEX('ShLk BR Calc'!X$5:X$1112,MATCH($A49,'ShLk BR Calc'!$A$5:$A$1112,0)+1,1))</f>
        <v>1.342156575</v>
      </c>
      <c r="Y49" s="28">
        <f>IF(INDEX('ShLk BR Calc'!Y$5:Y$1112,MATCH($A49,'ShLk BR Calc'!$A$5:$A$1112,0)+1,1)=0,"0",INDEX('ShLk BR Calc'!Y$5:Y$1112,MATCH($A49,'ShLk BR Calc'!$A$5:$A$1112,0)+1,1))</f>
        <v>0.35790842</v>
      </c>
      <c r="Z49" s="14">
        <f t="shared" si="6"/>
        <v>33.643391479999998</v>
      </c>
      <c r="AA49" s="14">
        <f t="shared" si="7"/>
        <v>2.6843131499999999</v>
      </c>
      <c r="AB49" s="14">
        <f t="shared" si="8"/>
        <v>2.14745052</v>
      </c>
      <c r="AC49" s="14">
        <f t="shared" si="9"/>
        <v>31.495940959999999</v>
      </c>
    </row>
    <row r="50" spans="1:30" ht="16.5" customHeight="1" x14ac:dyDescent="0.2">
      <c r="A50" s="22">
        <f t="shared" si="5"/>
        <v>42656</v>
      </c>
      <c r="B50" s="28" t="str">
        <f>IF(INDEX('ShLk BR Calc'!B$5:B$1112,MATCH($A50,'ShLk BR Calc'!$A$5:$A$1112,0)+1,1)=0,"0",INDEX('ShLk BR Calc'!B$5:B$1112,MATCH($A50,'ShLk BR Calc'!$A$5:$A$1112,0)+1,1))</f>
        <v>0</v>
      </c>
      <c r="C50" s="28" t="str">
        <f>IF(INDEX('ShLk BR Calc'!C$5:C$1112,MATCH($A50,'ShLk BR Calc'!$A$5:$A$1112,0)+1,1)=0,"0",INDEX('ShLk BR Calc'!C$5:C$1112,MATCH($A50,'ShLk BR Calc'!$A$5:$A$1112,0)+1,1))</f>
        <v>0</v>
      </c>
      <c r="D50" s="28" t="str">
        <f>IF(INDEX('ShLk BR Calc'!D$5:D$1112,MATCH($A50,'ShLk BR Calc'!$A$5:$A$1112,0)+1,1)=0,"0",INDEX('ShLk BR Calc'!D$5:D$1112,MATCH($A50,'ShLk BR Calc'!$A$5:$A$1112,0)+1,1))</f>
        <v>0</v>
      </c>
      <c r="E50" s="28" t="str">
        <f>IF(INDEX('ShLk BR Calc'!E$5:E$1112,MATCH($A50,'ShLk BR Calc'!$A$5:$A$1112,0)+1,1)=0,"0",INDEX('ShLk BR Calc'!E$5:E$1112,MATCH($A50,'ShLk BR Calc'!$A$5:$A$1112,0)+1,1))</f>
        <v>0</v>
      </c>
      <c r="F50" s="28" t="str">
        <f>IF(INDEX('ShLk BR Calc'!F$5:F$1112,MATCH($A50,'ShLk BR Calc'!$A$5:$A$1112,0)+1,1)=0,"0",INDEX('ShLk BR Calc'!F$5:F$1112,MATCH($A50,'ShLk BR Calc'!$A$5:$A$1112,0)+1,1))</f>
        <v>0</v>
      </c>
      <c r="G50" s="28" t="str">
        <f>IF(INDEX('ShLk BR Calc'!G$5:G$1112,MATCH($A50,'ShLk BR Calc'!$A$5:$A$1112,0)+1,1)=0,"0",INDEX('ShLk BR Calc'!G$5:G$1112,MATCH($A50,'ShLk BR Calc'!$A$5:$A$1112,0)+1,1))</f>
        <v>0</v>
      </c>
      <c r="H50" s="28">
        <f>IF(INDEX('ShLk BR Calc'!H$5:H$1112,MATCH($A50,'ShLk BR Calc'!$A$5:$A$1112,0)+1,1)=0,"0",INDEX('ShLk BR Calc'!H$5:H$1112,MATCH($A50,'ShLk BR Calc'!$A$5:$A$1112,0)+1,1))</f>
        <v>0.80529394500000007</v>
      </c>
      <c r="I50" s="28">
        <f>IF(INDEX('ShLk BR Calc'!I$5:I$1112,MATCH($A50,'ShLk BR Calc'!$A$5:$A$1112,0)+1,1)=0,"0",INDEX('ShLk BR Calc'!I$5:I$1112,MATCH($A50,'ShLk BR Calc'!$A$5:$A$1112,0)+1,1))</f>
        <v>1.342156575</v>
      </c>
      <c r="J50" s="28">
        <f>IF(INDEX('ShLk BR Calc'!J$5:J$1112,MATCH($A50,'ShLk BR Calc'!$A$5:$A$1112,0)+1,1)=0,"0",INDEX('ShLk BR Calc'!J$5:J$1112,MATCH($A50,'ShLk BR Calc'!$A$5:$A$1112,0)+1,1))</f>
        <v>1.6105878900000001</v>
      </c>
      <c r="K50" s="28">
        <f>IF(INDEX('ShLk BR Calc'!K$5:K$1112,MATCH($A50,'ShLk BR Calc'!$A$5:$A$1112,0)+1,1)=0,"0",INDEX('ShLk BR Calc'!K$5:K$1112,MATCH($A50,'ShLk BR Calc'!$A$5:$A$1112,0)+1,1))</f>
        <v>1.8790192050000001</v>
      </c>
      <c r="L50" s="28">
        <f>IF(INDEX('ShLk BR Calc'!L$5:L$1112,MATCH($A50,'ShLk BR Calc'!$A$5:$A$1112,0)+1,1)=0,"0",INDEX('ShLk BR Calc'!L$5:L$1112,MATCH($A50,'ShLk BR Calc'!$A$5:$A$1112,0)+1,1))</f>
        <v>1.9684963099999999</v>
      </c>
      <c r="M50" s="28">
        <f>IF(INDEX('ShLk BR Calc'!M$5:M$1112,MATCH($A50,'ShLk BR Calc'!$A$5:$A$1112,0)+1,1)=0,"0",INDEX('ShLk BR Calc'!M$5:M$1112,MATCH($A50,'ShLk BR Calc'!$A$5:$A$1112,0)+1,1))</f>
        <v>1.9684963099999999</v>
      </c>
      <c r="N50" s="28">
        <f>IF(INDEX('ShLk BR Calc'!N$5:N$1112,MATCH($A50,'ShLk BR Calc'!$A$5:$A$1112,0)+1,1)=0,"0",INDEX('ShLk BR Calc'!N$5:N$1112,MATCH($A50,'ShLk BR Calc'!$A$5:$A$1112,0)+1,1))</f>
        <v>1.9684963099999999</v>
      </c>
      <c r="O50" s="28">
        <f>IF(INDEX('ShLk BR Calc'!O$5:O$1112,MATCH($A50,'ShLk BR Calc'!$A$5:$A$1112,0)+1,1)=0,"0",INDEX('ShLk BR Calc'!O$5:O$1112,MATCH($A50,'ShLk BR Calc'!$A$5:$A$1112,0)+1,1))</f>
        <v>1.9684963099999999</v>
      </c>
      <c r="P50" s="28">
        <f>IF(INDEX('ShLk BR Calc'!P$5:P$1112,MATCH($A50,'ShLk BR Calc'!$A$5:$A$1112,0)+1,1)=0,"0",INDEX('ShLk BR Calc'!P$5:P$1112,MATCH($A50,'ShLk BR Calc'!$A$5:$A$1112,0)+1,1))</f>
        <v>1.9684963099999999</v>
      </c>
      <c r="Q50" s="28">
        <f>IF(INDEX('ShLk BR Calc'!Q$5:Q$1112,MATCH($A50,'ShLk BR Calc'!$A$5:$A$1112,0)+1,1)=0,"0",INDEX('ShLk BR Calc'!Q$5:Q$1112,MATCH($A50,'ShLk BR Calc'!$A$5:$A$1112,0)+1,1))</f>
        <v>1.7895421</v>
      </c>
      <c r="R50" s="28">
        <f>IF(INDEX('ShLk BR Calc'!R$5:R$1112,MATCH($A50,'ShLk BR Calc'!$A$5:$A$1112,0)+1,1)=0,"0",INDEX('ShLk BR Calc'!R$5:R$1112,MATCH($A50,'ShLk BR Calc'!$A$5:$A$1112,0)+1,1))</f>
        <v>1.700064995</v>
      </c>
      <c r="S50" s="28">
        <f>IF(INDEX('ShLk BR Calc'!S$5:S$1112,MATCH($A50,'ShLk BR Calc'!$A$5:$A$1112,0)+1,1)=0,"0",INDEX('ShLk BR Calc'!S$5:S$1112,MATCH($A50,'ShLk BR Calc'!$A$5:$A$1112,0)+1,1))</f>
        <v>1.7895421</v>
      </c>
      <c r="T50" s="28">
        <f>IF(INDEX('ShLk BR Calc'!T$5:T$1112,MATCH($A50,'ShLk BR Calc'!$A$5:$A$1112,0)+1,1)=0,"0",INDEX('ShLk BR Calc'!T$5:T$1112,MATCH($A50,'ShLk BR Calc'!$A$5:$A$1112,0)+1,1))</f>
        <v>1.9684963099999999</v>
      </c>
      <c r="U50" s="28">
        <f>IF(INDEX('ShLk BR Calc'!U$5:U$1112,MATCH($A50,'ShLk BR Calc'!$A$5:$A$1112,0)+1,1)=0,"0",INDEX('ShLk BR Calc'!U$5:U$1112,MATCH($A50,'ShLk BR Calc'!$A$5:$A$1112,0)+1,1))</f>
        <v>2.2369276249999999</v>
      </c>
      <c r="V50" s="28">
        <f>IF(INDEX('ShLk BR Calc'!V$5:V$1112,MATCH($A50,'ShLk BR Calc'!$A$5:$A$1112,0)+1,1)=0,"0",INDEX('ShLk BR Calc'!V$5:V$1112,MATCH($A50,'ShLk BR Calc'!$A$5:$A$1112,0)+1,1))</f>
        <v>1.8790192050000001</v>
      </c>
      <c r="W50" s="28">
        <f>IF(INDEX('ShLk BR Calc'!W$5:W$1112,MATCH($A50,'ShLk BR Calc'!$A$5:$A$1112,0)+1,1)=0,"0",INDEX('ShLk BR Calc'!W$5:W$1112,MATCH($A50,'ShLk BR Calc'!$A$5:$A$1112,0)+1,1))</f>
        <v>1.07372526</v>
      </c>
      <c r="X50" s="28">
        <f>IF(INDEX('ShLk BR Calc'!X$5:X$1112,MATCH($A50,'ShLk BR Calc'!$A$5:$A$1112,0)+1,1)=0,"0",INDEX('ShLk BR Calc'!X$5:X$1112,MATCH($A50,'ShLk BR Calc'!$A$5:$A$1112,0)+1,1))</f>
        <v>1.07372526</v>
      </c>
      <c r="Y50" s="28">
        <f>IF(INDEX('ShLk BR Calc'!Y$5:Y$1112,MATCH($A50,'ShLk BR Calc'!$A$5:$A$1112,0)+1,1)=0,"0",INDEX('ShLk BR Calc'!Y$5:Y$1112,MATCH($A50,'ShLk BR Calc'!$A$5:$A$1112,0)+1,1))</f>
        <v>0.35790842</v>
      </c>
      <c r="Z50" s="14">
        <f t="shared" si="6"/>
        <v>29.348490439999992</v>
      </c>
      <c r="AA50" s="14">
        <f t="shared" si="7"/>
        <v>2.2369276249999999</v>
      </c>
      <c r="AB50" s="14">
        <f t="shared" si="8"/>
        <v>1.43163368</v>
      </c>
      <c r="AC50" s="14">
        <f t="shared" si="9"/>
        <v>27.916856759999991</v>
      </c>
    </row>
    <row r="51" spans="1:30" ht="16.5" customHeight="1" x14ac:dyDescent="0.2">
      <c r="A51" s="22">
        <f t="shared" si="5"/>
        <v>42657</v>
      </c>
      <c r="B51" s="28">
        <f>IF(INDEX('ShLk BR Calc'!B$5:B$1112,MATCH($A51,'ShLk BR Calc'!$A$5:$A$1112,0)+1,1)=0,"0",INDEX('ShLk BR Calc'!B$5:B$1112,MATCH($A51,'ShLk BR Calc'!$A$5:$A$1112,0)+1,1))</f>
        <v>0.268431315</v>
      </c>
      <c r="C51" s="28" t="str">
        <f>IF(INDEX('ShLk BR Calc'!C$5:C$1112,MATCH($A51,'ShLk BR Calc'!$A$5:$A$1112,0)+1,1)=0,"0",INDEX('ShLk BR Calc'!C$5:C$1112,MATCH($A51,'ShLk BR Calc'!$A$5:$A$1112,0)+1,1))</f>
        <v>0</v>
      </c>
      <c r="D51" s="28" t="str">
        <f>IF(INDEX('ShLk BR Calc'!D$5:D$1112,MATCH($A51,'ShLk BR Calc'!$A$5:$A$1112,0)+1,1)=0,"0",INDEX('ShLk BR Calc'!D$5:D$1112,MATCH($A51,'ShLk BR Calc'!$A$5:$A$1112,0)+1,1))</f>
        <v>0</v>
      </c>
      <c r="E51" s="28" t="str">
        <f>IF(INDEX('ShLk BR Calc'!E$5:E$1112,MATCH($A51,'ShLk BR Calc'!$A$5:$A$1112,0)+1,1)=0,"0",INDEX('ShLk BR Calc'!E$5:E$1112,MATCH($A51,'ShLk BR Calc'!$A$5:$A$1112,0)+1,1))</f>
        <v>0</v>
      </c>
      <c r="F51" s="28" t="str">
        <f>IF(INDEX('ShLk BR Calc'!F$5:F$1112,MATCH($A51,'ShLk BR Calc'!$A$5:$A$1112,0)+1,1)=0,"0",INDEX('ShLk BR Calc'!F$5:F$1112,MATCH($A51,'ShLk BR Calc'!$A$5:$A$1112,0)+1,1))</f>
        <v>0</v>
      </c>
      <c r="G51" s="28">
        <f>IF(INDEX('ShLk BR Calc'!G$5:G$1112,MATCH($A51,'ShLk BR Calc'!$A$5:$A$1112,0)+1,1)=0,"0",INDEX('ShLk BR Calc'!G$5:G$1112,MATCH($A51,'ShLk BR Calc'!$A$5:$A$1112,0)+1,1))</f>
        <v>0.71581684000000001</v>
      </c>
      <c r="H51" s="28">
        <f>IF(INDEX('ShLk BR Calc'!H$5:H$1112,MATCH($A51,'ShLk BR Calc'!$A$5:$A$1112,0)+1,1)=0,"0",INDEX('ShLk BR Calc'!H$5:H$1112,MATCH($A51,'ShLk BR Calc'!$A$5:$A$1112,0)+1,1))</f>
        <v>0.80529394500000007</v>
      </c>
      <c r="I51" s="28">
        <f>IF(INDEX('ShLk BR Calc'!I$5:I$1112,MATCH($A51,'ShLk BR Calc'!$A$5:$A$1112,0)+1,1)=0,"0",INDEX('ShLk BR Calc'!I$5:I$1112,MATCH($A51,'ShLk BR Calc'!$A$5:$A$1112,0)+1,1))</f>
        <v>1.7895421</v>
      </c>
      <c r="J51" s="28">
        <f>IF(INDEX('ShLk BR Calc'!J$5:J$1112,MATCH($A51,'ShLk BR Calc'!$A$5:$A$1112,0)+1,1)=0,"0",INDEX('ShLk BR Calc'!J$5:J$1112,MATCH($A51,'ShLk BR Calc'!$A$5:$A$1112,0)+1,1))</f>
        <v>1.9684963099999999</v>
      </c>
      <c r="K51" s="28">
        <f>IF(INDEX('ShLk BR Calc'!K$5:K$1112,MATCH($A51,'ShLk BR Calc'!$A$5:$A$1112,0)+1,1)=0,"0",INDEX('ShLk BR Calc'!K$5:K$1112,MATCH($A51,'ShLk BR Calc'!$A$5:$A$1112,0)+1,1))</f>
        <v>2.2369276249999999</v>
      </c>
      <c r="L51" s="28">
        <f>IF(INDEX('ShLk BR Calc'!L$5:L$1112,MATCH($A51,'ShLk BR Calc'!$A$5:$A$1112,0)+1,1)=0,"0",INDEX('ShLk BR Calc'!L$5:L$1112,MATCH($A51,'ShLk BR Calc'!$A$5:$A$1112,0)+1,1))</f>
        <v>2.2369276249999999</v>
      </c>
      <c r="M51" s="28">
        <f>IF(INDEX('ShLk BR Calc'!M$5:M$1112,MATCH($A51,'ShLk BR Calc'!$A$5:$A$1112,0)+1,1)=0,"0",INDEX('ShLk BR Calc'!M$5:M$1112,MATCH($A51,'ShLk BR Calc'!$A$5:$A$1112,0)+1,1))</f>
        <v>2.14745052</v>
      </c>
      <c r="N51" s="28">
        <f>IF(INDEX('ShLk BR Calc'!N$5:N$1112,MATCH($A51,'ShLk BR Calc'!$A$5:$A$1112,0)+1,1)=0,"0",INDEX('ShLk BR Calc'!N$5:N$1112,MATCH($A51,'ShLk BR Calc'!$A$5:$A$1112,0)+1,1))</f>
        <v>2.2369276249999999</v>
      </c>
      <c r="O51" s="28">
        <f>IF(INDEX('ShLk BR Calc'!O$5:O$1112,MATCH($A51,'ShLk BR Calc'!$A$5:$A$1112,0)+1,1)=0,"0",INDEX('ShLk BR Calc'!O$5:O$1112,MATCH($A51,'ShLk BR Calc'!$A$5:$A$1112,0)+1,1))</f>
        <v>2.14745052</v>
      </c>
      <c r="P51" s="28">
        <f>IF(INDEX('ShLk BR Calc'!P$5:P$1112,MATCH($A51,'ShLk BR Calc'!$A$5:$A$1112,0)+1,1)=0,"0",INDEX('ShLk BR Calc'!P$5:P$1112,MATCH($A51,'ShLk BR Calc'!$A$5:$A$1112,0)+1,1))</f>
        <v>1.9684963099999999</v>
      </c>
      <c r="Q51" s="28">
        <f>IF(INDEX('ShLk BR Calc'!Q$5:Q$1112,MATCH($A51,'ShLk BR Calc'!$A$5:$A$1112,0)+1,1)=0,"0",INDEX('ShLk BR Calc'!Q$5:Q$1112,MATCH($A51,'ShLk BR Calc'!$A$5:$A$1112,0)+1,1))</f>
        <v>1.7895421</v>
      </c>
      <c r="R51" s="28">
        <f>IF(INDEX('ShLk BR Calc'!R$5:R$1112,MATCH($A51,'ShLk BR Calc'!$A$5:$A$1112,0)+1,1)=0,"0",INDEX('ShLk BR Calc'!R$5:R$1112,MATCH($A51,'ShLk BR Calc'!$A$5:$A$1112,0)+1,1))</f>
        <v>1.7895421</v>
      </c>
      <c r="S51" s="28">
        <f>IF(INDEX('ShLk BR Calc'!S$5:S$1112,MATCH($A51,'ShLk BR Calc'!$A$5:$A$1112,0)+1,1)=0,"0",INDEX('ShLk BR Calc'!S$5:S$1112,MATCH($A51,'ShLk BR Calc'!$A$5:$A$1112,0)+1,1))</f>
        <v>1.9684963099999999</v>
      </c>
      <c r="T51" s="28">
        <f>IF(INDEX('ShLk BR Calc'!T$5:T$1112,MATCH($A51,'ShLk BR Calc'!$A$5:$A$1112,0)+1,1)=0,"0",INDEX('ShLk BR Calc'!T$5:T$1112,MATCH($A51,'ShLk BR Calc'!$A$5:$A$1112,0)+1,1))</f>
        <v>2.0579734150000002</v>
      </c>
      <c r="U51" s="28">
        <f>IF(INDEX('ShLk BR Calc'!U$5:U$1112,MATCH($A51,'ShLk BR Calc'!$A$5:$A$1112,0)+1,1)=0,"0",INDEX('ShLk BR Calc'!U$5:U$1112,MATCH($A51,'ShLk BR Calc'!$A$5:$A$1112,0)+1,1))</f>
        <v>2.2369276249999999</v>
      </c>
      <c r="V51" s="28">
        <f>IF(INDEX('ShLk BR Calc'!V$5:V$1112,MATCH($A51,'ShLk BR Calc'!$A$5:$A$1112,0)+1,1)=0,"0",INDEX('ShLk BR Calc'!V$5:V$1112,MATCH($A51,'ShLk BR Calc'!$A$5:$A$1112,0)+1,1))</f>
        <v>1.8790192050000001</v>
      </c>
      <c r="W51" s="28">
        <f>IF(INDEX('ShLk BR Calc'!W$5:W$1112,MATCH($A51,'ShLk BR Calc'!$A$5:$A$1112,0)+1,1)=0,"0",INDEX('ShLk BR Calc'!W$5:W$1112,MATCH($A51,'ShLk BR Calc'!$A$5:$A$1112,0)+1,1))</f>
        <v>1.07372526</v>
      </c>
      <c r="X51" s="28">
        <f>IF(INDEX('ShLk BR Calc'!X$5:X$1112,MATCH($A51,'ShLk BR Calc'!$A$5:$A$1112,0)+1,1)=0,"0",INDEX('ShLk BR Calc'!X$5:X$1112,MATCH($A51,'ShLk BR Calc'!$A$5:$A$1112,0)+1,1))</f>
        <v>1.342156575</v>
      </c>
      <c r="Y51" s="28">
        <f>IF(INDEX('ShLk BR Calc'!Y$5:Y$1112,MATCH($A51,'ShLk BR Calc'!$A$5:$A$1112,0)+1,1)=0,"0",INDEX('ShLk BR Calc'!Y$5:Y$1112,MATCH($A51,'ShLk BR Calc'!$A$5:$A$1112,0)+1,1))</f>
        <v>0.71581684000000001</v>
      </c>
      <c r="Z51" s="14">
        <f t="shared" si="6"/>
        <v>33.37496016499999</v>
      </c>
      <c r="AA51" s="14">
        <f t="shared" si="7"/>
        <v>2.2369276249999999</v>
      </c>
      <c r="AB51" s="14">
        <f t="shared" si="8"/>
        <v>3.0422215700000002</v>
      </c>
      <c r="AC51" s="14">
        <f t="shared" si="9"/>
        <v>30.332738594999991</v>
      </c>
    </row>
    <row r="52" spans="1:30" ht="16.5" customHeight="1" x14ac:dyDescent="0.2">
      <c r="A52" s="22">
        <f t="shared" si="5"/>
        <v>42658</v>
      </c>
      <c r="B52" s="28">
        <f>IF(INDEX('ShLk BR Calc'!B$5:B$1112,MATCH($A52,'ShLk BR Calc'!$A$5:$A$1112,0)+1,1)=0,"0",INDEX('ShLk BR Calc'!B$5:B$1112,MATCH($A52,'ShLk BR Calc'!$A$5:$A$1112,0)+1,1))</f>
        <v>0.62633973499999995</v>
      </c>
      <c r="C52" s="28">
        <f>IF(INDEX('ShLk BR Calc'!C$5:C$1112,MATCH($A52,'ShLk BR Calc'!$A$5:$A$1112,0)+1,1)=0,"0",INDEX('ShLk BR Calc'!C$5:C$1112,MATCH($A52,'ShLk BR Calc'!$A$5:$A$1112,0)+1,1))</f>
        <v>0.35790842</v>
      </c>
      <c r="D52" s="28" t="str">
        <f>IF(INDEX('ShLk BR Calc'!D$5:D$1112,MATCH($A52,'ShLk BR Calc'!$A$5:$A$1112,0)+1,1)=0,"0",INDEX('ShLk BR Calc'!D$5:D$1112,MATCH($A52,'ShLk BR Calc'!$A$5:$A$1112,0)+1,1))</f>
        <v>0</v>
      </c>
      <c r="E52" s="28" t="str">
        <f>IF(INDEX('ShLk BR Calc'!E$5:E$1112,MATCH($A52,'ShLk BR Calc'!$A$5:$A$1112,0)+1,1)=0,"0",INDEX('ShLk BR Calc'!E$5:E$1112,MATCH($A52,'ShLk BR Calc'!$A$5:$A$1112,0)+1,1))</f>
        <v>0</v>
      </c>
      <c r="F52" s="28" t="str">
        <f>IF(INDEX('ShLk BR Calc'!F$5:F$1112,MATCH($A52,'ShLk BR Calc'!$A$5:$A$1112,0)+1,1)=0,"0",INDEX('ShLk BR Calc'!F$5:F$1112,MATCH($A52,'ShLk BR Calc'!$A$5:$A$1112,0)+1,1))</f>
        <v>0</v>
      </c>
      <c r="G52" s="28">
        <f>IF(INDEX('ShLk BR Calc'!G$5:G$1112,MATCH($A52,'ShLk BR Calc'!$A$5:$A$1112,0)+1,1)=0,"0",INDEX('ShLk BR Calc'!G$5:G$1112,MATCH($A52,'ShLk BR Calc'!$A$5:$A$1112,0)+1,1))</f>
        <v>0.44738552500000001</v>
      </c>
      <c r="H52" s="28">
        <f>IF(INDEX('ShLk BR Calc'!H$5:H$1112,MATCH($A52,'ShLk BR Calc'!$A$5:$A$1112,0)+1,1)=0,"0",INDEX('ShLk BR Calc'!H$5:H$1112,MATCH($A52,'ShLk BR Calc'!$A$5:$A$1112,0)+1,1))</f>
        <v>0.71581684000000001</v>
      </c>
      <c r="I52" s="28">
        <f>IF(INDEX('ShLk BR Calc'!I$5:I$1112,MATCH($A52,'ShLk BR Calc'!$A$5:$A$1112,0)+1,1)=0,"0",INDEX('ShLk BR Calc'!I$5:I$1112,MATCH($A52,'ShLk BR Calc'!$A$5:$A$1112,0)+1,1))</f>
        <v>0.80529394500000007</v>
      </c>
      <c r="J52" s="28">
        <f>IF(INDEX('ShLk BR Calc'!J$5:J$1112,MATCH($A52,'ShLk BR Calc'!$A$5:$A$1112,0)+1,1)=0,"0",INDEX('ShLk BR Calc'!J$5:J$1112,MATCH($A52,'ShLk BR Calc'!$A$5:$A$1112,0)+1,1))</f>
        <v>0.98424815499999996</v>
      </c>
      <c r="K52" s="28">
        <f>IF(INDEX('ShLk BR Calc'!K$5:K$1112,MATCH($A52,'ShLk BR Calc'!$A$5:$A$1112,0)+1,1)=0,"0",INDEX('ShLk BR Calc'!K$5:K$1112,MATCH($A52,'ShLk BR Calc'!$A$5:$A$1112,0)+1,1))</f>
        <v>1.43163368</v>
      </c>
      <c r="L52" s="28">
        <f>IF(INDEX('ShLk BR Calc'!L$5:L$1112,MATCH($A52,'ShLk BR Calc'!$A$5:$A$1112,0)+1,1)=0,"0",INDEX('ShLk BR Calc'!L$5:L$1112,MATCH($A52,'ShLk BR Calc'!$A$5:$A$1112,0)+1,1))</f>
        <v>1.7895421</v>
      </c>
      <c r="M52" s="28">
        <f>IF(INDEX('ShLk BR Calc'!M$5:M$1112,MATCH($A52,'ShLk BR Calc'!$A$5:$A$1112,0)+1,1)=0,"0",INDEX('ShLk BR Calc'!M$5:M$1112,MATCH($A52,'ShLk BR Calc'!$A$5:$A$1112,0)+1,1))</f>
        <v>1.9684963099999999</v>
      </c>
      <c r="N52" s="28">
        <f>IF(INDEX('ShLk BR Calc'!N$5:N$1112,MATCH($A52,'ShLk BR Calc'!$A$5:$A$1112,0)+1,1)=0,"0",INDEX('ShLk BR Calc'!N$5:N$1112,MATCH($A52,'ShLk BR Calc'!$A$5:$A$1112,0)+1,1))</f>
        <v>1.9684963099999999</v>
      </c>
      <c r="O52" s="28">
        <f>IF(INDEX('ShLk BR Calc'!O$5:O$1112,MATCH($A52,'ShLk BR Calc'!$A$5:$A$1112,0)+1,1)=0,"0",INDEX('ShLk BR Calc'!O$5:O$1112,MATCH($A52,'ShLk BR Calc'!$A$5:$A$1112,0)+1,1))</f>
        <v>1.7895421</v>
      </c>
      <c r="P52" s="28">
        <f>IF(INDEX('ShLk BR Calc'!P$5:P$1112,MATCH($A52,'ShLk BR Calc'!$A$5:$A$1112,0)+1,1)=0,"0",INDEX('ShLk BR Calc'!P$5:P$1112,MATCH($A52,'ShLk BR Calc'!$A$5:$A$1112,0)+1,1))</f>
        <v>1.5211107850000001</v>
      </c>
      <c r="Q52" s="28">
        <f>IF(INDEX('ShLk BR Calc'!Q$5:Q$1112,MATCH($A52,'ShLk BR Calc'!$A$5:$A$1112,0)+1,1)=0,"0",INDEX('ShLk BR Calc'!Q$5:Q$1112,MATCH($A52,'ShLk BR Calc'!$A$5:$A$1112,0)+1,1))</f>
        <v>1.43163368</v>
      </c>
      <c r="R52" s="28">
        <f>IF(INDEX('ShLk BR Calc'!R$5:R$1112,MATCH($A52,'ShLk BR Calc'!$A$5:$A$1112,0)+1,1)=0,"0",INDEX('ShLk BR Calc'!R$5:R$1112,MATCH($A52,'ShLk BR Calc'!$A$5:$A$1112,0)+1,1))</f>
        <v>1.5211107850000001</v>
      </c>
      <c r="S52" s="28">
        <f>IF(INDEX('ShLk BR Calc'!S$5:S$1112,MATCH($A52,'ShLk BR Calc'!$A$5:$A$1112,0)+1,1)=0,"0",INDEX('ShLk BR Calc'!S$5:S$1112,MATCH($A52,'ShLk BR Calc'!$A$5:$A$1112,0)+1,1))</f>
        <v>1.7895421</v>
      </c>
      <c r="T52" s="28">
        <f>IF(INDEX('ShLk BR Calc'!T$5:T$1112,MATCH($A52,'ShLk BR Calc'!$A$5:$A$1112,0)+1,1)=0,"0",INDEX('ShLk BR Calc'!T$5:T$1112,MATCH($A52,'ShLk BR Calc'!$A$5:$A$1112,0)+1,1))</f>
        <v>2.3264047300000001</v>
      </c>
      <c r="U52" s="28">
        <f>IF(INDEX('ShLk BR Calc'!U$5:U$1112,MATCH($A52,'ShLk BR Calc'!$A$5:$A$1112,0)+1,1)=0,"0",INDEX('ShLk BR Calc'!U$5:U$1112,MATCH($A52,'ShLk BR Calc'!$A$5:$A$1112,0)+1,1))</f>
        <v>2.415881835</v>
      </c>
      <c r="V52" s="28">
        <f>IF(INDEX('ShLk BR Calc'!V$5:V$1112,MATCH($A52,'ShLk BR Calc'!$A$5:$A$1112,0)+1,1)=0,"0",INDEX('ShLk BR Calc'!V$5:V$1112,MATCH($A52,'ShLk BR Calc'!$A$5:$A$1112,0)+1,1))</f>
        <v>2.0579734150000002</v>
      </c>
      <c r="W52" s="28">
        <f>IF(INDEX('ShLk BR Calc'!W$5:W$1112,MATCH($A52,'ShLk BR Calc'!$A$5:$A$1112,0)+1,1)=0,"0",INDEX('ShLk BR Calc'!W$5:W$1112,MATCH($A52,'ShLk BR Calc'!$A$5:$A$1112,0)+1,1))</f>
        <v>1.2526794699999999</v>
      </c>
      <c r="X52" s="28">
        <f>IF(INDEX('ShLk BR Calc'!X$5:X$1112,MATCH($A52,'ShLk BR Calc'!$A$5:$A$1112,0)+1,1)=0,"0",INDEX('ShLk BR Calc'!X$5:X$1112,MATCH($A52,'ShLk BR Calc'!$A$5:$A$1112,0)+1,1))</f>
        <v>1.43163368</v>
      </c>
      <c r="Y52" s="28">
        <f>IF(INDEX('ShLk BR Calc'!Y$5:Y$1112,MATCH($A52,'ShLk BR Calc'!$A$5:$A$1112,0)+1,1)=0,"0",INDEX('ShLk BR Calc'!Y$5:Y$1112,MATCH($A52,'ShLk BR Calc'!$A$5:$A$1112,0)+1,1))</f>
        <v>0.80529394500000007</v>
      </c>
      <c r="Z52" s="14">
        <f t="shared" si="6"/>
        <v>29.437967544999999</v>
      </c>
      <c r="AA52" s="14">
        <f t="shared" si="7"/>
        <v>2.415881835</v>
      </c>
      <c r="AB52" s="14">
        <f t="shared" si="8"/>
        <v>3.6685613049999999</v>
      </c>
      <c r="AC52" s="14">
        <f t="shared" si="9"/>
        <v>25.769406239999999</v>
      </c>
    </row>
    <row r="53" spans="1:30" ht="16.5" customHeight="1" x14ac:dyDescent="0.2">
      <c r="A53" s="22">
        <f t="shared" si="5"/>
        <v>42659</v>
      </c>
      <c r="B53" s="28" t="str">
        <f>IF(INDEX('ShLk BR Calc'!B$5:B$1112,MATCH($A53,'ShLk BR Calc'!$A$5:$A$1112,0)+1,1)=0,"0",INDEX('ShLk BR Calc'!B$5:B$1112,MATCH($A53,'ShLk BR Calc'!$A$5:$A$1112,0)+1,1))</f>
        <v>0</v>
      </c>
      <c r="C53" s="28" t="str">
        <f>IF(INDEX('ShLk BR Calc'!C$5:C$1112,MATCH($A53,'ShLk BR Calc'!$A$5:$A$1112,0)+1,1)=0,"0",INDEX('ShLk BR Calc'!C$5:C$1112,MATCH($A53,'ShLk BR Calc'!$A$5:$A$1112,0)+1,1))</f>
        <v>0</v>
      </c>
      <c r="D53" s="28" t="str">
        <f>IF(INDEX('ShLk BR Calc'!D$5:D$1112,MATCH($A53,'ShLk BR Calc'!$A$5:$A$1112,0)+1,1)=0,"0",INDEX('ShLk BR Calc'!D$5:D$1112,MATCH($A53,'ShLk BR Calc'!$A$5:$A$1112,0)+1,1))</f>
        <v>0</v>
      </c>
      <c r="E53" s="28" t="str">
        <f>IF(INDEX('ShLk BR Calc'!E$5:E$1112,MATCH($A53,'ShLk BR Calc'!$A$5:$A$1112,0)+1,1)=0,"0",INDEX('ShLk BR Calc'!E$5:E$1112,MATCH($A53,'ShLk BR Calc'!$A$5:$A$1112,0)+1,1))</f>
        <v>0</v>
      </c>
      <c r="F53" s="28" t="str">
        <f>IF(INDEX('ShLk BR Calc'!F$5:F$1112,MATCH($A53,'ShLk BR Calc'!$A$5:$A$1112,0)+1,1)=0,"0",INDEX('ShLk BR Calc'!F$5:F$1112,MATCH($A53,'ShLk BR Calc'!$A$5:$A$1112,0)+1,1))</f>
        <v>0</v>
      </c>
      <c r="G53" s="28" t="str">
        <f>IF(INDEX('ShLk BR Calc'!G$5:G$1112,MATCH($A53,'ShLk BR Calc'!$A$5:$A$1112,0)+1,1)=0,"0",INDEX('ShLk BR Calc'!G$5:G$1112,MATCH($A53,'ShLk BR Calc'!$A$5:$A$1112,0)+1,1))</f>
        <v>0</v>
      </c>
      <c r="H53" s="28">
        <f>IF(INDEX('ShLk BR Calc'!H$5:H$1112,MATCH($A53,'ShLk BR Calc'!$A$5:$A$1112,0)+1,1)=0,"0",INDEX('ShLk BR Calc'!H$5:H$1112,MATCH($A53,'ShLk BR Calc'!$A$5:$A$1112,0)+1,1))</f>
        <v>0.71581684000000001</v>
      </c>
      <c r="I53" s="28">
        <f>IF(INDEX('ShLk BR Calc'!I$5:I$1112,MATCH($A53,'ShLk BR Calc'!$A$5:$A$1112,0)+1,1)=0,"0",INDEX('ShLk BR Calc'!I$5:I$1112,MATCH($A53,'ShLk BR Calc'!$A$5:$A$1112,0)+1,1))</f>
        <v>0.89477105000000001</v>
      </c>
      <c r="J53" s="28">
        <f>IF(INDEX('ShLk BR Calc'!J$5:J$1112,MATCH($A53,'ShLk BR Calc'!$A$5:$A$1112,0)+1,1)=0,"0",INDEX('ShLk BR Calc'!J$5:J$1112,MATCH($A53,'ShLk BR Calc'!$A$5:$A$1112,0)+1,1))</f>
        <v>1.6105878900000001</v>
      </c>
      <c r="K53" s="28">
        <f>IF(INDEX('ShLk BR Calc'!K$5:K$1112,MATCH($A53,'ShLk BR Calc'!$A$5:$A$1112,0)+1,1)=0,"0",INDEX('ShLk BR Calc'!K$5:K$1112,MATCH($A53,'ShLk BR Calc'!$A$5:$A$1112,0)+1,1))</f>
        <v>2.0579734150000002</v>
      </c>
      <c r="L53" s="28">
        <f>IF(INDEX('ShLk BR Calc'!L$5:L$1112,MATCH($A53,'ShLk BR Calc'!$A$5:$A$1112,0)+1,1)=0,"0",INDEX('ShLk BR Calc'!L$5:L$1112,MATCH($A53,'ShLk BR Calc'!$A$5:$A$1112,0)+1,1))</f>
        <v>2.415881835</v>
      </c>
      <c r="M53" s="28">
        <f>IF(INDEX('ShLk BR Calc'!M$5:M$1112,MATCH($A53,'ShLk BR Calc'!$A$5:$A$1112,0)+1,1)=0,"0",INDEX('ShLk BR Calc'!M$5:M$1112,MATCH($A53,'ShLk BR Calc'!$A$5:$A$1112,0)+1,1))</f>
        <v>2.5948360450000001</v>
      </c>
      <c r="N53" s="28">
        <f>IF(INDEX('ShLk BR Calc'!N$5:N$1112,MATCH($A53,'ShLk BR Calc'!$A$5:$A$1112,0)+1,1)=0,"0",INDEX('ShLk BR Calc'!N$5:N$1112,MATCH($A53,'ShLk BR Calc'!$A$5:$A$1112,0)+1,1))</f>
        <v>2.5948360450000001</v>
      </c>
      <c r="O53" s="28">
        <f>IF(INDEX('ShLk BR Calc'!O$5:O$1112,MATCH($A53,'ShLk BR Calc'!$A$5:$A$1112,0)+1,1)=0,"0",INDEX('ShLk BR Calc'!O$5:O$1112,MATCH($A53,'ShLk BR Calc'!$A$5:$A$1112,0)+1,1))</f>
        <v>2.415881835</v>
      </c>
      <c r="P53" s="28">
        <f>IF(INDEX('ShLk BR Calc'!P$5:P$1112,MATCH($A53,'ShLk BR Calc'!$A$5:$A$1112,0)+1,1)=0,"0",INDEX('ShLk BR Calc'!P$5:P$1112,MATCH($A53,'ShLk BR Calc'!$A$5:$A$1112,0)+1,1))</f>
        <v>2.14745052</v>
      </c>
      <c r="Q53" s="28">
        <f>IF(INDEX('ShLk BR Calc'!Q$5:Q$1112,MATCH($A53,'ShLk BR Calc'!$A$5:$A$1112,0)+1,1)=0,"0",INDEX('ShLk BR Calc'!Q$5:Q$1112,MATCH($A53,'ShLk BR Calc'!$A$5:$A$1112,0)+1,1))</f>
        <v>2.0579734150000002</v>
      </c>
      <c r="R53" s="28">
        <f>IF(INDEX('ShLk BR Calc'!R$5:R$1112,MATCH($A53,'ShLk BR Calc'!$A$5:$A$1112,0)+1,1)=0,"0",INDEX('ShLk BR Calc'!R$5:R$1112,MATCH($A53,'ShLk BR Calc'!$A$5:$A$1112,0)+1,1))</f>
        <v>2.14745052</v>
      </c>
      <c r="S53" s="28">
        <f>IF(INDEX('ShLk BR Calc'!S$5:S$1112,MATCH($A53,'ShLk BR Calc'!$A$5:$A$1112,0)+1,1)=0,"0",INDEX('ShLk BR Calc'!S$5:S$1112,MATCH($A53,'ShLk BR Calc'!$A$5:$A$1112,0)+1,1))</f>
        <v>2.3264047300000001</v>
      </c>
      <c r="T53" s="28">
        <f>IF(INDEX('ShLk BR Calc'!T$5:T$1112,MATCH($A53,'ShLk BR Calc'!$A$5:$A$1112,0)+1,1)=0,"0",INDEX('ShLk BR Calc'!T$5:T$1112,MATCH($A53,'ShLk BR Calc'!$A$5:$A$1112,0)+1,1))</f>
        <v>2.86326736</v>
      </c>
      <c r="U53" s="28">
        <f>IF(INDEX('ShLk BR Calc'!U$5:U$1112,MATCH($A53,'ShLk BR Calc'!$A$5:$A$1112,0)+1,1)=0,"0",INDEX('ShLk BR Calc'!U$5:U$1112,MATCH($A53,'ShLk BR Calc'!$A$5:$A$1112,0)+1,1))</f>
        <v>2.9527444649999999</v>
      </c>
      <c r="V53" s="28">
        <f>IF(INDEX('ShLk BR Calc'!V$5:V$1112,MATCH($A53,'ShLk BR Calc'!$A$5:$A$1112,0)+1,1)=0,"0",INDEX('ShLk BR Calc'!V$5:V$1112,MATCH($A53,'ShLk BR Calc'!$A$5:$A$1112,0)+1,1))</f>
        <v>2.5948360450000001</v>
      </c>
      <c r="W53" s="28">
        <f>IF(INDEX('ShLk BR Calc'!W$5:W$1112,MATCH($A53,'ShLk BR Calc'!$A$5:$A$1112,0)+1,1)=0,"0",INDEX('ShLk BR Calc'!W$5:W$1112,MATCH($A53,'ShLk BR Calc'!$A$5:$A$1112,0)+1,1))</f>
        <v>1.700064995</v>
      </c>
      <c r="X53" s="28">
        <f>IF(INDEX('ShLk BR Calc'!X$5:X$1112,MATCH($A53,'ShLk BR Calc'!$A$5:$A$1112,0)+1,1)=0,"0",INDEX('ShLk BR Calc'!X$5:X$1112,MATCH($A53,'ShLk BR Calc'!$A$5:$A$1112,0)+1,1))</f>
        <v>0.98424815499999996</v>
      </c>
      <c r="Y53" s="28">
        <f>IF(INDEX('ShLk BR Calc'!Y$5:Y$1112,MATCH($A53,'ShLk BR Calc'!$A$5:$A$1112,0)+1,1)=0,"0",INDEX('ShLk BR Calc'!Y$5:Y$1112,MATCH($A53,'ShLk BR Calc'!$A$5:$A$1112,0)+1,1))</f>
        <v>0.17895421</v>
      </c>
      <c r="Z53" s="14">
        <f t="shared" si="6"/>
        <v>35.253979369999996</v>
      </c>
      <c r="AA53" s="14">
        <f t="shared" si="7"/>
        <v>2.9527444649999999</v>
      </c>
      <c r="AB53" s="14">
        <f t="shared" si="8"/>
        <v>35.253979369999996</v>
      </c>
      <c r="AC53" s="14">
        <f t="shared" si="9"/>
        <v>0</v>
      </c>
      <c r="AD53" s="9" t="s">
        <v>32</v>
      </c>
    </row>
    <row r="54" spans="1:30" ht="16.5" customHeight="1" x14ac:dyDescent="0.2">
      <c r="A54" s="22">
        <f t="shared" si="5"/>
        <v>42660</v>
      </c>
      <c r="B54" s="28" t="str">
        <f>IF(INDEX('ShLk BR Calc'!B$5:B$1112,MATCH($A54,'ShLk BR Calc'!$A$5:$A$1112,0)+1,1)=0,"0",INDEX('ShLk BR Calc'!B$5:B$1112,MATCH($A54,'ShLk BR Calc'!$A$5:$A$1112,0)+1,1))</f>
        <v>0</v>
      </c>
      <c r="C54" s="28" t="str">
        <f>IF(INDEX('ShLk BR Calc'!C$5:C$1112,MATCH($A54,'ShLk BR Calc'!$A$5:$A$1112,0)+1,1)=0,"0",INDEX('ShLk BR Calc'!C$5:C$1112,MATCH($A54,'ShLk BR Calc'!$A$5:$A$1112,0)+1,1))</f>
        <v>0</v>
      </c>
      <c r="D54" s="28" t="str">
        <f>IF(INDEX('ShLk BR Calc'!D$5:D$1112,MATCH($A54,'ShLk BR Calc'!$A$5:$A$1112,0)+1,1)=0,"0",INDEX('ShLk BR Calc'!D$5:D$1112,MATCH($A54,'ShLk BR Calc'!$A$5:$A$1112,0)+1,1))</f>
        <v>0</v>
      </c>
      <c r="E54" s="28" t="str">
        <f>IF(INDEX('ShLk BR Calc'!E$5:E$1112,MATCH($A54,'ShLk BR Calc'!$A$5:$A$1112,0)+1,1)=0,"0",INDEX('ShLk BR Calc'!E$5:E$1112,MATCH($A54,'ShLk BR Calc'!$A$5:$A$1112,0)+1,1))</f>
        <v>0</v>
      </c>
      <c r="F54" s="28" t="str">
        <f>IF(INDEX('ShLk BR Calc'!F$5:F$1112,MATCH($A54,'ShLk BR Calc'!$A$5:$A$1112,0)+1,1)=0,"0",INDEX('ShLk BR Calc'!F$5:F$1112,MATCH($A54,'ShLk BR Calc'!$A$5:$A$1112,0)+1,1))</f>
        <v>0</v>
      </c>
      <c r="G54" s="28" t="str">
        <f>IF(INDEX('ShLk BR Calc'!G$5:G$1112,MATCH($A54,'ShLk BR Calc'!$A$5:$A$1112,0)+1,1)=0,"0",INDEX('ShLk BR Calc'!G$5:G$1112,MATCH($A54,'ShLk BR Calc'!$A$5:$A$1112,0)+1,1))</f>
        <v>0</v>
      </c>
      <c r="H54" s="28">
        <f>IF(INDEX('ShLk BR Calc'!H$5:H$1112,MATCH($A54,'ShLk BR Calc'!$A$5:$A$1112,0)+1,1)=0,"0",INDEX('ShLk BR Calc'!H$5:H$1112,MATCH($A54,'ShLk BR Calc'!$A$5:$A$1112,0)+1,1))</f>
        <v>1.342156575</v>
      </c>
      <c r="I54" s="28">
        <f>IF(INDEX('ShLk BR Calc'!I$5:I$1112,MATCH($A54,'ShLk BR Calc'!$A$5:$A$1112,0)+1,1)=0,"0",INDEX('ShLk BR Calc'!I$5:I$1112,MATCH($A54,'ShLk BR Calc'!$A$5:$A$1112,0)+1,1))</f>
        <v>2.0579734150000002</v>
      </c>
      <c r="J54" s="28">
        <f>IF(INDEX('ShLk BR Calc'!J$5:J$1112,MATCH($A54,'ShLk BR Calc'!$A$5:$A$1112,0)+1,1)=0,"0",INDEX('ShLk BR Calc'!J$5:J$1112,MATCH($A54,'ShLk BR Calc'!$A$5:$A$1112,0)+1,1))</f>
        <v>2.415881835</v>
      </c>
      <c r="K54" s="28">
        <f>IF(INDEX('ShLk BR Calc'!K$5:K$1112,MATCH($A54,'ShLk BR Calc'!$A$5:$A$1112,0)+1,1)=0,"0",INDEX('ShLk BR Calc'!K$5:K$1112,MATCH($A54,'ShLk BR Calc'!$A$5:$A$1112,0)+1,1))</f>
        <v>2.5948360450000001</v>
      </c>
      <c r="L54" s="28">
        <f>IF(INDEX('ShLk BR Calc'!L$5:L$1112,MATCH($A54,'ShLk BR Calc'!$A$5:$A$1112,0)+1,1)=0,"0",INDEX('ShLk BR Calc'!L$5:L$1112,MATCH($A54,'ShLk BR Calc'!$A$5:$A$1112,0)+1,1))</f>
        <v>2.6843131499999999</v>
      </c>
      <c r="M54" s="28">
        <f>IF(INDEX('ShLk BR Calc'!M$5:M$1112,MATCH($A54,'ShLk BR Calc'!$A$5:$A$1112,0)+1,1)=0,"0",INDEX('ShLk BR Calc'!M$5:M$1112,MATCH($A54,'ShLk BR Calc'!$A$5:$A$1112,0)+1,1))</f>
        <v>2.5948360450000001</v>
      </c>
      <c r="N54" s="28">
        <f>IF(INDEX('ShLk BR Calc'!N$5:N$1112,MATCH($A54,'ShLk BR Calc'!$A$5:$A$1112,0)+1,1)=0,"0",INDEX('ShLk BR Calc'!N$5:N$1112,MATCH($A54,'ShLk BR Calc'!$A$5:$A$1112,0)+1,1))</f>
        <v>2.5948360450000001</v>
      </c>
      <c r="O54" s="28">
        <f>IF(INDEX('ShLk BR Calc'!O$5:O$1112,MATCH($A54,'ShLk BR Calc'!$A$5:$A$1112,0)+1,1)=0,"0",INDEX('ShLk BR Calc'!O$5:O$1112,MATCH($A54,'ShLk BR Calc'!$A$5:$A$1112,0)+1,1))</f>
        <v>2.5053589399999998</v>
      </c>
      <c r="P54" s="28">
        <f>IF(INDEX('ShLk BR Calc'!P$5:P$1112,MATCH($A54,'ShLk BR Calc'!$A$5:$A$1112,0)+1,1)=0,"0",INDEX('ShLk BR Calc'!P$5:P$1112,MATCH($A54,'ShLk BR Calc'!$A$5:$A$1112,0)+1,1))</f>
        <v>2.2369276249999999</v>
      </c>
      <c r="Q54" s="28">
        <f>IF(INDEX('ShLk BR Calc'!Q$5:Q$1112,MATCH($A54,'ShLk BR Calc'!$A$5:$A$1112,0)+1,1)=0,"0",INDEX('ShLk BR Calc'!Q$5:Q$1112,MATCH($A54,'ShLk BR Calc'!$A$5:$A$1112,0)+1,1))</f>
        <v>2.2369276249999999</v>
      </c>
      <c r="R54" s="28">
        <f>IF(INDEX('ShLk BR Calc'!R$5:R$1112,MATCH($A54,'ShLk BR Calc'!$A$5:$A$1112,0)+1,1)=0,"0",INDEX('ShLk BR Calc'!R$5:R$1112,MATCH($A54,'ShLk BR Calc'!$A$5:$A$1112,0)+1,1))</f>
        <v>2.14745052</v>
      </c>
      <c r="S54" s="28">
        <f>IF(INDEX('ShLk BR Calc'!S$5:S$1112,MATCH($A54,'ShLk BR Calc'!$A$5:$A$1112,0)+1,1)=0,"0",INDEX('ShLk BR Calc'!S$5:S$1112,MATCH($A54,'ShLk BR Calc'!$A$5:$A$1112,0)+1,1))</f>
        <v>2.14745052</v>
      </c>
      <c r="T54" s="28">
        <f>IF(INDEX('ShLk BR Calc'!T$5:T$1112,MATCH($A54,'ShLk BR Calc'!$A$5:$A$1112,0)+1,1)=0,"0",INDEX('ShLk BR Calc'!T$5:T$1112,MATCH($A54,'ShLk BR Calc'!$A$5:$A$1112,0)+1,1))</f>
        <v>2.3264047300000001</v>
      </c>
      <c r="U54" s="28">
        <f>IF(INDEX('ShLk BR Calc'!U$5:U$1112,MATCH($A54,'ShLk BR Calc'!$A$5:$A$1112,0)+1,1)=0,"0",INDEX('ShLk BR Calc'!U$5:U$1112,MATCH($A54,'ShLk BR Calc'!$A$5:$A$1112,0)+1,1))</f>
        <v>2.86326736</v>
      </c>
      <c r="V54" s="28">
        <f>IF(INDEX('ShLk BR Calc'!V$5:V$1112,MATCH($A54,'ShLk BR Calc'!$A$5:$A$1112,0)+1,1)=0,"0",INDEX('ShLk BR Calc'!V$5:V$1112,MATCH($A54,'ShLk BR Calc'!$A$5:$A$1112,0)+1,1))</f>
        <v>2.5053589399999998</v>
      </c>
      <c r="W54" s="28">
        <f>IF(INDEX('ShLk BR Calc'!W$5:W$1112,MATCH($A54,'ShLk BR Calc'!$A$5:$A$1112,0)+1,1)=0,"0",INDEX('ShLk BR Calc'!W$5:W$1112,MATCH($A54,'ShLk BR Calc'!$A$5:$A$1112,0)+1,1))</f>
        <v>1.6105878900000001</v>
      </c>
      <c r="X54" s="28">
        <f>IF(INDEX('ShLk BR Calc'!X$5:X$1112,MATCH($A54,'ShLk BR Calc'!$A$5:$A$1112,0)+1,1)=0,"0",INDEX('ShLk BR Calc'!X$5:X$1112,MATCH($A54,'ShLk BR Calc'!$A$5:$A$1112,0)+1,1))</f>
        <v>1.1632023650000001</v>
      </c>
      <c r="Y54" s="28">
        <f>IF(INDEX('ShLk BR Calc'!Y$5:Y$1112,MATCH($A54,'ShLk BR Calc'!$A$5:$A$1112,0)+1,1)=0,"0",INDEX('ShLk BR Calc'!Y$5:Y$1112,MATCH($A54,'ShLk BR Calc'!$A$5:$A$1112,0)+1,1))</f>
        <v>0.268431315</v>
      </c>
      <c r="Z54" s="14">
        <f t="shared" si="6"/>
        <v>38.296200940000006</v>
      </c>
      <c r="AA54" s="14">
        <f t="shared" si="7"/>
        <v>2.86326736</v>
      </c>
      <c r="AB54" s="14">
        <f t="shared" si="8"/>
        <v>1.43163368</v>
      </c>
      <c r="AC54" s="14">
        <f t="shared" si="9"/>
        <v>36.864567260000001</v>
      </c>
    </row>
    <row r="55" spans="1:30" ht="16.5" customHeight="1" x14ac:dyDescent="0.2">
      <c r="A55" s="22">
        <f t="shared" si="5"/>
        <v>42661</v>
      </c>
      <c r="B55" s="28" t="str">
        <f>IF(INDEX('ShLk BR Calc'!B$5:B$1112,MATCH($A55,'ShLk BR Calc'!$A$5:$A$1112,0)+1,1)=0,"0",INDEX('ShLk BR Calc'!B$5:B$1112,MATCH($A55,'ShLk BR Calc'!$A$5:$A$1112,0)+1,1))</f>
        <v>0</v>
      </c>
      <c r="C55" s="28" t="str">
        <f>IF(INDEX('ShLk BR Calc'!C$5:C$1112,MATCH($A55,'ShLk BR Calc'!$A$5:$A$1112,0)+1,1)=0,"0",INDEX('ShLk BR Calc'!C$5:C$1112,MATCH($A55,'ShLk BR Calc'!$A$5:$A$1112,0)+1,1))</f>
        <v>0</v>
      </c>
      <c r="D55" s="28" t="str">
        <f>IF(INDEX('ShLk BR Calc'!D$5:D$1112,MATCH($A55,'ShLk BR Calc'!$A$5:$A$1112,0)+1,1)=0,"0",INDEX('ShLk BR Calc'!D$5:D$1112,MATCH($A55,'ShLk BR Calc'!$A$5:$A$1112,0)+1,1))</f>
        <v>0</v>
      </c>
      <c r="E55" s="28" t="str">
        <f>IF(INDEX('ShLk BR Calc'!E$5:E$1112,MATCH($A55,'ShLk BR Calc'!$A$5:$A$1112,0)+1,1)=0,"0",INDEX('ShLk BR Calc'!E$5:E$1112,MATCH($A55,'ShLk BR Calc'!$A$5:$A$1112,0)+1,1))</f>
        <v>0</v>
      </c>
      <c r="F55" s="28" t="str">
        <f>IF(INDEX('ShLk BR Calc'!F$5:F$1112,MATCH($A55,'ShLk BR Calc'!$A$5:$A$1112,0)+1,1)=0,"0",INDEX('ShLk BR Calc'!F$5:F$1112,MATCH($A55,'ShLk BR Calc'!$A$5:$A$1112,0)+1,1))</f>
        <v>0</v>
      </c>
      <c r="G55" s="28">
        <f>IF(INDEX('ShLk BR Calc'!G$5:G$1112,MATCH($A55,'ShLk BR Calc'!$A$5:$A$1112,0)+1,1)=0,"0",INDEX('ShLk BR Calc'!G$5:G$1112,MATCH($A55,'ShLk BR Calc'!$A$5:$A$1112,0)+1,1))</f>
        <v>0.53686263000000001</v>
      </c>
      <c r="H55" s="28">
        <f>IF(INDEX('ShLk BR Calc'!H$5:H$1112,MATCH($A55,'ShLk BR Calc'!$A$5:$A$1112,0)+1,1)=0,"0",INDEX('ShLk BR Calc'!H$5:H$1112,MATCH($A55,'ShLk BR Calc'!$A$5:$A$1112,0)+1,1))</f>
        <v>1.43163368</v>
      </c>
      <c r="I55" s="28">
        <f>IF(INDEX('ShLk BR Calc'!I$5:I$1112,MATCH($A55,'ShLk BR Calc'!$A$5:$A$1112,0)+1,1)=0,"0",INDEX('ShLk BR Calc'!I$5:I$1112,MATCH($A55,'ShLk BR Calc'!$A$5:$A$1112,0)+1,1))</f>
        <v>2.0579734150000002</v>
      </c>
      <c r="J55" s="28">
        <f>IF(INDEX('ShLk BR Calc'!J$5:J$1112,MATCH($A55,'ShLk BR Calc'!$A$5:$A$1112,0)+1,1)=0,"0",INDEX('ShLk BR Calc'!J$5:J$1112,MATCH($A55,'ShLk BR Calc'!$A$5:$A$1112,0)+1,1))</f>
        <v>2.2369276249999999</v>
      </c>
      <c r="K55" s="28">
        <f>IF(INDEX('ShLk BR Calc'!K$5:K$1112,MATCH($A55,'ShLk BR Calc'!$A$5:$A$1112,0)+1,1)=0,"0",INDEX('ShLk BR Calc'!K$5:K$1112,MATCH($A55,'ShLk BR Calc'!$A$5:$A$1112,0)+1,1))</f>
        <v>2.14745052</v>
      </c>
      <c r="L55" s="28">
        <f>IF(INDEX('ShLk BR Calc'!L$5:L$1112,MATCH($A55,'ShLk BR Calc'!$A$5:$A$1112,0)+1,1)=0,"0",INDEX('ShLk BR Calc'!L$5:L$1112,MATCH($A55,'ShLk BR Calc'!$A$5:$A$1112,0)+1,1))</f>
        <v>2.0579734150000002</v>
      </c>
      <c r="M55" s="28">
        <f>IF(INDEX('ShLk BR Calc'!M$5:M$1112,MATCH($A55,'ShLk BR Calc'!$A$5:$A$1112,0)+1,1)=0,"0",INDEX('ShLk BR Calc'!M$5:M$1112,MATCH($A55,'ShLk BR Calc'!$A$5:$A$1112,0)+1,1))</f>
        <v>1.9684963099999999</v>
      </c>
      <c r="N55" s="28">
        <f>IF(INDEX('ShLk BR Calc'!N$5:N$1112,MATCH($A55,'ShLk BR Calc'!$A$5:$A$1112,0)+1,1)=0,"0",INDEX('ShLk BR Calc'!N$5:N$1112,MATCH($A55,'ShLk BR Calc'!$A$5:$A$1112,0)+1,1))</f>
        <v>2.0579734150000002</v>
      </c>
      <c r="O55" s="28">
        <f>IF(INDEX('ShLk BR Calc'!O$5:O$1112,MATCH($A55,'ShLk BR Calc'!$A$5:$A$1112,0)+1,1)=0,"0",INDEX('ShLk BR Calc'!O$5:O$1112,MATCH($A55,'ShLk BR Calc'!$A$5:$A$1112,0)+1,1))</f>
        <v>2.14745052</v>
      </c>
      <c r="P55" s="28">
        <f>IF(INDEX('ShLk BR Calc'!P$5:P$1112,MATCH($A55,'ShLk BR Calc'!$A$5:$A$1112,0)+1,1)=0,"0",INDEX('ShLk BR Calc'!P$5:P$1112,MATCH($A55,'ShLk BR Calc'!$A$5:$A$1112,0)+1,1))</f>
        <v>2.2369276249999999</v>
      </c>
      <c r="Q55" s="28">
        <f>IF(INDEX('ShLk BR Calc'!Q$5:Q$1112,MATCH($A55,'ShLk BR Calc'!$A$5:$A$1112,0)+1,1)=0,"0",INDEX('ShLk BR Calc'!Q$5:Q$1112,MATCH($A55,'ShLk BR Calc'!$A$5:$A$1112,0)+1,1))</f>
        <v>2.2369276249999999</v>
      </c>
      <c r="R55" s="28">
        <f>IF(INDEX('ShLk BR Calc'!R$5:R$1112,MATCH($A55,'ShLk BR Calc'!$A$5:$A$1112,0)+1,1)=0,"0",INDEX('ShLk BR Calc'!R$5:R$1112,MATCH($A55,'ShLk BR Calc'!$A$5:$A$1112,0)+1,1))</f>
        <v>2.2369276249999999</v>
      </c>
      <c r="S55" s="28">
        <f>IF(INDEX('ShLk BR Calc'!S$5:S$1112,MATCH($A55,'ShLk BR Calc'!$A$5:$A$1112,0)+1,1)=0,"0",INDEX('ShLk BR Calc'!S$5:S$1112,MATCH($A55,'ShLk BR Calc'!$A$5:$A$1112,0)+1,1))</f>
        <v>2.3264047300000001</v>
      </c>
      <c r="T55" s="28">
        <f>IF(INDEX('ShLk BR Calc'!T$5:T$1112,MATCH($A55,'ShLk BR Calc'!$A$5:$A$1112,0)+1,1)=0,"0",INDEX('ShLk BR Calc'!T$5:T$1112,MATCH($A55,'ShLk BR Calc'!$A$5:$A$1112,0)+1,1))</f>
        <v>2.2369276249999999</v>
      </c>
      <c r="U55" s="28">
        <f>IF(INDEX('ShLk BR Calc'!U$5:U$1112,MATCH($A55,'ShLk BR Calc'!$A$5:$A$1112,0)+1,1)=0,"0",INDEX('ShLk BR Calc'!U$5:U$1112,MATCH($A55,'ShLk BR Calc'!$A$5:$A$1112,0)+1,1))</f>
        <v>2.7737902550000002</v>
      </c>
      <c r="V55" s="28">
        <f>IF(INDEX('ShLk BR Calc'!V$5:V$1112,MATCH($A55,'ShLk BR Calc'!$A$5:$A$1112,0)+1,1)=0,"0",INDEX('ShLk BR Calc'!V$5:V$1112,MATCH($A55,'ShLk BR Calc'!$A$5:$A$1112,0)+1,1))</f>
        <v>2.3264047300000001</v>
      </c>
      <c r="W55" s="28">
        <f>IF(INDEX('ShLk BR Calc'!W$5:W$1112,MATCH($A55,'ShLk BR Calc'!$A$5:$A$1112,0)+1,1)=0,"0",INDEX('ShLk BR Calc'!W$5:W$1112,MATCH($A55,'ShLk BR Calc'!$A$5:$A$1112,0)+1,1))</f>
        <v>1.700064995</v>
      </c>
      <c r="X55" s="28">
        <f>IF(INDEX('ShLk BR Calc'!X$5:X$1112,MATCH($A55,'ShLk BR Calc'!$A$5:$A$1112,0)+1,1)=0,"0",INDEX('ShLk BR Calc'!X$5:X$1112,MATCH($A55,'ShLk BR Calc'!$A$5:$A$1112,0)+1,1))</f>
        <v>1.1632023650000001</v>
      </c>
      <c r="Y55" s="28">
        <f>IF(INDEX('ShLk BR Calc'!Y$5:Y$1112,MATCH($A55,'ShLk BR Calc'!$A$5:$A$1112,0)+1,1)=0,"0",INDEX('ShLk BR Calc'!Y$5:Y$1112,MATCH($A55,'ShLk BR Calc'!$A$5:$A$1112,0)+1,1))</f>
        <v>0.268431315</v>
      </c>
      <c r="Z55" s="14">
        <f t="shared" si="6"/>
        <v>36.148750419999999</v>
      </c>
      <c r="AA55" s="14">
        <f t="shared" si="7"/>
        <v>2.7737902550000002</v>
      </c>
      <c r="AB55" s="14">
        <f t="shared" si="8"/>
        <v>1.9684963099999999</v>
      </c>
      <c r="AC55" s="14">
        <f t="shared" si="9"/>
        <v>34.18025411</v>
      </c>
    </row>
    <row r="56" spans="1:30" ht="16.5" customHeight="1" x14ac:dyDescent="0.2">
      <c r="A56" s="22">
        <f t="shared" si="5"/>
        <v>42662</v>
      </c>
      <c r="B56" s="28" t="str">
        <f>IF(INDEX('ShLk BR Calc'!B$5:B$1112,MATCH($A56,'ShLk BR Calc'!$A$5:$A$1112,0)+1,1)=0,"0",INDEX('ShLk BR Calc'!B$5:B$1112,MATCH($A56,'ShLk BR Calc'!$A$5:$A$1112,0)+1,1))</f>
        <v>0</v>
      </c>
      <c r="C56" s="28" t="str">
        <f>IF(INDEX('ShLk BR Calc'!C$5:C$1112,MATCH($A56,'ShLk BR Calc'!$A$5:$A$1112,0)+1,1)=0,"0",INDEX('ShLk BR Calc'!C$5:C$1112,MATCH($A56,'ShLk BR Calc'!$A$5:$A$1112,0)+1,1))</f>
        <v>0</v>
      </c>
      <c r="D56" s="28" t="str">
        <f>IF(INDEX('ShLk BR Calc'!D$5:D$1112,MATCH($A56,'ShLk BR Calc'!$A$5:$A$1112,0)+1,1)=0,"0",INDEX('ShLk BR Calc'!D$5:D$1112,MATCH($A56,'ShLk BR Calc'!$A$5:$A$1112,0)+1,1))</f>
        <v>0</v>
      </c>
      <c r="E56" s="28" t="str">
        <f>IF(INDEX('ShLk BR Calc'!E$5:E$1112,MATCH($A56,'ShLk BR Calc'!$A$5:$A$1112,0)+1,1)=0,"0",INDEX('ShLk BR Calc'!E$5:E$1112,MATCH($A56,'ShLk BR Calc'!$A$5:$A$1112,0)+1,1))</f>
        <v>0</v>
      </c>
      <c r="F56" s="28" t="str">
        <f>IF(INDEX('ShLk BR Calc'!F$5:F$1112,MATCH($A56,'ShLk BR Calc'!$A$5:$A$1112,0)+1,1)=0,"0",INDEX('ShLk BR Calc'!F$5:F$1112,MATCH($A56,'ShLk BR Calc'!$A$5:$A$1112,0)+1,1))</f>
        <v>0</v>
      </c>
      <c r="G56" s="28">
        <f>IF(INDEX('ShLk BR Calc'!G$5:G$1112,MATCH($A56,'ShLk BR Calc'!$A$5:$A$1112,0)+1,1)=0,"0",INDEX('ShLk BR Calc'!G$5:G$1112,MATCH($A56,'ShLk BR Calc'!$A$5:$A$1112,0)+1,1))</f>
        <v>0.268431315</v>
      </c>
      <c r="H56" s="28">
        <f>IF(INDEX('ShLk BR Calc'!H$5:H$1112,MATCH($A56,'ShLk BR Calc'!$A$5:$A$1112,0)+1,1)=0,"0",INDEX('ShLk BR Calc'!H$5:H$1112,MATCH($A56,'ShLk BR Calc'!$A$5:$A$1112,0)+1,1))</f>
        <v>0.80529394500000007</v>
      </c>
      <c r="I56" s="28">
        <f>IF(INDEX('ShLk BR Calc'!I$5:I$1112,MATCH($A56,'ShLk BR Calc'!$A$5:$A$1112,0)+1,1)=0,"0",INDEX('ShLk BR Calc'!I$5:I$1112,MATCH($A56,'ShLk BR Calc'!$A$5:$A$1112,0)+1,1))</f>
        <v>1.2526794699999999</v>
      </c>
      <c r="J56" s="28">
        <f>IF(INDEX('ShLk BR Calc'!J$5:J$1112,MATCH($A56,'ShLk BR Calc'!$A$5:$A$1112,0)+1,1)=0,"0",INDEX('ShLk BR Calc'!J$5:J$1112,MATCH($A56,'ShLk BR Calc'!$A$5:$A$1112,0)+1,1))</f>
        <v>1.5211107850000001</v>
      </c>
      <c r="K56" s="28">
        <f>IF(INDEX('ShLk BR Calc'!K$5:K$1112,MATCH($A56,'ShLk BR Calc'!$A$5:$A$1112,0)+1,1)=0,"0",INDEX('ShLk BR Calc'!K$5:K$1112,MATCH($A56,'ShLk BR Calc'!$A$5:$A$1112,0)+1,1))</f>
        <v>1.7895421</v>
      </c>
      <c r="L56" s="28">
        <f>IF(INDEX('ShLk BR Calc'!L$5:L$1112,MATCH($A56,'ShLk BR Calc'!$A$5:$A$1112,0)+1,1)=0,"0",INDEX('ShLk BR Calc'!L$5:L$1112,MATCH($A56,'ShLk BR Calc'!$A$5:$A$1112,0)+1,1))</f>
        <v>1.5211107850000001</v>
      </c>
      <c r="M56" s="28">
        <f>IF(INDEX('ShLk BR Calc'!M$5:M$1112,MATCH($A56,'ShLk BR Calc'!$A$5:$A$1112,0)+1,1)=0,"0",INDEX('ShLk BR Calc'!M$5:M$1112,MATCH($A56,'ShLk BR Calc'!$A$5:$A$1112,0)+1,1))</f>
        <v>1.5211107850000001</v>
      </c>
      <c r="N56" s="28">
        <f>IF(INDEX('ShLk BR Calc'!N$5:N$1112,MATCH($A56,'ShLk BR Calc'!$A$5:$A$1112,0)+1,1)=0,"0",INDEX('ShLk BR Calc'!N$5:N$1112,MATCH($A56,'ShLk BR Calc'!$A$5:$A$1112,0)+1,1))</f>
        <v>1.700064995</v>
      </c>
      <c r="O56" s="28">
        <f>IF(INDEX('ShLk BR Calc'!O$5:O$1112,MATCH($A56,'ShLk BR Calc'!$A$5:$A$1112,0)+1,1)=0,"0",INDEX('ShLk BR Calc'!O$5:O$1112,MATCH($A56,'ShLk BR Calc'!$A$5:$A$1112,0)+1,1))</f>
        <v>1.9684963099999999</v>
      </c>
      <c r="P56" s="28">
        <f>IF(INDEX('ShLk BR Calc'!P$5:P$1112,MATCH($A56,'ShLk BR Calc'!$A$5:$A$1112,0)+1,1)=0,"0",INDEX('ShLk BR Calc'!P$5:P$1112,MATCH($A56,'ShLk BR Calc'!$A$5:$A$1112,0)+1,1))</f>
        <v>1.9684963099999999</v>
      </c>
      <c r="Q56" s="28">
        <f>IF(INDEX('ShLk BR Calc'!Q$5:Q$1112,MATCH($A56,'ShLk BR Calc'!$A$5:$A$1112,0)+1,1)=0,"0",INDEX('ShLk BR Calc'!Q$5:Q$1112,MATCH($A56,'ShLk BR Calc'!$A$5:$A$1112,0)+1,1))</f>
        <v>1.9684963099999999</v>
      </c>
      <c r="R56" s="28">
        <f>IF(INDEX('ShLk BR Calc'!R$5:R$1112,MATCH($A56,'ShLk BR Calc'!$A$5:$A$1112,0)+1,1)=0,"0",INDEX('ShLk BR Calc'!R$5:R$1112,MATCH($A56,'ShLk BR Calc'!$A$5:$A$1112,0)+1,1))</f>
        <v>2.14745052</v>
      </c>
      <c r="S56" s="28">
        <f>IF(INDEX('ShLk BR Calc'!S$5:S$1112,MATCH($A56,'ShLk BR Calc'!$A$5:$A$1112,0)+1,1)=0,"0",INDEX('ShLk BR Calc'!S$5:S$1112,MATCH($A56,'ShLk BR Calc'!$A$5:$A$1112,0)+1,1))</f>
        <v>2.2369276249999999</v>
      </c>
      <c r="T56" s="28">
        <f>IF(INDEX('ShLk BR Calc'!T$5:T$1112,MATCH($A56,'ShLk BR Calc'!$A$5:$A$1112,0)+1,1)=0,"0",INDEX('ShLk BR Calc'!T$5:T$1112,MATCH($A56,'ShLk BR Calc'!$A$5:$A$1112,0)+1,1))</f>
        <v>2.14745052</v>
      </c>
      <c r="U56" s="28">
        <f>IF(INDEX('ShLk BR Calc'!U$5:U$1112,MATCH($A56,'ShLk BR Calc'!$A$5:$A$1112,0)+1,1)=0,"0",INDEX('ShLk BR Calc'!U$5:U$1112,MATCH($A56,'ShLk BR Calc'!$A$5:$A$1112,0)+1,1))</f>
        <v>2.5053589399999998</v>
      </c>
      <c r="V56" s="28">
        <f>IF(INDEX('ShLk BR Calc'!V$5:V$1112,MATCH($A56,'ShLk BR Calc'!$A$5:$A$1112,0)+1,1)=0,"0",INDEX('ShLk BR Calc'!V$5:V$1112,MATCH($A56,'ShLk BR Calc'!$A$5:$A$1112,0)+1,1))</f>
        <v>1.9684963099999999</v>
      </c>
      <c r="W56" s="28">
        <f>IF(INDEX('ShLk BR Calc'!W$5:W$1112,MATCH($A56,'ShLk BR Calc'!$A$5:$A$1112,0)+1,1)=0,"0",INDEX('ShLk BR Calc'!W$5:W$1112,MATCH($A56,'ShLk BR Calc'!$A$5:$A$1112,0)+1,1))</f>
        <v>1.1632023650000001</v>
      </c>
      <c r="X56" s="28">
        <f>IF(INDEX('ShLk BR Calc'!X$5:X$1112,MATCH($A56,'ShLk BR Calc'!$A$5:$A$1112,0)+1,1)=0,"0",INDEX('ShLk BR Calc'!X$5:X$1112,MATCH($A56,'ShLk BR Calc'!$A$5:$A$1112,0)+1,1))</f>
        <v>1.1632023650000001</v>
      </c>
      <c r="Y56" s="28">
        <f>IF(INDEX('ShLk BR Calc'!Y$5:Y$1112,MATCH($A56,'ShLk BR Calc'!$A$5:$A$1112,0)+1,1)=0,"0",INDEX('ShLk BR Calc'!Y$5:Y$1112,MATCH($A56,'ShLk BR Calc'!$A$5:$A$1112,0)+1,1))</f>
        <v>0.268431315</v>
      </c>
      <c r="Z56" s="14">
        <f t="shared" si="6"/>
        <v>29.885353069999997</v>
      </c>
      <c r="AA56" s="14">
        <f t="shared" si="7"/>
        <v>2.5053589399999998</v>
      </c>
      <c r="AB56" s="14">
        <f t="shared" si="8"/>
        <v>1.700064995</v>
      </c>
      <c r="AC56" s="14">
        <f t="shared" si="9"/>
        <v>28.185288074999999</v>
      </c>
    </row>
    <row r="57" spans="1:30" ht="16.5" customHeight="1" x14ac:dyDescent="0.2">
      <c r="A57" s="22">
        <f t="shared" si="5"/>
        <v>42663</v>
      </c>
      <c r="B57" s="28" t="str">
        <f>IF(INDEX('ShLk BR Calc'!B$5:B$1112,MATCH($A57,'ShLk BR Calc'!$A$5:$A$1112,0)+1,1)=0,"0",INDEX('ShLk BR Calc'!B$5:B$1112,MATCH($A57,'ShLk BR Calc'!$A$5:$A$1112,0)+1,1))</f>
        <v>0</v>
      </c>
      <c r="C57" s="28" t="str">
        <f>IF(INDEX('ShLk BR Calc'!C$5:C$1112,MATCH($A57,'ShLk BR Calc'!$A$5:$A$1112,0)+1,1)=0,"0",INDEX('ShLk BR Calc'!C$5:C$1112,MATCH($A57,'ShLk BR Calc'!$A$5:$A$1112,0)+1,1))</f>
        <v>0</v>
      </c>
      <c r="D57" s="28" t="str">
        <f>IF(INDEX('ShLk BR Calc'!D$5:D$1112,MATCH($A57,'ShLk BR Calc'!$A$5:$A$1112,0)+1,1)=0,"0",INDEX('ShLk BR Calc'!D$5:D$1112,MATCH($A57,'ShLk BR Calc'!$A$5:$A$1112,0)+1,1))</f>
        <v>0</v>
      </c>
      <c r="E57" s="28" t="str">
        <f>IF(INDEX('ShLk BR Calc'!E$5:E$1112,MATCH($A57,'ShLk BR Calc'!$A$5:$A$1112,0)+1,1)=0,"0",INDEX('ShLk BR Calc'!E$5:E$1112,MATCH($A57,'ShLk BR Calc'!$A$5:$A$1112,0)+1,1))</f>
        <v>0</v>
      </c>
      <c r="F57" s="28" t="str">
        <f>IF(INDEX('ShLk BR Calc'!F$5:F$1112,MATCH($A57,'ShLk BR Calc'!$A$5:$A$1112,0)+1,1)=0,"0",INDEX('ShLk BR Calc'!F$5:F$1112,MATCH($A57,'ShLk BR Calc'!$A$5:$A$1112,0)+1,1))</f>
        <v>0</v>
      </c>
      <c r="G57" s="28" t="str">
        <f>IF(INDEX('ShLk BR Calc'!G$5:G$1112,MATCH($A57,'ShLk BR Calc'!$A$5:$A$1112,0)+1,1)=0,"0",INDEX('ShLk BR Calc'!G$5:G$1112,MATCH($A57,'ShLk BR Calc'!$A$5:$A$1112,0)+1,1))</f>
        <v>0</v>
      </c>
      <c r="H57" s="28">
        <f>IF(INDEX('ShLk BR Calc'!H$5:H$1112,MATCH($A57,'ShLk BR Calc'!$A$5:$A$1112,0)+1,1)=0,"0",INDEX('ShLk BR Calc'!H$5:H$1112,MATCH($A57,'ShLk BR Calc'!$A$5:$A$1112,0)+1,1))</f>
        <v>0.62633973499999995</v>
      </c>
      <c r="I57" s="28">
        <f>IF(INDEX('ShLk BR Calc'!I$5:I$1112,MATCH($A57,'ShLk BR Calc'!$A$5:$A$1112,0)+1,1)=0,"0",INDEX('ShLk BR Calc'!I$5:I$1112,MATCH($A57,'ShLk BR Calc'!$A$5:$A$1112,0)+1,1))</f>
        <v>1.43163368</v>
      </c>
      <c r="J57" s="28">
        <f>IF(INDEX('ShLk BR Calc'!J$5:J$1112,MATCH($A57,'ShLk BR Calc'!$A$5:$A$1112,0)+1,1)=0,"0",INDEX('ShLk BR Calc'!J$5:J$1112,MATCH($A57,'ShLk BR Calc'!$A$5:$A$1112,0)+1,1))</f>
        <v>1.43163368</v>
      </c>
      <c r="K57" s="28">
        <f>IF(INDEX('ShLk BR Calc'!K$5:K$1112,MATCH($A57,'ShLk BR Calc'!$A$5:$A$1112,0)+1,1)=0,"0",INDEX('ShLk BR Calc'!K$5:K$1112,MATCH($A57,'ShLk BR Calc'!$A$5:$A$1112,0)+1,1))</f>
        <v>1.5211107850000001</v>
      </c>
      <c r="L57" s="28">
        <f>IF(INDEX('ShLk BR Calc'!L$5:L$1112,MATCH($A57,'ShLk BR Calc'!$A$5:$A$1112,0)+1,1)=0,"0",INDEX('ShLk BR Calc'!L$5:L$1112,MATCH($A57,'ShLk BR Calc'!$A$5:$A$1112,0)+1,1))</f>
        <v>1.43163368</v>
      </c>
      <c r="M57" s="28">
        <f>IF(INDEX('ShLk BR Calc'!M$5:M$1112,MATCH($A57,'ShLk BR Calc'!$A$5:$A$1112,0)+1,1)=0,"0",INDEX('ShLk BR Calc'!M$5:M$1112,MATCH($A57,'ShLk BR Calc'!$A$5:$A$1112,0)+1,1))</f>
        <v>1.5211107850000001</v>
      </c>
      <c r="N57" s="28">
        <f>IF(INDEX('ShLk BR Calc'!N$5:N$1112,MATCH($A57,'ShLk BR Calc'!$A$5:$A$1112,0)+1,1)=0,"0",INDEX('ShLk BR Calc'!N$5:N$1112,MATCH($A57,'ShLk BR Calc'!$A$5:$A$1112,0)+1,1))</f>
        <v>1.7895421</v>
      </c>
      <c r="O57" s="28">
        <f>IF(INDEX('ShLk BR Calc'!O$5:O$1112,MATCH($A57,'ShLk BR Calc'!$A$5:$A$1112,0)+1,1)=0,"0",INDEX('ShLk BR Calc'!O$5:O$1112,MATCH($A57,'ShLk BR Calc'!$A$5:$A$1112,0)+1,1))</f>
        <v>1.9684963099999999</v>
      </c>
      <c r="P57" s="28">
        <f>IF(INDEX('ShLk BR Calc'!P$5:P$1112,MATCH($A57,'ShLk BR Calc'!$A$5:$A$1112,0)+1,1)=0,"0",INDEX('ShLk BR Calc'!P$5:P$1112,MATCH($A57,'ShLk BR Calc'!$A$5:$A$1112,0)+1,1))</f>
        <v>2.2369276249999999</v>
      </c>
      <c r="Q57" s="28">
        <f>IF(INDEX('ShLk BR Calc'!Q$5:Q$1112,MATCH($A57,'ShLk BR Calc'!$A$5:$A$1112,0)+1,1)=0,"0",INDEX('ShLk BR Calc'!Q$5:Q$1112,MATCH($A57,'ShLk BR Calc'!$A$5:$A$1112,0)+1,1))</f>
        <v>2.5053589399999998</v>
      </c>
      <c r="R57" s="28">
        <f>IF(INDEX('ShLk BR Calc'!R$5:R$1112,MATCH($A57,'ShLk BR Calc'!$A$5:$A$1112,0)+1,1)=0,"0",INDEX('ShLk BR Calc'!R$5:R$1112,MATCH($A57,'ShLk BR Calc'!$A$5:$A$1112,0)+1,1))</f>
        <v>2.5053589399999998</v>
      </c>
      <c r="S57" s="28">
        <f>IF(INDEX('ShLk BR Calc'!S$5:S$1112,MATCH($A57,'ShLk BR Calc'!$A$5:$A$1112,0)+1,1)=0,"0",INDEX('ShLk BR Calc'!S$5:S$1112,MATCH($A57,'ShLk BR Calc'!$A$5:$A$1112,0)+1,1))</f>
        <v>2.5053589399999998</v>
      </c>
      <c r="T57" s="28">
        <f>IF(INDEX('ShLk BR Calc'!T$5:T$1112,MATCH($A57,'ShLk BR Calc'!$A$5:$A$1112,0)+1,1)=0,"0",INDEX('ShLk BR Calc'!T$5:T$1112,MATCH($A57,'ShLk BR Calc'!$A$5:$A$1112,0)+1,1))</f>
        <v>2.5053589399999998</v>
      </c>
      <c r="U57" s="28">
        <f>IF(INDEX('ShLk BR Calc'!U$5:U$1112,MATCH($A57,'ShLk BR Calc'!$A$5:$A$1112,0)+1,1)=0,"0",INDEX('ShLk BR Calc'!U$5:U$1112,MATCH($A57,'ShLk BR Calc'!$A$5:$A$1112,0)+1,1))</f>
        <v>2.3264047300000001</v>
      </c>
      <c r="V57" s="28">
        <f>IF(INDEX('ShLk BR Calc'!V$5:V$1112,MATCH($A57,'ShLk BR Calc'!$A$5:$A$1112,0)+1,1)=0,"0",INDEX('ShLk BR Calc'!V$5:V$1112,MATCH($A57,'ShLk BR Calc'!$A$5:$A$1112,0)+1,1))</f>
        <v>1.7895421</v>
      </c>
      <c r="W57" s="28">
        <f>IF(INDEX('ShLk BR Calc'!W$5:W$1112,MATCH($A57,'ShLk BR Calc'!$A$5:$A$1112,0)+1,1)=0,"0",INDEX('ShLk BR Calc'!W$5:W$1112,MATCH($A57,'ShLk BR Calc'!$A$5:$A$1112,0)+1,1))</f>
        <v>1.1632023650000001</v>
      </c>
      <c r="X57" s="28">
        <f>IF(INDEX('ShLk BR Calc'!X$5:X$1112,MATCH($A57,'ShLk BR Calc'!$A$5:$A$1112,0)+1,1)=0,"0",INDEX('ShLk BR Calc'!X$5:X$1112,MATCH($A57,'ShLk BR Calc'!$A$5:$A$1112,0)+1,1))</f>
        <v>1.1632023650000001</v>
      </c>
      <c r="Y57" s="28">
        <f>IF(INDEX('ShLk BR Calc'!Y$5:Y$1112,MATCH($A57,'ShLk BR Calc'!$A$5:$A$1112,0)+1,1)=0,"0",INDEX('ShLk BR Calc'!Y$5:Y$1112,MATCH($A57,'ShLk BR Calc'!$A$5:$A$1112,0)+1,1))</f>
        <v>0.35790842</v>
      </c>
      <c r="Z57" s="14">
        <f t="shared" si="6"/>
        <v>30.780124120000004</v>
      </c>
      <c r="AA57" s="14">
        <f t="shared" si="7"/>
        <v>2.5053589399999998</v>
      </c>
      <c r="AB57" s="14">
        <f t="shared" si="8"/>
        <v>1.5211107850000001</v>
      </c>
      <c r="AC57" s="14">
        <f t="shared" si="9"/>
        <v>29.259013335000002</v>
      </c>
    </row>
    <row r="58" spans="1:30" ht="16.5" customHeight="1" x14ac:dyDescent="0.2">
      <c r="A58" s="22">
        <f t="shared" si="5"/>
        <v>42664</v>
      </c>
      <c r="B58" s="28">
        <f>IF(INDEX('ShLk BR Calc'!B$5:B$1112,MATCH($A58,'ShLk BR Calc'!$A$5:$A$1112,0)+1,1)=0,"0",INDEX('ShLk BR Calc'!B$5:B$1112,MATCH($A58,'ShLk BR Calc'!$A$5:$A$1112,0)+1,1))</f>
        <v>0.44738552500000001</v>
      </c>
      <c r="C58" s="28" t="str">
        <f>IF(INDEX('ShLk BR Calc'!C$5:C$1112,MATCH($A58,'ShLk BR Calc'!$A$5:$A$1112,0)+1,1)=0,"0",INDEX('ShLk BR Calc'!C$5:C$1112,MATCH($A58,'ShLk BR Calc'!$A$5:$A$1112,0)+1,1))</f>
        <v>0</v>
      </c>
      <c r="D58" s="28" t="str">
        <f>IF(INDEX('ShLk BR Calc'!D$5:D$1112,MATCH($A58,'ShLk BR Calc'!$A$5:$A$1112,0)+1,1)=0,"0",INDEX('ShLk BR Calc'!D$5:D$1112,MATCH($A58,'ShLk BR Calc'!$A$5:$A$1112,0)+1,1))</f>
        <v>0</v>
      </c>
      <c r="E58" s="28" t="str">
        <f>IF(INDEX('ShLk BR Calc'!E$5:E$1112,MATCH($A58,'ShLk BR Calc'!$A$5:$A$1112,0)+1,1)=0,"0",INDEX('ShLk BR Calc'!E$5:E$1112,MATCH($A58,'ShLk BR Calc'!$A$5:$A$1112,0)+1,1))</f>
        <v>0</v>
      </c>
      <c r="F58" s="28" t="str">
        <f>IF(INDEX('ShLk BR Calc'!F$5:F$1112,MATCH($A58,'ShLk BR Calc'!$A$5:$A$1112,0)+1,1)=0,"0",INDEX('ShLk BR Calc'!F$5:F$1112,MATCH($A58,'ShLk BR Calc'!$A$5:$A$1112,0)+1,1))</f>
        <v>0</v>
      </c>
      <c r="G58" s="28">
        <f>IF(INDEX('ShLk BR Calc'!G$5:G$1112,MATCH($A58,'ShLk BR Calc'!$A$5:$A$1112,0)+1,1)=0,"0",INDEX('ShLk BR Calc'!G$5:G$1112,MATCH($A58,'ShLk BR Calc'!$A$5:$A$1112,0)+1,1))</f>
        <v>0.268431315</v>
      </c>
      <c r="H58" s="28">
        <f>IF(INDEX('ShLk BR Calc'!H$5:H$1112,MATCH($A58,'ShLk BR Calc'!$A$5:$A$1112,0)+1,1)=0,"0",INDEX('ShLk BR Calc'!H$5:H$1112,MATCH($A58,'ShLk BR Calc'!$A$5:$A$1112,0)+1,1))</f>
        <v>0.71581684000000001</v>
      </c>
      <c r="I58" s="28">
        <f>IF(INDEX('ShLk BR Calc'!I$5:I$1112,MATCH($A58,'ShLk BR Calc'!$A$5:$A$1112,0)+1,1)=0,"0",INDEX('ShLk BR Calc'!I$5:I$1112,MATCH($A58,'ShLk BR Calc'!$A$5:$A$1112,0)+1,1))</f>
        <v>1.07372526</v>
      </c>
      <c r="J58" s="28">
        <f>IF(INDEX('ShLk BR Calc'!J$5:J$1112,MATCH($A58,'ShLk BR Calc'!$A$5:$A$1112,0)+1,1)=0,"0",INDEX('ShLk BR Calc'!J$5:J$1112,MATCH($A58,'ShLk BR Calc'!$A$5:$A$1112,0)+1,1))</f>
        <v>1.342156575</v>
      </c>
      <c r="K58" s="28">
        <f>IF(INDEX('ShLk BR Calc'!K$5:K$1112,MATCH($A58,'ShLk BR Calc'!$A$5:$A$1112,0)+1,1)=0,"0",INDEX('ShLk BR Calc'!K$5:K$1112,MATCH($A58,'ShLk BR Calc'!$A$5:$A$1112,0)+1,1))</f>
        <v>1.342156575</v>
      </c>
      <c r="L58" s="28">
        <f>IF(INDEX('ShLk BR Calc'!L$5:L$1112,MATCH($A58,'ShLk BR Calc'!$A$5:$A$1112,0)+1,1)=0,"0",INDEX('ShLk BR Calc'!L$5:L$1112,MATCH($A58,'ShLk BR Calc'!$A$5:$A$1112,0)+1,1))</f>
        <v>1.5211107850000001</v>
      </c>
      <c r="M58" s="28">
        <f>IF(INDEX('ShLk BR Calc'!M$5:M$1112,MATCH($A58,'ShLk BR Calc'!$A$5:$A$1112,0)+1,1)=0,"0",INDEX('ShLk BR Calc'!M$5:M$1112,MATCH($A58,'ShLk BR Calc'!$A$5:$A$1112,0)+1,1))</f>
        <v>1.6105878900000001</v>
      </c>
      <c r="N58" s="28">
        <f>IF(INDEX('ShLk BR Calc'!N$5:N$1112,MATCH($A58,'ShLk BR Calc'!$A$5:$A$1112,0)+1,1)=0,"0",INDEX('ShLk BR Calc'!N$5:N$1112,MATCH($A58,'ShLk BR Calc'!$A$5:$A$1112,0)+1,1))</f>
        <v>1.9684963099999999</v>
      </c>
      <c r="O58" s="28">
        <f>IF(INDEX('ShLk BR Calc'!O$5:O$1112,MATCH($A58,'ShLk BR Calc'!$A$5:$A$1112,0)+1,1)=0,"0",INDEX('ShLk BR Calc'!O$5:O$1112,MATCH($A58,'ShLk BR Calc'!$A$5:$A$1112,0)+1,1))</f>
        <v>2.0579734150000002</v>
      </c>
      <c r="P58" s="28">
        <f>IF(INDEX('ShLk BR Calc'!P$5:P$1112,MATCH($A58,'ShLk BR Calc'!$A$5:$A$1112,0)+1,1)=0,"0",INDEX('ShLk BR Calc'!P$5:P$1112,MATCH($A58,'ShLk BR Calc'!$A$5:$A$1112,0)+1,1))</f>
        <v>2.415881835</v>
      </c>
      <c r="Q58" s="28">
        <f>IF(INDEX('ShLk BR Calc'!Q$5:Q$1112,MATCH($A58,'ShLk BR Calc'!$A$5:$A$1112,0)+1,1)=0,"0",INDEX('ShLk BR Calc'!Q$5:Q$1112,MATCH($A58,'ShLk BR Calc'!$A$5:$A$1112,0)+1,1))</f>
        <v>2.6843131499999999</v>
      </c>
      <c r="R58" s="28">
        <f>IF(INDEX('ShLk BR Calc'!R$5:R$1112,MATCH($A58,'ShLk BR Calc'!$A$5:$A$1112,0)+1,1)=0,"0",INDEX('ShLk BR Calc'!R$5:R$1112,MATCH($A58,'ShLk BR Calc'!$A$5:$A$1112,0)+1,1))</f>
        <v>2.86326736</v>
      </c>
      <c r="S58" s="28">
        <f>IF(INDEX('ShLk BR Calc'!S$5:S$1112,MATCH($A58,'ShLk BR Calc'!$A$5:$A$1112,0)+1,1)=0,"0",INDEX('ShLk BR Calc'!S$5:S$1112,MATCH($A58,'ShLk BR Calc'!$A$5:$A$1112,0)+1,1))</f>
        <v>2.6843131499999999</v>
      </c>
      <c r="T58" s="28">
        <f>IF(INDEX('ShLk BR Calc'!T$5:T$1112,MATCH($A58,'ShLk BR Calc'!$A$5:$A$1112,0)+1,1)=0,"0",INDEX('ShLk BR Calc'!T$5:T$1112,MATCH($A58,'ShLk BR Calc'!$A$5:$A$1112,0)+1,1))</f>
        <v>2.6843131499999999</v>
      </c>
      <c r="U58" s="28">
        <f>IF(INDEX('ShLk BR Calc'!U$5:U$1112,MATCH($A58,'ShLk BR Calc'!$A$5:$A$1112,0)+1,1)=0,"0",INDEX('ShLk BR Calc'!U$5:U$1112,MATCH($A58,'ShLk BR Calc'!$A$5:$A$1112,0)+1,1))</f>
        <v>2.6843131499999999</v>
      </c>
      <c r="V58" s="28">
        <f>IF(INDEX('ShLk BR Calc'!V$5:V$1112,MATCH($A58,'ShLk BR Calc'!$A$5:$A$1112,0)+1,1)=0,"0",INDEX('ShLk BR Calc'!V$5:V$1112,MATCH($A58,'ShLk BR Calc'!$A$5:$A$1112,0)+1,1))</f>
        <v>1.9684963099999999</v>
      </c>
      <c r="W58" s="28">
        <f>IF(INDEX('ShLk BR Calc'!W$5:W$1112,MATCH($A58,'ShLk BR Calc'!$A$5:$A$1112,0)+1,1)=0,"0",INDEX('ShLk BR Calc'!W$5:W$1112,MATCH($A58,'ShLk BR Calc'!$A$5:$A$1112,0)+1,1))</f>
        <v>1.07372526</v>
      </c>
      <c r="X58" s="28">
        <f>IF(INDEX('ShLk BR Calc'!X$5:X$1112,MATCH($A58,'ShLk BR Calc'!$A$5:$A$1112,0)+1,1)=0,"0",INDEX('ShLk BR Calc'!X$5:X$1112,MATCH($A58,'ShLk BR Calc'!$A$5:$A$1112,0)+1,1))</f>
        <v>1.07372526</v>
      </c>
      <c r="Y58" s="28">
        <f>IF(INDEX('ShLk BR Calc'!Y$5:Y$1112,MATCH($A58,'ShLk BR Calc'!$A$5:$A$1112,0)+1,1)=0,"0",INDEX('ShLk BR Calc'!Y$5:Y$1112,MATCH($A58,'ShLk BR Calc'!$A$5:$A$1112,0)+1,1))</f>
        <v>0.44738552500000001</v>
      </c>
      <c r="Z58" s="14">
        <f t="shared" si="6"/>
        <v>32.927574640000003</v>
      </c>
      <c r="AA58" s="14">
        <f t="shared" si="7"/>
        <v>2.86326736</v>
      </c>
      <c r="AB58" s="14">
        <f t="shared" si="8"/>
        <v>2.2369276249999999</v>
      </c>
      <c r="AC58" s="14">
        <f t="shared" si="9"/>
        <v>30.690647015000007</v>
      </c>
    </row>
    <row r="59" spans="1:30" ht="16.5" customHeight="1" x14ac:dyDescent="0.2">
      <c r="A59" s="22">
        <f t="shared" si="5"/>
        <v>42665</v>
      </c>
      <c r="B59" s="28">
        <f>IF(INDEX('ShLk BR Calc'!B$5:B$1112,MATCH($A59,'ShLk BR Calc'!$A$5:$A$1112,0)+1,1)=0,"0",INDEX('ShLk BR Calc'!B$5:B$1112,MATCH($A59,'ShLk BR Calc'!$A$5:$A$1112,0)+1,1))</f>
        <v>0.17895421</v>
      </c>
      <c r="C59" s="28" t="str">
        <f>IF(INDEX('ShLk BR Calc'!C$5:C$1112,MATCH($A59,'ShLk BR Calc'!$A$5:$A$1112,0)+1,1)=0,"0",INDEX('ShLk BR Calc'!C$5:C$1112,MATCH($A59,'ShLk BR Calc'!$A$5:$A$1112,0)+1,1))</f>
        <v>0</v>
      </c>
      <c r="D59" s="28" t="str">
        <f>IF(INDEX('ShLk BR Calc'!D$5:D$1112,MATCH($A59,'ShLk BR Calc'!$A$5:$A$1112,0)+1,1)=0,"0",INDEX('ShLk BR Calc'!D$5:D$1112,MATCH($A59,'ShLk BR Calc'!$A$5:$A$1112,0)+1,1))</f>
        <v>0</v>
      </c>
      <c r="E59" s="28" t="str">
        <f>IF(INDEX('ShLk BR Calc'!E$5:E$1112,MATCH($A59,'ShLk BR Calc'!$A$5:$A$1112,0)+1,1)=0,"0",INDEX('ShLk BR Calc'!E$5:E$1112,MATCH($A59,'ShLk BR Calc'!$A$5:$A$1112,0)+1,1))</f>
        <v>0</v>
      </c>
      <c r="F59" s="28" t="str">
        <f>IF(INDEX('ShLk BR Calc'!F$5:F$1112,MATCH($A59,'ShLk BR Calc'!$A$5:$A$1112,0)+1,1)=0,"0",INDEX('ShLk BR Calc'!F$5:F$1112,MATCH($A59,'ShLk BR Calc'!$A$5:$A$1112,0)+1,1))</f>
        <v>0</v>
      </c>
      <c r="G59" s="28" t="str">
        <f>IF(INDEX('ShLk BR Calc'!G$5:G$1112,MATCH($A59,'ShLk BR Calc'!$A$5:$A$1112,0)+1,1)=0,"0",INDEX('ShLk BR Calc'!G$5:G$1112,MATCH($A59,'ShLk BR Calc'!$A$5:$A$1112,0)+1,1))</f>
        <v>0</v>
      </c>
      <c r="H59" s="28" t="str">
        <f>IF(INDEX('ShLk BR Calc'!H$5:H$1112,MATCH($A59,'ShLk BR Calc'!$A$5:$A$1112,0)+1,1)=0,"0",INDEX('ShLk BR Calc'!H$5:H$1112,MATCH($A59,'ShLk BR Calc'!$A$5:$A$1112,0)+1,1))</f>
        <v>0</v>
      </c>
      <c r="I59" s="28">
        <f>IF(INDEX('ShLk BR Calc'!I$5:I$1112,MATCH($A59,'ShLk BR Calc'!$A$5:$A$1112,0)+1,1)=0,"0",INDEX('ShLk BR Calc'!I$5:I$1112,MATCH($A59,'ShLk BR Calc'!$A$5:$A$1112,0)+1,1))</f>
        <v>0.44738552500000001</v>
      </c>
      <c r="J59" s="28">
        <f>IF(INDEX('ShLk BR Calc'!J$5:J$1112,MATCH($A59,'ShLk BR Calc'!$A$5:$A$1112,0)+1,1)=0,"0",INDEX('ShLk BR Calc'!J$5:J$1112,MATCH($A59,'ShLk BR Calc'!$A$5:$A$1112,0)+1,1))</f>
        <v>0.89477105000000001</v>
      </c>
      <c r="K59" s="28">
        <f>IF(INDEX('ShLk BR Calc'!K$5:K$1112,MATCH($A59,'ShLk BR Calc'!$A$5:$A$1112,0)+1,1)=0,"0",INDEX('ShLk BR Calc'!K$5:K$1112,MATCH($A59,'ShLk BR Calc'!$A$5:$A$1112,0)+1,1))</f>
        <v>1.07372526</v>
      </c>
      <c r="L59" s="28">
        <f>IF(INDEX('ShLk BR Calc'!L$5:L$1112,MATCH($A59,'ShLk BR Calc'!$A$5:$A$1112,0)+1,1)=0,"0",INDEX('ShLk BR Calc'!L$5:L$1112,MATCH($A59,'ShLk BR Calc'!$A$5:$A$1112,0)+1,1))</f>
        <v>1.342156575</v>
      </c>
      <c r="M59" s="28">
        <f>IF(INDEX('ShLk BR Calc'!M$5:M$1112,MATCH($A59,'ShLk BR Calc'!$A$5:$A$1112,0)+1,1)=0,"0",INDEX('ShLk BR Calc'!M$5:M$1112,MATCH($A59,'ShLk BR Calc'!$A$5:$A$1112,0)+1,1))</f>
        <v>1.342156575</v>
      </c>
      <c r="N59" s="28">
        <f>IF(INDEX('ShLk BR Calc'!N$5:N$1112,MATCH($A59,'ShLk BR Calc'!$A$5:$A$1112,0)+1,1)=0,"0",INDEX('ShLk BR Calc'!N$5:N$1112,MATCH($A59,'ShLk BR Calc'!$A$5:$A$1112,0)+1,1))</f>
        <v>1.6105878900000001</v>
      </c>
      <c r="O59" s="28">
        <f>IF(INDEX('ShLk BR Calc'!O$5:O$1112,MATCH($A59,'ShLk BR Calc'!$A$5:$A$1112,0)+1,1)=0,"0",INDEX('ShLk BR Calc'!O$5:O$1112,MATCH($A59,'ShLk BR Calc'!$A$5:$A$1112,0)+1,1))</f>
        <v>1.342156575</v>
      </c>
      <c r="P59" s="28">
        <f>IF(INDEX('ShLk BR Calc'!P$5:P$1112,MATCH($A59,'ShLk BR Calc'!$A$5:$A$1112,0)+1,1)=0,"0",INDEX('ShLk BR Calc'!P$5:P$1112,MATCH($A59,'ShLk BR Calc'!$A$5:$A$1112,0)+1,1))</f>
        <v>1.342156575</v>
      </c>
      <c r="Q59" s="28">
        <f>IF(INDEX('ShLk BR Calc'!Q$5:Q$1112,MATCH($A59,'ShLk BR Calc'!$A$5:$A$1112,0)+1,1)=0,"0",INDEX('ShLk BR Calc'!Q$5:Q$1112,MATCH($A59,'ShLk BR Calc'!$A$5:$A$1112,0)+1,1))</f>
        <v>1.6105878900000001</v>
      </c>
      <c r="R59" s="28">
        <f>IF(INDEX('ShLk BR Calc'!R$5:R$1112,MATCH($A59,'ShLk BR Calc'!$A$5:$A$1112,0)+1,1)=0,"0",INDEX('ShLk BR Calc'!R$5:R$1112,MATCH($A59,'ShLk BR Calc'!$A$5:$A$1112,0)+1,1))</f>
        <v>1.6105878900000001</v>
      </c>
      <c r="S59" s="28">
        <f>IF(INDEX('ShLk BR Calc'!S$5:S$1112,MATCH($A59,'ShLk BR Calc'!$A$5:$A$1112,0)+1,1)=0,"0",INDEX('ShLk BR Calc'!S$5:S$1112,MATCH($A59,'ShLk BR Calc'!$A$5:$A$1112,0)+1,1))</f>
        <v>1.9684963099999999</v>
      </c>
      <c r="T59" s="28">
        <f>IF(INDEX('ShLk BR Calc'!T$5:T$1112,MATCH($A59,'ShLk BR Calc'!$A$5:$A$1112,0)+1,1)=0,"0",INDEX('ShLk BR Calc'!T$5:T$1112,MATCH($A59,'ShLk BR Calc'!$A$5:$A$1112,0)+1,1))</f>
        <v>2.14745052</v>
      </c>
      <c r="U59" s="28">
        <f>IF(INDEX('ShLk BR Calc'!U$5:U$1112,MATCH($A59,'ShLk BR Calc'!$A$5:$A$1112,0)+1,1)=0,"0",INDEX('ShLk BR Calc'!U$5:U$1112,MATCH($A59,'ShLk BR Calc'!$A$5:$A$1112,0)+1,1))</f>
        <v>2.14745052</v>
      </c>
      <c r="V59" s="28">
        <f>IF(INDEX('ShLk BR Calc'!V$5:V$1112,MATCH($A59,'ShLk BR Calc'!$A$5:$A$1112,0)+1,1)=0,"0",INDEX('ShLk BR Calc'!V$5:V$1112,MATCH($A59,'ShLk BR Calc'!$A$5:$A$1112,0)+1,1))</f>
        <v>1.7895421</v>
      </c>
      <c r="W59" s="28">
        <f>IF(INDEX('ShLk BR Calc'!W$5:W$1112,MATCH($A59,'ShLk BR Calc'!$A$5:$A$1112,0)+1,1)=0,"0",INDEX('ShLk BR Calc'!W$5:W$1112,MATCH($A59,'ShLk BR Calc'!$A$5:$A$1112,0)+1,1))</f>
        <v>1.342156575</v>
      </c>
      <c r="X59" s="28">
        <f>IF(INDEX('ShLk BR Calc'!X$5:X$1112,MATCH($A59,'ShLk BR Calc'!$A$5:$A$1112,0)+1,1)=0,"0",INDEX('ShLk BR Calc'!X$5:X$1112,MATCH($A59,'ShLk BR Calc'!$A$5:$A$1112,0)+1,1))</f>
        <v>0.89477105000000001</v>
      </c>
      <c r="Y59" s="28">
        <f>IF(INDEX('ShLk BR Calc'!Y$5:Y$1112,MATCH($A59,'ShLk BR Calc'!$A$5:$A$1112,0)+1,1)=0,"0",INDEX('ShLk BR Calc'!Y$5:Y$1112,MATCH($A59,'ShLk BR Calc'!$A$5:$A$1112,0)+1,1))</f>
        <v>0.35790842</v>
      </c>
      <c r="Z59" s="14">
        <f t="shared" si="6"/>
        <v>23.443001509999998</v>
      </c>
      <c r="AA59" s="14">
        <f t="shared" si="7"/>
        <v>2.14745052</v>
      </c>
      <c r="AB59" s="14">
        <f t="shared" si="8"/>
        <v>1.43163368</v>
      </c>
      <c r="AC59" s="14">
        <f t="shared" si="9"/>
        <v>22.011367829999998</v>
      </c>
    </row>
    <row r="60" spans="1:30" ht="16.5" customHeight="1" x14ac:dyDescent="0.2">
      <c r="A60" s="22">
        <f t="shared" si="5"/>
        <v>42666</v>
      </c>
      <c r="B60" s="28" t="str">
        <f>IF(INDEX('ShLk BR Calc'!B$5:B$1112,MATCH($A60,'ShLk BR Calc'!$A$5:$A$1112,0)+1,1)=0,"0",INDEX('ShLk BR Calc'!B$5:B$1112,MATCH($A60,'ShLk BR Calc'!$A$5:$A$1112,0)+1,1))</f>
        <v>0</v>
      </c>
      <c r="C60" s="28" t="str">
        <f>IF(INDEX('ShLk BR Calc'!C$5:C$1112,MATCH($A60,'ShLk BR Calc'!$A$5:$A$1112,0)+1,1)=0,"0",INDEX('ShLk BR Calc'!C$5:C$1112,MATCH($A60,'ShLk BR Calc'!$A$5:$A$1112,0)+1,1))</f>
        <v>0</v>
      </c>
      <c r="D60" s="28" t="str">
        <f>IF(INDEX('ShLk BR Calc'!D$5:D$1112,MATCH($A60,'ShLk BR Calc'!$A$5:$A$1112,0)+1,1)=0,"0",INDEX('ShLk BR Calc'!D$5:D$1112,MATCH($A60,'ShLk BR Calc'!$A$5:$A$1112,0)+1,1))</f>
        <v>0</v>
      </c>
      <c r="E60" s="28" t="str">
        <f>IF(INDEX('ShLk BR Calc'!E$5:E$1112,MATCH($A60,'ShLk BR Calc'!$A$5:$A$1112,0)+1,1)=0,"0",INDEX('ShLk BR Calc'!E$5:E$1112,MATCH($A60,'ShLk BR Calc'!$A$5:$A$1112,0)+1,1))</f>
        <v>0</v>
      </c>
      <c r="F60" s="28" t="str">
        <f>IF(INDEX('ShLk BR Calc'!F$5:F$1112,MATCH($A60,'ShLk BR Calc'!$A$5:$A$1112,0)+1,1)=0,"0",INDEX('ShLk BR Calc'!F$5:F$1112,MATCH($A60,'ShLk BR Calc'!$A$5:$A$1112,0)+1,1))</f>
        <v>0</v>
      </c>
      <c r="G60" s="28" t="str">
        <f>IF(INDEX('ShLk BR Calc'!G$5:G$1112,MATCH($A60,'ShLk BR Calc'!$A$5:$A$1112,0)+1,1)=0,"0",INDEX('ShLk BR Calc'!G$5:G$1112,MATCH($A60,'ShLk BR Calc'!$A$5:$A$1112,0)+1,1))</f>
        <v>0</v>
      </c>
      <c r="H60" s="28" t="str">
        <f>IF(INDEX('ShLk BR Calc'!H$5:H$1112,MATCH($A60,'ShLk BR Calc'!$A$5:$A$1112,0)+1,1)=0,"0",INDEX('ShLk BR Calc'!H$5:H$1112,MATCH($A60,'ShLk BR Calc'!$A$5:$A$1112,0)+1,1))</f>
        <v>0</v>
      </c>
      <c r="I60" s="28" t="str">
        <f>IF(INDEX('ShLk BR Calc'!I$5:I$1112,MATCH($A60,'ShLk BR Calc'!$A$5:$A$1112,0)+1,1)=0,"0",INDEX('ShLk BR Calc'!I$5:I$1112,MATCH($A60,'ShLk BR Calc'!$A$5:$A$1112,0)+1,1))</f>
        <v>0</v>
      </c>
      <c r="J60" s="28">
        <f>IF(INDEX('ShLk BR Calc'!J$5:J$1112,MATCH($A60,'ShLk BR Calc'!$A$5:$A$1112,0)+1,1)=0,"0",INDEX('ShLk BR Calc'!J$5:J$1112,MATCH($A60,'ShLk BR Calc'!$A$5:$A$1112,0)+1,1))</f>
        <v>0.53686263000000001</v>
      </c>
      <c r="K60" s="28">
        <f>IF(INDEX('ShLk BR Calc'!K$5:K$1112,MATCH($A60,'ShLk BR Calc'!$A$5:$A$1112,0)+1,1)=0,"0",INDEX('ShLk BR Calc'!K$5:K$1112,MATCH($A60,'ShLk BR Calc'!$A$5:$A$1112,0)+1,1))</f>
        <v>1.07372526</v>
      </c>
      <c r="L60" s="28">
        <f>IF(INDEX('ShLk BR Calc'!L$5:L$1112,MATCH($A60,'ShLk BR Calc'!$A$5:$A$1112,0)+1,1)=0,"0",INDEX('ShLk BR Calc'!L$5:L$1112,MATCH($A60,'ShLk BR Calc'!$A$5:$A$1112,0)+1,1))</f>
        <v>1.2526794699999999</v>
      </c>
      <c r="M60" s="28">
        <f>IF(INDEX('ShLk BR Calc'!M$5:M$1112,MATCH($A60,'ShLk BR Calc'!$A$5:$A$1112,0)+1,1)=0,"0",INDEX('ShLk BR Calc'!M$5:M$1112,MATCH($A60,'ShLk BR Calc'!$A$5:$A$1112,0)+1,1))</f>
        <v>1.2526794699999999</v>
      </c>
      <c r="N60" s="28">
        <f>IF(INDEX('ShLk BR Calc'!N$5:N$1112,MATCH($A60,'ShLk BR Calc'!$A$5:$A$1112,0)+1,1)=0,"0",INDEX('ShLk BR Calc'!N$5:N$1112,MATCH($A60,'ShLk BR Calc'!$A$5:$A$1112,0)+1,1))</f>
        <v>1.342156575</v>
      </c>
      <c r="O60" s="28">
        <f>IF(INDEX('ShLk BR Calc'!O$5:O$1112,MATCH($A60,'ShLk BR Calc'!$A$5:$A$1112,0)+1,1)=0,"0",INDEX('ShLk BR Calc'!O$5:O$1112,MATCH($A60,'ShLk BR Calc'!$A$5:$A$1112,0)+1,1))</f>
        <v>1.342156575</v>
      </c>
      <c r="P60" s="28">
        <f>IF(INDEX('ShLk BR Calc'!P$5:P$1112,MATCH($A60,'ShLk BR Calc'!$A$5:$A$1112,0)+1,1)=0,"0",INDEX('ShLk BR Calc'!P$5:P$1112,MATCH($A60,'ShLk BR Calc'!$A$5:$A$1112,0)+1,1))</f>
        <v>1.07372526</v>
      </c>
      <c r="Q60" s="28">
        <f>IF(INDEX('ShLk BR Calc'!Q$5:Q$1112,MATCH($A60,'ShLk BR Calc'!$A$5:$A$1112,0)+1,1)=0,"0",INDEX('ShLk BR Calc'!Q$5:Q$1112,MATCH($A60,'ShLk BR Calc'!$A$5:$A$1112,0)+1,1))</f>
        <v>1.2526794699999999</v>
      </c>
      <c r="R60" s="28">
        <f>IF(INDEX('ShLk BR Calc'!R$5:R$1112,MATCH($A60,'ShLk BR Calc'!$A$5:$A$1112,0)+1,1)=0,"0",INDEX('ShLk BR Calc'!R$5:R$1112,MATCH($A60,'ShLk BR Calc'!$A$5:$A$1112,0)+1,1))</f>
        <v>1.5211107850000001</v>
      </c>
      <c r="S60" s="28">
        <f>IF(INDEX('ShLk BR Calc'!S$5:S$1112,MATCH($A60,'ShLk BR Calc'!$A$5:$A$1112,0)+1,1)=0,"0",INDEX('ShLk BR Calc'!S$5:S$1112,MATCH($A60,'ShLk BR Calc'!$A$5:$A$1112,0)+1,1))</f>
        <v>1.700064995</v>
      </c>
      <c r="T60" s="28">
        <f>IF(INDEX('ShLk BR Calc'!T$5:T$1112,MATCH($A60,'ShLk BR Calc'!$A$5:$A$1112,0)+1,1)=0,"0",INDEX('ShLk BR Calc'!T$5:T$1112,MATCH($A60,'ShLk BR Calc'!$A$5:$A$1112,0)+1,1))</f>
        <v>1.8790192050000001</v>
      </c>
      <c r="U60" s="28">
        <f>IF(INDEX('ShLk BR Calc'!U$5:U$1112,MATCH($A60,'ShLk BR Calc'!$A$5:$A$1112,0)+1,1)=0,"0",INDEX('ShLk BR Calc'!U$5:U$1112,MATCH($A60,'ShLk BR Calc'!$A$5:$A$1112,0)+1,1))</f>
        <v>2.0579734150000002</v>
      </c>
      <c r="V60" s="28">
        <f>IF(INDEX('ShLk BR Calc'!V$5:V$1112,MATCH($A60,'ShLk BR Calc'!$A$5:$A$1112,0)+1,1)=0,"0",INDEX('ShLk BR Calc'!V$5:V$1112,MATCH($A60,'ShLk BR Calc'!$A$5:$A$1112,0)+1,1))</f>
        <v>1.700064995</v>
      </c>
      <c r="W60" s="28">
        <f>IF(INDEX('ShLk BR Calc'!W$5:W$1112,MATCH($A60,'ShLk BR Calc'!$A$5:$A$1112,0)+1,1)=0,"0",INDEX('ShLk BR Calc'!W$5:W$1112,MATCH($A60,'ShLk BR Calc'!$A$5:$A$1112,0)+1,1))</f>
        <v>1.1632023650000001</v>
      </c>
      <c r="X60" s="28">
        <f>IF(INDEX('ShLk BR Calc'!X$5:X$1112,MATCH($A60,'ShLk BR Calc'!$A$5:$A$1112,0)+1,1)=0,"0",INDEX('ShLk BR Calc'!X$5:X$1112,MATCH($A60,'ShLk BR Calc'!$A$5:$A$1112,0)+1,1))</f>
        <v>0.35790842</v>
      </c>
      <c r="Y60" s="28" t="str">
        <f>IF(INDEX('ShLk BR Calc'!Y$5:Y$1112,MATCH($A60,'ShLk BR Calc'!$A$5:$A$1112,0)+1,1)=0,"0",INDEX('ShLk BR Calc'!Y$5:Y$1112,MATCH($A60,'ShLk BR Calc'!$A$5:$A$1112,0)+1,1))</f>
        <v>0</v>
      </c>
      <c r="Z60" s="14">
        <f t="shared" si="6"/>
        <v>19.50600889</v>
      </c>
      <c r="AA60" s="14">
        <f t="shared" si="7"/>
        <v>2.0579734150000002</v>
      </c>
      <c r="AB60" s="14">
        <f t="shared" si="8"/>
        <v>19.50600889</v>
      </c>
      <c r="AC60" s="14">
        <f t="shared" si="9"/>
        <v>0</v>
      </c>
      <c r="AD60" s="9" t="s">
        <v>32</v>
      </c>
    </row>
    <row r="61" spans="1:30" ht="16.5" customHeight="1" x14ac:dyDescent="0.2">
      <c r="A61" s="22">
        <f t="shared" si="5"/>
        <v>42667</v>
      </c>
      <c r="B61" s="28" t="str">
        <f>IF(INDEX('ShLk BR Calc'!B$5:B$1112,MATCH($A61,'ShLk BR Calc'!$A$5:$A$1112,0)+1,1)=0,"0",INDEX('ShLk BR Calc'!B$5:B$1112,MATCH($A61,'ShLk BR Calc'!$A$5:$A$1112,0)+1,1))</f>
        <v>0</v>
      </c>
      <c r="C61" s="28" t="str">
        <f>IF(INDEX('ShLk BR Calc'!C$5:C$1112,MATCH($A61,'ShLk BR Calc'!$A$5:$A$1112,0)+1,1)=0,"0",INDEX('ShLk BR Calc'!C$5:C$1112,MATCH($A61,'ShLk BR Calc'!$A$5:$A$1112,0)+1,1))</f>
        <v>0</v>
      </c>
      <c r="D61" s="28" t="str">
        <f>IF(INDEX('ShLk BR Calc'!D$5:D$1112,MATCH($A61,'ShLk BR Calc'!$A$5:$A$1112,0)+1,1)=0,"0",INDEX('ShLk BR Calc'!D$5:D$1112,MATCH($A61,'ShLk BR Calc'!$A$5:$A$1112,0)+1,1))</f>
        <v>0</v>
      </c>
      <c r="E61" s="28" t="str">
        <f>IF(INDEX('ShLk BR Calc'!E$5:E$1112,MATCH($A61,'ShLk BR Calc'!$A$5:$A$1112,0)+1,1)=0,"0",INDEX('ShLk BR Calc'!E$5:E$1112,MATCH($A61,'ShLk BR Calc'!$A$5:$A$1112,0)+1,1))</f>
        <v>0</v>
      </c>
      <c r="F61" s="28" t="str">
        <f>IF(INDEX('ShLk BR Calc'!F$5:F$1112,MATCH($A61,'ShLk BR Calc'!$A$5:$A$1112,0)+1,1)=0,"0",INDEX('ShLk BR Calc'!F$5:F$1112,MATCH($A61,'ShLk BR Calc'!$A$5:$A$1112,0)+1,1))</f>
        <v>0</v>
      </c>
      <c r="G61" s="28">
        <f>IF(INDEX('ShLk BR Calc'!G$5:G$1112,MATCH($A61,'ShLk BR Calc'!$A$5:$A$1112,0)+1,1)=0,"0",INDEX('ShLk BR Calc'!G$5:G$1112,MATCH($A61,'ShLk BR Calc'!$A$5:$A$1112,0)+1,1))</f>
        <v>0.268431315</v>
      </c>
      <c r="H61" s="28">
        <f>IF(INDEX('ShLk BR Calc'!H$5:H$1112,MATCH($A61,'ShLk BR Calc'!$A$5:$A$1112,0)+1,1)=0,"0",INDEX('ShLk BR Calc'!H$5:H$1112,MATCH($A61,'ShLk BR Calc'!$A$5:$A$1112,0)+1,1))</f>
        <v>0.53686263000000001</v>
      </c>
      <c r="I61" s="28">
        <f>IF(INDEX('ShLk BR Calc'!I$5:I$1112,MATCH($A61,'ShLk BR Calc'!$A$5:$A$1112,0)+1,1)=0,"0",INDEX('ShLk BR Calc'!I$5:I$1112,MATCH($A61,'ShLk BR Calc'!$A$5:$A$1112,0)+1,1))</f>
        <v>1.342156575</v>
      </c>
      <c r="J61" s="28">
        <f>IF(INDEX('ShLk BR Calc'!J$5:J$1112,MATCH($A61,'ShLk BR Calc'!$A$5:$A$1112,0)+1,1)=0,"0",INDEX('ShLk BR Calc'!J$5:J$1112,MATCH($A61,'ShLk BR Calc'!$A$5:$A$1112,0)+1,1))</f>
        <v>1.43163368</v>
      </c>
      <c r="K61" s="28">
        <f>IF(INDEX('ShLk BR Calc'!K$5:K$1112,MATCH($A61,'ShLk BR Calc'!$A$5:$A$1112,0)+1,1)=0,"0",INDEX('ShLk BR Calc'!K$5:K$1112,MATCH($A61,'ShLk BR Calc'!$A$5:$A$1112,0)+1,1))</f>
        <v>1.700064995</v>
      </c>
      <c r="L61" s="28">
        <f>IF(INDEX('ShLk BR Calc'!L$5:L$1112,MATCH($A61,'ShLk BR Calc'!$A$5:$A$1112,0)+1,1)=0,"0",INDEX('ShLk BR Calc'!L$5:L$1112,MATCH($A61,'ShLk BR Calc'!$A$5:$A$1112,0)+1,1))</f>
        <v>1.5211107850000001</v>
      </c>
      <c r="M61" s="28">
        <f>IF(INDEX('ShLk BR Calc'!M$5:M$1112,MATCH($A61,'ShLk BR Calc'!$A$5:$A$1112,0)+1,1)=0,"0",INDEX('ShLk BR Calc'!M$5:M$1112,MATCH($A61,'ShLk BR Calc'!$A$5:$A$1112,0)+1,1))</f>
        <v>1.43163368</v>
      </c>
      <c r="N61" s="28">
        <f>IF(INDEX('ShLk BR Calc'!N$5:N$1112,MATCH($A61,'ShLk BR Calc'!$A$5:$A$1112,0)+1,1)=0,"0",INDEX('ShLk BR Calc'!N$5:N$1112,MATCH($A61,'ShLk BR Calc'!$A$5:$A$1112,0)+1,1))</f>
        <v>1.5211107850000001</v>
      </c>
      <c r="O61" s="28">
        <f>IF(INDEX('ShLk BR Calc'!O$5:O$1112,MATCH($A61,'ShLk BR Calc'!$A$5:$A$1112,0)+1,1)=0,"0",INDEX('ShLk BR Calc'!O$5:O$1112,MATCH($A61,'ShLk BR Calc'!$A$5:$A$1112,0)+1,1))</f>
        <v>1.43163368</v>
      </c>
      <c r="P61" s="28">
        <f>IF(INDEX('ShLk BR Calc'!P$5:P$1112,MATCH($A61,'ShLk BR Calc'!$A$5:$A$1112,0)+1,1)=0,"0",INDEX('ShLk BR Calc'!P$5:P$1112,MATCH($A61,'ShLk BR Calc'!$A$5:$A$1112,0)+1,1))</f>
        <v>1.2526794699999999</v>
      </c>
      <c r="Q61" s="28">
        <f>IF(INDEX('ShLk BR Calc'!Q$5:Q$1112,MATCH($A61,'ShLk BR Calc'!$A$5:$A$1112,0)+1,1)=0,"0",INDEX('ShLk BR Calc'!Q$5:Q$1112,MATCH($A61,'ShLk BR Calc'!$A$5:$A$1112,0)+1,1))</f>
        <v>1.1632023650000001</v>
      </c>
      <c r="R61" s="28">
        <f>IF(INDEX('ShLk BR Calc'!R$5:R$1112,MATCH($A61,'ShLk BR Calc'!$A$5:$A$1112,0)+1,1)=0,"0",INDEX('ShLk BR Calc'!R$5:R$1112,MATCH($A61,'ShLk BR Calc'!$A$5:$A$1112,0)+1,1))</f>
        <v>1.1632023650000001</v>
      </c>
      <c r="S61" s="28">
        <f>IF(INDEX('ShLk BR Calc'!S$5:S$1112,MATCH($A61,'ShLk BR Calc'!$A$5:$A$1112,0)+1,1)=0,"0",INDEX('ShLk BR Calc'!S$5:S$1112,MATCH($A61,'ShLk BR Calc'!$A$5:$A$1112,0)+1,1))</f>
        <v>1.5211107850000001</v>
      </c>
      <c r="T61" s="28">
        <f>IF(INDEX('ShLk BR Calc'!T$5:T$1112,MATCH($A61,'ShLk BR Calc'!$A$5:$A$1112,0)+1,1)=0,"0",INDEX('ShLk BR Calc'!T$5:T$1112,MATCH($A61,'ShLk BR Calc'!$A$5:$A$1112,0)+1,1))</f>
        <v>1.9684963099999999</v>
      </c>
      <c r="U61" s="28">
        <f>IF(INDEX('ShLk BR Calc'!U$5:U$1112,MATCH($A61,'ShLk BR Calc'!$A$5:$A$1112,0)+1,1)=0,"0",INDEX('ShLk BR Calc'!U$5:U$1112,MATCH($A61,'ShLk BR Calc'!$A$5:$A$1112,0)+1,1))</f>
        <v>2.0579734150000002</v>
      </c>
      <c r="V61" s="28">
        <f>IF(INDEX('ShLk BR Calc'!V$5:V$1112,MATCH($A61,'ShLk BR Calc'!$A$5:$A$1112,0)+1,1)=0,"0",INDEX('ShLk BR Calc'!V$5:V$1112,MATCH($A61,'ShLk BR Calc'!$A$5:$A$1112,0)+1,1))</f>
        <v>1.6105878900000001</v>
      </c>
      <c r="W61" s="28">
        <f>IF(INDEX('ShLk BR Calc'!W$5:W$1112,MATCH($A61,'ShLk BR Calc'!$A$5:$A$1112,0)+1,1)=0,"0",INDEX('ShLk BR Calc'!W$5:W$1112,MATCH($A61,'ShLk BR Calc'!$A$5:$A$1112,0)+1,1))</f>
        <v>0.89477105000000001</v>
      </c>
      <c r="X61" s="28">
        <f>IF(INDEX('ShLk BR Calc'!X$5:X$1112,MATCH($A61,'ShLk BR Calc'!$A$5:$A$1112,0)+1,1)=0,"0",INDEX('ShLk BR Calc'!X$5:X$1112,MATCH($A61,'ShLk BR Calc'!$A$5:$A$1112,0)+1,1))</f>
        <v>1.07372526</v>
      </c>
      <c r="Y61" s="28">
        <f>IF(INDEX('ShLk BR Calc'!Y$5:Y$1112,MATCH($A61,'ShLk BR Calc'!$A$5:$A$1112,0)+1,1)=0,"0",INDEX('ShLk BR Calc'!Y$5:Y$1112,MATCH($A61,'ShLk BR Calc'!$A$5:$A$1112,0)+1,1))</f>
        <v>0.268431315</v>
      </c>
      <c r="Z61" s="14">
        <f t="shared" si="6"/>
        <v>24.158818350000001</v>
      </c>
      <c r="AA61" s="14">
        <f t="shared" si="7"/>
        <v>2.0579734150000002</v>
      </c>
      <c r="AB61" s="14">
        <f t="shared" si="8"/>
        <v>1.6105878899999999</v>
      </c>
      <c r="AC61" s="14">
        <f t="shared" si="9"/>
        <v>22.548230459999999</v>
      </c>
    </row>
    <row r="62" spans="1:30" ht="16.5" customHeight="1" x14ac:dyDescent="0.2">
      <c r="A62" s="22">
        <f t="shared" si="5"/>
        <v>42668</v>
      </c>
      <c r="B62" s="28" t="str">
        <f>IF(INDEX('ShLk BR Calc'!B$5:B$1112,MATCH($A62,'ShLk BR Calc'!$A$5:$A$1112,0)+1,1)=0,"0",INDEX('ShLk BR Calc'!B$5:B$1112,MATCH($A62,'ShLk BR Calc'!$A$5:$A$1112,0)+1,1))</f>
        <v>0</v>
      </c>
      <c r="C62" s="28" t="str">
        <f>IF(INDEX('ShLk BR Calc'!C$5:C$1112,MATCH($A62,'ShLk BR Calc'!$A$5:$A$1112,0)+1,1)=0,"0",INDEX('ShLk BR Calc'!C$5:C$1112,MATCH($A62,'ShLk BR Calc'!$A$5:$A$1112,0)+1,1))</f>
        <v>0</v>
      </c>
      <c r="D62" s="28" t="str">
        <f>IF(INDEX('ShLk BR Calc'!D$5:D$1112,MATCH($A62,'ShLk BR Calc'!$A$5:$A$1112,0)+1,1)=0,"0",INDEX('ShLk BR Calc'!D$5:D$1112,MATCH($A62,'ShLk BR Calc'!$A$5:$A$1112,0)+1,1))</f>
        <v>0</v>
      </c>
      <c r="E62" s="28" t="str">
        <f>IF(INDEX('ShLk BR Calc'!E$5:E$1112,MATCH($A62,'ShLk BR Calc'!$A$5:$A$1112,0)+1,1)=0,"0",INDEX('ShLk BR Calc'!E$5:E$1112,MATCH($A62,'ShLk BR Calc'!$A$5:$A$1112,0)+1,1))</f>
        <v>0</v>
      </c>
      <c r="F62" s="28" t="str">
        <f>IF(INDEX('ShLk BR Calc'!F$5:F$1112,MATCH($A62,'ShLk BR Calc'!$A$5:$A$1112,0)+1,1)=0,"0",INDEX('ShLk BR Calc'!F$5:F$1112,MATCH($A62,'ShLk BR Calc'!$A$5:$A$1112,0)+1,1))</f>
        <v>0</v>
      </c>
      <c r="G62" s="28">
        <f>IF(INDEX('ShLk BR Calc'!G$5:G$1112,MATCH($A62,'ShLk BR Calc'!$A$5:$A$1112,0)+1,1)=0,"0",INDEX('ShLk BR Calc'!G$5:G$1112,MATCH($A62,'ShLk BR Calc'!$A$5:$A$1112,0)+1,1))</f>
        <v>0.268431315</v>
      </c>
      <c r="H62" s="28" t="str">
        <f>IF(INDEX('ShLk BR Calc'!H$5:H$1112,MATCH($A62,'ShLk BR Calc'!$A$5:$A$1112,0)+1,1)=0,"0",INDEX('ShLk BR Calc'!H$5:H$1112,MATCH($A62,'ShLk BR Calc'!$A$5:$A$1112,0)+1,1))</f>
        <v>0</v>
      </c>
      <c r="I62" s="28">
        <f>IF(INDEX('ShLk BR Calc'!I$5:I$1112,MATCH($A62,'ShLk BR Calc'!$A$5:$A$1112,0)+1,1)=0,"0",INDEX('ShLk BR Calc'!I$5:I$1112,MATCH($A62,'ShLk BR Calc'!$A$5:$A$1112,0)+1,1))</f>
        <v>0.89477105000000001</v>
      </c>
      <c r="J62" s="28">
        <f>IF(INDEX('ShLk BR Calc'!J$5:J$1112,MATCH($A62,'ShLk BR Calc'!$A$5:$A$1112,0)+1,1)=0,"0",INDEX('ShLk BR Calc'!J$5:J$1112,MATCH($A62,'ShLk BR Calc'!$A$5:$A$1112,0)+1,1))</f>
        <v>0.98424815499999996</v>
      </c>
      <c r="K62" s="28">
        <f>IF(INDEX('ShLk BR Calc'!K$5:K$1112,MATCH($A62,'ShLk BR Calc'!$A$5:$A$1112,0)+1,1)=0,"0",INDEX('ShLk BR Calc'!K$5:K$1112,MATCH($A62,'ShLk BR Calc'!$A$5:$A$1112,0)+1,1))</f>
        <v>1.2526794699999999</v>
      </c>
      <c r="L62" s="28">
        <f>IF(INDEX('ShLk BR Calc'!L$5:L$1112,MATCH($A62,'ShLk BR Calc'!$A$5:$A$1112,0)+1,1)=0,"0",INDEX('ShLk BR Calc'!L$5:L$1112,MATCH($A62,'ShLk BR Calc'!$A$5:$A$1112,0)+1,1))</f>
        <v>1.1632023650000001</v>
      </c>
      <c r="M62" s="28">
        <f>IF(INDEX('ShLk BR Calc'!M$5:M$1112,MATCH($A62,'ShLk BR Calc'!$A$5:$A$1112,0)+1,1)=0,"0",INDEX('ShLk BR Calc'!M$5:M$1112,MATCH($A62,'ShLk BR Calc'!$A$5:$A$1112,0)+1,1))</f>
        <v>0.98424815499999996</v>
      </c>
      <c r="N62" s="28">
        <f>IF(INDEX('ShLk BR Calc'!N$5:N$1112,MATCH($A62,'ShLk BR Calc'!$A$5:$A$1112,0)+1,1)=0,"0",INDEX('ShLk BR Calc'!N$5:N$1112,MATCH($A62,'ShLk BR Calc'!$A$5:$A$1112,0)+1,1))</f>
        <v>0.98424815499999996</v>
      </c>
      <c r="O62" s="28">
        <f>IF(INDEX('ShLk BR Calc'!O$5:O$1112,MATCH($A62,'ShLk BR Calc'!$A$5:$A$1112,0)+1,1)=0,"0",INDEX('ShLk BR Calc'!O$5:O$1112,MATCH($A62,'ShLk BR Calc'!$A$5:$A$1112,0)+1,1))</f>
        <v>0.98424815499999996</v>
      </c>
      <c r="P62" s="28">
        <f>IF(INDEX('ShLk BR Calc'!P$5:P$1112,MATCH($A62,'ShLk BR Calc'!$A$5:$A$1112,0)+1,1)=0,"0",INDEX('ShLk BR Calc'!P$5:P$1112,MATCH($A62,'ShLk BR Calc'!$A$5:$A$1112,0)+1,1))</f>
        <v>0.71581684000000001</v>
      </c>
      <c r="Q62" s="28">
        <f>IF(INDEX('ShLk BR Calc'!Q$5:Q$1112,MATCH($A62,'ShLk BR Calc'!$A$5:$A$1112,0)+1,1)=0,"0",INDEX('ShLk BR Calc'!Q$5:Q$1112,MATCH($A62,'ShLk BR Calc'!$A$5:$A$1112,0)+1,1))</f>
        <v>0.62633973499999995</v>
      </c>
      <c r="R62" s="28">
        <f>IF(INDEX('ShLk BR Calc'!R$5:R$1112,MATCH($A62,'ShLk BR Calc'!$A$5:$A$1112,0)+1,1)=0,"0",INDEX('ShLk BR Calc'!R$5:R$1112,MATCH($A62,'ShLk BR Calc'!$A$5:$A$1112,0)+1,1))</f>
        <v>0.53686263000000001</v>
      </c>
      <c r="S62" s="28">
        <f>IF(INDEX('ShLk BR Calc'!S$5:S$1112,MATCH($A62,'ShLk BR Calc'!$A$5:$A$1112,0)+1,1)=0,"0",INDEX('ShLk BR Calc'!S$5:S$1112,MATCH($A62,'ShLk BR Calc'!$A$5:$A$1112,0)+1,1))</f>
        <v>0.98424815499999996</v>
      </c>
      <c r="T62" s="28">
        <f>IF(INDEX('ShLk BR Calc'!T$5:T$1112,MATCH($A62,'ShLk BR Calc'!$A$5:$A$1112,0)+1,1)=0,"0",INDEX('ShLk BR Calc'!T$5:T$1112,MATCH($A62,'ShLk BR Calc'!$A$5:$A$1112,0)+1,1))</f>
        <v>1.5211107850000001</v>
      </c>
      <c r="U62" s="28">
        <f>IF(INDEX('ShLk BR Calc'!U$5:U$1112,MATCH($A62,'ShLk BR Calc'!$A$5:$A$1112,0)+1,1)=0,"0",INDEX('ShLk BR Calc'!U$5:U$1112,MATCH($A62,'ShLk BR Calc'!$A$5:$A$1112,0)+1,1))</f>
        <v>1.6105878900000001</v>
      </c>
      <c r="V62" s="28">
        <f>IF(INDEX('ShLk BR Calc'!V$5:V$1112,MATCH($A62,'ShLk BR Calc'!$A$5:$A$1112,0)+1,1)=0,"0",INDEX('ShLk BR Calc'!V$5:V$1112,MATCH($A62,'ShLk BR Calc'!$A$5:$A$1112,0)+1,1))</f>
        <v>1.1632023650000001</v>
      </c>
      <c r="W62" s="28">
        <f>IF(INDEX('ShLk BR Calc'!W$5:W$1112,MATCH($A62,'ShLk BR Calc'!$A$5:$A$1112,0)+1,1)=0,"0",INDEX('ShLk BR Calc'!W$5:W$1112,MATCH($A62,'ShLk BR Calc'!$A$5:$A$1112,0)+1,1))</f>
        <v>0.44738552500000001</v>
      </c>
      <c r="X62" s="28">
        <f>IF(INDEX('ShLk BR Calc'!X$5:X$1112,MATCH($A62,'ShLk BR Calc'!$A$5:$A$1112,0)+1,1)=0,"0",INDEX('ShLk BR Calc'!X$5:X$1112,MATCH($A62,'ShLk BR Calc'!$A$5:$A$1112,0)+1,1))</f>
        <v>1.1632023650000001</v>
      </c>
      <c r="Y62" s="28">
        <f>IF(INDEX('ShLk BR Calc'!Y$5:Y$1112,MATCH($A62,'ShLk BR Calc'!$A$5:$A$1112,0)+1,1)=0,"0",INDEX('ShLk BR Calc'!Y$5:Y$1112,MATCH($A62,'ShLk BR Calc'!$A$5:$A$1112,0)+1,1))</f>
        <v>0.44738552500000001</v>
      </c>
      <c r="Z62" s="14">
        <f t="shared" si="6"/>
        <v>16.732218634999999</v>
      </c>
      <c r="AA62" s="14">
        <f t="shared" si="7"/>
        <v>1.6105878900000001</v>
      </c>
      <c r="AB62" s="14">
        <f t="shared" si="8"/>
        <v>1.8790192050000001</v>
      </c>
      <c r="AC62" s="14">
        <f t="shared" si="9"/>
        <v>14.853199429999998</v>
      </c>
    </row>
    <row r="63" spans="1:30" ht="16.5" customHeight="1" x14ac:dyDescent="0.2">
      <c r="A63" s="22">
        <f t="shared" si="5"/>
        <v>42669</v>
      </c>
      <c r="B63" s="28">
        <f>IF(INDEX('ShLk BR Calc'!B$5:B$1112,MATCH($A63,'ShLk BR Calc'!$A$5:$A$1112,0)+1,1)=0,"0",INDEX('ShLk BR Calc'!B$5:B$1112,MATCH($A63,'ShLk BR Calc'!$A$5:$A$1112,0)+1,1))</f>
        <v>0.35790842</v>
      </c>
      <c r="C63" s="28" t="str">
        <f>IF(INDEX('ShLk BR Calc'!C$5:C$1112,MATCH($A63,'ShLk BR Calc'!$A$5:$A$1112,0)+1,1)=0,"0",INDEX('ShLk BR Calc'!C$5:C$1112,MATCH($A63,'ShLk BR Calc'!$A$5:$A$1112,0)+1,1))</f>
        <v>0</v>
      </c>
      <c r="D63" s="28" t="str">
        <f>IF(INDEX('ShLk BR Calc'!D$5:D$1112,MATCH($A63,'ShLk BR Calc'!$A$5:$A$1112,0)+1,1)=0,"0",INDEX('ShLk BR Calc'!D$5:D$1112,MATCH($A63,'ShLk BR Calc'!$A$5:$A$1112,0)+1,1))</f>
        <v>0</v>
      </c>
      <c r="E63" s="28" t="str">
        <f>IF(INDEX('ShLk BR Calc'!E$5:E$1112,MATCH($A63,'ShLk BR Calc'!$A$5:$A$1112,0)+1,1)=0,"0",INDEX('ShLk BR Calc'!E$5:E$1112,MATCH($A63,'ShLk BR Calc'!$A$5:$A$1112,0)+1,1))</f>
        <v>0</v>
      </c>
      <c r="F63" s="28" t="str">
        <f>IF(INDEX('ShLk BR Calc'!F$5:F$1112,MATCH($A63,'ShLk BR Calc'!$A$5:$A$1112,0)+1,1)=0,"0",INDEX('ShLk BR Calc'!F$5:F$1112,MATCH($A63,'ShLk BR Calc'!$A$5:$A$1112,0)+1,1))</f>
        <v>0</v>
      </c>
      <c r="G63" s="28">
        <f>IF(INDEX('ShLk BR Calc'!G$5:G$1112,MATCH($A63,'ShLk BR Calc'!$A$5:$A$1112,0)+1,1)=0,"0",INDEX('ShLk BR Calc'!G$5:G$1112,MATCH($A63,'ShLk BR Calc'!$A$5:$A$1112,0)+1,1))</f>
        <v>0.44738552500000001</v>
      </c>
      <c r="H63" s="28" t="str">
        <f>IF(INDEX('ShLk BR Calc'!H$5:H$1112,MATCH($A63,'ShLk BR Calc'!$A$5:$A$1112,0)+1,1)=0,"0",INDEX('ShLk BR Calc'!H$5:H$1112,MATCH($A63,'ShLk BR Calc'!$A$5:$A$1112,0)+1,1))</f>
        <v>0</v>
      </c>
      <c r="I63" s="28">
        <f>IF(INDEX('ShLk BR Calc'!I$5:I$1112,MATCH($A63,'ShLk BR Calc'!$A$5:$A$1112,0)+1,1)=0,"0",INDEX('ShLk BR Calc'!I$5:I$1112,MATCH($A63,'ShLk BR Calc'!$A$5:$A$1112,0)+1,1))</f>
        <v>0.53686263000000001</v>
      </c>
      <c r="J63" s="28">
        <f>IF(INDEX('ShLk BR Calc'!J$5:J$1112,MATCH($A63,'ShLk BR Calc'!$A$5:$A$1112,0)+1,1)=0,"0",INDEX('ShLk BR Calc'!J$5:J$1112,MATCH($A63,'ShLk BR Calc'!$A$5:$A$1112,0)+1,1))</f>
        <v>0.53686263000000001</v>
      </c>
      <c r="K63" s="28">
        <f>IF(INDEX('ShLk BR Calc'!K$5:K$1112,MATCH($A63,'ShLk BR Calc'!$A$5:$A$1112,0)+1,1)=0,"0",INDEX('ShLk BR Calc'!K$5:K$1112,MATCH($A63,'ShLk BR Calc'!$A$5:$A$1112,0)+1,1))</f>
        <v>0.71581684000000001</v>
      </c>
      <c r="L63" s="28">
        <f>IF(INDEX('ShLk BR Calc'!L$5:L$1112,MATCH($A63,'ShLk BR Calc'!$A$5:$A$1112,0)+1,1)=0,"0",INDEX('ShLk BR Calc'!L$5:L$1112,MATCH($A63,'ShLk BR Calc'!$A$5:$A$1112,0)+1,1))</f>
        <v>0.71581684000000001</v>
      </c>
      <c r="M63" s="28">
        <f>IF(INDEX('ShLk BR Calc'!M$5:M$1112,MATCH($A63,'ShLk BR Calc'!$A$5:$A$1112,0)+1,1)=0,"0",INDEX('ShLk BR Calc'!M$5:M$1112,MATCH($A63,'ShLk BR Calc'!$A$5:$A$1112,0)+1,1))</f>
        <v>0.71581684000000001</v>
      </c>
      <c r="N63" s="28">
        <f>IF(INDEX('ShLk BR Calc'!N$5:N$1112,MATCH($A63,'ShLk BR Calc'!$A$5:$A$1112,0)+1,1)=0,"0",INDEX('ShLk BR Calc'!N$5:N$1112,MATCH($A63,'ShLk BR Calc'!$A$5:$A$1112,0)+1,1))</f>
        <v>0.80529394500000007</v>
      </c>
      <c r="O63" s="28">
        <f>IF(INDEX('ShLk BR Calc'!O$5:O$1112,MATCH($A63,'ShLk BR Calc'!$A$5:$A$1112,0)+1,1)=0,"0",INDEX('ShLk BR Calc'!O$5:O$1112,MATCH($A63,'ShLk BR Calc'!$A$5:$A$1112,0)+1,1))</f>
        <v>0.80529394500000007</v>
      </c>
      <c r="P63" s="28">
        <f>IF(INDEX('ShLk BR Calc'!P$5:P$1112,MATCH($A63,'ShLk BR Calc'!$A$5:$A$1112,0)+1,1)=0,"0",INDEX('ShLk BR Calc'!P$5:P$1112,MATCH($A63,'ShLk BR Calc'!$A$5:$A$1112,0)+1,1))</f>
        <v>0.62633973499999995</v>
      </c>
      <c r="Q63" s="28">
        <f>IF(INDEX('ShLk BR Calc'!Q$5:Q$1112,MATCH($A63,'ShLk BR Calc'!$A$5:$A$1112,0)+1,1)=0,"0",INDEX('ShLk BR Calc'!Q$5:Q$1112,MATCH($A63,'ShLk BR Calc'!$A$5:$A$1112,0)+1,1))</f>
        <v>0.71581684000000001</v>
      </c>
      <c r="R63" s="28">
        <f>IF(INDEX('ShLk BR Calc'!R$5:R$1112,MATCH($A63,'ShLk BR Calc'!$A$5:$A$1112,0)+1,1)=0,"0",INDEX('ShLk BR Calc'!R$5:R$1112,MATCH($A63,'ShLk BR Calc'!$A$5:$A$1112,0)+1,1))</f>
        <v>0.62633973499999995</v>
      </c>
      <c r="S63" s="28">
        <f>IF(INDEX('ShLk BR Calc'!S$5:S$1112,MATCH($A63,'ShLk BR Calc'!$A$5:$A$1112,0)+1,1)=0,"0",INDEX('ShLk BR Calc'!S$5:S$1112,MATCH($A63,'ShLk BR Calc'!$A$5:$A$1112,0)+1,1))</f>
        <v>0.80529394500000007</v>
      </c>
      <c r="T63" s="28">
        <f>IF(INDEX('ShLk BR Calc'!T$5:T$1112,MATCH($A63,'ShLk BR Calc'!$A$5:$A$1112,0)+1,1)=0,"0",INDEX('ShLk BR Calc'!T$5:T$1112,MATCH($A63,'ShLk BR Calc'!$A$5:$A$1112,0)+1,1))</f>
        <v>1.342156575</v>
      </c>
      <c r="U63" s="28">
        <f>IF(INDEX('ShLk BR Calc'!U$5:U$1112,MATCH($A63,'ShLk BR Calc'!$A$5:$A$1112,0)+1,1)=0,"0",INDEX('ShLk BR Calc'!U$5:U$1112,MATCH($A63,'ShLk BR Calc'!$A$5:$A$1112,0)+1,1))</f>
        <v>1.2526794699999999</v>
      </c>
      <c r="V63" s="28">
        <f>IF(INDEX('ShLk BR Calc'!V$5:V$1112,MATCH($A63,'ShLk BR Calc'!$A$5:$A$1112,0)+1,1)=0,"0",INDEX('ShLk BR Calc'!V$5:V$1112,MATCH($A63,'ShLk BR Calc'!$A$5:$A$1112,0)+1,1))</f>
        <v>0.80529394500000007</v>
      </c>
      <c r="W63" s="28" t="str">
        <f>IF(INDEX('ShLk BR Calc'!W$5:W$1112,MATCH($A63,'ShLk BR Calc'!$A$5:$A$1112,0)+1,1)=0,"0",INDEX('ShLk BR Calc'!W$5:W$1112,MATCH($A63,'ShLk BR Calc'!$A$5:$A$1112,0)+1,1))</f>
        <v>0</v>
      </c>
      <c r="X63" s="28">
        <f>IF(INDEX('ShLk BR Calc'!X$5:X$1112,MATCH($A63,'ShLk BR Calc'!$A$5:$A$1112,0)+1,1)=0,"0",INDEX('ShLk BR Calc'!X$5:X$1112,MATCH($A63,'ShLk BR Calc'!$A$5:$A$1112,0)+1,1))</f>
        <v>1.1632023650000001</v>
      </c>
      <c r="Y63" s="28">
        <f>IF(INDEX('ShLk BR Calc'!Y$5:Y$1112,MATCH($A63,'ShLk BR Calc'!$A$5:$A$1112,0)+1,1)=0,"0",INDEX('ShLk BR Calc'!Y$5:Y$1112,MATCH($A63,'ShLk BR Calc'!$A$5:$A$1112,0)+1,1))</f>
        <v>0.44738552500000001</v>
      </c>
      <c r="Z63" s="14">
        <f t="shared" si="6"/>
        <v>13.421565750000003</v>
      </c>
      <c r="AA63" s="14">
        <f t="shared" si="7"/>
        <v>1.342156575</v>
      </c>
      <c r="AB63" s="14">
        <f t="shared" si="8"/>
        <v>2.415881835</v>
      </c>
      <c r="AC63" s="14">
        <f t="shared" si="9"/>
        <v>11.005683915000001</v>
      </c>
    </row>
    <row r="64" spans="1:30" ht="16.5" customHeight="1" x14ac:dyDescent="0.2">
      <c r="A64" s="22">
        <f t="shared" si="5"/>
        <v>42670</v>
      </c>
      <c r="B64" s="28" t="str">
        <f>IF(INDEX('ShLk BR Calc'!B$5:B$1112,MATCH($A64,'ShLk BR Calc'!$A$5:$A$1112,0)+1,1)=0,"0",INDEX('ShLk BR Calc'!B$5:B$1112,MATCH($A64,'ShLk BR Calc'!$A$5:$A$1112,0)+1,1))</f>
        <v>0</v>
      </c>
      <c r="C64" s="28" t="str">
        <f>IF(INDEX('ShLk BR Calc'!C$5:C$1112,MATCH($A64,'ShLk BR Calc'!$A$5:$A$1112,0)+1,1)=0,"0",INDEX('ShLk BR Calc'!C$5:C$1112,MATCH($A64,'ShLk BR Calc'!$A$5:$A$1112,0)+1,1))</f>
        <v>0</v>
      </c>
      <c r="D64" s="28" t="str">
        <f>IF(INDEX('ShLk BR Calc'!D$5:D$1112,MATCH($A64,'ShLk BR Calc'!$A$5:$A$1112,0)+1,1)=0,"0",INDEX('ShLk BR Calc'!D$5:D$1112,MATCH($A64,'ShLk BR Calc'!$A$5:$A$1112,0)+1,1))</f>
        <v>0</v>
      </c>
      <c r="E64" s="28" t="str">
        <f>IF(INDEX('ShLk BR Calc'!E$5:E$1112,MATCH($A64,'ShLk BR Calc'!$A$5:$A$1112,0)+1,1)=0,"0",INDEX('ShLk BR Calc'!E$5:E$1112,MATCH($A64,'ShLk BR Calc'!$A$5:$A$1112,0)+1,1))</f>
        <v>0</v>
      </c>
      <c r="F64" s="28" t="str">
        <f>IF(INDEX('ShLk BR Calc'!F$5:F$1112,MATCH($A64,'ShLk BR Calc'!$A$5:$A$1112,0)+1,1)=0,"0",INDEX('ShLk BR Calc'!F$5:F$1112,MATCH($A64,'ShLk BR Calc'!$A$5:$A$1112,0)+1,1))</f>
        <v>0</v>
      </c>
      <c r="G64" s="28" t="str">
        <f>IF(INDEX('ShLk BR Calc'!G$5:G$1112,MATCH($A64,'ShLk BR Calc'!$A$5:$A$1112,0)+1,1)=0,"0",INDEX('ShLk BR Calc'!G$5:G$1112,MATCH($A64,'ShLk BR Calc'!$A$5:$A$1112,0)+1,1))</f>
        <v>0</v>
      </c>
      <c r="H64" s="28" t="str">
        <f>IF(INDEX('ShLk BR Calc'!H$5:H$1112,MATCH($A64,'ShLk BR Calc'!$A$5:$A$1112,0)+1,1)=0,"0",INDEX('ShLk BR Calc'!H$5:H$1112,MATCH($A64,'ShLk BR Calc'!$A$5:$A$1112,0)+1,1))</f>
        <v>0</v>
      </c>
      <c r="I64" s="28">
        <f>IF(INDEX('ShLk BR Calc'!I$5:I$1112,MATCH($A64,'ShLk BR Calc'!$A$5:$A$1112,0)+1,1)=0,"0",INDEX('ShLk BR Calc'!I$5:I$1112,MATCH($A64,'ShLk BR Calc'!$A$5:$A$1112,0)+1,1))</f>
        <v>0.268431315</v>
      </c>
      <c r="J64" s="28">
        <f>IF(INDEX('ShLk BR Calc'!J$5:J$1112,MATCH($A64,'ShLk BR Calc'!$A$5:$A$1112,0)+1,1)=0,"0",INDEX('ShLk BR Calc'!J$5:J$1112,MATCH($A64,'ShLk BR Calc'!$A$5:$A$1112,0)+1,1))</f>
        <v>0.44738552500000001</v>
      </c>
      <c r="K64" s="28">
        <f>IF(INDEX('ShLk BR Calc'!K$5:K$1112,MATCH($A64,'ShLk BR Calc'!$A$5:$A$1112,0)+1,1)=0,"0",INDEX('ShLk BR Calc'!K$5:K$1112,MATCH($A64,'ShLk BR Calc'!$A$5:$A$1112,0)+1,1))</f>
        <v>0.35790842</v>
      </c>
      <c r="L64" s="28">
        <f>IF(INDEX('ShLk BR Calc'!L$5:L$1112,MATCH($A64,'ShLk BR Calc'!$A$5:$A$1112,0)+1,1)=0,"0",INDEX('ShLk BR Calc'!L$5:L$1112,MATCH($A64,'ShLk BR Calc'!$A$5:$A$1112,0)+1,1))</f>
        <v>0.35790842</v>
      </c>
      <c r="M64" s="28">
        <f>IF(INDEX('ShLk BR Calc'!M$5:M$1112,MATCH($A64,'ShLk BR Calc'!$A$5:$A$1112,0)+1,1)=0,"0",INDEX('ShLk BR Calc'!M$5:M$1112,MATCH($A64,'ShLk BR Calc'!$A$5:$A$1112,0)+1,1))</f>
        <v>8.9477105000000001E-2</v>
      </c>
      <c r="N64" s="28">
        <f>IF(INDEX('ShLk BR Calc'!N$5:N$1112,MATCH($A64,'ShLk BR Calc'!$A$5:$A$1112,0)+1,1)=0,"0",INDEX('ShLk BR Calc'!N$5:N$1112,MATCH($A64,'ShLk BR Calc'!$A$5:$A$1112,0)+1,1))</f>
        <v>8.9477105000000001E-2</v>
      </c>
      <c r="O64" s="28" t="str">
        <f>IF(INDEX('ShLk BR Calc'!O$5:O$1112,MATCH($A64,'ShLk BR Calc'!$A$5:$A$1112,0)+1,1)=0,"0",INDEX('ShLk BR Calc'!O$5:O$1112,MATCH($A64,'ShLk BR Calc'!$A$5:$A$1112,0)+1,1))</f>
        <v>0</v>
      </c>
      <c r="P64" s="28" t="str">
        <f>IF(INDEX('ShLk BR Calc'!P$5:P$1112,MATCH($A64,'ShLk BR Calc'!$A$5:$A$1112,0)+1,1)=0,"0",INDEX('ShLk BR Calc'!P$5:P$1112,MATCH($A64,'ShLk BR Calc'!$A$5:$A$1112,0)+1,1))</f>
        <v>0</v>
      </c>
      <c r="Q64" s="28" t="str">
        <f>IF(INDEX('ShLk BR Calc'!Q$5:Q$1112,MATCH($A64,'ShLk BR Calc'!$A$5:$A$1112,0)+1,1)=0,"0",INDEX('ShLk BR Calc'!Q$5:Q$1112,MATCH($A64,'ShLk BR Calc'!$A$5:$A$1112,0)+1,1))</f>
        <v>0</v>
      </c>
      <c r="R64" s="28" t="str">
        <f>IF(INDEX('ShLk BR Calc'!R$5:R$1112,MATCH($A64,'ShLk BR Calc'!$A$5:$A$1112,0)+1,1)=0,"0",INDEX('ShLk BR Calc'!R$5:R$1112,MATCH($A64,'ShLk BR Calc'!$A$5:$A$1112,0)+1,1))</f>
        <v>0</v>
      </c>
      <c r="S64" s="28" t="str">
        <f>IF(INDEX('ShLk BR Calc'!S$5:S$1112,MATCH($A64,'ShLk BR Calc'!$A$5:$A$1112,0)+1,1)=0,"0",INDEX('ShLk BR Calc'!S$5:S$1112,MATCH($A64,'ShLk BR Calc'!$A$5:$A$1112,0)+1,1))</f>
        <v>0</v>
      </c>
      <c r="T64" s="28">
        <f>IF(INDEX('ShLk BR Calc'!T$5:T$1112,MATCH($A64,'ShLk BR Calc'!$A$5:$A$1112,0)+1,1)=0,"0",INDEX('ShLk BR Calc'!T$5:T$1112,MATCH($A64,'ShLk BR Calc'!$A$5:$A$1112,0)+1,1))</f>
        <v>0.44738552500000001</v>
      </c>
      <c r="U64" s="28">
        <f>IF(INDEX('ShLk BR Calc'!U$5:U$1112,MATCH($A64,'ShLk BR Calc'!$A$5:$A$1112,0)+1,1)=0,"0",INDEX('ShLk BR Calc'!U$5:U$1112,MATCH($A64,'ShLk BR Calc'!$A$5:$A$1112,0)+1,1))</f>
        <v>0.71581684000000001</v>
      </c>
      <c r="V64" s="28">
        <f>IF(INDEX('ShLk BR Calc'!V$5:V$1112,MATCH($A64,'ShLk BR Calc'!$A$5:$A$1112,0)+1,1)=0,"0",INDEX('ShLk BR Calc'!V$5:V$1112,MATCH($A64,'ShLk BR Calc'!$A$5:$A$1112,0)+1,1))</f>
        <v>0.35790842</v>
      </c>
      <c r="W64" s="28" t="str">
        <f>IF(INDEX('ShLk BR Calc'!W$5:W$1112,MATCH($A64,'ShLk BR Calc'!$A$5:$A$1112,0)+1,1)=0,"0",INDEX('ShLk BR Calc'!W$5:W$1112,MATCH($A64,'ShLk BR Calc'!$A$5:$A$1112,0)+1,1))</f>
        <v>0</v>
      </c>
      <c r="X64" s="28">
        <f>IF(INDEX('ShLk BR Calc'!X$5:X$1112,MATCH($A64,'ShLk BR Calc'!$A$5:$A$1112,0)+1,1)=0,"0",INDEX('ShLk BR Calc'!X$5:X$1112,MATCH($A64,'ShLk BR Calc'!$A$5:$A$1112,0)+1,1))</f>
        <v>0.98424815499999996</v>
      </c>
      <c r="Y64" s="28">
        <f>IF(INDEX('ShLk BR Calc'!Y$5:Y$1112,MATCH($A64,'ShLk BR Calc'!$A$5:$A$1112,0)+1,1)=0,"0",INDEX('ShLk BR Calc'!Y$5:Y$1112,MATCH($A64,'ShLk BR Calc'!$A$5:$A$1112,0)+1,1))</f>
        <v>0.44738552500000001</v>
      </c>
      <c r="Z64" s="14">
        <f t="shared" si="6"/>
        <v>4.563332355</v>
      </c>
      <c r="AA64" s="14">
        <f t="shared" si="7"/>
        <v>0.98424815499999996</v>
      </c>
      <c r="AB64" s="14">
        <f t="shared" si="8"/>
        <v>1.43163368</v>
      </c>
      <c r="AC64" s="14">
        <f t="shared" si="9"/>
        <v>3.131698675</v>
      </c>
    </row>
    <row r="65" spans="1:30" ht="16.5" customHeight="1" x14ac:dyDescent="0.2">
      <c r="A65" s="22">
        <f t="shared" si="5"/>
        <v>42671</v>
      </c>
      <c r="B65" s="28" t="str">
        <f>IF(INDEX('ShLk BR Calc'!B$5:B$1112,MATCH($A65,'ShLk BR Calc'!$A$5:$A$1112,0)+1,1)=0,"0",INDEX('ShLk BR Calc'!B$5:B$1112,MATCH($A65,'ShLk BR Calc'!$A$5:$A$1112,0)+1,1))</f>
        <v>0</v>
      </c>
      <c r="C65" s="28" t="str">
        <f>IF(INDEX('ShLk BR Calc'!C$5:C$1112,MATCH($A65,'ShLk BR Calc'!$A$5:$A$1112,0)+1,1)=0,"0",INDEX('ShLk BR Calc'!C$5:C$1112,MATCH($A65,'ShLk BR Calc'!$A$5:$A$1112,0)+1,1))</f>
        <v>0</v>
      </c>
      <c r="D65" s="28" t="str">
        <f>IF(INDEX('ShLk BR Calc'!D$5:D$1112,MATCH($A65,'ShLk BR Calc'!$A$5:$A$1112,0)+1,1)=0,"0",INDEX('ShLk BR Calc'!D$5:D$1112,MATCH($A65,'ShLk BR Calc'!$A$5:$A$1112,0)+1,1))</f>
        <v>0</v>
      </c>
      <c r="E65" s="28" t="str">
        <f>IF(INDEX('ShLk BR Calc'!E$5:E$1112,MATCH($A65,'ShLk BR Calc'!$A$5:$A$1112,0)+1,1)=0,"0",INDEX('ShLk BR Calc'!E$5:E$1112,MATCH($A65,'ShLk BR Calc'!$A$5:$A$1112,0)+1,1))</f>
        <v>0</v>
      </c>
      <c r="F65" s="28" t="str">
        <f>IF(INDEX('ShLk BR Calc'!F$5:F$1112,MATCH($A65,'ShLk BR Calc'!$A$5:$A$1112,0)+1,1)=0,"0",INDEX('ShLk BR Calc'!F$5:F$1112,MATCH($A65,'ShLk BR Calc'!$A$5:$A$1112,0)+1,1))</f>
        <v>0</v>
      </c>
      <c r="G65" s="28" t="str">
        <f>IF(INDEX('ShLk BR Calc'!G$5:G$1112,MATCH($A65,'ShLk BR Calc'!$A$5:$A$1112,0)+1,1)=0,"0",INDEX('ShLk BR Calc'!G$5:G$1112,MATCH($A65,'ShLk BR Calc'!$A$5:$A$1112,0)+1,1))</f>
        <v>0</v>
      </c>
      <c r="H65" s="28" t="str">
        <f>IF(INDEX('ShLk BR Calc'!H$5:H$1112,MATCH($A65,'ShLk BR Calc'!$A$5:$A$1112,0)+1,1)=0,"0",INDEX('ShLk BR Calc'!H$5:H$1112,MATCH($A65,'ShLk BR Calc'!$A$5:$A$1112,0)+1,1))</f>
        <v>0</v>
      </c>
      <c r="I65" s="28" t="str">
        <f>IF(INDEX('ShLk BR Calc'!I$5:I$1112,MATCH($A65,'ShLk BR Calc'!$A$5:$A$1112,0)+1,1)=0,"0",INDEX('ShLk BR Calc'!I$5:I$1112,MATCH($A65,'ShLk BR Calc'!$A$5:$A$1112,0)+1,1))</f>
        <v>0</v>
      </c>
      <c r="J65" s="28" t="str">
        <f>IF(INDEX('ShLk BR Calc'!J$5:J$1112,MATCH($A65,'ShLk BR Calc'!$A$5:$A$1112,0)+1,1)=0,"0",INDEX('ShLk BR Calc'!J$5:J$1112,MATCH($A65,'ShLk BR Calc'!$A$5:$A$1112,0)+1,1))</f>
        <v>0</v>
      </c>
      <c r="K65" s="28" t="str">
        <f>IF(INDEX('ShLk BR Calc'!K$5:K$1112,MATCH($A65,'ShLk BR Calc'!$A$5:$A$1112,0)+1,1)=0,"0",INDEX('ShLk BR Calc'!K$5:K$1112,MATCH($A65,'ShLk BR Calc'!$A$5:$A$1112,0)+1,1))</f>
        <v>0</v>
      </c>
      <c r="L65" s="28" t="str">
        <f>IF(INDEX('ShLk BR Calc'!L$5:L$1112,MATCH($A65,'ShLk BR Calc'!$A$5:$A$1112,0)+1,1)=0,"0",INDEX('ShLk BR Calc'!L$5:L$1112,MATCH($A65,'ShLk BR Calc'!$A$5:$A$1112,0)+1,1))</f>
        <v>0</v>
      </c>
      <c r="M65" s="28" t="str">
        <f>IF(INDEX('ShLk BR Calc'!M$5:M$1112,MATCH($A65,'ShLk BR Calc'!$A$5:$A$1112,0)+1,1)=0,"0",INDEX('ShLk BR Calc'!M$5:M$1112,MATCH($A65,'ShLk BR Calc'!$A$5:$A$1112,0)+1,1))</f>
        <v>0</v>
      </c>
      <c r="N65" s="28" t="str">
        <f>IF(INDEX('ShLk BR Calc'!N$5:N$1112,MATCH($A65,'ShLk BR Calc'!$A$5:$A$1112,0)+1,1)=0,"0",INDEX('ShLk BR Calc'!N$5:N$1112,MATCH($A65,'ShLk BR Calc'!$A$5:$A$1112,0)+1,1))</f>
        <v>0</v>
      </c>
      <c r="O65" s="28" t="str">
        <f>IF(INDEX('ShLk BR Calc'!O$5:O$1112,MATCH($A65,'ShLk BR Calc'!$A$5:$A$1112,0)+1,1)=0,"0",INDEX('ShLk BR Calc'!O$5:O$1112,MATCH($A65,'ShLk BR Calc'!$A$5:$A$1112,0)+1,1))</f>
        <v>0</v>
      </c>
      <c r="P65" s="28" t="str">
        <f>IF(INDEX('ShLk BR Calc'!P$5:P$1112,MATCH($A65,'ShLk BR Calc'!$A$5:$A$1112,0)+1,1)=0,"0",INDEX('ShLk BR Calc'!P$5:P$1112,MATCH($A65,'ShLk BR Calc'!$A$5:$A$1112,0)+1,1))</f>
        <v>0</v>
      </c>
      <c r="Q65" s="28" t="str">
        <f>IF(INDEX('ShLk BR Calc'!Q$5:Q$1112,MATCH($A65,'ShLk BR Calc'!$A$5:$A$1112,0)+1,1)=0,"0",INDEX('ShLk BR Calc'!Q$5:Q$1112,MATCH($A65,'ShLk BR Calc'!$A$5:$A$1112,0)+1,1))</f>
        <v>0</v>
      </c>
      <c r="R65" s="28" t="str">
        <f>IF(INDEX('ShLk BR Calc'!R$5:R$1112,MATCH($A65,'ShLk BR Calc'!$A$5:$A$1112,0)+1,1)=0,"0",INDEX('ShLk BR Calc'!R$5:R$1112,MATCH($A65,'ShLk BR Calc'!$A$5:$A$1112,0)+1,1))</f>
        <v>0</v>
      </c>
      <c r="S65" s="28" t="str">
        <f>IF(INDEX('ShLk BR Calc'!S$5:S$1112,MATCH($A65,'ShLk BR Calc'!$A$5:$A$1112,0)+1,1)=0,"0",INDEX('ShLk BR Calc'!S$5:S$1112,MATCH($A65,'ShLk BR Calc'!$A$5:$A$1112,0)+1,1))</f>
        <v>0</v>
      </c>
      <c r="T65" s="28" t="str">
        <f>IF(INDEX('ShLk BR Calc'!T$5:T$1112,MATCH($A65,'ShLk BR Calc'!$A$5:$A$1112,0)+1,1)=0,"0",INDEX('ShLk BR Calc'!T$5:T$1112,MATCH($A65,'ShLk BR Calc'!$A$5:$A$1112,0)+1,1))</f>
        <v>0</v>
      </c>
      <c r="U65" s="28" t="str">
        <f>IF(INDEX('ShLk BR Calc'!U$5:U$1112,MATCH($A65,'ShLk BR Calc'!$A$5:$A$1112,0)+1,1)=0,"0",INDEX('ShLk BR Calc'!U$5:U$1112,MATCH($A65,'ShLk BR Calc'!$A$5:$A$1112,0)+1,1))</f>
        <v>0</v>
      </c>
      <c r="V65" s="28" t="str">
        <f>IF(INDEX('ShLk BR Calc'!V$5:V$1112,MATCH($A65,'ShLk BR Calc'!$A$5:$A$1112,0)+1,1)=0,"0",INDEX('ShLk BR Calc'!V$5:V$1112,MATCH($A65,'ShLk BR Calc'!$A$5:$A$1112,0)+1,1))</f>
        <v>0</v>
      </c>
      <c r="W65" s="28" t="str">
        <f>IF(INDEX('ShLk BR Calc'!W$5:W$1112,MATCH($A65,'ShLk BR Calc'!$A$5:$A$1112,0)+1,1)=0,"0",INDEX('ShLk BR Calc'!W$5:W$1112,MATCH($A65,'ShLk BR Calc'!$A$5:$A$1112,0)+1,1))</f>
        <v>0</v>
      </c>
      <c r="X65" s="28" t="str">
        <f>IF(INDEX('ShLk BR Calc'!X$5:X$1112,MATCH($A65,'ShLk BR Calc'!$A$5:$A$1112,0)+1,1)=0,"0",INDEX('ShLk BR Calc'!X$5:X$1112,MATCH($A65,'ShLk BR Calc'!$A$5:$A$1112,0)+1,1))</f>
        <v>0</v>
      </c>
      <c r="Y65" s="28" t="str">
        <f>IF(INDEX('ShLk BR Calc'!Y$5:Y$1112,MATCH($A65,'ShLk BR Calc'!$A$5:$A$1112,0)+1,1)=0,"0",INDEX('ShLk BR Calc'!Y$5:Y$1112,MATCH($A65,'ShLk BR Calc'!$A$5:$A$1112,0)+1,1))</f>
        <v>0</v>
      </c>
      <c r="Z65" s="14">
        <f t="shared" si="6"/>
        <v>0</v>
      </c>
      <c r="AA65" s="14">
        <f t="shared" si="7"/>
        <v>0</v>
      </c>
      <c r="AB65" s="14">
        <f t="shared" si="8"/>
        <v>0</v>
      </c>
      <c r="AC65" s="14">
        <f t="shared" si="9"/>
        <v>0</v>
      </c>
    </row>
    <row r="66" spans="1:30" ht="16.5" customHeight="1" x14ac:dyDescent="0.2">
      <c r="A66" s="22">
        <f t="shared" si="5"/>
        <v>42672</v>
      </c>
      <c r="B66" s="28" t="str">
        <f>IF(INDEX('ShLk BR Calc'!B$5:B$1112,MATCH($A66,'ShLk BR Calc'!$A$5:$A$1112,0)+1,1)=0,"0",INDEX('ShLk BR Calc'!B$5:B$1112,MATCH($A66,'ShLk BR Calc'!$A$5:$A$1112,0)+1,1))</f>
        <v>0</v>
      </c>
      <c r="C66" s="28" t="str">
        <f>IF(INDEX('ShLk BR Calc'!C$5:C$1112,MATCH($A66,'ShLk BR Calc'!$A$5:$A$1112,0)+1,1)=0,"0",INDEX('ShLk BR Calc'!C$5:C$1112,MATCH($A66,'ShLk BR Calc'!$A$5:$A$1112,0)+1,1))</f>
        <v>0</v>
      </c>
      <c r="D66" s="28" t="str">
        <f>IF(INDEX('ShLk BR Calc'!D$5:D$1112,MATCH($A66,'ShLk BR Calc'!$A$5:$A$1112,0)+1,1)=0,"0",INDEX('ShLk BR Calc'!D$5:D$1112,MATCH($A66,'ShLk BR Calc'!$A$5:$A$1112,0)+1,1))</f>
        <v>0</v>
      </c>
      <c r="E66" s="28" t="str">
        <f>IF(INDEX('ShLk BR Calc'!E$5:E$1112,MATCH($A66,'ShLk BR Calc'!$A$5:$A$1112,0)+1,1)=0,"0",INDEX('ShLk BR Calc'!E$5:E$1112,MATCH($A66,'ShLk BR Calc'!$A$5:$A$1112,0)+1,1))</f>
        <v>0</v>
      </c>
      <c r="F66" s="28" t="str">
        <f>IF(INDEX('ShLk BR Calc'!F$5:F$1112,MATCH($A66,'ShLk BR Calc'!$A$5:$A$1112,0)+1,1)=0,"0",INDEX('ShLk BR Calc'!F$5:F$1112,MATCH($A66,'ShLk BR Calc'!$A$5:$A$1112,0)+1,1))</f>
        <v>0</v>
      </c>
      <c r="G66" s="28" t="str">
        <f>IF(INDEX('ShLk BR Calc'!G$5:G$1112,MATCH($A66,'ShLk BR Calc'!$A$5:$A$1112,0)+1,1)=0,"0",INDEX('ShLk BR Calc'!G$5:G$1112,MATCH($A66,'ShLk BR Calc'!$A$5:$A$1112,0)+1,1))</f>
        <v>0</v>
      </c>
      <c r="H66" s="28" t="str">
        <f>IF(INDEX('ShLk BR Calc'!H$5:H$1112,MATCH($A66,'ShLk BR Calc'!$A$5:$A$1112,0)+1,1)=0,"0",INDEX('ShLk BR Calc'!H$5:H$1112,MATCH($A66,'ShLk BR Calc'!$A$5:$A$1112,0)+1,1))</f>
        <v>0</v>
      </c>
      <c r="I66" s="28" t="str">
        <f>IF(INDEX('ShLk BR Calc'!I$5:I$1112,MATCH($A66,'ShLk BR Calc'!$A$5:$A$1112,0)+1,1)=0,"0",INDEX('ShLk BR Calc'!I$5:I$1112,MATCH($A66,'ShLk BR Calc'!$A$5:$A$1112,0)+1,1))</f>
        <v>0</v>
      </c>
      <c r="J66" s="28" t="str">
        <f>IF(INDEX('ShLk BR Calc'!J$5:J$1112,MATCH($A66,'ShLk BR Calc'!$A$5:$A$1112,0)+1,1)=0,"0",INDEX('ShLk BR Calc'!J$5:J$1112,MATCH($A66,'ShLk BR Calc'!$A$5:$A$1112,0)+1,1))</f>
        <v>0</v>
      </c>
      <c r="K66" s="28" t="str">
        <f>IF(INDEX('ShLk BR Calc'!K$5:K$1112,MATCH($A66,'ShLk BR Calc'!$A$5:$A$1112,0)+1,1)=0,"0",INDEX('ShLk BR Calc'!K$5:K$1112,MATCH($A66,'ShLk BR Calc'!$A$5:$A$1112,0)+1,1))</f>
        <v>0</v>
      </c>
      <c r="L66" s="28" t="str">
        <f>IF(INDEX('ShLk BR Calc'!L$5:L$1112,MATCH($A66,'ShLk BR Calc'!$A$5:$A$1112,0)+1,1)=0,"0",INDEX('ShLk BR Calc'!L$5:L$1112,MATCH($A66,'ShLk BR Calc'!$A$5:$A$1112,0)+1,1))</f>
        <v>0</v>
      </c>
      <c r="M66" s="28" t="str">
        <f>IF(INDEX('ShLk BR Calc'!M$5:M$1112,MATCH($A66,'ShLk BR Calc'!$A$5:$A$1112,0)+1,1)=0,"0",INDEX('ShLk BR Calc'!M$5:M$1112,MATCH($A66,'ShLk BR Calc'!$A$5:$A$1112,0)+1,1))</f>
        <v>0</v>
      </c>
      <c r="N66" s="28" t="str">
        <f>IF(INDEX('ShLk BR Calc'!N$5:N$1112,MATCH($A66,'ShLk BR Calc'!$A$5:$A$1112,0)+1,1)=0,"0",INDEX('ShLk BR Calc'!N$5:N$1112,MATCH($A66,'ShLk BR Calc'!$A$5:$A$1112,0)+1,1))</f>
        <v>0</v>
      </c>
      <c r="O66" s="28" t="str">
        <f>IF(INDEX('ShLk BR Calc'!O$5:O$1112,MATCH($A66,'ShLk BR Calc'!$A$5:$A$1112,0)+1,1)=0,"0",INDEX('ShLk BR Calc'!O$5:O$1112,MATCH($A66,'ShLk BR Calc'!$A$5:$A$1112,0)+1,1))</f>
        <v>0</v>
      </c>
      <c r="P66" s="28" t="str">
        <f>IF(INDEX('ShLk BR Calc'!P$5:P$1112,MATCH($A66,'ShLk BR Calc'!$A$5:$A$1112,0)+1,1)=0,"0",INDEX('ShLk BR Calc'!P$5:P$1112,MATCH($A66,'ShLk BR Calc'!$A$5:$A$1112,0)+1,1))</f>
        <v>0</v>
      </c>
      <c r="Q66" s="28" t="str">
        <f>IF(INDEX('ShLk BR Calc'!Q$5:Q$1112,MATCH($A66,'ShLk BR Calc'!$A$5:$A$1112,0)+1,1)=0,"0",INDEX('ShLk BR Calc'!Q$5:Q$1112,MATCH($A66,'ShLk BR Calc'!$A$5:$A$1112,0)+1,1))</f>
        <v>0</v>
      </c>
      <c r="R66" s="28" t="str">
        <f>IF(INDEX('ShLk BR Calc'!R$5:R$1112,MATCH($A66,'ShLk BR Calc'!$A$5:$A$1112,0)+1,1)=0,"0",INDEX('ShLk BR Calc'!R$5:R$1112,MATCH($A66,'ShLk BR Calc'!$A$5:$A$1112,0)+1,1))</f>
        <v>0</v>
      </c>
      <c r="S66" s="28" t="str">
        <f>IF(INDEX('ShLk BR Calc'!S$5:S$1112,MATCH($A66,'ShLk BR Calc'!$A$5:$A$1112,0)+1,1)=0,"0",INDEX('ShLk BR Calc'!S$5:S$1112,MATCH($A66,'ShLk BR Calc'!$A$5:$A$1112,0)+1,1))</f>
        <v>0</v>
      </c>
      <c r="T66" s="28" t="str">
        <f>IF(INDEX('ShLk BR Calc'!T$5:T$1112,MATCH($A66,'ShLk BR Calc'!$A$5:$A$1112,0)+1,1)=0,"0",INDEX('ShLk BR Calc'!T$5:T$1112,MATCH($A66,'ShLk BR Calc'!$A$5:$A$1112,0)+1,1))</f>
        <v>0</v>
      </c>
      <c r="U66" s="28" t="str">
        <f>IF(INDEX('ShLk BR Calc'!U$5:U$1112,MATCH($A66,'ShLk BR Calc'!$A$5:$A$1112,0)+1,1)=0,"0",INDEX('ShLk BR Calc'!U$5:U$1112,MATCH($A66,'ShLk BR Calc'!$A$5:$A$1112,0)+1,1))</f>
        <v>0</v>
      </c>
      <c r="V66" s="28" t="str">
        <f>IF(INDEX('ShLk BR Calc'!V$5:V$1112,MATCH($A66,'ShLk BR Calc'!$A$5:$A$1112,0)+1,1)=0,"0",INDEX('ShLk BR Calc'!V$5:V$1112,MATCH($A66,'ShLk BR Calc'!$A$5:$A$1112,0)+1,1))</f>
        <v>0</v>
      </c>
      <c r="W66" s="28" t="str">
        <f>IF(INDEX('ShLk BR Calc'!W$5:W$1112,MATCH($A66,'ShLk BR Calc'!$A$5:$A$1112,0)+1,1)=0,"0",INDEX('ShLk BR Calc'!W$5:W$1112,MATCH($A66,'ShLk BR Calc'!$A$5:$A$1112,0)+1,1))</f>
        <v>0</v>
      </c>
      <c r="X66" s="28" t="str">
        <f>IF(INDEX('ShLk BR Calc'!X$5:X$1112,MATCH($A66,'ShLk BR Calc'!$A$5:$A$1112,0)+1,1)=0,"0",INDEX('ShLk BR Calc'!X$5:X$1112,MATCH($A66,'ShLk BR Calc'!$A$5:$A$1112,0)+1,1))</f>
        <v>0</v>
      </c>
      <c r="Y66" s="28" t="str">
        <f>IF(INDEX('ShLk BR Calc'!Y$5:Y$1112,MATCH($A66,'ShLk BR Calc'!$A$5:$A$1112,0)+1,1)=0,"0",INDEX('ShLk BR Calc'!Y$5:Y$1112,MATCH($A66,'ShLk BR Calc'!$A$5:$A$1112,0)+1,1))</f>
        <v>0</v>
      </c>
      <c r="Z66" s="14">
        <f t="shared" si="6"/>
        <v>0</v>
      </c>
      <c r="AA66" s="14">
        <f t="shared" si="7"/>
        <v>0</v>
      </c>
      <c r="AB66" s="14">
        <f t="shared" si="8"/>
        <v>0</v>
      </c>
      <c r="AC66" s="14">
        <f t="shared" si="9"/>
        <v>0</v>
      </c>
    </row>
    <row r="67" spans="1:30" ht="16.5" customHeight="1" x14ac:dyDescent="0.2">
      <c r="A67" s="22">
        <f t="shared" si="5"/>
        <v>42673</v>
      </c>
      <c r="B67" s="28" t="str">
        <f>IF(INDEX('ShLk BR Calc'!B$5:B$1112,MATCH($A67,'ShLk BR Calc'!$A$5:$A$1112,0)+1,1)=0,"0",INDEX('ShLk BR Calc'!B$5:B$1112,MATCH($A67,'ShLk BR Calc'!$A$5:$A$1112,0)+1,1))</f>
        <v>0</v>
      </c>
      <c r="C67" s="28" t="str">
        <f>IF(INDEX('ShLk BR Calc'!C$5:C$1112,MATCH($A67,'ShLk BR Calc'!$A$5:$A$1112,0)+1,1)=0,"0",INDEX('ShLk BR Calc'!C$5:C$1112,MATCH($A67,'ShLk BR Calc'!$A$5:$A$1112,0)+1,1))</f>
        <v>0</v>
      </c>
      <c r="D67" s="28" t="str">
        <f>IF(INDEX('ShLk BR Calc'!D$5:D$1112,MATCH($A67,'ShLk BR Calc'!$A$5:$A$1112,0)+1,1)=0,"0",INDEX('ShLk BR Calc'!D$5:D$1112,MATCH($A67,'ShLk BR Calc'!$A$5:$A$1112,0)+1,1))</f>
        <v>0</v>
      </c>
      <c r="E67" s="28" t="str">
        <f>IF(INDEX('ShLk BR Calc'!E$5:E$1112,MATCH($A67,'ShLk BR Calc'!$A$5:$A$1112,0)+1,1)=0,"0",INDEX('ShLk BR Calc'!E$5:E$1112,MATCH($A67,'ShLk BR Calc'!$A$5:$A$1112,0)+1,1))</f>
        <v>0</v>
      </c>
      <c r="F67" s="28" t="str">
        <f>IF(INDEX('ShLk BR Calc'!F$5:F$1112,MATCH($A67,'ShLk BR Calc'!$A$5:$A$1112,0)+1,1)=0,"0",INDEX('ShLk BR Calc'!F$5:F$1112,MATCH($A67,'ShLk BR Calc'!$A$5:$A$1112,0)+1,1))</f>
        <v>0</v>
      </c>
      <c r="G67" s="28" t="str">
        <f>IF(INDEX('ShLk BR Calc'!G$5:G$1112,MATCH($A67,'ShLk BR Calc'!$A$5:$A$1112,0)+1,1)=0,"0",INDEX('ShLk BR Calc'!G$5:G$1112,MATCH($A67,'ShLk BR Calc'!$A$5:$A$1112,0)+1,1))</f>
        <v>0</v>
      </c>
      <c r="H67" s="28" t="str">
        <f>IF(INDEX('ShLk BR Calc'!H$5:H$1112,MATCH($A67,'ShLk BR Calc'!$A$5:$A$1112,0)+1,1)=0,"0",INDEX('ShLk BR Calc'!H$5:H$1112,MATCH($A67,'ShLk BR Calc'!$A$5:$A$1112,0)+1,1))</f>
        <v>0</v>
      </c>
      <c r="I67" s="28" t="str">
        <f>IF(INDEX('ShLk BR Calc'!I$5:I$1112,MATCH($A67,'ShLk BR Calc'!$A$5:$A$1112,0)+1,1)=0,"0",INDEX('ShLk BR Calc'!I$5:I$1112,MATCH($A67,'ShLk BR Calc'!$A$5:$A$1112,0)+1,1))</f>
        <v>0</v>
      </c>
      <c r="J67" s="28" t="str">
        <f>IF(INDEX('ShLk BR Calc'!J$5:J$1112,MATCH($A67,'ShLk BR Calc'!$A$5:$A$1112,0)+1,1)=0,"0",INDEX('ShLk BR Calc'!J$5:J$1112,MATCH($A67,'ShLk BR Calc'!$A$5:$A$1112,0)+1,1))</f>
        <v>0</v>
      </c>
      <c r="K67" s="28">
        <f>IF(INDEX('ShLk BR Calc'!K$5:K$1112,MATCH($A67,'ShLk BR Calc'!$A$5:$A$1112,0)+1,1)=0,"0",INDEX('ShLk BR Calc'!K$5:K$1112,MATCH($A67,'ShLk BR Calc'!$A$5:$A$1112,0)+1,1))</f>
        <v>0.35790842</v>
      </c>
      <c r="L67" s="28">
        <f>IF(INDEX('ShLk BR Calc'!L$5:L$1112,MATCH($A67,'ShLk BR Calc'!$A$5:$A$1112,0)+1,1)=0,"0",INDEX('ShLk BR Calc'!L$5:L$1112,MATCH($A67,'ShLk BR Calc'!$A$5:$A$1112,0)+1,1))</f>
        <v>0.71581684000000001</v>
      </c>
      <c r="M67" s="28">
        <f>IF(INDEX('ShLk BR Calc'!M$5:M$1112,MATCH($A67,'ShLk BR Calc'!$A$5:$A$1112,0)+1,1)=0,"0",INDEX('ShLk BR Calc'!M$5:M$1112,MATCH($A67,'ShLk BR Calc'!$A$5:$A$1112,0)+1,1))</f>
        <v>0.71581684000000001</v>
      </c>
      <c r="N67" s="28">
        <f>IF(INDEX('ShLk BR Calc'!N$5:N$1112,MATCH($A67,'ShLk BR Calc'!$A$5:$A$1112,0)+1,1)=0,"0",INDEX('ShLk BR Calc'!N$5:N$1112,MATCH($A67,'ShLk BR Calc'!$A$5:$A$1112,0)+1,1))</f>
        <v>0.62633973499999995</v>
      </c>
      <c r="O67" s="28">
        <f>IF(INDEX('ShLk BR Calc'!O$5:O$1112,MATCH($A67,'ShLk BR Calc'!$A$5:$A$1112,0)+1,1)=0,"0",INDEX('ShLk BR Calc'!O$5:O$1112,MATCH($A67,'ShLk BR Calc'!$A$5:$A$1112,0)+1,1))</f>
        <v>0.71581684000000001</v>
      </c>
      <c r="P67" s="28">
        <f>IF(INDEX('ShLk BR Calc'!P$5:P$1112,MATCH($A67,'ShLk BR Calc'!$A$5:$A$1112,0)+1,1)=0,"0",INDEX('ShLk BR Calc'!P$5:P$1112,MATCH($A67,'ShLk BR Calc'!$A$5:$A$1112,0)+1,1))</f>
        <v>0.71581684000000001</v>
      </c>
      <c r="Q67" s="28">
        <f>IF(INDEX('ShLk BR Calc'!Q$5:Q$1112,MATCH($A67,'ShLk BR Calc'!$A$5:$A$1112,0)+1,1)=0,"0",INDEX('ShLk BR Calc'!Q$5:Q$1112,MATCH($A67,'ShLk BR Calc'!$A$5:$A$1112,0)+1,1))</f>
        <v>0.71581684000000001</v>
      </c>
      <c r="R67" s="28">
        <f>IF(INDEX('ShLk BR Calc'!R$5:R$1112,MATCH($A67,'ShLk BR Calc'!$A$5:$A$1112,0)+1,1)=0,"0",INDEX('ShLk BR Calc'!R$5:R$1112,MATCH($A67,'ShLk BR Calc'!$A$5:$A$1112,0)+1,1))</f>
        <v>0.71581684000000001</v>
      </c>
      <c r="S67" s="28">
        <f>IF(INDEX('ShLk BR Calc'!S$5:S$1112,MATCH($A67,'ShLk BR Calc'!$A$5:$A$1112,0)+1,1)=0,"0",INDEX('ShLk BR Calc'!S$5:S$1112,MATCH($A67,'ShLk BR Calc'!$A$5:$A$1112,0)+1,1))</f>
        <v>0.71581684000000001</v>
      </c>
      <c r="T67" s="28">
        <f>IF(INDEX('ShLk BR Calc'!T$5:T$1112,MATCH($A67,'ShLk BR Calc'!$A$5:$A$1112,0)+1,1)=0,"0",INDEX('ShLk BR Calc'!T$5:T$1112,MATCH($A67,'ShLk BR Calc'!$A$5:$A$1112,0)+1,1))</f>
        <v>0.80529394500000007</v>
      </c>
      <c r="U67" s="28">
        <f>IF(INDEX('ShLk BR Calc'!U$5:U$1112,MATCH($A67,'ShLk BR Calc'!$A$5:$A$1112,0)+1,1)=0,"0",INDEX('ShLk BR Calc'!U$5:U$1112,MATCH($A67,'ShLk BR Calc'!$A$5:$A$1112,0)+1,1))</f>
        <v>0.71581684000000001</v>
      </c>
      <c r="V67" s="28">
        <f>IF(INDEX('ShLk BR Calc'!V$5:V$1112,MATCH($A67,'ShLk BR Calc'!$A$5:$A$1112,0)+1,1)=0,"0",INDEX('ShLk BR Calc'!V$5:V$1112,MATCH($A67,'ShLk BR Calc'!$A$5:$A$1112,0)+1,1))</f>
        <v>0.71581684000000001</v>
      </c>
      <c r="W67" s="28" t="str">
        <f>IF(INDEX('ShLk BR Calc'!W$5:W$1112,MATCH($A67,'ShLk BR Calc'!$A$5:$A$1112,0)+1,1)=0,"0",INDEX('ShLk BR Calc'!W$5:W$1112,MATCH($A67,'ShLk BR Calc'!$A$5:$A$1112,0)+1,1))</f>
        <v>0</v>
      </c>
      <c r="X67" s="28" t="str">
        <f>IF(INDEX('ShLk BR Calc'!X$5:X$1112,MATCH($A67,'ShLk BR Calc'!$A$5:$A$1112,0)+1,1)=0,"0",INDEX('ShLk BR Calc'!X$5:X$1112,MATCH($A67,'ShLk BR Calc'!$A$5:$A$1112,0)+1,1))</f>
        <v>0</v>
      </c>
      <c r="Y67" s="28" t="str">
        <f>IF(INDEX('ShLk BR Calc'!Y$5:Y$1112,MATCH($A67,'ShLk BR Calc'!$A$5:$A$1112,0)+1,1)=0,"0",INDEX('ShLk BR Calc'!Y$5:Y$1112,MATCH($A67,'ShLk BR Calc'!$A$5:$A$1112,0)+1,1))</f>
        <v>0</v>
      </c>
      <c r="Z67" s="14">
        <f t="shared" si="6"/>
        <v>8.2318936600000008</v>
      </c>
      <c r="AA67" s="14">
        <f t="shared" si="7"/>
        <v>0.80529394500000007</v>
      </c>
      <c r="AB67" s="14">
        <f t="shared" si="8"/>
        <v>8.2318936600000008</v>
      </c>
      <c r="AC67" s="14">
        <f t="shared" si="9"/>
        <v>0</v>
      </c>
      <c r="AD67" s="9" t="s">
        <v>32</v>
      </c>
    </row>
    <row r="68" spans="1:30" ht="16.5" customHeight="1" x14ac:dyDescent="0.2">
      <c r="A68" s="22">
        <f t="shared" si="5"/>
        <v>42674</v>
      </c>
      <c r="B68" s="28" t="str">
        <f>IF(INDEX('ShLk BR Calc'!B$5:B$1112,MATCH($A68,'ShLk BR Calc'!$A$5:$A$1112,0)+1,1)=0,"0",INDEX('ShLk BR Calc'!B$5:B$1112,MATCH($A68,'ShLk BR Calc'!$A$5:$A$1112,0)+1,1))</f>
        <v>0</v>
      </c>
      <c r="C68" s="28" t="str">
        <f>IF(INDEX('ShLk BR Calc'!C$5:C$1112,MATCH($A68,'ShLk BR Calc'!$A$5:$A$1112,0)+1,1)=0,"0",INDEX('ShLk BR Calc'!C$5:C$1112,MATCH($A68,'ShLk BR Calc'!$A$5:$A$1112,0)+1,1))</f>
        <v>0</v>
      </c>
      <c r="D68" s="28" t="str">
        <f>IF(INDEX('ShLk BR Calc'!D$5:D$1112,MATCH($A68,'ShLk BR Calc'!$A$5:$A$1112,0)+1,1)=0,"0",INDEX('ShLk BR Calc'!D$5:D$1112,MATCH($A68,'ShLk BR Calc'!$A$5:$A$1112,0)+1,1))</f>
        <v>0</v>
      </c>
      <c r="E68" s="28" t="str">
        <f>IF(INDEX('ShLk BR Calc'!E$5:E$1112,MATCH($A68,'ShLk BR Calc'!$A$5:$A$1112,0)+1,1)=0,"0",INDEX('ShLk BR Calc'!E$5:E$1112,MATCH($A68,'ShLk BR Calc'!$A$5:$A$1112,0)+1,1))</f>
        <v>0</v>
      </c>
      <c r="F68" s="28" t="str">
        <f>IF(INDEX('ShLk BR Calc'!F$5:F$1112,MATCH($A68,'ShLk BR Calc'!$A$5:$A$1112,0)+1,1)=0,"0",INDEX('ShLk BR Calc'!F$5:F$1112,MATCH($A68,'ShLk BR Calc'!$A$5:$A$1112,0)+1,1))</f>
        <v>0</v>
      </c>
      <c r="G68" s="28" t="str">
        <f>IF(INDEX('ShLk BR Calc'!G$5:G$1112,MATCH($A68,'ShLk BR Calc'!$A$5:$A$1112,0)+1,1)=0,"0",INDEX('ShLk BR Calc'!G$5:G$1112,MATCH($A68,'ShLk BR Calc'!$A$5:$A$1112,0)+1,1))</f>
        <v>0</v>
      </c>
      <c r="H68" s="28" t="str">
        <f>IF(INDEX('ShLk BR Calc'!H$5:H$1112,MATCH($A68,'ShLk BR Calc'!$A$5:$A$1112,0)+1,1)=0,"0",INDEX('ShLk BR Calc'!H$5:H$1112,MATCH($A68,'ShLk BR Calc'!$A$5:$A$1112,0)+1,1))</f>
        <v>0</v>
      </c>
      <c r="I68" s="28">
        <f>IF(INDEX('ShLk BR Calc'!I$5:I$1112,MATCH($A68,'ShLk BR Calc'!$A$5:$A$1112,0)+1,1)=0,"0",INDEX('ShLk BR Calc'!I$5:I$1112,MATCH($A68,'ShLk BR Calc'!$A$5:$A$1112,0)+1,1))</f>
        <v>0.44738552500000001</v>
      </c>
      <c r="J68" s="28">
        <f>IF(INDEX('ShLk BR Calc'!J$5:J$1112,MATCH($A68,'ShLk BR Calc'!$A$5:$A$1112,0)+1,1)=0,"0",INDEX('ShLk BR Calc'!J$5:J$1112,MATCH($A68,'ShLk BR Calc'!$A$5:$A$1112,0)+1,1))</f>
        <v>0.71581684000000001</v>
      </c>
      <c r="K68" s="28">
        <f>IF(INDEX('ShLk BR Calc'!K$5:K$1112,MATCH($A68,'ShLk BR Calc'!$A$5:$A$1112,0)+1,1)=0,"0",INDEX('ShLk BR Calc'!K$5:K$1112,MATCH($A68,'ShLk BR Calc'!$A$5:$A$1112,0)+1,1))</f>
        <v>0.89477105000000001</v>
      </c>
      <c r="L68" s="28">
        <f>IF(INDEX('ShLk BR Calc'!L$5:L$1112,MATCH($A68,'ShLk BR Calc'!$A$5:$A$1112,0)+1,1)=0,"0",INDEX('ShLk BR Calc'!L$5:L$1112,MATCH($A68,'ShLk BR Calc'!$A$5:$A$1112,0)+1,1))</f>
        <v>0.89477105000000001</v>
      </c>
      <c r="M68" s="28">
        <f>IF(INDEX('ShLk BR Calc'!M$5:M$1112,MATCH($A68,'ShLk BR Calc'!$A$5:$A$1112,0)+1,1)=0,"0",INDEX('ShLk BR Calc'!M$5:M$1112,MATCH($A68,'ShLk BR Calc'!$A$5:$A$1112,0)+1,1))</f>
        <v>0.89477105000000001</v>
      </c>
      <c r="N68" s="28">
        <f>IF(INDEX('ShLk BR Calc'!N$5:N$1112,MATCH($A68,'ShLk BR Calc'!$A$5:$A$1112,0)+1,1)=0,"0",INDEX('ShLk BR Calc'!N$5:N$1112,MATCH($A68,'ShLk BR Calc'!$A$5:$A$1112,0)+1,1))</f>
        <v>0.98424815499999996</v>
      </c>
      <c r="O68" s="28">
        <f>IF(INDEX('ShLk BR Calc'!O$5:O$1112,MATCH($A68,'ShLk BR Calc'!$A$5:$A$1112,0)+1,1)=0,"0",INDEX('ShLk BR Calc'!O$5:O$1112,MATCH($A68,'ShLk BR Calc'!$A$5:$A$1112,0)+1,1))</f>
        <v>1.07372526</v>
      </c>
      <c r="P68" s="28">
        <f>IF(INDEX('ShLk BR Calc'!P$5:P$1112,MATCH($A68,'ShLk BR Calc'!$A$5:$A$1112,0)+1,1)=0,"0",INDEX('ShLk BR Calc'!P$5:P$1112,MATCH($A68,'ShLk BR Calc'!$A$5:$A$1112,0)+1,1))</f>
        <v>1.07372526</v>
      </c>
      <c r="Q68" s="28">
        <f>IF(INDEX('ShLk BR Calc'!Q$5:Q$1112,MATCH($A68,'ShLk BR Calc'!$A$5:$A$1112,0)+1,1)=0,"0",INDEX('ShLk BR Calc'!Q$5:Q$1112,MATCH($A68,'ShLk BR Calc'!$A$5:$A$1112,0)+1,1))</f>
        <v>1.1632023650000001</v>
      </c>
      <c r="R68" s="28">
        <f>IF(INDEX('ShLk BR Calc'!R$5:R$1112,MATCH($A68,'ShLk BR Calc'!$A$5:$A$1112,0)+1,1)=0,"0",INDEX('ShLk BR Calc'!R$5:R$1112,MATCH($A68,'ShLk BR Calc'!$A$5:$A$1112,0)+1,1))</f>
        <v>1.1632023650000001</v>
      </c>
      <c r="S68" s="28">
        <f>IF(INDEX('ShLk BR Calc'!S$5:S$1112,MATCH($A68,'ShLk BR Calc'!$A$5:$A$1112,0)+1,1)=0,"0",INDEX('ShLk BR Calc'!S$5:S$1112,MATCH($A68,'ShLk BR Calc'!$A$5:$A$1112,0)+1,1))</f>
        <v>0.98424815499999996</v>
      </c>
      <c r="T68" s="28">
        <f>IF(INDEX('ShLk BR Calc'!T$5:T$1112,MATCH($A68,'ShLk BR Calc'!$A$5:$A$1112,0)+1,1)=0,"0",INDEX('ShLk BR Calc'!T$5:T$1112,MATCH($A68,'ShLk BR Calc'!$A$5:$A$1112,0)+1,1))</f>
        <v>0.98424815499999996</v>
      </c>
      <c r="U68" s="28">
        <f>IF(INDEX('ShLk BR Calc'!U$5:U$1112,MATCH($A68,'ShLk BR Calc'!$A$5:$A$1112,0)+1,1)=0,"0",INDEX('ShLk BR Calc'!U$5:U$1112,MATCH($A68,'ShLk BR Calc'!$A$5:$A$1112,0)+1,1))</f>
        <v>0.62633973499999995</v>
      </c>
      <c r="V68" s="28">
        <f>IF(INDEX('ShLk BR Calc'!V$5:V$1112,MATCH($A68,'ShLk BR Calc'!$A$5:$A$1112,0)+1,1)=0,"0",INDEX('ShLk BR Calc'!V$5:V$1112,MATCH($A68,'ShLk BR Calc'!$A$5:$A$1112,0)+1,1))</f>
        <v>0.53686263000000001</v>
      </c>
      <c r="W68" s="28" t="str">
        <f>IF(INDEX('ShLk BR Calc'!W$5:W$1112,MATCH($A68,'ShLk BR Calc'!$A$5:$A$1112,0)+1,1)=0,"0",INDEX('ShLk BR Calc'!W$5:W$1112,MATCH($A68,'ShLk BR Calc'!$A$5:$A$1112,0)+1,1))</f>
        <v>0</v>
      </c>
      <c r="X68" s="28" t="str">
        <f>IF(INDEX('ShLk BR Calc'!X$5:X$1112,MATCH($A68,'ShLk BR Calc'!$A$5:$A$1112,0)+1,1)=0,"0",INDEX('ShLk BR Calc'!X$5:X$1112,MATCH($A68,'ShLk BR Calc'!$A$5:$A$1112,0)+1,1))</f>
        <v>0</v>
      </c>
      <c r="Y68" s="28" t="str">
        <f>IF(INDEX('ShLk BR Calc'!Y$5:Y$1112,MATCH($A68,'ShLk BR Calc'!$A$5:$A$1112,0)+1,1)=0,"0",INDEX('ShLk BR Calc'!Y$5:Y$1112,MATCH($A68,'ShLk BR Calc'!$A$5:$A$1112,0)+1,1))</f>
        <v>0</v>
      </c>
      <c r="Z68" s="14">
        <f t="shared" si="6"/>
        <v>12.437317595</v>
      </c>
      <c r="AA68" s="16">
        <f t="shared" si="7"/>
        <v>1.1632023650000001</v>
      </c>
      <c r="AB68" s="14">
        <f t="shared" si="8"/>
        <v>0</v>
      </c>
      <c r="AC68" s="14">
        <f t="shared" si="9"/>
        <v>12.437317595</v>
      </c>
    </row>
    <row r="69" spans="1:30" ht="16.5" customHeight="1" thickBot="1" x14ac:dyDescent="0.25">
      <c r="B69" s="15"/>
      <c r="C69" s="15"/>
      <c r="D69" s="15"/>
      <c r="E69" s="15"/>
      <c r="F69" s="15"/>
      <c r="G69" s="15"/>
      <c r="H69" s="15"/>
      <c r="I69" s="15"/>
      <c r="J69" s="15"/>
      <c r="K69" s="15"/>
      <c r="L69" s="15"/>
      <c r="M69" s="15"/>
      <c r="N69" s="15"/>
      <c r="O69" s="15"/>
      <c r="P69" s="15"/>
      <c r="Q69" s="15"/>
      <c r="R69" s="15"/>
      <c r="S69" s="15"/>
      <c r="T69" s="15"/>
      <c r="U69" s="15"/>
      <c r="V69" s="15"/>
      <c r="W69" s="15"/>
      <c r="X69" s="15"/>
      <c r="Y69" s="15"/>
      <c r="Z69" s="26">
        <f>SUM(Z38:Z68)</f>
        <v>812.89949892499976</v>
      </c>
      <c r="AA69" s="24">
        <f>MAX(AA38:AA68)</f>
        <v>4.0264697250000001</v>
      </c>
      <c r="AB69" s="26">
        <f>SUM(AB38:AB68)</f>
        <v>158.82186137500003</v>
      </c>
      <c r="AC69" s="26">
        <f>SUM(AC38:AC68)</f>
        <v>654.07763754999996</v>
      </c>
    </row>
    <row r="70" spans="1:30" ht="16.5" customHeight="1" thickTop="1" x14ac:dyDescent="0.2"/>
    <row r="71" spans="1:30" ht="16.5" customHeight="1" x14ac:dyDescent="0.2">
      <c r="A71" s="9" t="s">
        <v>36</v>
      </c>
      <c r="F71" s="10">
        <v>14</v>
      </c>
      <c r="G71" s="10" t="str">
        <f>Jan!$G$71</f>
        <v>MWh for Calendar Year 2016</v>
      </c>
    </row>
    <row r="72" spans="1:30" ht="16.5" customHeight="1" x14ac:dyDescent="0.2">
      <c r="A72" s="21"/>
      <c r="B72" s="11">
        <v>1</v>
      </c>
      <c r="C72" s="11">
        <v>2</v>
      </c>
      <c r="D72" s="11">
        <v>3</v>
      </c>
      <c r="E72" s="11">
        <v>4</v>
      </c>
      <c r="F72" s="11">
        <v>5</v>
      </c>
      <c r="G72" s="11">
        <v>6</v>
      </c>
      <c r="H72" s="11">
        <v>7</v>
      </c>
      <c r="I72" s="11">
        <v>8</v>
      </c>
      <c r="J72" s="11">
        <v>9</v>
      </c>
      <c r="K72" s="11">
        <v>10</v>
      </c>
      <c r="L72" s="11">
        <v>11</v>
      </c>
      <c r="M72" s="11">
        <v>12</v>
      </c>
      <c r="N72" s="11">
        <v>13</v>
      </c>
      <c r="O72" s="11">
        <v>14</v>
      </c>
      <c r="P72" s="11">
        <v>15</v>
      </c>
      <c r="Q72" s="11">
        <v>16</v>
      </c>
      <c r="R72" s="11">
        <v>17</v>
      </c>
      <c r="S72" s="11">
        <v>18</v>
      </c>
      <c r="T72" s="11">
        <v>19</v>
      </c>
      <c r="U72" s="11">
        <v>20</v>
      </c>
      <c r="V72" s="11">
        <v>21</v>
      </c>
      <c r="W72" s="11">
        <v>22</v>
      </c>
      <c r="X72" s="11">
        <v>23</v>
      </c>
      <c r="Y72" s="11">
        <v>24</v>
      </c>
      <c r="Z72" s="11" t="s">
        <v>0</v>
      </c>
      <c r="AA72" s="11" t="s">
        <v>1</v>
      </c>
      <c r="AB72" s="11" t="s">
        <v>30</v>
      </c>
      <c r="AC72" s="11" t="s">
        <v>31</v>
      </c>
      <c r="AD72" s="18"/>
    </row>
    <row r="73" spans="1:30" ht="16.5" customHeight="1" x14ac:dyDescent="0.2">
      <c r="A73" s="22">
        <f t="shared" ref="A73:A103" si="10">A3</f>
        <v>42644</v>
      </c>
      <c r="B73" s="27">
        <f ca="1">IF(($A73&lt;TODAY()),$F$71,"")</f>
        <v>14</v>
      </c>
      <c r="C73" s="27">
        <f t="shared" ref="C73:Y83" ca="1" si="11">IF(($A73&lt;TODAY()),$F$71,"")</f>
        <v>14</v>
      </c>
      <c r="D73" s="27">
        <f t="shared" ca="1" si="11"/>
        <v>14</v>
      </c>
      <c r="E73" s="27">
        <f t="shared" ca="1" si="11"/>
        <v>14</v>
      </c>
      <c r="F73" s="27">
        <f t="shared" ca="1" si="11"/>
        <v>14</v>
      </c>
      <c r="G73" s="27">
        <f t="shared" ca="1" si="11"/>
        <v>14</v>
      </c>
      <c r="H73" s="27">
        <f t="shared" ca="1" si="11"/>
        <v>14</v>
      </c>
      <c r="I73" s="27">
        <f t="shared" ca="1" si="11"/>
        <v>14</v>
      </c>
      <c r="J73" s="27">
        <f t="shared" ca="1" si="11"/>
        <v>14</v>
      </c>
      <c r="K73" s="27">
        <f t="shared" ca="1" si="11"/>
        <v>14</v>
      </c>
      <c r="L73" s="27">
        <f t="shared" ca="1" si="11"/>
        <v>14</v>
      </c>
      <c r="M73" s="27">
        <f t="shared" ca="1" si="11"/>
        <v>14</v>
      </c>
      <c r="N73" s="27">
        <f t="shared" ca="1" si="11"/>
        <v>14</v>
      </c>
      <c r="O73" s="27">
        <f t="shared" ca="1" si="11"/>
        <v>14</v>
      </c>
      <c r="P73" s="27">
        <f t="shared" ca="1" si="11"/>
        <v>14</v>
      </c>
      <c r="Q73" s="27">
        <f t="shared" ca="1" si="11"/>
        <v>14</v>
      </c>
      <c r="R73" s="27">
        <f t="shared" ca="1" si="11"/>
        <v>14</v>
      </c>
      <c r="S73" s="27">
        <f t="shared" ca="1" si="11"/>
        <v>14</v>
      </c>
      <c r="T73" s="27">
        <f t="shared" ca="1" si="11"/>
        <v>14</v>
      </c>
      <c r="U73" s="27">
        <f t="shared" ca="1" si="11"/>
        <v>14</v>
      </c>
      <c r="V73" s="27">
        <f t="shared" ca="1" si="11"/>
        <v>14</v>
      </c>
      <c r="W73" s="27">
        <f t="shared" ca="1" si="11"/>
        <v>14</v>
      </c>
      <c r="X73" s="27">
        <f t="shared" ca="1" si="11"/>
        <v>14</v>
      </c>
      <c r="Y73" s="27">
        <f t="shared" ca="1" si="11"/>
        <v>14</v>
      </c>
      <c r="Z73" s="13">
        <f ca="1">SUM(B73:Y73)</f>
        <v>336</v>
      </c>
      <c r="AA73" s="13">
        <f t="shared" ref="AA73:AA103" ca="1" si="12">MAX(B73:Y73)</f>
        <v>14</v>
      </c>
      <c r="AB73" s="14">
        <f t="shared" ref="AB73:AB84" ca="1" si="13">IF(AD73="",SUM(B73:G73,X73:Y73),SUM(B73:Y73))</f>
        <v>112</v>
      </c>
      <c r="AC73" s="14">
        <f t="shared" ref="AC73:AC84" ca="1" si="14">IF(AD73="",SUM(H73:W73),0)</f>
        <v>224</v>
      </c>
    </row>
    <row r="74" spans="1:30" ht="16.5" customHeight="1" x14ac:dyDescent="0.2">
      <c r="A74" s="22">
        <f t="shared" si="10"/>
        <v>42645</v>
      </c>
      <c r="B74" s="27">
        <f t="shared" ref="B74:Q89" ca="1" si="15">IF(($A74&lt;TODAY()),$F$71,"")</f>
        <v>14</v>
      </c>
      <c r="C74" s="27">
        <f t="shared" ca="1" si="11"/>
        <v>14</v>
      </c>
      <c r="D74" s="27">
        <f t="shared" ca="1" si="11"/>
        <v>14</v>
      </c>
      <c r="E74" s="27">
        <f t="shared" ca="1" si="11"/>
        <v>14</v>
      </c>
      <c r="F74" s="27">
        <f t="shared" ca="1" si="11"/>
        <v>14</v>
      </c>
      <c r="G74" s="27">
        <f t="shared" ca="1" si="11"/>
        <v>14</v>
      </c>
      <c r="H74" s="27">
        <f t="shared" ca="1" si="11"/>
        <v>14</v>
      </c>
      <c r="I74" s="27">
        <f t="shared" ca="1" si="11"/>
        <v>14</v>
      </c>
      <c r="J74" s="27">
        <f t="shared" ca="1" si="11"/>
        <v>14</v>
      </c>
      <c r="K74" s="27">
        <f t="shared" ca="1" si="11"/>
        <v>14</v>
      </c>
      <c r="L74" s="27">
        <f t="shared" ca="1" si="11"/>
        <v>14</v>
      </c>
      <c r="M74" s="27">
        <f t="shared" ca="1" si="11"/>
        <v>14</v>
      </c>
      <c r="N74" s="27">
        <f t="shared" ca="1" si="11"/>
        <v>14</v>
      </c>
      <c r="O74" s="27">
        <f t="shared" ca="1" si="11"/>
        <v>14</v>
      </c>
      <c r="P74" s="27">
        <f t="shared" ca="1" si="11"/>
        <v>14</v>
      </c>
      <c r="Q74" s="27">
        <f t="shared" ca="1" si="11"/>
        <v>14</v>
      </c>
      <c r="R74" s="27">
        <f t="shared" ca="1" si="11"/>
        <v>14</v>
      </c>
      <c r="S74" s="27">
        <f t="shared" ca="1" si="11"/>
        <v>14</v>
      </c>
      <c r="T74" s="27">
        <f t="shared" ca="1" si="11"/>
        <v>14</v>
      </c>
      <c r="U74" s="27">
        <f t="shared" ca="1" si="11"/>
        <v>14</v>
      </c>
      <c r="V74" s="27">
        <f t="shared" ca="1" si="11"/>
        <v>14</v>
      </c>
      <c r="W74" s="27">
        <f t="shared" ca="1" si="11"/>
        <v>14</v>
      </c>
      <c r="X74" s="27">
        <f t="shared" ca="1" si="11"/>
        <v>14</v>
      </c>
      <c r="Y74" s="27">
        <f t="shared" ca="1" si="11"/>
        <v>14</v>
      </c>
      <c r="Z74" s="13">
        <f t="shared" ref="Z74:Z103" ca="1" si="16">SUM(B74:Y74)</f>
        <v>336</v>
      </c>
      <c r="AA74" s="13">
        <f t="shared" ca="1" si="12"/>
        <v>14</v>
      </c>
      <c r="AB74" s="14">
        <f t="shared" ca="1" si="13"/>
        <v>336</v>
      </c>
      <c r="AC74" s="14">
        <f t="shared" si="14"/>
        <v>0</v>
      </c>
      <c r="AD74" s="9" t="s">
        <v>32</v>
      </c>
    </row>
    <row r="75" spans="1:30" ht="16.5" customHeight="1" x14ac:dyDescent="0.2">
      <c r="A75" s="22">
        <f t="shared" si="10"/>
        <v>42646</v>
      </c>
      <c r="B75" s="27">
        <f t="shared" ca="1" si="15"/>
        <v>14</v>
      </c>
      <c r="C75" s="27">
        <f t="shared" ca="1" si="11"/>
        <v>14</v>
      </c>
      <c r="D75" s="27">
        <f t="shared" ca="1" si="11"/>
        <v>14</v>
      </c>
      <c r="E75" s="27">
        <f t="shared" ca="1" si="11"/>
        <v>14</v>
      </c>
      <c r="F75" s="27">
        <f t="shared" ca="1" si="11"/>
        <v>14</v>
      </c>
      <c r="G75" s="27">
        <f t="shared" ca="1" si="11"/>
        <v>14</v>
      </c>
      <c r="H75" s="27">
        <f t="shared" ca="1" si="11"/>
        <v>14</v>
      </c>
      <c r="I75" s="27">
        <f t="shared" ca="1" si="11"/>
        <v>14</v>
      </c>
      <c r="J75" s="27">
        <f t="shared" ca="1" si="11"/>
        <v>14</v>
      </c>
      <c r="K75" s="27">
        <f t="shared" ca="1" si="11"/>
        <v>14</v>
      </c>
      <c r="L75" s="27">
        <f t="shared" ca="1" si="11"/>
        <v>14</v>
      </c>
      <c r="M75" s="27">
        <f t="shared" ca="1" si="11"/>
        <v>14</v>
      </c>
      <c r="N75" s="27">
        <f t="shared" ca="1" si="11"/>
        <v>14</v>
      </c>
      <c r="O75" s="27">
        <f t="shared" ca="1" si="11"/>
        <v>14</v>
      </c>
      <c r="P75" s="27">
        <f t="shared" ca="1" si="11"/>
        <v>14</v>
      </c>
      <c r="Q75" s="27">
        <f t="shared" ca="1" si="11"/>
        <v>14</v>
      </c>
      <c r="R75" s="27">
        <f t="shared" ca="1" si="11"/>
        <v>14</v>
      </c>
      <c r="S75" s="27">
        <f t="shared" ca="1" si="11"/>
        <v>14</v>
      </c>
      <c r="T75" s="27">
        <f t="shared" ca="1" si="11"/>
        <v>14</v>
      </c>
      <c r="U75" s="27">
        <f t="shared" ca="1" si="11"/>
        <v>14</v>
      </c>
      <c r="V75" s="27">
        <f t="shared" ca="1" si="11"/>
        <v>14</v>
      </c>
      <c r="W75" s="27">
        <f t="shared" ca="1" si="11"/>
        <v>14</v>
      </c>
      <c r="X75" s="27">
        <f t="shared" ca="1" si="11"/>
        <v>14</v>
      </c>
      <c r="Y75" s="27">
        <f t="shared" ca="1" si="11"/>
        <v>14</v>
      </c>
      <c r="Z75" s="13">
        <f t="shared" ca="1" si="16"/>
        <v>336</v>
      </c>
      <c r="AA75" s="13">
        <f t="shared" ca="1" si="12"/>
        <v>14</v>
      </c>
      <c r="AB75" s="14">
        <f t="shared" ca="1" si="13"/>
        <v>112</v>
      </c>
      <c r="AC75" s="14">
        <f t="shared" ca="1" si="14"/>
        <v>224</v>
      </c>
    </row>
    <row r="76" spans="1:30" ht="16.5" customHeight="1" x14ac:dyDescent="0.2">
      <c r="A76" s="22">
        <f t="shared" si="10"/>
        <v>42647</v>
      </c>
      <c r="B76" s="27">
        <f t="shared" ca="1" si="15"/>
        <v>14</v>
      </c>
      <c r="C76" s="27">
        <f t="shared" ca="1" si="11"/>
        <v>14</v>
      </c>
      <c r="D76" s="27">
        <f t="shared" ca="1" si="11"/>
        <v>14</v>
      </c>
      <c r="E76" s="27">
        <f t="shared" ca="1" si="11"/>
        <v>14</v>
      </c>
      <c r="F76" s="27">
        <f t="shared" ca="1" si="11"/>
        <v>14</v>
      </c>
      <c r="G76" s="27">
        <f t="shared" ca="1" si="11"/>
        <v>14</v>
      </c>
      <c r="H76" s="27">
        <f t="shared" ca="1" si="11"/>
        <v>14</v>
      </c>
      <c r="I76" s="27">
        <f t="shared" ca="1" si="11"/>
        <v>14</v>
      </c>
      <c r="J76" s="27">
        <f t="shared" ca="1" si="11"/>
        <v>14</v>
      </c>
      <c r="K76" s="27">
        <f t="shared" ca="1" si="11"/>
        <v>14</v>
      </c>
      <c r="L76" s="27">
        <f t="shared" ca="1" si="11"/>
        <v>14</v>
      </c>
      <c r="M76" s="27">
        <f t="shared" ca="1" si="11"/>
        <v>14</v>
      </c>
      <c r="N76" s="27">
        <f t="shared" ca="1" si="11"/>
        <v>14</v>
      </c>
      <c r="O76" s="27">
        <f t="shared" ca="1" si="11"/>
        <v>14</v>
      </c>
      <c r="P76" s="27">
        <f t="shared" ca="1" si="11"/>
        <v>14</v>
      </c>
      <c r="Q76" s="27">
        <f t="shared" ca="1" si="11"/>
        <v>14</v>
      </c>
      <c r="R76" s="27">
        <f t="shared" ca="1" si="11"/>
        <v>14</v>
      </c>
      <c r="S76" s="27">
        <f t="shared" ca="1" si="11"/>
        <v>14</v>
      </c>
      <c r="T76" s="27">
        <f t="shared" ca="1" si="11"/>
        <v>14</v>
      </c>
      <c r="U76" s="27">
        <f t="shared" ca="1" si="11"/>
        <v>14</v>
      </c>
      <c r="V76" s="27">
        <f t="shared" ca="1" si="11"/>
        <v>14</v>
      </c>
      <c r="W76" s="27">
        <f t="shared" ca="1" si="11"/>
        <v>14</v>
      </c>
      <c r="X76" s="27">
        <f t="shared" ca="1" si="11"/>
        <v>14</v>
      </c>
      <c r="Y76" s="27">
        <f t="shared" ca="1" si="11"/>
        <v>14</v>
      </c>
      <c r="Z76" s="13">
        <f t="shared" ca="1" si="16"/>
        <v>336</v>
      </c>
      <c r="AA76" s="13">
        <f t="shared" ca="1" si="12"/>
        <v>14</v>
      </c>
      <c r="AB76" s="14">
        <f t="shared" ca="1" si="13"/>
        <v>112</v>
      </c>
      <c r="AC76" s="14">
        <f t="shared" ca="1" si="14"/>
        <v>224</v>
      </c>
    </row>
    <row r="77" spans="1:30" ht="16.5" customHeight="1" x14ac:dyDescent="0.2">
      <c r="A77" s="22">
        <f t="shared" si="10"/>
        <v>42648</v>
      </c>
      <c r="B77" s="27">
        <f t="shared" ca="1" si="15"/>
        <v>14</v>
      </c>
      <c r="C77" s="27">
        <f t="shared" ca="1" si="11"/>
        <v>14</v>
      </c>
      <c r="D77" s="27">
        <f t="shared" ca="1" si="11"/>
        <v>14</v>
      </c>
      <c r="E77" s="27">
        <f t="shared" ca="1" si="11"/>
        <v>14</v>
      </c>
      <c r="F77" s="27">
        <f t="shared" ca="1" si="11"/>
        <v>14</v>
      </c>
      <c r="G77" s="27">
        <f t="shared" ca="1" si="11"/>
        <v>14</v>
      </c>
      <c r="H77" s="27">
        <f t="shared" ca="1" si="11"/>
        <v>14</v>
      </c>
      <c r="I77" s="27">
        <f t="shared" ca="1" si="11"/>
        <v>14</v>
      </c>
      <c r="J77" s="27">
        <f t="shared" ca="1" si="11"/>
        <v>14</v>
      </c>
      <c r="K77" s="27">
        <f t="shared" ca="1" si="11"/>
        <v>14</v>
      </c>
      <c r="L77" s="27">
        <f t="shared" ca="1" si="11"/>
        <v>14</v>
      </c>
      <c r="M77" s="27">
        <f t="shared" ca="1" si="11"/>
        <v>14</v>
      </c>
      <c r="N77" s="27">
        <f t="shared" ca="1" si="11"/>
        <v>14</v>
      </c>
      <c r="O77" s="27">
        <f t="shared" ca="1" si="11"/>
        <v>14</v>
      </c>
      <c r="P77" s="27">
        <f t="shared" ca="1" si="11"/>
        <v>14</v>
      </c>
      <c r="Q77" s="27">
        <f t="shared" ca="1" si="11"/>
        <v>14</v>
      </c>
      <c r="R77" s="27">
        <f t="shared" ca="1" si="11"/>
        <v>14</v>
      </c>
      <c r="S77" s="27">
        <f t="shared" ca="1" si="11"/>
        <v>14</v>
      </c>
      <c r="T77" s="27">
        <f t="shared" ca="1" si="11"/>
        <v>14</v>
      </c>
      <c r="U77" s="27">
        <f t="shared" ca="1" si="11"/>
        <v>14</v>
      </c>
      <c r="V77" s="27">
        <f t="shared" ca="1" si="11"/>
        <v>14</v>
      </c>
      <c r="W77" s="27">
        <f t="shared" ca="1" si="11"/>
        <v>14</v>
      </c>
      <c r="X77" s="27">
        <f t="shared" ca="1" si="11"/>
        <v>14</v>
      </c>
      <c r="Y77" s="27">
        <f t="shared" ca="1" si="11"/>
        <v>14</v>
      </c>
      <c r="Z77" s="13">
        <f t="shared" ca="1" si="16"/>
        <v>336</v>
      </c>
      <c r="AA77" s="13">
        <f t="shared" ca="1" si="12"/>
        <v>14</v>
      </c>
      <c r="AB77" s="14">
        <f t="shared" ca="1" si="13"/>
        <v>112</v>
      </c>
      <c r="AC77" s="14">
        <f t="shared" ca="1" si="14"/>
        <v>224</v>
      </c>
    </row>
    <row r="78" spans="1:30" ht="16.5" customHeight="1" x14ac:dyDescent="0.2">
      <c r="A78" s="22">
        <f t="shared" si="10"/>
        <v>42649</v>
      </c>
      <c r="B78" s="27">
        <f t="shared" ca="1" si="15"/>
        <v>14</v>
      </c>
      <c r="C78" s="27">
        <f t="shared" ca="1" si="11"/>
        <v>14</v>
      </c>
      <c r="D78" s="27">
        <f t="shared" ca="1" si="11"/>
        <v>14</v>
      </c>
      <c r="E78" s="27">
        <f t="shared" ca="1" si="11"/>
        <v>14</v>
      </c>
      <c r="F78" s="27">
        <f t="shared" ca="1" si="11"/>
        <v>14</v>
      </c>
      <c r="G78" s="27">
        <f t="shared" ca="1" si="11"/>
        <v>14</v>
      </c>
      <c r="H78" s="27">
        <f t="shared" ca="1" si="11"/>
        <v>14</v>
      </c>
      <c r="I78" s="27">
        <f t="shared" ca="1" si="11"/>
        <v>14</v>
      </c>
      <c r="J78" s="27">
        <f t="shared" ca="1" si="11"/>
        <v>14</v>
      </c>
      <c r="K78" s="27">
        <f t="shared" ca="1" si="11"/>
        <v>14</v>
      </c>
      <c r="L78" s="27">
        <f t="shared" ca="1" si="11"/>
        <v>14</v>
      </c>
      <c r="M78" s="27">
        <f t="shared" ca="1" si="11"/>
        <v>14</v>
      </c>
      <c r="N78" s="27">
        <f t="shared" ca="1" si="11"/>
        <v>14</v>
      </c>
      <c r="O78" s="27">
        <f t="shared" ca="1" si="11"/>
        <v>14</v>
      </c>
      <c r="P78" s="27">
        <f t="shared" ca="1" si="11"/>
        <v>14</v>
      </c>
      <c r="Q78" s="27">
        <f t="shared" ca="1" si="11"/>
        <v>14</v>
      </c>
      <c r="R78" s="27">
        <f t="shared" ca="1" si="11"/>
        <v>14</v>
      </c>
      <c r="S78" s="27">
        <f t="shared" ca="1" si="11"/>
        <v>14</v>
      </c>
      <c r="T78" s="27">
        <f t="shared" ca="1" si="11"/>
        <v>14</v>
      </c>
      <c r="U78" s="27">
        <f t="shared" ca="1" si="11"/>
        <v>14</v>
      </c>
      <c r="V78" s="27">
        <f t="shared" ca="1" si="11"/>
        <v>14</v>
      </c>
      <c r="W78" s="27">
        <f t="shared" ca="1" si="11"/>
        <v>14</v>
      </c>
      <c r="X78" s="27">
        <f t="shared" ca="1" si="11"/>
        <v>14</v>
      </c>
      <c r="Y78" s="27">
        <f t="shared" ca="1" si="11"/>
        <v>14</v>
      </c>
      <c r="Z78" s="13">
        <f t="shared" ca="1" si="16"/>
        <v>336</v>
      </c>
      <c r="AA78" s="13">
        <f t="shared" ca="1" si="12"/>
        <v>14</v>
      </c>
      <c r="AB78" s="14">
        <f t="shared" ca="1" si="13"/>
        <v>112</v>
      </c>
      <c r="AC78" s="14">
        <f t="shared" ca="1" si="14"/>
        <v>224</v>
      </c>
    </row>
    <row r="79" spans="1:30" ht="16.5" customHeight="1" x14ac:dyDescent="0.2">
      <c r="A79" s="22">
        <f t="shared" si="10"/>
        <v>42650</v>
      </c>
      <c r="B79" s="27">
        <f t="shared" ca="1" si="15"/>
        <v>14</v>
      </c>
      <c r="C79" s="27">
        <f t="shared" ca="1" si="11"/>
        <v>14</v>
      </c>
      <c r="D79" s="27">
        <f t="shared" ca="1" si="11"/>
        <v>14</v>
      </c>
      <c r="E79" s="27">
        <f t="shared" ca="1" si="11"/>
        <v>14</v>
      </c>
      <c r="F79" s="27">
        <f t="shared" ca="1" si="11"/>
        <v>14</v>
      </c>
      <c r="G79" s="27">
        <f t="shared" ca="1" si="11"/>
        <v>14</v>
      </c>
      <c r="H79" s="27">
        <f t="shared" ca="1" si="11"/>
        <v>14</v>
      </c>
      <c r="I79" s="27">
        <f t="shared" ca="1" si="11"/>
        <v>14</v>
      </c>
      <c r="J79" s="27">
        <f t="shared" ca="1" si="11"/>
        <v>14</v>
      </c>
      <c r="K79" s="27">
        <f t="shared" ca="1" si="11"/>
        <v>14</v>
      </c>
      <c r="L79" s="27">
        <f t="shared" ca="1" si="11"/>
        <v>14</v>
      </c>
      <c r="M79" s="27">
        <f t="shared" ca="1" si="11"/>
        <v>14</v>
      </c>
      <c r="N79" s="27">
        <f t="shared" ca="1" si="11"/>
        <v>14</v>
      </c>
      <c r="O79" s="27">
        <f t="shared" ca="1" si="11"/>
        <v>14</v>
      </c>
      <c r="P79" s="27">
        <f t="shared" ca="1" si="11"/>
        <v>14</v>
      </c>
      <c r="Q79" s="27">
        <f t="shared" ca="1" si="11"/>
        <v>14</v>
      </c>
      <c r="R79" s="27">
        <f t="shared" ca="1" si="11"/>
        <v>14</v>
      </c>
      <c r="S79" s="27">
        <f t="shared" ca="1" si="11"/>
        <v>14</v>
      </c>
      <c r="T79" s="27">
        <f t="shared" ca="1" si="11"/>
        <v>14</v>
      </c>
      <c r="U79" s="27">
        <f t="shared" ca="1" si="11"/>
        <v>14</v>
      </c>
      <c r="V79" s="27">
        <f t="shared" ca="1" si="11"/>
        <v>14</v>
      </c>
      <c r="W79" s="27">
        <f t="shared" ca="1" si="11"/>
        <v>14</v>
      </c>
      <c r="X79" s="27">
        <f t="shared" ca="1" si="11"/>
        <v>14</v>
      </c>
      <c r="Y79" s="27">
        <f t="shared" ca="1" si="11"/>
        <v>14</v>
      </c>
      <c r="Z79" s="13">
        <f t="shared" ca="1" si="16"/>
        <v>336</v>
      </c>
      <c r="AA79" s="13">
        <f t="shared" ca="1" si="12"/>
        <v>14</v>
      </c>
      <c r="AB79" s="14">
        <f t="shared" ca="1" si="13"/>
        <v>112</v>
      </c>
      <c r="AC79" s="14">
        <f t="shared" ca="1" si="14"/>
        <v>224</v>
      </c>
    </row>
    <row r="80" spans="1:30" ht="16.5" customHeight="1" x14ac:dyDescent="0.2">
      <c r="A80" s="22">
        <f t="shared" si="10"/>
        <v>42651</v>
      </c>
      <c r="B80" s="27">
        <f t="shared" ca="1" si="15"/>
        <v>14</v>
      </c>
      <c r="C80" s="27">
        <f t="shared" ca="1" si="11"/>
        <v>14</v>
      </c>
      <c r="D80" s="27">
        <f t="shared" ca="1" si="11"/>
        <v>14</v>
      </c>
      <c r="E80" s="27">
        <f t="shared" ca="1" si="11"/>
        <v>14</v>
      </c>
      <c r="F80" s="27">
        <f t="shared" ca="1" si="11"/>
        <v>14</v>
      </c>
      <c r="G80" s="27">
        <f t="shared" ca="1" si="11"/>
        <v>14</v>
      </c>
      <c r="H80" s="27">
        <f t="shared" ca="1" si="11"/>
        <v>14</v>
      </c>
      <c r="I80" s="27">
        <f t="shared" ca="1" si="11"/>
        <v>14</v>
      </c>
      <c r="J80" s="27">
        <f t="shared" ca="1" si="11"/>
        <v>14</v>
      </c>
      <c r="K80" s="27">
        <f t="shared" ca="1" si="11"/>
        <v>14</v>
      </c>
      <c r="L80" s="27">
        <f t="shared" ca="1" si="11"/>
        <v>14</v>
      </c>
      <c r="M80" s="27">
        <f t="shared" ca="1" si="11"/>
        <v>14</v>
      </c>
      <c r="N80" s="27">
        <f t="shared" ca="1" si="11"/>
        <v>14</v>
      </c>
      <c r="O80" s="27">
        <f t="shared" ca="1" si="11"/>
        <v>14</v>
      </c>
      <c r="P80" s="27">
        <f t="shared" ca="1" si="11"/>
        <v>14</v>
      </c>
      <c r="Q80" s="27">
        <f t="shared" ca="1" si="11"/>
        <v>14</v>
      </c>
      <c r="R80" s="27">
        <f t="shared" ca="1" si="11"/>
        <v>14</v>
      </c>
      <c r="S80" s="27">
        <f t="shared" ca="1" si="11"/>
        <v>14</v>
      </c>
      <c r="T80" s="27">
        <f t="shared" ca="1" si="11"/>
        <v>14</v>
      </c>
      <c r="U80" s="27">
        <f t="shared" ca="1" si="11"/>
        <v>14</v>
      </c>
      <c r="V80" s="27">
        <f t="shared" ca="1" si="11"/>
        <v>14</v>
      </c>
      <c r="W80" s="27">
        <f t="shared" ca="1" si="11"/>
        <v>14</v>
      </c>
      <c r="X80" s="27">
        <f t="shared" ca="1" si="11"/>
        <v>14</v>
      </c>
      <c r="Y80" s="27">
        <f t="shared" ca="1" si="11"/>
        <v>14</v>
      </c>
      <c r="Z80" s="13">
        <f t="shared" ca="1" si="16"/>
        <v>336</v>
      </c>
      <c r="AA80" s="13">
        <f t="shared" ca="1" si="12"/>
        <v>14</v>
      </c>
      <c r="AB80" s="14">
        <f t="shared" ca="1" si="13"/>
        <v>112</v>
      </c>
      <c r="AC80" s="14">
        <f t="shared" ca="1" si="14"/>
        <v>224</v>
      </c>
    </row>
    <row r="81" spans="1:32" ht="16.5" customHeight="1" x14ac:dyDescent="0.2">
      <c r="A81" s="22">
        <f t="shared" si="10"/>
        <v>42652</v>
      </c>
      <c r="B81" s="27">
        <f t="shared" ca="1" si="15"/>
        <v>14</v>
      </c>
      <c r="C81" s="27">
        <f t="shared" ca="1" si="11"/>
        <v>14</v>
      </c>
      <c r="D81" s="27">
        <f t="shared" ca="1" si="11"/>
        <v>14</v>
      </c>
      <c r="E81" s="27">
        <f t="shared" ca="1" si="11"/>
        <v>14</v>
      </c>
      <c r="F81" s="27">
        <f t="shared" ca="1" si="11"/>
        <v>14</v>
      </c>
      <c r="G81" s="27">
        <f t="shared" ca="1" si="11"/>
        <v>14</v>
      </c>
      <c r="H81" s="27">
        <f t="shared" ca="1" si="11"/>
        <v>14</v>
      </c>
      <c r="I81" s="27">
        <f t="shared" ca="1" si="11"/>
        <v>14</v>
      </c>
      <c r="J81" s="27">
        <f t="shared" ca="1" si="11"/>
        <v>14</v>
      </c>
      <c r="K81" s="27">
        <f t="shared" ca="1" si="11"/>
        <v>14</v>
      </c>
      <c r="L81" s="27">
        <f t="shared" ca="1" si="11"/>
        <v>14</v>
      </c>
      <c r="M81" s="27">
        <f t="shared" ca="1" si="11"/>
        <v>14</v>
      </c>
      <c r="N81" s="27">
        <f t="shared" ca="1" si="11"/>
        <v>14</v>
      </c>
      <c r="O81" s="27">
        <f t="shared" ca="1" si="11"/>
        <v>14</v>
      </c>
      <c r="P81" s="27">
        <f t="shared" ca="1" si="11"/>
        <v>14</v>
      </c>
      <c r="Q81" s="27">
        <f t="shared" ca="1" si="11"/>
        <v>14</v>
      </c>
      <c r="R81" s="27">
        <f t="shared" ca="1" si="11"/>
        <v>14</v>
      </c>
      <c r="S81" s="27">
        <f t="shared" ca="1" si="11"/>
        <v>14</v>
      </c>
      <c r="T81" s="27">
        <f t="shared" ca="1" si="11"/>
        <v>14</v>
      </c>
      <c r="U81" s="27">
        <f t="shared" ca="1" si="11"/>
        <v>14</v>
      </c>
      <c r="V81" s="27">
        <f t="shared" ca="1" si="11"/>
        <v>14</v>
      </c>
      <c r="W81" s="27">
        <f t="shared" ca="1" si="11"/>
        <v>14</v>
      </c>
      <c r="X81" s="27">
        <f t="shared" ca="1" si="11"/>
        <v>14</v>
      </c>
      <c r="Y81" s="27">
        <f t="shared" ca="1" si="11"/>
        <v>14</v>
      </c>
      <c r="Z81" s="13">
        <f t="shared" ca="1" si="16"/>
        <v>336</v>
      </c>
      <c r="AA81" s="13">
        <f t="shared" ca="1" si="12"/>
        <v>14</v>
      </c>
      <c r="AB81" s="14">
        <f t="shared" ca="1" si="13"/>
        <v>336</v>
      </c>
      <c r="AC81" s="14">
        <f t="shared" si="14"/>
        <v>0</v>
      </c>
      <c r="AD81" s="9" t="s">
        <v>32</v>
      </c>
    </row>
    <row r="82" spans="1:32" ht="16.5" customHeight="1" x14ac:dyDescent="0.2">
      <c r="A82" s="22">
        <f t="shared" si="10"/>
        <v>42653</v>
      </c>
      <c r="B82" s="27">
        <f t="shared" ca="1" si="15"/>
        <v>14</v>
      </c>
      <c r="C82" s="27">
        <f t="shared" ca="1" si="11"/>
        <v>14</v>
      </c>
      <c r="D82" s="27">
        <f t="shared" ca="1" si="11"/>
        <v>14</v>
      </c>
      <c r="E82" s="27">
        <f t="shared" ca="1" si="11"/>
        <v>14</v>
      </c>
      <c r="F82" s="27">
        <f t="shared" ca="1" si="11"/>
        <v>14</v>
      </c>
      <c r="G82" s="27">
        <f t="shared" ca="1" si="11"/>
        <v>14</v>
      </c>
      <c r="H82" s="27">
        <f t="shared" ca="1" si="11"/>
        <v>14</v>
      </c>
      <c r="I82" s="27">
        <f t="shared" ca="1" si="11"/>
        <v>14</v>
      </c>
      <c r="J82" s="27">
        <f t="shared" ca="1" si="11"/>
        <v>14</v>
      </c>
      <c r="K82" s="27">
        <f t="shared" ca="1" si="11"/>
        <v>14</v>
      </c>
      <c r="L82" s="27">
        <f t="shared" ca="1" si="11"/>
        <v>14</v>
      </c>
      <c r="M82" s="27">
        <f t="shared" ca="1" si="11"/>
        <v>14</v>
      </c>
      <c r="N82" s="27">
        <f t="shared" ca="1" si="11"/>
        <v>14</v>
      </c>
      <c r="O82" s="27">
        <f t="shared" ca="1" si="11"/>
        <v>14</v>
      </c>
      <c r="P82" s="27">
        <f t="shared" ca="1" si="11"/>
        <v>14</v>
      </c>
      <c r="Q82" s="27">
        <f t="shared" ca="1" si="11"/>
        <v>14</v>
      </c>
      <c r="R82" s="27">
        <f t="shared" ca="1" si="11"/>
        <v>14</v>
      </c>
      <c r="S82" s="27">
        <f t="shared" ca="1" si="11"/>
        <v>14</v>
      </c>
      <c r="T82" s="27">
        <f t="shared" ca="1" si="11"/>
        <v>14</v>
      </c>
      <c r="U82" s="27">
        <f t="shared" ca="1" si="11"/>
        <v>14</v>
      </c>
      <c r="V82" s="27">
        <f t="shared" ca="1" si="11"/>
        <v>14</v>
      </c>
      <c r="W82" s="27">
        <f t="shared" ca="1" si="11"/>
        <v>14</v>
      </c>
      <c r="X82" s="27">
        <f t="shared" ca="1" si="11"/>
        <v>14</v>
      </c>
      <c r="Y82" s="27">
        <f t="shared" ca="1" si="11"/>
        <v>14</v>
      </c>
      <c r="Z82" s="13">
        <f t="shared" ca="1" si="16"/>
        <v>336</v>
      </c>
      <c r="AA82" s="13">
        <f t="shared" ca="1" si="12"/>
        <v>14</v>
      </c>
      <c r="AB82" s="14">
        <f t="shared" ca="1" si="13"/>
        <v>112</v>
      </c>
      <c r="AC82" s="14">
        <f t="shared" ca="1" si="14"/>
        <v>224</v>
      </c>
    </row>
    <row r="83" spans="1:32" ht="16.5" customHeight="1" x14ac:dyDescent="0.2">
      <c r="A83" s="22">
        <f t="shared" si="10"/>
        <v>42654</v>
      </c>
      <c r="B83" s="27">
        <f t="shared" ca="1" si="15"/>
        <v>14</v>
      </c>
      <c r="C83" s="27">
        <f t="shared" ca="1" si="11"/>
        <v>14</v>
      </c>
      <c r="D83" s="27">
        <f t="shared" ca="1" si="11"/>
        <v>14</v>
      </c>
      <c r="E83" s="27">
        <f t="shared" ca="1" si="11"/>
        <v>14</v>
      </c>
      <c r="F83" s="27">
        <f t="shared" ca="1" si="11"/>
        <v>14</v>
      </c>
      <c r="G83" s="27">
        <f t="shared" ca="1" si="11"/>
        <v>14</v>
      </c>
      <c r="H83" s="27">
        <f t="shared" ca="1" si="11"/>
        <v>14</v>
      </c>
      <c r="I83" s="27">
        <f t="shared" ca="1" si="11"/>
        <v>14</v>
      </c>
      <c r="J83" s="27">
        <f t="shared" ca="1" si="11"/>
        <v>14</v>
      </c>
      <c r="K83" s="27">
        <f t="shared" ca="1" si="11"/>
        <v>14</v>
      </c>
      <c r="L83" s="27">
        <f t="shared" ca="1" si="11"/>
        <v>14</v>
      </c>
      <c r="M83" s="27">
        <f t="shared" ca="1" si="11"/>
        <v>14</v>
      </c>
      <c r="N83" s="27">
        <f t="shared" ca="1" si="11"/>
        <v>14</v>
      </c>
      <c r="O83" s="27">
        <f t="shared" ca="1" si="11"/>
        <v>14</v>
      </c>
      <c r="P83" s="27">
        <f t="shared" ca="1" si="11"/>
        <v>14</v>
      </c>
      <c r="Q83" s="27">
        <f t="shared" ca="1" si="11"/>
        <v>14</v>
      </c>
      <c r="R83" s="27">
        <f t="shared" ca="1" si="11"/>
        <v>14</v>
      </c>
      <c r="S83" s="27">
        <f t="shared" ca="1" si="11"/>
        <v>14</v>
      </c>
      <c r="T83" s="27">
        <f t="shared" ca="1" si="11"/>
        <v>14</v>
      </c>
      <c r="U83" s="27">
        <f t="shared" ca="1" si="11"/>
        <v>14</v>
      </c>
      <c r="V83" s="27">
        <f t="shared" ca="1" si="11"/>
        <v>14</v>
      </c>
      <c r="W83" s="27">
        <f t="shared" ca="1" si="11"/>
        <v>14</v>
      </c>
      <c r="X83" s="27">
        <f t="shared" ca="1" si="11"/>
        <v>14</v>
      </c>
      <c r="Y83" s="27">
        <f t="shared" ca="1" si="11"/>
        <v>14</v>
      </c>
      <c r="Z83" s="13">
        <f t="shared" ca="1" si="16"/>
        <v>336</v>
      </c>
      <c r="AA83" s="13">
        <f t="shared" ca="1" si="12"/>
        <v>14</v>
      </c>
      <c r="AB83" s="14">
        <f t="shared" ca="1" si="13"/>
        <v>112</v>
      </c>
      <c r="AC83" s="14">
        <f t="shared" ca="1" si="14"/>
        <v>224</v>
      </c>
    </row>
    <row r="84" spans="1:32" ht="16.5" customHeight="1" x14ac:dyDescent="0.2">
      <c r="A84" s="22">
        <f t="shared" si="10"/>
        <v>42655</v>
      </c>
      <c r="B84" s="27">
        <f t="shared" ca="1" si="15"/>
        <v>14</v>
      </c>
      <c r="C84" s="27">
        <f t="shared" ca="1" si="15"/>
        <v>14</v>
      </c>
      <c r="D84" s="27">
        <f t="shared" ca="1" si="15"/>
        <v>14</v>
      </c>
      <c r="E84" s="27">
        <f t="shared" ca="1" si="15"/>
        <v>14</v>
      </c>
      <c r="F84" s="27">
        <f t="shared" ca="1" si="15"/>
        <v>14</v>
      </c>
      <c r="G84" s="27">
        <f t="shared" ca="1" si="15"/>
        <v>14</v>
      </c>
      <c r="H84" s="27">
        <f t="shared" ca="1" si="15"/>
        <v>14</v>
      </c>
      <c r="I84" s="27">
        <f t="shared" ca="1" si="15"/>
        <v>14</v>
      </c>
      <c r="J84" s="27">
        <f t="shared" ca="1" si="15"/>
        <v>14</v>
      </c>
      <c r="K84" s="27">
        <f t="shared" ca="1" si="15"/>
        <v>14</v>
      </c>
      <c r="L84" s="27">
        <f t="shared" ca="1" si="15"/>
        <v>14</v>
      </c>
      <c r="M84" s="27">
        <f t="shared" ca="1" si="15"/>
        <v>14</v>
      </c>
      <c r="N84" s="27">
        <f t="shared" ca="1" si="15"/>
        <v>14</v>
      </c>
      <c r="O84" s="27">
        <f t="shared" ca="1" si="15"/>
        <v>14</v>
      </c>
      <c r="P84" s="27">
        <f t="shared" ca="1" si="15"/>
        <v>14</v>
      </c>
      <c r="Q84" s="27">
        <f t="shared" ca="1" si="15"/>
        <v>14</v>
      </c>
      <c r="R84" s="27">
        <f t="shared" ref="R84:Y99" ca="1" si="17">IF(($A84&lt;TODAY()),$F$71,"")</f>
        <v>14</v>
      </c>
      <c r="S84" s="27">
        <f t="shared" ca="1" si="17"/>
        <v>14</v>
      </c>
      <c r="T84" s="27">
        <f t="shared" ca="1" si="17"/>
        <v>14</v>
      </c>
      <c r="U84" s="27">
        <f t="shared" ca="1" si="17"/>
        <v>14</v>
      </c>
      <c r="V84" s="27">
        <f t="shared" ca="1" si="17"/>
        <v>14</v>
      </c>
      <c r="W84" s="27">
        <f t="shared" ca="1" si="17"/>
        <v>14</v>
      </c>
      <c r="X84" s="27">
        <f t="shared" ca="1" si="17"/>
        <v>14</v>
      </c>
      <c r="Y84" s="27">
        <f t="shared" ca="1" si="17"/>
        <v>14</v>
      </c>
      <c r="Z84" s="13">
        <f t="shared" ca="1" si="16"/>
        <v>336</v>
      </c>
      <c r="AA84" s="13">
        <f t="shared" ca="1" si="12"/>
        <v>14</v>
      </c>
      <c r="AB84" s="14">
        <f t="shared" ca="1" si="13"/>
        <v>112</v>
      </c>
      <c r="AC84" s="14">
        <f t="shared" ca="1" si="14"/>
        <v>224</v>
      </c>
    </row>
    <row r="85" spans="1:32" ht="16.5" customHeight="1" x14ac:dyDescent="0.2">
      <c r="A85" s="22">
        <f t="shared" si="10"/>
        <v>42656</v>
      </c>
      <c r="B85" s="27">
        <f t="shared" ca="1" si="15"/>
        <v>14</v>
      </c>
      <c r="C85" s="27">
        <f t="shared" ca="1" si="15"/>
        <v>14</v>
      </c>
      <c r="D85" s="27">
        <f t="shared" ca="1" si="15"/>
        <v>14</v>
      </c>
      <c r="E85" s="27">
        <f t="shared" ca="1" si="15"/>
        <v>14</v>
      </c>
      <c r="F85" s="27">
        <f t="shared" ca="1" si="15"/>
        <v>14</v>
      </c>
      <c r="G85" s="27">
        <f t="shared" ca="1" si="15"/>
        <v>14</v>
      </c>
      <c r="H85" s="27">
        <f t="shared" ca="1" si="15"/>
        <v>14</v>
      </c>
      <c r="I85" s="27">
        <f t="shared" ca="1" si="15"/>
        <v>14</v>
      </c>
      <c r="J85" s="27">
        <f t="shared" ca="1" si="15"/>
        <v>14</v>
      </c>
      <c r="K85" s="27">
        <f t="shared" ca="1" si="15"/>
        <v>14</v>
      </c>
      <c r="L85" s="27">
        <f t="shared" ca="1" si="15"/>
        <v>14</v>
      </c>
      <c r="M85" s="27">
        <f t="shared" ca="1" si="15"/>
        <v>14</v>
      </c>
      <c r="N85" s="27">
        <f t="shared" ca="1" si="15"/>
        <v>14</v>
      </c>
      <c r="O85" s="27">
        <f t="shared" ca="1" si="15"/>
        <v>14</v>
      </c>
      <c r="P85" s="27">
        <f t="shared" ca="1" si="15"/>
        <v>14</v>
      </c>
      <c r="Q85" s="27">
        <f t="shared" ca="1" si="15"/>
        <v>14</v>
      </c>
      <c r="R85" s="27">
        <f t="shared" ca="1" si="17"/>
        <v>14</v>
      </c>
      <c r="S85" s="27">
        <f t="shared" ca="1" si="17"/>
        <v>14</v>
      </c>
      <c r="T85" s="27">
        <f t="shared" ca="1" si="17"/>
        <v>14</v>
      </c>
      <c r="U85" s="27">
        <f t="shared" ca="1" si="17"/>
        <v>14</v>
      </c>
      <c r="V85" s="27">
        <f t="shared" ca="1" si="17"/>
        <v>14</v>
      </c>
      <c r="W85" s="27">
        <f t="shared" ca="1" si="17"/>
        <v>14</v>
      </c>
      <c r="X85" s="27">
        <f t="shared" ca="1" si="17"/>
        <v>14</v>
      </c>
      <c r="Y85" s="27">
        <f t="shared" ca="1" si="17"/>
        <v>14</v>
      </c>
      <c r="Z85" s="13">
        <f t="shared" ca="1" si="16"/>
        <v>336</v>
      </c>
      <c r="AA85" s="13">
        <f t="shared" ca="1" si="12"/>
        <v>14</v>
      </c>
      <c r="AB85" s="14">
        <f t="shared" ref="AB85:AB103" ca="1" si="18">IF(AD85="",SUM(B85:G85,X85:Y85),SUM(B85:Y85))</f>
        <v>112</v>
      </c>
      <c r="AC85" s="14">
        <f t="shared" ref="AC85:AC103" ca="1" si="19">IF(AD85="",SUM(H85:W85),0)</f>
        <v>224</v>
      </c>
    </row>
    <row r="86" spans="1:32" ht="16.5" customHeight="1" x14ac:dyDescent="0.2">
      <c r="A86" s="22">
        <f t="shared" si="10"/>
        <v>42657</v>
      </c>
      <c r="B86" s="27">
        <f t="shared" ca="1" si="15"/>
        <v>14</v>
      </c>
      <c r="C86" s="27">
        <f t="shared" ca="1" si="15"/>
        <v>14</v>
      </c>
      <c r="D86" s="27">
        <f t="shared" ca="1" si="15"/>
        <v>14</v>
      </c>
      <c r="E86" s="27">
        <f t="shared" ca="1" si="15"/>
        <v>14</v>
      </c>
      <c r="F86" s="27">
        <f t="shared" ca="1" si="15"/>
        <v>14</v>
      </c>
      <c r="G86" s="27">
        <f t="shared" ca="1" si="15"/>
        <v>14</v>
      </c>
      <c r="H86" s="27">
        <f t="shared" ca="1" si="15"/>
        <v>14</v>
      </c>
      <c r="I86" s="27">
        <f t="shared" ca="1" si="15"/>
        <v>14</v>
      </c>
      <c r="J86" s="27">
        <f t="shared" ca="1" si="15"/>
        <v>14</v>
      </c>
      <c r="K86" s="27">
        <f t="shared" ca="1" si="15"/>
        <v>14</v>
      </c>
      <c r="L86" s="27">
        <f t="shared" ca="1" si="15"/>
        <v>14</v>
      </c>
      <c r="M86" s="27">
        <f t="shared" ca="1" si="15"/>
        <v>14</v>
      </c>
      <c r="N86" s="27">
        <f t="shared" ca="1" si="15"/>
        <v>14</v>
      </c>
      <c r="O86" s="27">
        <f t="shared" ca="1" si="15"/>
        <v>14</v>
      </c>
      <c r="P86" s="27">
        <f t="shared" ca="1" si="15"/>
        <v>14</v>
      </c>
      <c r="Q86" s="27">
        <f t="shared" ca="1" si="15"/>
        <v>14</v>
      </c>
      <c r="R86" s="27">
        <f t="shared" ca="1" si="17"/>
        <v>14</v>
      </c>
      <c r="S86" s="27">
        <f t="shared" ca="1" si="17"/>
        <v>14</v>
      </c>
      <c r="T86" s="27">
        <f t="shared" ca="1" si="17"/>
        <v>14</v>
      </c>
      <c r="U86" s="27">
        <f t="shared" ca="1" si="17"/>
        <v>14</v>
      </c>
      <c r="V86" s="27">
        <f t="shared" ca="1" si="17"/>
        <v>14</v>
      </c>
      <c r="W86" s="27">
        <f t="shared" ca="1" si="17"/>
        <v>14</v>
      </c>
      <c r="X86" s="27">
        <f t="shared" ca="1" si="17"/>
        <v>14</v>
      </c>
      <c r="Y86" s="27">
        <f t="shared" ca="1" si="17"/>
        <v>14</v>
      </c>
      <c r="Z86" s="13">
        <f t="shared" ca="1" si="16"/>
        <v>336</v>
      </c>
      <c r="AA86" s="13">
        <f t="shared" ca="1" si="12"/>
        <v>14</v>
      </c>
      <c r="AB86" s="14">
        <f t="shared" ca="1" si="18"/>
        <v>112</v>
      </c>
      <c r="AC86" s="14">
        <f t="shared" ca="1" si="19"/>
        <v>224</v>
      </c>
    </row>
    <row r="87" spans="1:32" ht="16.5" customHeight="1" x14ac:dyDescent="0.2">
      <c r="A87" s="22">
        <f t="shared" si="10"/>
        <v>42658</v>
      </c>
      <c r="B87" s="27">
        <f t="shared" ca="1" si="15"/>
        <v>14</v>
      </c>
      <c r="C87" s="27">
        <f t="shared" ca="1" si="15"/>
        <v>14</v>
      </c>
      <c r="D87" s="27">
        <f t="shared" ca="1" si="15"/>
        <v>14</v>
      </c>
      <c r="E87" s="27">
        <f t="shared" ca="1" si="15"/>
        <v>14</v>
      </c>
      <c r="F87" s="27">
        <f t="shared" ca="1" si="15"/>
        <v>14</v>
      </c>
      <c r="G87" s="27">
        <f t="shared" ca="1" si="15"/>
        <v>14</v>
      </c>
      <c r="H87" s="27">
        <f t="shared" ca="1" si="15"/>
        <v>14</v>
      </c>
      <c r="I87" s="27">
        <f t="shared" ca="1" si="15"/>
        <v>14</v>
      </c>
      <c r="J87" s="27">
        <f t="shared" ca="1" si="15"/>
        <v>14</v>
      </c>
      <c r="K87" s="27">
        <f t="shared" ca="1" si="15"/>
        <v>14</v>
      </c>
      <c r="L87" s="27">
        <f t="shared" ca="1" si="15"/>
        <v>14</v>
      </c>
      <c r="M87" s="27">
        <f t="shared" ca="1" si="15"/>
        <v>14</v>
      </c>
      <c r="N87" s="27">
        <f t="shared" ca="1" si="15"/>
        <v>14</v>
      </c>
      <c r="O87" s="27">
        <f t="shared" ca="1" si="15"/>
        <v>14</v>
      </c>
      <c r="P87" s="27">
        <f t="shared" ca="1" si="15"/>
        <v>14</v>
      </c>
      <c r="Q87" s="27">
        <f t="shared" ca="1" si="15"/>
        <v>14</v>
      </c>
      <c r="R87" s="27">
        <f t="shared" ca="1" si="17"/>
        <v>14</v>
      </c>
      <c r="S87" s="27">
        <f t="shared" ca="1" si="17"/>
        <v>14</v>
      </c>
      <c r="T87" s="27">
        <f t="shared" ca="1" si="17"/>
        <v>14</v>
      </c>
      <c r="U87" s="27">
        <f t="shared" ca="1" si="17"/>
        <v>14</v>
      </c>
      <c r="V87" s="27">
        <f t="shared" ca="1" si="17"/>
        <v>14</v>
      </c>
      <c r="W87" s="27">
        <f t="shared" ca="1" si="17"/>
        <v>14</v>
      </c>
      <c r="X87" s="27">
        <f t="shared" ca="1" si="17"/>
        <v>14</v>
      </c>
      <c r="Y87" s="27">
        <f t="shared" ca="1" si="17"/>
        <v>14</v>
      </c>
      <c r="Z87" s="13">
        <f t="shared" ca="1" si="16"/>
        <v>336</v>
      </c>
      <c r="AA87" s="13">
        <f t="shared" ca="1" si="12"/>
        <v>14</v>
      </c>
      <c r="AB87" s="14">
        <f t="shared" ca="1" si="18"/>
        <v>112</v>
      </c>
      <c r="AC87" s="14">
        <f t="shared" ca="1" si="19"/>
        <v>224</v>
      </c>
      <c r="AE87" s="52"/>
      <c r="AF87" s="52"/>
    </row>
    <row r="88" spans="1:32" ht="16.5" customHeight="1" x14ac:dyDescent="0.2">
      <c r="A88" s="22">
        <f t="shared" si="10"/>
        <v>42659</v>
      </c>
      <c r="B88" s="27">
        <f t="shared" ca="1" si="15"/>
        <v>14</v>
      </c>
      <c r="C88" s="27">
        <f t="shared" ca="1" si="15"/>
        <v>14</v>
      </c>
      <c r="D88" s="27">
        <f t="shared" ca="1" si="15"/>
        <v>14</v>
      </c>
      <c r="E88" s="27">
        <f t="shared" ca="1" si="15"/>
        <v>14</v>
      </c>
      <c r="F88" s="27">
        <f t="shared" ca="1" si="15"/>
        <v>14</v>
      </c>
      <c r="G88" s="27">
        <f t="shared" ca="1" si="15"/>
        <v>14</v>
      </c>
      <c r="H88" s="27">
        <f t="shared" ca="1" si="15"/>
        <v>14</v>
      </c>
      <c r="I88" s="27">
        <f t="shared" ca="1" si="15"/>
        <v>14</v>
      </c>
      <c r="J88" s="27">
        <f t="shared" ca="1" si="15"/>
        <v>14</v>
      </c>
      <c r="K88" s="27">
        <f t="shared" ca="1" si="15"/>
        <v>14</v>
      </c>
      <c r="L88" s="27">
        <f t="shared" ca="1" si="15"/>
        <v>14</v>
      </c>
      <c r="M88" s="27">
        <f t="shared" ca="1" si="15"/>
        <v>14</v>
      </c>
      <c r="N88" s="27">
        <f t="shared" ca="1" si="15"/>
        <v>14</v>
      </c>
      <c r="O88" s="27">
        <f t="shared" ca="1" si="15"/>
        <v>14</v>
      </c>
      <c r="P88" s="27">
        <f t="shared" ca="1" si="15"/>
        <v>14</v>
      </c>
      <c r="Q88" s="27">
        <f t="shared" ca="1" si="15"/>
        <v>14</v>
      </c>
      <c r="R88" s="27">
        <f t="shared" ca="1" si="17"/>
        <v>14</v>
      </c>
      <c r="S88" s="27">
        <f t="shared" ca="1" si="17"/>
        <v>14</v>
      </c>
      <c r="T88" s="27">
        <f t="shared" ca="1" si="17"/>
        <v>14</v>
      </c>
      <c r="U88" s="27">
        <f t="shared" ca="1" si="17"/>
        <v>14</v>
      </c>
      <c r="V88" s="27">
        <f t="shared" ca="1" si="17"/>
        <v>14</v>
      </c>
      <c r="W88" s="27">
        <f t="shared" ca="1" si="17"/>
        <v>14</v>
      </c>
      <c r="X88" s="27">
        <f t="shared" ca="1" si="17"/>
        <v>14</v>
      </c>
      <c r="Y88" s="27">
        <f t="shared" ca="1" si="17"/>
        <v>14</v>
      </c>
      <c r="Z88" s="13">
        <f t="shared" ca="1" si="16"/>
        <v>336</v>
      </c>
      <c r="AA88" s="13">
        <f t="shared" ca="1" si="12"/>
        <v>14</v>
      </c>
      <c r="AB88" s="14">
        <f t="shared" ca="1" si="18"/>
        <v>336</v>
      </c>
      <c r="AC88" s="14">
        <f t="shared" si="19"/>
        <v>0</v>
      </c>
      <c r="AD88" s="9" t="s">
        <v>32</v>
      </c>
      <c r="AE88" s="52"/>
      <c r="AF88" s="52"/>
    </row>
    <row r="89" spans="1:32" ht="16.5" customHeight="1" x14ac:dyDescent="0.2">
      <c r="A89" s="22">
        <f t="shared" si="10"/>
        <v>42660</v>
      </c>
      <c r="B89" s="27">
        <f t="shared" ca="1" si="15"/>
        <v>14</v>
      </c>
      <c r="C89" s="27">
        <f t="shared" ca="1" si="15"/>
        <v>14</v>
      </c>
      <c r="D89" s="27">
        <f t="shared" ca="1" si="15"/>
        <v>14</v>
      </c>
      <c r="E89" s="27">
        <f t="shared" ca="1" si="15"/>
        <v>14</v>
      </c>
      <c r="F89" s="27">
        <f t="shared" ca="1" si="15"/>
        <v>14</v>
      </c>
      <c r="G89" s="27">
        <f t="shared" ca="1" si="15"/>
        <v>14</v>
      </c>
      <c r="H89" s="27">
        <f t="shared" ca="1" si="15"/>
        <v>14</v>
      </c>
      <c r="I89" s="27">
        <f t="shared" ca="1" si="15"/>
        <v>14</v>
      </c>
      <c r="J89" s="27">
        <f t="shared" ca="1" si="15"/>
        <v>14</v>
      </c>
      <c r="K89" s="27">
        <f t="shared" ca="1" si="15"/>
        <v>14</v>
      </c>
      <c r="L89" s="27">
        <f t="shared" ca="1" si="15"/>
        <v>14</v>
      </c>
      <c r="M89" s="27">
        <f t="shared" ca="1" si="15"/>
        <v>14</v>
      </c>
      <c r="N89" s="27">
        <f t="shared" ca="1" si="15"/>
        <v>14</v>
      </c>
      <c r="O89" s="27">
        <f t="shared" ca="1" si="15"/>
        <v>14</v>
      </c>
      <c r="P89" s="27">
        <f t="shared" ca="1" si="15"/>
        <v>14</v>
      </c>
      <c r="Q89" s="27">
        <f t="shared" ca="1" si="15"/>
        <v>14</v>
      </c>
      <c r="R89" s="27">
        <f t="shared" ca="1" si="17"/>
        <v>14</v>
      </c>
      <c r="S89" s="27">
        <f t="shared" ca="1" si="17"/>
        <v>14</v>
      </c>
      <c r="T89" s="27">
        <f t="shared" ca="1" si="17"/>
        <v>14</v>
      </c>
      <c r="U89" s="27">
        <f t="shared" ca="1" si="17"/>
        <v>14</v>
      </c>
      <c r="V89" s="27">
        <f t="shared" ca="1" si="17"/>
        <v>14</v>
      </c>
      <c r="W89" s="27">
        <f t="shared" ca="1" si="17"/>
        <v>14</v>
      </c>
      <c r="X89" s="27">
        <f t="shared" ca="1" si="17"/>
        <v>14</v>
      </c>
      <c r="Y89" s="27">
        <f t="shared" ca="1" si="17"/>
        <v>14</v>
      </c>
      <c r="Z89" s="13">
        <f t="shared" ca="1" si="16"/>
        <v>336</v>
      </c>
      <c r="AA89" s="13">
        <f t="shared" ca="1" si="12"/>
        <v>14</v>
      </c>
      <c r="AB89" s="14">
        <f t="shared" ca="1" si="18"/>
        <v>112</v>
      </c>
      <c r="AC89" s="14">
        <f t="shared" ca="1" si="19"/>
        <v>224</v>
      </c>
      <c r="AE89" s="52"/>
      <c r="AF89" s="52"/>
    </row>
    <row r="90" spans="1:32" ht="16.5" customHeight="1" x14ac:dyDescent="0.2">
      <c r="A90" s="22">
        <f t="shared" si="10"/>
        <v>42661</v>
      </c>
      <c r="B90" s="27">
        <f t="shared" ref="B90:Q103" ca="1" si="20">IF(($A90&lt;TODAY()),$F$71,"")</f>
        <v>14</v>
      </c>
      <c r="C90" s="27">
        <f t="shared" ca="1" si="20"/>
        <v>14</v>
      </c>
      <c r="D90" s="27">
        <f t="shared" ca="1" si="20"/>
        <v>14</v>
      </c>
      <c r="E90" s="27">
        <f t="shared" ca="1" si="20"/>
        <v>14</v>
      </c>
      <c r="F90" s="27">
        <f t="shared" ca="1" si="20"/>
        <v>14</v>
      </c>
      <c r="G90" s="27">
        <f t="shared" ca="1" si="20"/>
        <v>14</v>
      </c>
      <c r="H90" s="27">
        <f t="shared" ca="1" si="20"/>
        <v>14</v>
      </c>
      <c r="I90" s="27">
        <f t="shared" ca="1" si="20"/>
        <v>14</v>
      </c>
      <c r="J90" s="27">
        <f t="shared" ca="1" si="20"/>
        <v>14</v>
      </c>
      <c r="K90" s="27">
        <f t="shared" ca="1" si="20"/>
        <v>14</v>
      </c>
      <c r="L90" s="27">
        <f t="shared" ca="1" si="20"/>
        <v>14</v>
      </c>
      <c r="M90" s="27">
        <f t="shared" ca="1" si="20"/>
        <v>14</v>
      </c>
      <c r="N90" s="27">
        <f t="shared" ca="1" si="20"/>
        <v>14</v>
      </c>
      <c r="O90" s="27">
        <f t="shared" ca="1" si="20"/>
        <v>14</v>
      </c>
      <c r="P90" s="27">
        <f t="shared" ca="1" si="20"/>
        <v>14</v>
      </c>
      <c r="Q90" s="27">
        <f t="shared" ca="1" si="20"/>
        <v>14</v>
      </c>
      <c r="R90" s="27">
        <f t="shared" ca="1" si="17"/>
        <v>14</v>
      </c>
      <c r="S90" s="27">
        <f t="shared" ca="1" si="17"/>
        <v>14</v>
      </c>
      <c r="T90" s="27">
        <f t="shared" ca="1" si="17"/>
        <v>14</v>
      </c>
      <c r="U90" s="27">
        <f t="shared" ca="1" si="17"/>
        <v>14</v>
      </c>
      <c r="V90" s="27">
        <f t="shared" ca="1" si="17"/>
        <v>14</v>
      </c>
      <c r="W90" s="27">
        <f t="shared" ca="1" si="17"/>
        <v>14</v>
      </c>
      <c r="X90" s="27">
        <f t="shared" ca="1" si="17"/>
        <v>14</v>
      </c>
      <c r="Y90" s="27">
        <f t="shared" ca="1" si="17"/>
        <v>14</v>
      </c>
      <c r="Z90" s="13">
        <f t="shared" ca="1" si="16"/>
        <v>336</v>
      </c>
      <c r="AA90" s="13">
        <f t="shared" ca="1" si="12"/>
        <v>14</v>
      </c>
      <c r="AB90" s="14">
        <f t="shared" ca="1" si="18"/>
        <v>112</v>
      </c>
      <c r="AC90" s="14">
        <f t="shared" ca="1" si="19"/>
        <v>224</v>
      </c>
    </row>
    <row r="91" spans="1:32" ht="16.5" customHeight="1" x14ac:dyDescent="0.2">
      <c r="A91" s="22">
        <f t="shared" si="10"/>
        <v>42662</v>
      </c>
      <c r="B91" s="27">
        <f t="shared" ca="1" si="20"/>
        <v>14</v>
      </c>
      <c r="C91" s="27">
        <f t="shared" ca="1" si="20"/>
        <v>14</v>
      </c>
      <c r="D91" s="27">
        <f t="shared" ca="1" si="20"/>
        <v>14</v>
      </c>
      <c r="E91" s="27">
        <f t="shared" ca="1" si="20"/>
        <v>14</v>
      </c>
      <c r="F91" s="27">
        <f t="shared" ca="1" si="20"/>
        <v>14</v>
      </c>
      <c r="G91" s="27">
        <f t="shared" ca="1" si="20"/>
        <v>14</v>
      </c>
      <c r="H91" s="27">
        <f t="shared" ca="1" si="20"/>
        <v>14</v>
      </c>
      <c r="I91" s="27">
        <f t="shared" ca="1" si="20"/>
        <v>14</v>
      </c>
      <c r="J91" s="27">
        <f t="shared" ca="1" si="20"/>
        <v>14</v>
      </c>
      <c r="K91" s="27">
        <f t="shared" ca="1" si="20"/>
        <v>14</v>
      </c>
      <c r="L91" s="27">
        <f t="shared" ca="1" si="20"/>
        <v>14</v>
      </c>
      <c r="M91" s="27">
        <f t="shared" ca="1" si="20"/>
        <v>14</v>
      </c>
      <c r="N91" s="27">
        <f t="shared" ca="1" si="20"/>
        <v>14</v>
      </c>
      <c r="O91" s="27">
        <f t="shared" ca="1" si="20"/>
        <v>14</v>
      </c>
      <c r="P91" s="27">
        <f t="shared" ca="1" si="20"/>
        <v>14</v>
      </c>
      <c r="Q91" s="27">
        <f t="shared" ca="1" si="20"/>
        <v>14</v>
      </c>
      <c r="R91" s="27">
        <f t="shared" ca="1" si="17"/>
        <v>14</v>
      </c>
      <c r="S91" s="27">
        <f t="shared" ca="1" si="17"/>
        <v>14</v>
      </c>
      <c r="T91" s="27">
        <f t="shared" ca="1" si="17"/>
        <v>14</v>
      </c>
      <c r="U91" s="27">
        <f t="shared" ca="1" si="17"/>
        <v>14</v>
      </c>
      <c r="V91" s="27">
        <f t="shared" ca="1" si="17"/>
        <v>14</v>
      </c>
      <c r="W91" s="27">
        <f t="shared" ca="1" si="17"/>
        <v>14</v>
      </c>
      <c r="X91" s="27">
        <f t="shared" ca="1" si="17"/>
        <v>14</v>
      </c>
      <c r="Y91" s="27">
        <f t="shared" ca="1" si="17"/>
        <v>14</v>
      </c>
      <c r="Z91" s="13">
        <f ca="1">SUM(B91:Y91)</f>
        <v>336</v>
      </c>
      <c r="AA91" s="13">
        <f ca="1">MAX(B91:Y91)</f>
        <v>14</v>
      </c>
      <c r="AB91" s="14">
        <f t="shared" ca="1" si="18"/>
        <v>112</v>
      </c>
      <c r="AC91" s="14">
        <f t="shared" ca="1" si="19"/>
        <v>224</v>
      </c>
    </row>
    <row r="92" spans="1:32" ht="16.5" customHeight="1" x14ac:dyDescent="0.2">
      <c r="A92" s="22">
        <f t="shared" si="10"/>
        <v>42663</v>
      </c>
      <c r="B92" s="27">
        <f t="shared" ca="1" si="20"/>
        <v>14</v>
      </c>
      <c r="C92" s="27">
        <f t="shared" ca="1" si="20"/>
        <v>14</v>
      </c>
      <c r="D92" s="27">
        <f t="shared" ca="1" si="20"/>
        <v>14</v>
      </c>
      <c r="E92" s="27">
        <f t="shared" ca="1" si="20"/>
        <v>14</v>
      </c>
      <c r="F92" s="27">
        <f t="shared" ca="1" si="20"/>
        <v>14</v>
      </c>
      <c r="G92" s="27">
        <f t="shared" ca="1" si="20"/>
        <v>14</v>
      </c>
      <c r="H92" s="27">
        <f t="shared" ca="1" si="20"/>
        <v>14</v>
      </c>
      <c r="I92" s="27">
        <f t="shared" ca="1" si="20"/>
        <v>14</v>
      </c>
      <c r="J92" s="27">
        <f t="shared" ca="1" si="20"/>
        <v>14</v>
      </c>
      <c r="K92" s="27">
        <f t="shared" ca="1" si="20"/>
        <v>14</v>
      </c>
      <c r="L92" s="27">
        <f t="shared" ca="1" si="20"/>
        <v>14</v>
      </c>
      <c r="M92" s="27">
        <f t="shared" ca="1" si="20"/>
        <v>14</v>
      </c>
      <c r="N92" s="27">
        <f t="shared" ca="1" si="20"/>
        <v>14</v>
      </c>
      <c r="O92" s="27">
        <f t="shared" ca="1" si="20"/>
        <v>14</v>
      </c>
      <c r="P92" s="27">
        <f t="shared" ca="1" si="20"/>
        <v>14</v>
      </c>
      <c r="Q92" s="27">
        <f t="shared" ca="1" si="20"/>
        <v>14</v>
      </c>
      <c r="R92" s="27">
        <f t="shared" ca="1" si="17"/>
        <v>14</v>
      </c>
      <c r="S92" s="27">
        <f t="shared" ca="1" si="17"/>
        <v>14</v>
      </c>
      <c r="T92" s="27">
        <f t="shared" ca="1" si="17"/>
        <v>14</v>
      </c>
      <c r="U92" s="27">
        <f t="shared" ca="1" si="17"/>
        <v>14</v>
      </c>
      <c r="V92" s="27">
        <f t="shared" ca="1" si="17"/>
        <v>14</v>
      </c>
      <c r="W92" s="27">
        <f t="shared" ca="1" si="17"/>
        <v>14</v>
      </c>
      <c r="X92" s="27">
        <f t="shared" ca="1" si="17"/>
        <v>14</v>
      </c>
      <c r="Y92" s="27">
        <f t="shared" ca="1" si="17"/>
        <v>14</v>
      </c>
      <c r="Z92" s="13">
        <f ca="1">SUM(B92:Y92)</f>
        <v>336</v>
      </c>
      <c r="AA92" s="13">
        <f ca="1">MAX(B92:Y92)</f>
        <v>14</v>
      </c>
      <c r="AB92" s="14">
        <f t="shared" ca="1" si="18"/>
        <v>112</v>
      </c>
      <c r="AC92" s="14">
        <f t="shared" ca="1" si="19"/>
        <v>224</v>
      </c>
    </row>
    <row r="93" spans="1:32" ht="16.5" customHeight="1" x14ac:dyDescent="0.2">
      <c r="A93" s="22">
        <f t="shared" si="10"/>
        <v>42664</v>
      </c>
      <c r="B93" s="27">
        <f t="shared" ca="1" si="20"/>
        <v>14</v>
      </c>
      <c r="C93" s="27">
        <f t="shared" ca="1" si="20"/>
        <v>14</v>
      </c>
      <c r="D93" s="27">
        <f t="shared" ca="1" si="20"/>
        <v>14</v>
      </c>
      <c r="E93" s="27">
        <f t="shared" ca="1" si="20"/>
        <v>14</v>
      </c>
      <c r="F93" s="27">
        <f t="shared" ca="1" si="20"/>
        <v>14</v>
      </c>
      <c r="G93" s="27">
        <f t="shared" ca="1" si="20"/>
        <v>14</v>
      </c>
      <c r="H93" s="27">
        <f t="shared" ca="1" si="20"/>
        <v>14</v>
      </c>
      <c r="I93" s="27">
        <f t="shared" ca="1" si="20"/>
        <v>14</v>
      </c>
      <c r="J93" s="27">
        <f t="shared" ca="1" si="20"/>
        <v>14</v>
      </c>
      <c r="K93" s="27">
        <f t="shared" ca="1" si="20"/>
        <v>14</v>
      </c>
      <c r="L93" s="27">
        <f t="shared" ca="1" si="20"/>
        <v>14</v>
      </c>
      <c r="M93" s="27">
        <f t="shared" ca="1" si="20"/>
        <v>14</v>
      </c>
      <c r="N93" s="27">
        <f t="shared" ca="1" si="20"/>
        <v>14</v>
      </c>
      <c r="O93" s="27">
        <f t="shared" ca="1" si="20"/>
        <v>14</v>
      </c>
      <c r="P93" s="27">
        <f t="shared" ca="1" si="20"/>
        <v>14</v>
      </c>
      <c r="Q93" s="27">
        <f t="shared" ca="1" si="20"/>
        <v>14</v>
      </c>
      <c r="R93" s="27">
        <f t="shared" ca="1" si="17"/>
        <v>14</v>
      </c>
      <c r="S93" s="27">
        <f t="shared" ca="1" si="17"/>
        <v>14</v>
      </c>
      <c r="T93" s="27">
        <f t="shared" ca="1" si="17"/>
        <v>14</v>
      </c>
      <c r="U93" s="27">
        <f t="shared" ca="1" si="17"/>
        <v>14</v>
      </c>
      <c r="V93" s="27">
        <f t="shared" ca="1" si="17"/>
        <v>14</v>
      </c>
      <c r="W93" s="27">
        <f t="shared" ca="1" si="17"/>
        <v>14</v>
      </c>
      <c r="X93" s="27">
        <f t="shared" ca="1" si="17"/>
        <v>14</v>
      </c>
      <c r="Y93" s="27">
        <f t="shared" ca="1" si="17"/>
        <v>14</v>
      </c>
      <c r="Z93" s="13">
        <f t="shared" ca="1" si="16"/>
        <v>336</v>
      </c>
      <c r="AA93" s="13">
        <f t="shared" ca="1" si="12"/>
        <v>14</v>
      </c>
      <c r="AB93" s="14">
        <f t="shared" ca="1" si="18"/>
        <v>112</v>
      </c>
      <c r="AC93" s="14">
        <f t="shared" ca="1" si="19"/>
        <v>224</v>
      </c>
    </row>
    <row r="94" spans="1:32" ht="16.5" customHeight="1" x14ac:dyDescent="0.2">
      <c r="A94" s="22">
        <f t="shared" si="10"/>
        <v>42665</v>
      </c>
      <c r="B94" s="27">
        <f t="shared" ca="1" si="20"/>
        <v>14</v>
      </c>
      <c r="C94" s="27">
        <f t="shared" ca="1" si="20"/>
        <v>14</v>
      </c>
      <c r="D94" s="27">
        <f t="shared" ca="1" si="20"/>
        <v>14</v>
      </c>
      <c r="E94" s="27">
        <f t="shared" ca="1" si="20"/>
        <v>14</v>
      </c>
      <c r="F94" s="27">
        <f t="shared" ca="1" si="20"/>
        <v>14</v>
      </c>
      <c r="G94" s="27">
        <f t="shared" ca="1" si="20"/>
        <v>14</v>
      </c>
      <c r="H94" s="27">
        <f t="shared" ca="1" si="20"/>
        <v>14</v>
      </c>
      <c r="I94" s="27">
        <f t="shared" ca="1" si="20"/>
        <v>14</v>
      </c>
      <c r="J94" s="27">
        <f t="shared" ca="1" si="20"/>
        <v>14</v>
      </c>
      <c r="K94" s="27">
        <f t="shared" ca="1" si="20"/>
        <v>14</v>
      </c>
      <c r="L94" s="27">
        <f t="shared" ca="1" si="20"/>
        <v>14</v>
      </c>
      <c r="M94" s="27">
        <f t="shared" ca="1" si="20"/>
        <v>14</v>
      </c>
      <c r="N94" s="27">
        <f t="shared" ca="1" si="20"/>
        <v>14</v>
      </c>
      <c r="O94" s="27">
        <f t="shared" ca="1" si="20"/>
        <v>14</v>
      </c>
      <c r="P94" s="27">
        <f t="shared" ca="1" si="20"/>
        <v>14</v>
      </c>
      <c r="Q94" s="27">
        <f t="shared" ca="1" si="20"/>
        <v>14</v>
      </c>
      <c r="R94" s="27">
        <f t="shared" ca="1" si="17"/>
        <v>14</v>
      </c>
      <c r="S94" s="27">
        <f t="shared" ca="1" si="17"/>
        <v>14</v>
      </c>
      <c r="T94" s="27">
        <f t="shared" ca="1" si="17"/>
        <v>14</v>
      </c>
      <c r="U94" s="27">
        <f t="shared" ca="1" si="17"/>
        <v>14</v>
      </c>
      <c r="V94" s="27">
        <f t="shared" ca="1" si="17"/>
        <v>14</v>
      </c>
      <c r="W94" s="27">
        <f t="shared" ca="1" si="17"/>
        <v>14</v>
      </c>
      <c r="X94" s="27">
        <f t="shared" ca="1" si="17"/>
        <v>14</v>
      </c>
      <c r="Y94" s="27">
        <f t="shared" ca="1" si="17"/>
        <v>14</v>
      </c>
      <c r="Z94" s="13">
        <f t="shared" ca="1" si="16"/>
        <v>336</v>
      </c>
      <c r="AA94" s="13">
        <f t="shared" ca="1" si="12"/>
        <v>14</v>
      </c>
      <c r="AB94" s="14">
        <f t="shared" ca="1" si="18"/>
        <v>112</v>
      </c>
      <c r="AC94" s="14">
        <f t="shared" ca="1" si="19"/>
        <v>224</v>
      </c>
    </row>
    <row r="95" spans="1:32" ht="16.5" customHeight="1" x14ac:dyDescent="0.2">
      <c r="A95" s="22">
        <f t="shared" si="10"/>
        <v>42666</v>
      </c>
      <c r="B95" s="27">
        <f t="shared" ca="1" si="20"/>
        <v>14</v>
      </c>
      <c r="C95" s="27">
        <f t="shared" ca="1" si="20"/>
        <v>14</v>
      </c>
      <c r="D95" s="27">
        <f t="shared" ca="1" si="20"/>
        <v>14</v>
      </c>
      <c r="E95" s="27">
        <f t="shared" ca="1" si="20"/>
        <v>14</v>
      </c>
      <c r="F95" s="27">
        <f t="shared" ca="1" si="20"/>
        <v>14</v>
      </c>
      <c r="G95" s="27">
        <f t="shared" ca="1" si="20"/>
        <v>14</v>
      </c>
      <c r="H95" s="27">
        <f t="shared" ca="1" si="20"/>
        <v>14</v>
      </c>
      <c r="I95" s="27">
        <f t="shared" ca="1" si="20"/>
        <v>14</v>
      </c>
      <c r="J95" s="27">
        <f t="shared" ca="1" si="20"/>
        <v>14</v>
      </c>
      <c r="K95" s="27">
        <f t="shared" ca="1" si="20"/>
        <v>14</v>
      </c>
      <c r="L95" s="27">
        <f t="shared" ca="1" si="20"/>
        <v>14</v>
      </c>
      <c r="M95" s="27">
        <f t="shared" ca="1" si="20"/>
        <v>14</v>
      </c>
      <c r="N95" s="27">
        <f t="shared" ca="1" si="20"/>
        <v>14</v>
      </c>
      <c r="O95" s="27">
        <f t="shared" ca="1" si="20"/>
        <v>14</v>
      </c>
      <c r="P95" s="27">
        <f t="shared" ca="1" si="20"/>
        <v>14</v>
      </c>
      <c r="Q95" s="27">
        <f t="shared" ca="1" si="20"/>
        <v>14</v>
      </c>
      <c r="R95" s="27">
        <f t="shared" ca="1" si="17"/>
        <v>14</v>
      </c>
      <c r="S95" s="27">
        <f t="shared" ca="1" si="17"/>
        <v>14</v>
      </c>
      <c r="T95" s="27">
        <f t="shared" ca="1" si="17"/>
        <v>14</v>
      </c>
      <c r="U95" s="27">
        <f t="shared" ca="1" si="17"/>
        <v>14</v>
      </c>
      <c r="V95" s="27">
        <f t="shared" ca="1" si="17"/>
        <v>14</v>
      </c>
      <c r="W95" s="27">
        <f t="shared" ca="1" si="17"/>
        <v>14</v>
      </c>
      <c r="X95" s="27">
        <f t="shared" ca="1" si="17"/>
        <v>14</v>
      </c>
      <c r="Y95" s="27">
        <f t="shared" ca="1" si="17"/>
        <v>14</v>
      </c>
      <c r="Z95" s="13">
        <f t="shared" ca="1" si="16"/>
        <v>336</v>
      </c>
      <c r="AA95" s="13">
        <f t="shared" ca="1" si="12"/>
        <v>14</v>
      </c>
      <c r="AB95" s="14">
        <f t="shared" ca="1" si="18"/>
        <v>336</v>
      </c>
      <c r="AC95" s="14">
        <f t="shared" si="19"/>
        <v>0</v>
      </c>
      <c r="AD95" s="9" t="s">
        <v>32</v>
      </c>
    </row>
    <row r="96" spans="1:32" ht="16.5" customHeight="1" x14ac:dyDescent="0.2">
      <c r="A96" s="22">
        <f t="shared" si="10"/>
        <v>42667</v>
      </c>
      <c r="B96" s="27">
        <f t="shared" ca="1" si="20"/>
        <v>14</v>
      </c>
      <c r="C96" s="27">
        <f t="shared" ca="1" si="20"/>
        <v>14</v>
      </c>
      <c r="D96" s="27">
        <f t="shared" ca="1" si="20"/>
        <v>14</v>
      </c>
      <c r="E96" s="27">
        <f t="shared" ca="1" si="20"/>
        <v>14</v>
      </c>
      <c r="F96" s="27">
        <f t="shared" ca="1" si="20"/>
        <v>14</v>
      </c>
      <c r="G96" s="27">
        <f t="shared" ca="1" si="20"/>
        <v>14</v>
      </c>
      <c r="H96" s="27">
        <f t="shared" ca="1" si="20"/>
        <v>14</v>
      </c>
      <c r="I96" s="27">
        <f t="shared" ca="1" si="20"/>
        <v>14</v>
      </c>
      <c r="J96" s="27">
        <f t="shared" ca="1" si="20"/>
        <v>14</v>
      </c>
      <c r="K96" s="27">
        <f t="shared" ca="1" si="20"/>
        <v>14</v>
      </c>
      <c r="L96" s="27">
        <f t="shared" ca="1" si="20"/>
        <v>14</v>
      </c>
      <c r="M96" s="27">
        <f t="shared" ca="1" si="20"/>
        <v>14</v>
      </c>
      <c r="N96" s="27">
        <f t="shared" ca="1" si="20"/>
        <v>14</v>
      </c>
      <c r="O96" s="27">
        <f t="shared" ca="1" si="20"/>
        <v>14</v>
      </c>
      <c r="P96" s="27">
        <f t="shared" ca="1" si="20"/>
        <v>14</v>
      </c>
      <c r="Q96" s="27">
        <f t="shared" ca="1" si="20"/>
        <v>14</v>
      </c>
      <c r="R96" s="27">
        <f t="shared" ca="1" si="17"/>
        <v>14</v>
      </c>
      <c r="S96" s="27">
        <f t="shared" ca="1" si="17"/>
        <v>14</v>
      </c>
      <c r="T96" s="27">
        <f t="shared" ca="1" si="17"/>
        <v>14</v>
      </c>
      <c r="U96" s="27">
        <f t="shared" ca="1" si="17"/>
        <v>14</v>
      </c>
      <c r="V96" s="27">
        <f t="shared" ca="1" si="17"/>
        <v>14</v>
      </c>
      <c r="W96" s="27">
        <f t="shared" ca="1" si="17"/>
        <v>14</v>
      </c>
      <c r="X96" s="27">
        <f t="shared" ca="1" si="17"/>
        <v>14</v>
      </c>
      <c r="Y96" s="27">
        <f t="shared" ca="1" si="17"/>
        <v>14</v>
      </c>
      <c r="Z96" s="13">
        <f t="shared" ca="1" si="16"/>
        <v>336</v>
      </c>
      <c r="AA96" s="13">
        <f t="shared" ca="1" si="12"/>
        <v>14</v>
      </c>
      <c r="AB96" s="14">
        <f t="shared" ca="1" si="18"/>
        <v>112</v>
      </c>
      <c r="AC96" s="14">
        <f t="shared" ca="1" si="19"/>
        <v>224</v>
      </c>
    </row>
    <row r="97" spans="1:30" ht="16.5" customHeight="1" x14ac:dyDescent="0.2">
      <c r="A97" s="22">
        <f t="shared" si="10"/>
        <v>42668</v>
      </c>
      <c r="B97" s="27">
        <f t="shared" ca="1" si="20"/>
        <v>14</v>
      </c>
      <c r="C97" s="27">
        <f t="shared" ca="1" si="20"/>
        <v>14</v>
      </c>
      <c r="D97" s="27">
        <f t="shared" ca="1" si="20"/>
        <v>14</v>
      </c>
      <c r="E97" s="27">
        <f t="shared" ca="1" si="20"/>
        <v>14</v>
      </c>
      <c r="F97" s="27">
        <f t="shared" ca="1" si="20"/>
        <v>14</v>
      </c>
      <c r="G97" s="27">
        <f t="shared" ca="1" si="20"/>
        <v>14</v>
      </c>
      <c r="H97" s="27">
        <f t="shared" ca="1" si="20"/>
        <v>14</v>
      </c>
      <c r="I97" s="27">
        <f t="shared" ca="1" si="20"/>
        <v>14</v>
      </c>
      <c r="J97" s="27">
        <f t="shared" ca="1" si="20"/>
        <v>14</v>
      </c>
      <c r="K97" s="27">
        <f t="shared" ca="1" si="20"/>
        <v>14</v>
      </c>
      <c r="L97" s="27">
        <f t="shared" ca="1" si="20"/>
        <v>14</v>
      </c>
      <c r="M97" s="27">
        <f t="shared" ca="1" si="20"/>
        <v>14</v>
      </c>
      <c r="N97" s="27">
        <f t="shared" ca="1" si="20"/>
        <v>14</v>
      </c>
      <c r="O97" s="27">
        <f t="shared" ca="1" si="20"/>
        <v>14</v>
      </c>
      <c r="P97" s="27">
        <f t="shared" ca="1" si="20"/>
        <v>14</v>
      </c>
      <c r="Q97" s="27">
        <f t="shared" ca="1" si="20"/>
        <v>14</v>
      </c>
      <c r="R97" s="27">
        <f t="shared" ca="1" si="17"/>
        <v>14</v>
      </c>
      <c r="S97" s="27">
        <f t="shared" ca="1" si="17"/>
        <v>14</v>
      </c>
      <c r="T97" s="27">
        <f t="shared" ca="1" si="17"/>
        <v>14</v>
      </c>
      <c r="U97" s="27">
        <f t="shared" ca="1" si="17"/>
        <v>14</v>
      </c>
      <c r="V97" s="27">
        <f t="shared" ca="1" si="17"/>
        <v>14</v>
      </c>
      <c r="W97" s="27">
        <f t="shared" ca="1" si="17"/>
        <v>14</v>
      </c>
      <c r="X97" s="27">
        <f t="shared" ca="1" si="17"/>
        <v>14</v>
      </c>
      <c r="Y97" s="27">
        <f t="shared" ca="1" si="17"/>
        <v>14</v>
      </c>
      <c r="Z97" s="13">
        <f t="shared" ca="1" si="16"/>
        <v>336</v>
      </c>
      <c r="AA97" s="13">
        <f t="shared" ca="1" si="12"/>
        <v>14</v>
      </c>
      <c r="AB97" s="14">
        <f t="shared" ca="1" si="18"/>
        <v>112</v>
      </c>
      <c r="AC97" s="14">
        <f t="shared" ca="1" si="19"/>
        <v>224</v>
      </c>
    </row>
    <row r="98" spans="1:30" ht="16.5" customHeight="1" x14ac:dyDescent="0.2">
      <c r="A98" s="22">
        <f t="shared" si="10"/>
        <v>42669</v>
      </c>
      <c r="B98" s="27">
        <f t="shared" ca="1" si="20"/>
        <v>14</v>
      </c>
      <c r="C98" s="27">
        <f t="shared" ca="1" si="20"/>
        <v>14</v>
      </c>
      <c r="D98" s="27">
        <f t="shared" ca="1" si="20"/>
        <v>14</v>
      </c>
      <c r="E98" s="27">
        <f t="shared" ca="1" si="20"/>
        <v>14</v>
      </c>
      <c r="F98" s="27">
        <f t="shared" ca="1" si="20"/>
        <v>14</v>
      </c>
      <c r="G98" s="27">
        <f t="shared" ca="1" si="20"/>
        <v>14</v>
      </c>
      <c r="H98" s="27">
        <f t="shared" ca="1" si="20"/>
        <v>14</v>
      </c>
      <c r="I98" s="27">
        <f t="shared" ca="1" si="20"/>
        <v>14</v>
      </c>
      <c r="J98" s="27">
        <f t="shared" ca="1" si="20"/>
        <v>14</v>
      </c>
      <c r="K98" s="27">
        <f t="shared" ca="1" si="20"/>
        <v>14</v>
      </c>
      <c r="L98" s="27">
        <f t="shared" ca="1" si="20"/>
        <v>14</v>
      </c>
      <c r="M98" s="27">
        <f t="shared" ca="1" si="20"/>
        <v>14</v>
      </c>
      <c r="N98" s="27">
        <f t="shared" ca="1" si="20"/>
        <v>14</v>
      </c>
      <c r="O98" s="27">
        <f t="shared" ca="1" si="20"/>
        <v>14</v>
      </c>
      <c r="P98" s="27">
        <f t="shared" ca="1" si="20"/>
        <v>14</v>
      </c>
      <c r="Q98" s="27">
        <f t="shared" ca="1" si="20"/>
        <v>14</v>
      </c>
      <c r="R98" s="27">
        <f t="shared" ca="1" si="17"/>
        <v>14</v>
      </c>
      <c r="S98" s="27">
        <f t="shared" ca="1" si="17"/>
        <v>14</v>
      </c>
      <c r="T98" s="27">
        <f t="shared" ca="1" si="17"/>
        <v>14</v>
      </c>
      <c r="U98" s="27">
        <f t="shared" ca="1" si="17"/>
        <v>14</v>
      </c>
      <c r="V98" s="27">
        <f t="shared" ca="1" si="17"/>
        <v>14</v>
      </c>
      <c r="W98" s="27">
        <f t="shared" ca="1" si="17"/>
        <v>14</v>
      </c>
      <c r="X98" s="27">
        <f t="shared" ca="1" si="17"/>
        <v>14</v>
      </c>
      <c r="Y98" s="27">
        <f t="shared" ca="1" si="17"/>
        <v>14</v>
      </c>
      <c r="Z98" s="13">
        <f t="shared" ca="1" si="16"/>
        <v>336</v>
      </c>
      <c r="AA98" s="13">
        <f t="shared" ca="1" si="12"/>
        <v>14</v>
      </c>
      <c r="AB98" s="14">
        <f t="shared" ca="1" si="18"/>
        <v>112</v>
      </c>
      <c r="AC98" s="14">
        <f t="shared" ca="1" si="19"/>
        <v>224</v>
      </c>
    </row>
    <row r="99" spans="1:30" ht="16.5" customHeight="1" x14ac:dyDescent="0.2">
      <c r="A99" s="22">
        <f t="shared" si="10"/>
        <v>42670</v>
      </c>
      <c r="B99" s="27">
        <f t="shared" ca="1" si="20"/>
        <v>14</v>
      </c>
      <c r="C99" s="27">
        <f t="shared" ca="1" si="20"/>
        <v>14</v>
      </c>
      <c r="D99" s="27">
        <f t="shared" ca="1" si="20"/>
        <v>14</v>
      </c>
      <c r="E99" s="27">
        <f t="shared" ca="1" si="20"/>
        <v>14</v>
      </c>
      <c r="F99" s="27">
        <f t="shared" ca="1" si="20"/>
        <v>14</v>
      </c>
      <c r="G99" s="27">
        <f t="shared" ca="1" si="20"/>
        <v>14</v>
      </c>
      <c r="H99" s="27">
        <f t="shared" ca="1" si="20"/>
        <v>14</v>
      </c>
      <c r="I99" s="27">
        <f t="shared" ca="1" si="20"/>
        <v>14</v>
      </c>
      <c r="J99" s="27">
        <f t="shared" ca="1" si="20"/>
        <v>14</v>
      </c>
      <c r="K99" s="27">
        <f t="shared" ca="1" si="20"/>
        <v>14</v>
      </c>
      <c r="L99" s="27">
        <f t="shared" ca="1" si="20"/>
        <v>14</v>
      </c>
      <c r="M99" s="27">
        <f t="shared" ca="1" si="20"/>
        <v>14</v>
      </c>
      <c r="N99" s="27">
        <f t="shared" ca="1" si="20"/>
        <v>14</v>
      </c>
      <c r="O99" s="27">
        <f t="shared" ca="1" si="20"/>
        <v>14</v>
      </c>
      <c r="P99" s="27">
        <f t="shared" ca="1" si="20"/>
        <v>14</v>
      </c>
      <c r="Q99" s="27">
        <f t="shared" ca="1" si="20"/>
        <v>14</v>
      </c>
      <c r="R99" s="27">
        <f t="shared" ca="1" si="17"/>
        <v>14</v>
      </c>
      <c r="S99" s="27">
        <f t="shared" ca="1" si="17"/>
        <v>14</v>
      </c>
      <c r="T99" s="27">
        <f t="shared" ca="1" si="17"/>
        <v>14</v>
      </c>
      <c r="U99" s="27">
        <f t="shared" ca="1" si="17"/>
        <v>14</v>
      </c>
      <c r="V99" s="27">
        <f t="shared" ca="1" si="17"/>
        <v>14</v>
      </c>
      <c r="W99" s="27">
        <f t="shared" ca="1" si="17"/>
        <v>14</v>
      </c>
      <c r="X99" s="27">
        <f t="shared" ca="1" si="17"/>
        <v>14</v>
      </c>
      <c r="Y99" s="27">
        <f t="shared" ca="1" si="17"/>
        <v>14</v>
      </c>
      <c r="Z99" s="13">
        <f t="shared" ca="1" si="16"/>
        <v>336</v>
      </c>
      <c r="AA99" s="13">
        <f t="shared" ca="1" si="12"/>
        <v>14</v>
      </c>
      <c r="AB99" s="14">
        <f t="shared" ca="1" si="18"/>
        <v>112</v>
      </c>
      <c r="AC99" s="14">
        <f t="shared" ca="1" si="19"/>
        <v>224</v>
      </c>
    </row>
    <row r="100" spans="1:30" ht="16.5" customHeight="1" x14ac:dyDescent="0.2">
      <c r="A100" s="22">
        <f t="shared" si="10"/>
        <v>42671</v>
      </c>
      <c r="B100" s="27">
        <f t="shared" ca="1" si="20"/>
        <v>14</v>
      </c>
      <c r="C100" s="27">
        <f t="shared" ca="1" si="20"/>
        <v>14</v>
      </c>
      <c r="D100" s="27">
        <f t="shared" ca="1" si="20"/>
        <v>14</v>
      </c>
      <c r="E100" s="27">
        <f t="shared" ca="1" si="20"/>
        <v>14</v>
      </c>
      <c r="F100" s="27">
        <f t="shared" ca="1" si="20"/>
        <v>14</v>
      </c>
      <c r="G100" s="27">
        <f t="shared" ca="1" si="20"/>
        <v>14</v>
      </c>
      <c r="H100" s="27">
        <f t="shared" ca="1" si="20"/>
        <v>14</v>
      </c>
      <c r="I100" s="27">
        <f t="shared" ca="1" si="20"/>
        <v>14</v>
      </c>
      <c r="J100" s="27">
        <f t="shared" ca="1" si="20"/>
        <v>14</v>
      </c>
      <c r="K100" s="27">
        <f t="shared" ca="1" si="20"/>
        <v>14</v>
      </c>
      <c r="L100" s="27">
        <f t="shared" ca="1" si="20"/>
        <v>14</v>
      </c>
      <c r="M100" s="27">
        <f t="shared" ca="1" si="20"/>
        <v>14</v>
      </c>
      <c r="N100" s="27">
        <f t="shared" ca="1" si="20"/>
        <v>14</v>
      </c>
      <c r="O100" s="27">
        <f t="shared" ca="1" si="20"/>
        <v>14</v>
      </c>
      <c r="P100" s="27">
        <f t="shared" ca="1" si="20"/>
        <v>14</v>
      </c>
      <c r="Q100" s="27">
        <f t="shared" ca="1" si="20"/>
        <v>14</v>
      </c>
      <c r="R100" s="27">
        <f t="shared" ref="R100:Y103" ca="1" si="21">IF(($A100&lt;TODAY()),$F$71,"")</f>
        <v>14</v>
      </c>
      <c r="S100" s="27">
        <f t="shared" ca="1" si="21"/>
        <v>14</v>
      </c>
      <c r="T100" s="27">
        <f t="shared" ca="1" si="21"/>
        <v>14</v>
      </c>
      <c r="U100" s="27">
        <f t="shared" ca="1" si="21"/>
        <v>14</v>
      </c>
      <c r="V100" s="27">
        <f t="shared" ca="1" si="21"/>
        <v>14</v>
      </c>
      <c r="W100" s="27">
        <f t="shared" ca="1" si="21"/>
        <v>14</v>
      </c>
      <c r="X100" s="27">
        <f t="shared" ca="1" si="21"/>
        <v>14</v>
      </c>
      <c r="Y100" s="27">
        <f t="shared" ca="1" si="21"/>
        <v>14</v>
      </c>
      <c r="Z100" s="13">
        <f t="shared" ca="1" si="16"/>
        <v>336</v>
      </c>
      <c r="AA100" s="13">
        <f t="shared" ca="1" si="12"/>
        <v>14</v>
      </c>
      <c r="AB100" s="14">
        <f t="shared" ca="1" si="18"/>
        <v>112</v>
      </c>
      <c r="AC100" s="14">
        <f t="shared" ca="1" si="19"/>
        <v>224</v>
      </c>
    </row>
    <row r="101" spans="1:30" ht="16.5" customHeight="1" x14ac:dyDescent="0.2">
      <c r="A101" s="22">
        <f t="shared" si="10"/>
        <v>42672</v>
      </c>
      <c r="B101" s="27">
        <f t="shared" ca="1" si="20"/>
        <v>14</v>
      </c>
      <c r="C101" s="27">
        <f t="shared" ca="1" si="20"/>
        <v>14</v>
      </c>
      <c r="D101" s="27">
        <f t="shared" ca="1" si="20"/>
        <v>14</v>
      </c>
      <c r="E101" s="27">
        <f t="shared" ca="1" si="20"/>
        <v>14</v>
      </c>
      <c r="F101" s="27">
        <f t="shared" ca="1" si="20"/>
        <v>14</v>
      </c>
      <c r="G101" s="27">
        <f t="shared" ca="1" si="20"/>
        <v>14</v>
      </c>
      <c r="H101" s="27">
        <f t="shared" ca="1" si="20"/>
        <v>14</v>
      </c>
      <c r="I101" s="27">
        <f t="shared" ca="1" si="20"/>
        <v>14</v>
      </c>
      <c r="J101" s="27">
        <f t="shared" ca="1" si="20"/>
        <v>14</v>
      </c>
      <c r="K101" s="27">
        <f t="shared" ca="1" si="20"/>
        <v>14</v>
      </c>
      <c r="L101" s="27">
        <f t="shared" ca="1" si="20"/>
        <v>14</v>
      </c>
      <c r="M101" s="27">
        <f t="shared" ca="1" si="20"/>
        <v>14</v>
      </c>
      <c r="N101" s="27">
        <f t="shared" ca="1" si="20"/>
        <v>14</v>
      </c>
      <c r="O101" s="27">
        <f t="shared" ca="1" si="20"/>
        <v>14</v>
      </c>
      <c r="P101" s="27">
        <f t="shared" ca="1" si="20"/>
        <v>14</v>
      </c>
      <c r="Q101" s="27">
        <f t="shared" ca="1" si="20"/>
        <v>14</v>
      </c>
      <c r="R101" s="27">
        <f t="shared" ca="1" si="21"/>
        <v>14</v>
      </c>
      <c r="S101" s="27">
        <f t="shared" ca="1" si="21"/>
        <v>14</v>
      </c>
      <c r="T101" s="27">
        <f t="shared" ca="1" si="21"/>
        <v>14</v>
      </c>
      <c r="U101" s="27">
        <f t="shared" ca="1" si="21"/>
        <v>14</v>
      </c>
      <c r="V101" s="27">
        <f t="shared" ca="1" si="21"/>
        <v>14</v>
      </c>
      <c r="W101" s="27">
        <f t="shared" ca="1" si="21"/>
        <v>14</v>
      </c>
      <c r="X101" s="27">
        <f t="shared" ca="1" si="21"/>
        <v>14</v>
      </c>
      <c r="Y101" s="27">
        <f t="shared" ca="1" si="21"/>
        <v>14</v>
      </c>
      <c r="Z101" s="13">
        <f t="shared" ca="1" si="16"/>
        <v>336</v>
      </c>
      <c r="AA101" s="13">
        <f t="shared" ca="1" si="12"/>
        <v>14</v>
      </c>
      <c r="AB101" s="14">
        <f t="shared" ca="1" si="18"/>
        <v>112</v>
      </c>
      <c r="AC101" s="14">
        <f t="shared" ca="1" si="19"/>
        <v>224</v>
      </c>
    </row>
    <row r="102" spans="1:30" ht="16.5" customHeight="1" x14ac:dyDescent="0.2">
      <c r="A102" s="22">
        <f t="shared" si="10"/>
        <v>42673</v>
      </c>
      <c r="B102" s="27">
        <f t="shared" ca="1" si="20"/>
        <v>14</v>
      </c>
      <c r="C102" s="27">
        <f t="shared" ca="1" si="20"/>
        <v>14</v>
      </c>
      <c r="D102" s="27">
        <f t="shared" ca="1" si="20"/>
        <v>14</v>
      </c>
      <c r="E102" s="27">
        <f t="shared" ca="1" si="20"/>
        <v>14</v>
      </c>
      <c r="F102" s="27">
        <f t="shared" ca="1" si="20"/>
        <v>14</v>
      </c>
      <c r="G102" s="27">
        <f t="shared" ca="1" si="20"/>
        <v>14</v>
      </c>
      <c r="H102" s="27">
        <f t="shared" ca="1" si="20"/>
        <v>14</v>
      </c>
      <c r="I102" s="27">
        <f t="shared" ca="1" si="20"/>
        <v>14</v>
      </c>
      <c r="J102" s="27">
        <f t="shared" ca="1" si="20"/>
        <v>14</v>
      </c>
      <c r="K102" s="27">
        <f t="shared" ca="1" si="20"/>
        <v>14</v>
      </c>
      <c r="L102" s="27">
        <f t="shared" ca="1" si="20"/>
        <v>14</v>
      </c>
      <c r="M102" s="27">
        <f t="shared" ca="1" si="20"/>
        <v>14</v>
      </c>
      <c r="N102" s="27">
        <f t="shared" ca="1" si="20"/>
        <v>14</v>
      </c>
      <c r="O102" s="27">
        <f t="shared" ca="1" si="20"/>
        <v>14</v>
      </c>
      <c r="P102" s="27">
        <f t="shared" ca="1" si="20"/>
        <v>14</v>
      </c>
      <c r="Q102" s="27">
        <f t="shared" ca="1" si="20"/>
        <v>14</v>
      </c>
      <c r="R102" s="27">
        <f t="shared" ca="1" si="21"/>
        <v>14</v>
      </c>
      <c r="S102" s="27">
        <f t="shared" ca="1" si="21"/>
        <v>14</v>
      </c>
      <c r="T102" s="27">
        <f t="shared" ca="1" si="21"/>
        <v>14</v>
      </c>
      <c r="U102" s="27">
        <f t="shared" ca="1" si="21"/>
        <v>14</v>
      </c>
      <c r="V102" s="27">
        <f t="shared" ca="1" si="21"/>
        <v>14</v>
      </c>
      <c r="W102" s="27">
        <f t="shared" ca="1" si="21"/>
        <v>14</v>
      </c>
      <c r="X102" s="27">
        <f t="shared" ca="1" si="21"/>
        <v>14</v>
      </c>
      <c r="Y102" s="27">
        <f t="shared" ca="1" si="21"/>
        <v>14</v>
      </c>
      <c r="Z102" s="13">
        <f t="shared" ca="1" si="16"/>
        <v>336</v>
      </c>
      <c r="AA102" s="13">
        <f t="shared" ca="1" si="12"/>
        <v>14</v>
      </c>
      <c r="AB102" s="14">
        <f t="shared" ca="1" si="18"/>
        <v>336</v>
      </c>
      <c r="AC102" s="14">
        <f t="shared" si="19"/>
        <v>0</v>
      </c>
      <c r="AD102" s="9" t="s">
        <v>32</v>
      </c>
    </row>
    <row r="103" spans="1:30" ht="16.5" customHeight="1" x14ac:dyDescent="0.2">
      <c r="A103" s="22">
        <f t="shared" si="10"/>
        <v>42674</v>
      </c>
      <c r="B103" s="27">
        <f t="shared" ca="1" si="20"/>
        <v>14</v>
      </c>
      <c r="C103" s="27">
        <f t="shared" ca="1" si="20"/>
        <v>14</v>
      </c>
      <c r="D103" s="27">
        <f t="shared" ca="1" si="20"/>
        <v>14</v>
      </c>
      <c r="E103" s="27">
        <f t="shared" ca="1" si="20"/>
        <v>14</v>
      </c>
      <c r="F103" s="27">
        <f t="shared" ca="1" si="20"/>
        <v>14</v>
      </c>
      <c r="G103" s="27">
        <f t="shared" ca="1" si="20"/>
        <v>14</v>
      </c>
      <c r="H103" s="27">
        <f t="shared" ca="1" si="20"/>
        <v>14</v>
      </c>
      <c r="I103" s="27">
        <f t="shared" ca="1" si="20"/>
        <v>14</v>
      </c>
      <c r="J103" s="27">
        <f t="shared" ca="1" si="20"/>
        <v>14</v>
      </c>
      <c r="K103" s="27">
        <f t="shared" ca="1" si="20"/>
        <v>14</v>
      </c>
      <c r="L103" s="27">
        <f t="shared" ca="1" si="20"/>
        <v>14</v>
      </c>
      <c r="M103" s="27">
        <f t="shared" ca="1" si="20"/>
        <v>14</v>
      </c>
      <c r="N103" s="27">
        <f t="shared" ca="1" si="20"/>
        <v>14</v>
      </c>
      <c r="O103" s="27">
        <f t="shared" ca="1" si="20"/>
        <v>14</v>
      </c>
      <c r="P103" s="27">
        <f t="shared" ca="1" si="20"/>
        <v>14</v>
      </c>
      <c r="Q103" s="27">
        <f t="shared" ca="1" si="20"/>
        <v>14</v>
      </c>
      <c r="R103" s="27">
        <f t="shared" ca="1" si="21"/>
        <v>14</v>
      </c>
      <c r="S103" s="27">
        <f t="shared" ca="1" si="21"/>
        <v>14</v>
      </c>
      <c r="T103" s="27">
        <f t="shared" ca="1" si="21"/>
        <v>14</v>
      </c>
      <c r="U103" s="27">
        <f t="shared" ca="1" si="21"/>
        <v>14</v>
      </c>
      <c r="V103" s="27">
        <f t="shared" ca="1" si="21"/>
        <v>14</v>
      </c>
      <c r="W103" s="27">
        <f t="shared" ca="1" si="21"/>
        <v>14</v>
      </c>
      <c r="X103" s="27">
        <f t="shared" ca="1" si="21"/>
        <v>14</v>
      </c>
      <c r="Y103" s="27">
        <f t="shared" ca="1" si="21"/>
        <v>14</v>
      </c>
      <c r="Z103" s="17">
        <f t="shared" ca="1" si="16"/>
        <v>336</v>
      </c>
      <c r="AA103" s="17">
        <f t="shared" ca="1" si="12"/>
        <v>14</v>
      </c>
      <c r="AB103" s="14">
        <f t="shared" ca="1" si="18"/>
        <v>112</v>
      </c>
      <c r="AC103" s="14">
        <f t="shared" ca="1" si="19"/>
        <v>224</v>
      </c>
    </row>
    <row r="104" spans="1:30" ht="16.5" customHeight="1" thickBot="1" x14ac:dyDescent="0.2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24">
        <f ca="1">SUM(Z73:Z103)</f>
        <v>10416</v>
      </c>
      <c r="AA104" s="24">
        <f ca="1">MAX(AA73:AA103)</f>
        <v>14</v>
      </c>
      <c r="AB104" s="24">
        <f ca="1">SUM(AB73:AB103)</f>
        <v>4592</v>
      </c>
      <c r="AC104" s="25">
        <f ca="1">SUM(AC73:AC103)</f>
        <v>5824</v>
      </c>
    </row>
    <row r="105" spans="1:30" ht="16.5" customHeight="1" thickTop="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44"/>
      <c r="AA105" s="44"/>
      <c r="AB105" s="44"/>
      <c r="AC105" s="45"/>
    </row>
    <row r="106" spans="1:30" ht="16.5" customHeight="1" x14ac:dyDescent="0.2">
      <c r="A106" s="9" t="s">
        <v>37</v>
      </c>
      <c r="F106" s="10">
        <v>2</v>
      </c>
      <c r="G106" s="10" t="str">
        <f>Jan!$G$71</f>
        <v>MWh for Calendar Year 2016</v>
      </c>
    </row>
    <row r="107" spans="1:30" ht="16.5" customHeight="1" x14ac:dyDescent="0.2">
      <c r="A107" s="21"/>
      <c r="B107" s="11">
        <v>1</v>
      </c>
      <c r="C107" s="11">
        <v>2</v>
      </c>
      <c r="D107" s="11">
        <v>3</v>
      </c>
      <c r="E107" s="11">
        <v>4</v>
      </c>
      <c r="F107" s="11">
        <v>5</v>
      </c>
      <c r="G107" s="11">
        <v>6</v>
      </c>
      <c r="H107" s="11">
        <v>7</v>
      </c>
      <c r="I107" s="11">
        <v>8</v>
      </c>
      <c r="J107" s="11">
        <v>9</v>
      </c>
      <c r="K107" s="11">
        <v>10</v>
      </c>
      <c r="L107" s="11">
        <v>11</v>
      </c>
      <c r="M107" s="11">
        <v>12</v>
      </c>
      <c r="N107" s="11">
        <v>13</v>
      </c>
      <c r="O107" s="11">
        <v>14</v>
      </c>
      <c r="P107" s="11">
        <v>15</v>
      </c>
      <c r="Q107" s="11">
        <v>16</v>
      </c>
      <c r="R107" s="11">
        <v>17</v>
      </c>
      <c r="S107" s="11">
        <v>18</v>
      </c>
      <c r="T107" s="11">
        <v>19</v>
      </c>
      <c r="U107" s="11">
        <v>20</v>
      </c>
      <c r="V107" s="11">
        <v>21</v>
      </c>
      <c r="W107" s="11">
        <v>22</v>
      </c>
      <c r="X107" s="11">
        <v>23</v>
      </c>
      <c r="Y107" s="11">
        <v>24</v>
      </c>
      <c r="Z107" s="11" t="s">
        <v>0</v>
      </c>
      <c r="AA107" s="11" t="s">
        <v>1</v>
      </c>
      <c r="AB107" s="11" t="s">
        <v>30</v>
      </c>
      <c r="AC107" s="11" t="s">
        <v>31</v>
      </c>
      <c r="AD107" s="18"/>
    </row>
    <row r="108" spans="1:30" ht="16.5" customHeight="1" x14ac:dyDescent="0.2">
      <c r="A108" s="22">
        <f t="shared" ref="A108:A138" si="22">A38</f>
        <v>42644</v>
      </c>
      <c r="B108" s="27">
        <f ca="1">IF(($A108&lt;TODAY()),$F$106,"")</f>
        <v>2</v>
      </c>
      <c r="C108" s="27">
        <f t="shared" ref="C108:Y119" ca="1" si="23">IF(($A108&lt;TODAY()),$F$106,"")</f>
        <v>2</v>
      </c>
      <c r="D108" s="27">
        <f t="shared" ca="1" si="23"/>
        <v>2</v>
      </c>
      <c r="E108" s="27">
        <f t="shared" ca="1" si="23"/>
        <v>2</v>
      </c>
      <c r="F108" s="27">
        <f t="shared" ca="1" si="23"/>
        <v>2</v>
      </c>
      <c r="G108" s="27">
        <f t="shared" ca="1" si="23"/>
        <v>2</v>
      </c>
      <c r="H108" s="27">
        <f t="shared" ca="1" si="23"/>
        <v>2</v>
      </c>
      <c r="I108" s="27">
        <f t="shared" ca="1" si="23"/>
        <v>2</v>
      </c>
      <c r="J108" s="27">
        <f t="shared" ca="1" si="23"/>
        <v>2</v>
      </c>
      <c r="K108" s="27">
        <f t="shared" ca="1" si="23"/>
        <v>2</v>
      </c>
      <c r="L108" s="27">
        <f t="shared" ca="1" si="23"/>
        <v>2</v>
      </c>
      <c r="M108" s="27">
        <f t="shared" ca="1" si="23"/>
        <v>2</v>
      </c>
      <c r="N108" s="27">
        <f t="shared" ca="1" si="23"/>
        <v>2</v>
      </c>
      <c r="O108" s="27">
        <f t="shared" ca="1" si="23"/>
        <v>2</v>
      </c>
      <c r="P108" s="27">
        <f t="shared" ca="1" si="23"/>
        <v>2</v>
      </c>
      <c r="Q108" s="27">
        <f t="shared" ca="1" si="23"/>
        <v>2</v>
      </c>
      <c r="R108" s="27">
        <f t="shared" ca="1" si="23"/>
        <v>2</v>
      </c>
      <c r="S108" s="27">
        <f t="shared" ca="1" si="23"/>
        <v>2</v>
      </c>
      <c r="T108" s="27">
        <f t="shared" ca="1" si="23"/>
        <v>2</v>
      </c>
      <c r="U108" s="27">
        <f t="shared" ca="1" si="23"/>
        <v>2</v>
      </c>
      <c r="V108" s="27">
        <f t="shared" ca="1" si="23"/>
        <v>2</v>
      </c>
      <c r="W108" s="27">
        <f t="shared" ca="1" si="23"/>
        <v>2</v>
      </c>
      <c r="X108" s="27">
        <f t="shared" ca="1" si="23"/>
        <v>2</v>
      </c>
      <c r="Y108" s="27">
        <f t="shared" ca="1" si="23"/>
        <v>2</v>
      </c>
      <c r="Z108" s="13">
        <f ca="1">SUM(B108:Y108)</f>
        <v>48</v>
      </c>
      <c r="AA108" s="13">
        <f t="shared" ref="AA108:AA125" ca="1" si="24">MAX(B108:Y108)</f>
        <v>2</v>
      </c>
      <c r="AB108" s="14">
        <f t="shared" ref="AB108:AB138" ca="1" si="25">IF(AD108="",SUM(B108:G108,X108:Y108),SUM(B108:Y108))</f>
        <v>16</v>
      </c>
      <c r="AC108" s="14">
        <f t="shared" ref="AC108:AC138" ca="1" si="26">IF(AD108="",SUM(H108:W108),0)</f>
        <v>32</v>
      </c>
    </row>
    <row r="109" spans="1:30" ht="16.5" customHeight="1" x14ac:dyDescent="0.2">
      <c r="A109" s="22">
        <f t="shared" si="22"/>
        <v>42645</v>
      </c>
      <c r="B109" s="27">
        <f t="shared" ref="B109:D124" ca="1" si="27">IF(($A109&lt;TODAY()),$F$106,"")</f>
        <v>2</v>
      </c>
      <c r="C109" s="27">
        <f t="shared" ca="1" si="23"/>
        <v>2</v>
      </c>
      <c r="D109" s="27">
        <f t="shared" ca="1" si="23"/>
        <v>2</v>
      </c>
      <c r="E109" s="27">
        <f t="shared" ca="1" si="23"/>
        <v>2</v>
      </c>
      <c r="F109" s="27">
        <f t="shared" ca="1" si="23"/>
        <v>2</v>
      </c>
      <c r="G109" s="27">
        <f t="shared" ca="1" si="23"/>
        <v>2</v>
      </c>
      <c r="H109" s="27">
        <f t="shared" ca="1" si="23"/>
        <v>2</v>
      </c>
      <c r="I109" s="27">
        <f t="shared" ca="1" si="23"/>
        <v>2</v>
      </c>
      <c r="J109" s="27">
        <f t="shared" ca="1" si="23"/>
        <v>2</v>
      </c>
      <c r="K109" s="27">
        <f t="shared" ca="1" si="23"/>
        <v>2</v>
      </c>
      <c r="L109" s="27">
        <f t="shared" ca="1" si="23"/>
        <v>2</v>
      </c>
      <c r="M109" s="27">
        <f t="shared" ca="1" si="23"/>
        <v>2</v>
      </c>
      <c r="N109" s="27">
        <f t="shared" ca="1" si="23"/>
        <v>2</v>
      </c>
      <c r="O109" s="27">
        <f t="shared" ca="1" si="23"/>
        <v>2</v>
      </c>
      <c r="P109" s="27">
        <f t="shared" ca="1" si="23"/>
        <v>2</v>
      </c>
      <c r="Q109" s="27">
        <f t="shared" ca="1" si="23"/>
        <v>2</v>
      </c>
      <c r="R109" s="27">
        <f t="shared" ca="1" si="23"/>
        <v>2</v>
      </c>
      <c r="S109" s="27">
        <f t="shared" ca="1" si="23"/>
        <v>2</v>
      </c>
      <c r="T109" s="27">
        <f t="shared" ca="1" si="23"/>
        <v>2</v>
      </c>
      <c r="U109" s="27">
        <f t="shared" ca="1" si="23"/>
        <v>2</v>
      </c>
      <c r="V109" s="27">
        <f t="shared" ca="1" si="23"/>
        <v>2</v>
      </c>
      <c r="W109" s="27">
        <f t="shared" ca="1" si="23"/>
        <v>2</v>
      </c>
      <c r="X109" s="27">
        <f t="shared" ca="1" si="23"/>
        <v>2</v>
      </c>
      <c r="Y109" s="27">
        <f t="shared" ca="1" si="23"/>
        <v>2</v>
      </c>
      <c r="Z109" s="13">
        <f t="shared" ref="Z109:Z125" ca="1" si="28">SUM(B109:Y109)</f>
        <v>48</v>
      </c>
      <c r="AA109" s="13">
        <f t="shared" ca="1" si="24"/>
        <v>2</v>
      </c>
      <c r="AB109" s="14">
        <f t="shared" ca="1" si="25"/>
        <v>48</v>
      </c>
      <c r="AC109" s="14">
        <f t="shared" si="26"/>
        <v>0</v>
      </c>
      <c r="AD109" s="9" t="s">
        <v>32</v>
      </c>
    </row>
    <row r="110" spans="1:30" ht="16.5" customHeight="1" x14ac:dyDescent="0.2">
      <c r="A110" s="22">
        <f t="shared" si="22"/>
        <v>42646</v>
      </c>
      <c r="B110" s="27">
        <f t="shared" ca="1" si="27"/>
        <v>2</v>
      </c>
      <c r="C110" s="27">
        <f t="shared" ca="1" si="23"/>
        <v>2</v>
      </c>
      <c r="D110" s="27">
        <f t="shared" ca="1" si="23"/>
        <v>2</v>
      </c>
      <c r="E110" s="27">
        <f t="shared" ca="1" si="23"/>
        <v>2</v>
      </c>
      <c r="F110" s="27">
        <f t="shared" ca="1" si="23"/>
        <v>2</v>
      </c>
      <c r="G110" s="27">
        <f t="shared" ca="1" si="23"/>
        <v>2</v>
      </c>
      <c r="H110" s="27">
        <f t="shared" ca="1" si="23"/>
        <v>2</v>
      </c>
      <c r="I110" s="27">
        <f t="shared" ca="1" si="23"/>
        <v>2</v>
      </c>
      <c r="J110" s="27">
        <f t="shared" ca="1" si="23"/>
        <v>2</v>
      </c>
      <c r="K110" s="27">
        <f t="shared" ca="1" si="23"/>
        <v>2</v>
      </c>
      <c r="L110" s="27">
        <f t="shared" ca="1" si="23"/>
        <v>2</v>
      </c>
      <c r="M110" s="27">
        <f t="shared" ca="1" si="23"/>
        <v>2</v>
      </c>
      <c r="N110" s="27">
        <f t="shared" ca="1" si="23"/>
        <v>2</v>
      </c>
      <c r="O110" s="27">
        <f t="shared" ca="1" si="23"/>
        <v>2</v>
      </c>
      <c r="P110" s="27">
        <f t="shared" ca="1" si="23"/>
        <v>2</v>
      </c>
      <c r="Q110" s="27">
        <f t="shared" ca="1" si="23"/>
        <v>2</v>
      </c>
      <c r="R110" s="27">
        <f t="shared" ca="1" si="23"/>
        <v>2</v>
      </c>
      <c r="S110" s="27">
        <f t="shared" ca="1" si="23"/>
        <v>2</v>
      </c>
      <c r="T110" s="27">
        <f t="shared" ca="1" si="23"/>
        <v>2</v>
      </c>
      <c r="U110" s="27">
        <f t="shared" ca="1" si="23"/>
        <v>2</v>
      </c>
      <c r="V110" s="27">
        <f t="shared" ca="1" si="23"/>
        <v>2</v>
      </c>
      <c r="W110" s="27">
        <f t="shared" ca="1" si="23"/>
        <v>2</v>
      </c>
      <c r="X110" s="27">
        <f t="shared" ca="1" si="23"/>
        <v>2</v>
      </c>
      <c r="Y110" s="27">
        <f t="shared" ca="1" si="23"/>
        <v>2</v>
      </c>
      <c r="Z110" s="13">
        <f t="shared" ca="1" si="28"/>
        <v>48</v>
      </c>
      <c r="AA110" s="13">
        <f t="shared" ca="1" si="24"/>
        <v>2</v>
      </c>
      <c r="AB110" s="14">
        <f t="shared" ca="1" si="25"/>
        <v>16</v>
      </c>
      <c r="AC110" s="14">
        <f t="shared" ca="1" si="26"/>
        <v>32</v>
      </c>
    </row>
    <row r="111" spans="1:30" ht="16.5" customHeight="1" x14ac:dyDescent="0.2">
      <c r="A111" s="22">
        <f t="shared" si="22"/>
        <v>42647</v>
      </c>
      <c r="B111" s="27">
        <f t="shared" ca="1" si="27"/>
        <v>2</v>
      </c>
      <c r="C111" s="27">
        <f t="shared" ca="1" si="23"/>
        <v>2</v>
      </c>
      <c r="D111" s="27">
        <f t="shared" ca="1" si="23"/>
        <v>2</v>
      </c>
      <c r="E111" s="27">
        <f t="shared" ca="1" si="23"/>
        <v>2</v>
      </c>
      <c r="F111" s="27">
        <f t="shared" ca="1" si="23"/>
        <v>2</v>
      </c>
      <c r="G111" s="27">
        <f t="shared" ca="1" si="23"/>
        <v>2</v>
      </c>
      <c r="H111" s="27">
        <f t="shared" ca="1" si="23"/>
        <v>2</v>
      </c>
      <c r="I111" s="27">
        <f t="shared" ca="1" si="23"/>
        <v>2</v>
      </c>
      <c r="J111" s="27">
        <f t="shared" ca="1" si="23"/>
        <v>2</v>
      </c>
      <c r="K111" s="27">
        <f t="shared" ca="1" si="23"/>
        <v>2</v>
      </c>
      <c r="L111" s="27">
        <f t="shared" ca="1" si="23"/>
        <v>2</v>
      </c>
      <c r="M111" s="27">
        <f t="shared" ca="1" si="23"/>
        <v>2</v>
      </c>
      <c r="N111" s="27">
        <f t="shared" ca="1" si="23"/>
        <v>2</v>
      </c>
      <c r="O111" s="27">
        <f t="shared" ca="1" si="23"/>
        <v>2</v>
      </c>
      <c r="P111" s="27">
        <f t="shared" ca="1" si="23"/>
        <v>2</v>
      </c>
      <c r="Q111" s="27">
        <f t="shared" ca="1" si="23"/>
        <v>2</v>
      </c>
      <c r="R111" s="27">
        <f t="shared" ca="1" si="23"/>
        <v>2</v>
      </c>
      <c r="S111" s="27">
        <f t="shared" ca="1" si="23"/>
        <v>2</v>
      </c>
      <c r="T111" s="27">
        <f t="shared" ca="1" si="23"/>
        <v>2</v>
      </c>
      <c r="U111" s="27">
        <f t="shared" ca="1" si="23"/>
        <v>2</v>
      </c>
      <c r="V111" s="27">
        <f t="shared" ca="1" si="23"/>
        <v>2</v>
      </c>
      <c r="W111" s="27">
        <f t="shared" ca="1" si="23"/>
        <v>2</v>
      </c>
      <c r="X111" s="27">
        <f t="shared" ca="1" si="23"/>
        <v>2</v>
      </c>
      <c r="Y111" s="27">
        <f t="shared" ca="1" si="23"/>
        <v>2</v>
      </c>
      <c r="Z111" s="13">
        <f t="shared" ca="1" si="28"/>
        <v>48</v>
      </c>
      <c r="AA111" s="13">
        <f t="shared" ca="1" si="24"/>
        <v>2</v>
      </c>
      <c r="AB111" s="14">
        <f t="shared" ca="1" si="25"/>
        <v>16</v>
      </c>
      <c r="AC111" s="14">
        <f t="shared" ca="1" si="26"/>
        <v>32</v>
      </c>
    </row>
    <row r="112" spans="1:30" ht="16.5" customHeight="1" x14ac:dyDescent="0.2">
      <c r="A112" s="22">
        <f t="shared" si="22"/>
        <v>42648</v>
      </c>
      <c r="B112" s="27">
        <f t="shared" ca="1" si="27"/>
        <v>2</v>
      </c>
      <c r="C112" s="27">
        <f t="shared" ca="1" si="23"/>
        <v>2</v>
      </c>
      <c r="D112" s="27">
        <f t="shared" ca="1" si="23"/>
        <v>2</v>
      </c>
      <c r="E112" s="27">
        <f t="shared" ca="1" si="23"/>
        <v>2</v>
      </c>
      <c r="F112" s="27">
        <f t="shared" ca="1" si="23"/>
        <v>2</v>
      </c>
      <c r="G112" s="27">
        <f t="shared" ca="1" si="23"/>
        <v>2</v>
      </c>
      <c r="H112" s="27">
        <f t="shared" ca="1" si="23"/>
        <v>2</v>
      </c>
      <c r="I112" s="27">
        <f t="shared" ca="1" si="23"/>
        <v>2</v>
      </c>
      <c r="J112" s="27">
        <f t="shared" ca="1" si="23"/>
        <v>2</v>
      </c>
      <c r="K112" s="27">
        <f t="shared" ca="1" si="23"/>
        <v>2</v>
      </c>
      <c r="L112" s="27">
        <f t="shared" ca="1" si="23"/>
        <v>2</v>
      </c>
      <c r="M112" s="27">
        <f t="shared" ca="1" si="23"/>
        <v>2</v>
      </c>
      <c r="N112" s="27">
        <f t="shared" ca="1" si="23"/>
        <v>2</v>
      </c>
      <c r="O112" s="27">
        <f t="shared" ca="1" si="23"/>
        <v>2</v>
      </c>
      <c r="P112" s="27">
        <f t="shared" ca="1" si="23"/>
        <v>2</v>
      </c>
      <c r="Q112" s="27">
        <f t="shared" ca="1" si="23"/>
        <v>2</v>
      </c>
      <c r="R112" s="27">
        <f t="shared" ca="1" si="23"/>
        <v>2</v>
      </c>
      <c r="S112" s="27">
        <f t="shared" ca="1" si="23"/>
        <v>2</v>
      </c>
      <c r="T112" s="27">
        <f t="shared" ca="1" si="23"/>
        <v>2</v>
      </c>
      <c r="U112" s="27">
        <f t="shared" ca="1" si="23"/>
        <v>2</v>
      </c>
      <c r="V112" s="27">
        <f t="shared" ca="1" si="23"/>
        <v>2</v>
      </c>
      <c r="W112" s="27">
        <f t="shared" ca="1" si="23"/>
        <v>2</v>
      </c>
      <c r="X112" s="27">
        <f t="shared" ca="1" si="23"/>
        <v>2</v>
      </c>
      <c r="Y112" s="27">
        <f t="shared" ca="1" si="23"/>
        <v>2</v>
      </c>
      <c r="Z112" s="13">
        <f t="shared" ca="1" si="28"/>
        <v>48</v>
      </c>
      <c r="AA112" s="13">
        <f t="shared" ca="1" si="24"/>
        <v>2</v>
      </c>
      <c r="AB112" s="14">
        <f t="shared" ca="1" si="25"/>
        <v>16</v>
      </c>
      <c r="AC112" s="14">
        <f t="shared" ca="1" si="26"/>
        <v>32</v>
      </c>
    </row>
    <row r="113" spans="1:30" ht="16.5" customHeight="1" x14ac:dyDescent="0.2">
      <c r="A113" s="22">
        <f t="shared" si="22"/>
        <v>42649</v>
      </c>
      <c r="B113" s="27">
        <f t="shared" ca="1" si="27"/>
        <v>2</v>
      </c>
      <c r="C113" s="27">
        <f t="shared" ca="1" si="23"/>
        <v>2</v>
      </c>
      <c r="D113" s="27">
        <f t="shared" ca="1" si="23"/>
        <v>2</v>
      </c>
      <c r="E113" s="27">
        <f t="shared" ca="1" si="23"/>
        <v>2</v>
      </c>
      <c r="F113" s="27">
        <f t="shared" ca="1" si="23"/>
        <v>2</v>
      </c>
      <c r="G113" s="27">
        <f t="shared" ca="1" si="23"/>
        <v>2</v>
      </c>
      <c r="H113" s="27">
        <f t="shared" ca="1" si="23"/>
        <v>2</v>
      </c>
      <c r="I113" s="27">
        <f t="shared" ca="1" si="23"/>
        <v>2</v>
      </c>
      <c r="J113" s="27">
        <f t="shared" ca="1" si="23"/>
        <v>2</v>
      </c>
      <c r="K113" s="27">
        <f t="shared" ca="1" si="23"/>
        <v>2</v>
      </c>
      <c r="L113" s="27">
        <f t="shared" ca="1" si="23"/>
        <v>2</v>
      </c>
      <c r="M113" s="27">
        <f t="shared" ca="1" si="23"/>
        <v>2</v>
      </c>
      <c r="N113" s="27">
        <f t="shared" ca="1" si="23"/>
        <v>2</v>
      </c>
      <c r="O113" s="27">
        <f t="shared" ca="1" si="23"/>
        <v>2</v>
      </c>
      <c r="P113" s="27">
        <f t="shared" ca="1" si="23"/>
        <v>2</v>
      </c>
      <c r="Q113" s="27">
        <f t="shared" ca="1" si="23"/>
        <v>2</v>
      </c>
      <c r="R113" s="27">
        <f t="shared" ca="1" si="23"/>
        <v>2</v>
      </c>
      <c r="S113" s="27">
        <f t="shared" ca="1" si="23"/>
        <v>2</v>
      </c>
      <c r="T113" s="27">
        <f t="shared" ca="1" si="23"/>
        <v>2</v>
      </c>
      <c r="U113" s="27">
        <f t="shared" ca="1" si="23"/>
        <v>2</v>
      </c>
      <c r="V113" s="27">
        <f t="shared" ca="1" si="23"/>
        <v>2</v>
      </c>
      <c r="W113" s="27">
        <f t="shared" ca="1" si="23"/>
        <v>2</v>
      </c>
      <c r="X113" s="27">
        <f t="shared" ca="1" si="23"/>
        <v>2</v>
      </c>
      <c r="Y113" s="27">
        <f t="shared" ca="1" si="23"/>
        <v>2</v>
      </c>
      <c r="Z113" s="13">
        <f t="shared" ca="1" si="28"/>
        <v>48</v>
      </c>
      <c r="AA113" s="13">
        <f t="shared" ca="1" si="24"/>
        <v>2</v>
      </c>
      <c r="AB113" s="14">
        <f t="shared" ca="1" si="25"/>
        <v>16</v>
      </c>
      <c r="AC113" s="14">
        <f t="shared" ca="1" si="26"/>
        <v>32</v>
      </c>
    </row>
    <row r="114" spans="1:30" ht="16.5" customHeight="1" x14ac:dyDescent="0.2">
      <c r="A114" s="22">
        <f t="shared" si="22"/>
        <v>42650</v>
      </c>
      <c r="B114" s="27">
        <f t="shared" ca="1" si="27"/>
        <v>2</v>
      </c>
      <c r="C114" s="27">
        <f t="shared" ca="1" si="23"/>
        <v>2</v>
      </c>
      <c r="D114" s="27">
        <f t="shared" ca="1" si="23"/>
        <v>2</v>
      </c>
      <c r="E114" s="27">
        <f t="shared" ca="1" si="23"/>
        <v>2</v>
      </c>
      <c r="F114" s="27">
        <f t="shared" ca="1" si="23"/>
        <v>2</v>
      </c>
      <c r="G114" s="27">
        <f t="shared" ca="1" si="23"/>
        <v>2</v>
      </c>
      <c r="H114" s="27">
        <f t="shared" ca="1" si="23"/>
        <v>2</v>
      </c>
      <c r="I114" s="27">
        <f t="shared" ca="1" si="23"/>
        <v>2</v>
      </c>
      <c r="J114" s="27">
        <f t="shared" ca="1" si="23"/>
        <v>2</v>
      </c>
      <c r="K114" s="27">
        <f t="shared" ca="1" si="23"/>
        <v>2</v>
      </c>
      <c r="L114" s="27">
        <f t="shared" ca="1" si="23"/>
        <v>2</v>
      </c>
      <c r="M114" s="27">
        <f t="shared" ca="1" si="23"/>
        <v>2</v>
      </c>
      <c r="N114" s="27">
        <f t="shared" ca="1" si="23"/>
        <v>2</v>
      </c>
      <c r="O114" s="27">
        <f t="shared" ca="1" si="23"/>
        <v>2</v>
      </c>
      <c r="P114" s="27">
        <f t="shared" ca="1" si="23"/>
        <v>2</v>
      </c>
      <c r="Q114" s="27">
        <f t="shared" ca="1" si="23"/>
        <v>2</v>
      </c>
      <c r="R114" s="27">
        <f t="shared" ca="1" si="23"/>
        <v>2</v>
      </c>
      <c r="S114" s="27">
        <f t="shared" ca="1" si="23"/>
        <v>2</v>
      </c>
      <c r="T114" s="27">
        <f t="shared" ca="1" si="23"/>
        <v>2</v>
      </c>
      <c r="U114" s="27">
        <f t="shared" ca="1" si="23"/>
        <v>2</v>
      </c>
      <c r="V114" s="27">
        <f t="shared" ca="1" si="23"/>
        <v>2</v>
      </c>
      <c r="W114" s="27">
        <f t="shared" ca="1" si="23"/>
        <v>2</v>
      </c>
      <c r="X114" s="27">
        <f t="shared" ca="1" si="23"/>
        <v>2</v>
      </c>
      <c r="Y114" s="27">
        <f t="shared" ca="1" si="23"/>
        <v>2</v>
      </c>
      <c r="Z114" s="13">
        <f t="shared" ca="1" si="28"/>
        <v>48</v>
      </c>
      <c r="AA114" s="13">
        <f t="shared" ca="1" si="24"/>
        <v>2</v>
      </c>
      <c r="AB114" s="14">
        <f t="shared" ca="1" si="25"/>
        <v>16</v>
      </c>
      <c r="AC114" s="14">
        <f t="shared" ca="1" si="26"/>
        <v>32</v>
      </c>
    </row>
    <row r="115" spans="1:30" ht="16.5" customHeight="1" x14ac:dyDescent="0.2">
      <c r="A115" s="22">
        <f t="shared" si="22"/>
        <v>42651</v>
      </c>
      <c r="B115" s="27">
        <f t="shared" ca="1" si="27"/>
        <v>2</v>
      </c>
      <c r="C115" s="27">
        <f t="shared" ca="1" si="23"/>
        <v>2</v>
      </c>
      <c r="D115" s="27">
        <f t="shared" ca="1" si="23"/>
        <v>2</v>
      </c>
      <c r="E115" s="27">
        <f t="shared" ca="1" si="23"/>
        <v>2</v>
      </c>
      <c r="F115" s="27">
        <f t="shared" ca="1" si="23"/>
        <v>2</v>
      </c>
      <c r="G115" s="27">
        <f t="shared" ca="1" si="23"/>
        <v>2</v>
      </c>
      <c r="H115" s="27">
        <f t="shared" ca="1" si="23"/>
        <v>2</v>
      </c>
      <c r="I115" s="27">
        <f t="shared" ca="1" si="23"/>
        <v>2</v>
      </c>
      <c r="J115" s="27">
        <f t="shared" ca="1" si="23"/>
        <v>2</v>
      </c>
      <c r="K115" s="27">
        <f t="shared" ca="1" si="23"/>
        <v>2</v>
      </c>
      <c r="L115" s="27">
        <f t="shared" ca="1" si="23"/>
        <v>2</v>
      </c>
      <c r="M115" s="27">
        <f t="shared" ca="1" si="23"/>
        <v>2</v>
      </c>
      <c r="N115" s="27">
        <f t="shared" ca="1" si="23"/>
        <v>2</v>
      </c>
      <c r="O115" s="27">
        <f t="shared" ca="1" si="23"/>
        <v>2</v>
      </c>
      <c r="P115" s="27">
        <f t="shared" ca="1" si="23"/>
        <v>2</v>
      </c>
      <c r="Q115" s="27">
        <f t="shared" ca="1" si="23"/>
        <v>2</v>
      </c>
      <c r="R115" s="27">
        <f t="shared" ca="1" si="23"/>
        <v>2</v>
      </c>
      <c r="S115" s="27">
        <f t="shared" ca="1" si="23"/>
        <v>2</v>
      </c>
      <c r="T115" s="27">
        <f t="shared" ca="1" si="23"/>
        <v>2</v>
      </c>
      <c r="U115" s="27">
        <f t="shared" ca="1" si="23"/>
        <v>2</v>
      </c>
      <c r="V115" s="27">
        <f t="shared" ca="1" si="23"/>
        <v>2</v>
      </c>
      <c r="W115" s="27">
        <f t="shared" ca="1" si="23"/>
        <v>2</v>
      </c>
      <c r="X115" s="27">
        <f t="shared" ca="1" si="23"/>
        <v>2</v>
      </c>
      <c r="Y115" s="27">
        <f t="shared" ca="1" si="23"/>
        <v>2</v>
      </c>
      <c r="Z115" s="13">
        <f t="shared" ca="1" si="28"/>
        <v>48</v>
      </c>
      <c r="AA115" s="13">
        <f t="shared" ca="1" si="24"/>
        <v>2</v>
      </c>
      <c r="AB115" s="14">
        <f t="shared" ca="1" si="25"/>
        <v>16</v>
      </c>
      <c r="AC115" s="14">
        <f t="shared" ca="1" si="26"/>
        <v>32</v>
      </c>
    </row>
    <row r="116" spans="1:30" ht="16.5" customHeight="1" x14ac:dyDescent="0.2">
      <c r="A116" s="22">
        <f t="shared" si="22"/>
        <v>42652</v>
      </c>
      <c r="B116" s="27">
        <f t="shared" ca="1" si="27"/>
        <v>2</v>
      </c>
      <c r="C116" s="27">
        <f t="shared" ca="1" si="23"/>
        <v>2</v>
      </c>
      <c r="D116" s="27">
        <f t="shared" ca="1" si="23"/>
        <v>2</v>
      </c>
      <c r="E116" s="27">
        <f t="shared" ca="1" si="23"/>
        <v>2</v>
      </c>
      <c r="F116" s="27">
        <f t="shared" ca="1" si="23"/>
        <v>2</v>
      </c>
      <c r="G116" s="27">
        <f t="shared" ca="1" si="23"/>
        <v>2</v>
      </c>
      <c r="H116" s="27">
        <f t="shared" ca="1" si="23"/>
        <v>2</v>
      </c>
      <c r="I116" s="27">
        <f t="shared" ca="1" si="23"/>
        <v>2</v>
      </c>
      <c r="J116" s="27">
        <f t="shared" ca="1" si="23"/>
        <v>2</v>
      </c>
      <c r="K116" s="27">
        <f t="shared" ca="1" si="23"/>
        <v>2</v>
      </c>
      <c r="L116" s="27">
        <f t="shared" ca="1" si="23"/>
        <v>2</v>
      </c>
      <c r="M116" s="27">
        <f t="shared" ca="1" si="23"/>
        <v>2</v>
      </c>
      <c r="N116" s="27">
        <f t="shared" ca="1" si="23"/>
        <v>2</v>
      </c>
      <c r="O116" s="27">
        <f t="shared" ca="1" si="23"/>
        <v>2</v>
      </c>
      <c r="P116" s="27">
        <f t="shared" ca="1" si="23"/>
        <v>2</v>
      </c>
      <c r="Q116" s="27">
        <f t="shared" ca="1" si="23"/>
        <v>2</v>
      </c>
      <c r="R116" s="27">
        <f t="shared" ca="1" si="23"/>
        <v>2</v>
      </c>
      <c r="S116" s="27">
        <f t="shared" ca="1" si="23"/>
        <v>2</v>
      </c>
      <c r="T116" s="27">
        <f t="shared" ca="1" si="23"/>
        <v>2</v>
      </c>
      <c r="U116" s="27">
        <f t="shared" ca="1" si="23"/>
        <v>2</v>
      </c>
      <c r="V116" s="27">
        <f t="shared" ca="1" si="23"/>
        <v>2</v>
      </c>
      <c r="W116" s="27">
        <f t="shared" ca="1" si="23"/>
        <v>2</v>
      </c>
      <c r="X116" s="27">
        <f t="shared" ca="1" si="23"/>
        <v>2</v>
      </c>
      <c r="Y116" s="27">
        <f t="shared" ca="1" si="23"/>
        <v>2</v>
      </c>
      <c r="Z116" s="13">
        <f t="shared" ca="1" si="28"/>
        <v>48</v>
      </c>
      <c r="AA116" s="13">
        <f t="shared" ca="1" si="24"/>
        <v>2</v>
      </c>
      <c r="AB116" s="14">
        <f t="shared" ca="1" si="25"/>
        <v>48</v>
      </c>
      <c r="AC116" s="14">
        <f t="shared" si="26"/>
        <v>0</v>
      </c>
      <c r="AD116" s="9" t="s">
        <v>32</v>
      </c>
    </row>
    <row r="117" spans="1:30" ht="16.5" customHeight="1" x14ac:dyDescent="0.2">
      <c r="A117" s="22">
        <f t="shared" si="22"/>
        <v>42653</v>
      </c>
      <c r="B117" s="27">
        <f t="shared" ca="1" si="27"/>
        <v>2</v>
      </c>
      <c r="C117" s="27">
        <f t="shared" ca="1" si="23"/>
        <v>2</v>
      </c>
      <c r="D117" s="27">
        <f t="shared" ca="1" si="23"/>
        <v>2</v>
      </c>
      <c r="E117" s="27">
        <f t="shared" ca="1" si="23"/>
        <v>2</v>
      </c>
      <c r="F117" s="27">
        <f t="shared" ca="1" si="23"/>
        <v>2</v>
      </c>
      <c r="G117" s="27">
        <f t="shared" ca="1" si="23"/>
        <v>2</v>
      </c>
      <c r="H117" s="27">
        <f t="shared" ca="1" si="23"/>
        <v>2</v>
      </c>
      <c r="I117" s="27">
        <f t="shared" ca="1" si="23"/>
        <v>2</v>
      </c>
      <c r="J117" s="27">
        <f t="shared" ca="1" si="23"/>
        <v>2</v>
      </c>
      <c r="K117" s="27">
        <f t="shared" ca="1" si="23"/>
        <v>2</v>
      </c>
      <c r="L117" s="27">
        <f t="shared" ca="1" si="23"/>
        <v>2</v>
      </c>
      <c r="M117" s="27">
        <f t="shared" ca="1" si="23"/>
        <v>2</v>
      </c>
      <c r="N117" s="27">
        <f t="shared" ca="1" si="23"/>
        <v>2</v>
      </c>
      <c r="O117" s="27">
        <f t="shared" ca="1" si="23"/>
        <v>2</v>
      </c>
      <c r="P117" s="27">
        <f t="shared" ca="1" si="23"/>
        <v>2</v>
      </c>
      <c r="Q117" s="27">
        <f t="shared" ca="1" si="23"/>
        <v>2</v>
      </c>
      <c r="R117" s="27">
        <f t="shared" ca="1" si="23"/>
        <v>2</v>
      </c>
      <c r="S117" s="27">
        <f t="shared" ca="1" si="23"/>
        <v>2</v>
      </c>
      <c r="T117" s="27">
        <f t="shared" ca="1" si="23"/>
        <v>2</v>
      </c>
      <c r="U117" s="27">
        <f t="shared" ca="1" si="23"/>
        <v>2</v>
      </c>
      <c r="V117" s="27">
        <f t="shared" ca="1" si="23"/>
        <v>2</v>
      </c>
      <c r="W117" s="27">
        <f t="shared" ca="1" si="23"/>
        <v>2</v>
      </c>
      <c r="X117" s="27">
        <f t="shared" ca="1" si="23"/>
        <v>2</v>
      </c>
      <c r="Y117" s="27">
        <f t="shared" ca="1" si="23"/>
        <v>2</v>
      </c>
      <c r="Z117" s="13">
        <f t="shared" ca="1" si="28"/>
        <v>48</v>
      </c>
      <c r="AA117" s="13">
        <f t="shared" ca="1" si="24"/>
        <v>2</v>
      </c>
      <c r="AB117" s="14">
        <f t="shared" ca="1" si="25"/>
        <v>16</v>
      </c>
      <c r="AC117" s="14">
        <f t="shared" ca="1" si="26"/>
        <v>32</v>
      </c>
    </row>
    <row r="118" spans="1:30" ht="16.5" customHeight="1" x14ac:dyDescent="0.2">
      <c r="A118" s="22">
        <f t="shared" si="22"/>
        <v>42654</v>
      </c>
      <c r="B118" s="27">
        <f t="shared" ca="1" si="27"/>
        <v>2</v>
      </c>
      <c r="C118" s="27">
        <f t="shared" ca="1" si="23"/>
        <v>2</v>
      </c>
      <c r="D118" s="27">
        <f t="shared" ca="1" si="23"/>
        <v>2</v>
      </c>
      <c r="E118" s="27">
        <f t="shared" ca="1" si="23"/>
        <v>2</v>
      </c>
      <c r="F118" s="27">
        <f t="shared" ca="1" si="23"/>
        <v>2</v>
      </c>
      <c r="G118" s="27">
        <f t="shared" ca="1" si="23"/>
        <v>2</v>
      </c>
      <c r="H118" s="27">
        <f t="shared" ca="1" si="23"/>
        <v>2</v>
      </c>
      <c r="I118" s="27">
        <f t="shared" ca="1" si="23"/>
        <v>2</v>
      </c>
      <c r="J118" s="27">
        <f t="shared" ca="1" si="23"/>
        <v>2</v>
      </c>
      <c r="K118" s="27">
        <f t="shared" ca="1" si="23"/>
        <v>2</v>
      </c>
      <c r="L118" s="27">
        <f t="shared" ca="1" si="23"/>
        <v>2</v>
      </c>
      <c r="M118" s="27">
        <f t="shared" ca="1" si="23"/>
        <v>2</v>
      </c>
      <c r="N118" s="27">
        <f t="shared" ca="1" si="23"/>
        <v>2</v>
      </c>
      <c r="O118" s="27">
        <f t="shared" ca="1" si="23"/>
        <v>2</v>
      </c>
      <c r="P118" s="27">
        <f t="shared" ca="1" si="23"/>
        <v>2</v>
      </c>
      <c r="Q118" s="27">
        <f t="shared" ca="1" si="23"/>
        <v>2</v>
      </c>
      <c r="R118" s="27">
        <f t="shared" ca="1" si="23"/>
        <v>2</v>
      </c>
      <c r="S118" s="27">
        <f t="shared" ca="1" si="23"/>
        <v>2</v>
      </c>
      <c r="T118" s="27">
        <f t="shared" ca="1" si="23"/>
        <v>2</v>
      </c>
      <c r="U118" s="27">
        <f t="shared" ca="1" si="23"/>
        <v>2</v>
      </c>
      <c r="V118" s="27">
        <f t="shared" ca="1" si="23"/>
        <v>2</v>
      </c>
      <c r="W118" s="27">
        <f t="shared" ca="1" si="23"/>
        <v>2</v>
      </c>
      <c r="X118" s="27">
        <f t="shared" ca="1" si="23"/>
        <v>2</v>
      </c>
      <c r="Y118" s="27">
        <f t="shared" ca="1" si="23"/>
        <v>2</v>
      </c>
      <c r="Z118" s="13">
        <f t="shared" ca="1" si="28"/>
        <v>48</v>
      </c>
      <c r="AA118" s="13">
        <f t="shared" ca="1" si="24"/>
        <v>2</v>
      </c>
      <c r="AB118" s="14">
        <f t="shared" ca="1" si="25"/>
        <v>16</v>
      </c>
      <c r="AC118" s="14">
        <f t="shared" ca="1" si="26"/>
        <v>32</v>
      </c>
    </row>
    <row r="119" spans="1:30" ht="16.5" customHeight="1" x14ac:dyDescent="0.2">
      <c r="A119" s="22">
        <f t="shared" si="22"/>
        <v>42655</v>
      </c>
      <c r="B119" s="27">
        <f t="shared" ca="1" si="27"/>
        <v>2</v>
      </c>
      <c r="C119" s="27">
        <f t="shared" ca="1" si="23"/>
        <v>2</v>
      </c>
      <c r="D119" s="27">
        <f t="shared" ca="1" si="23"/>
        <v>2</v>
      </c>
      <c r="E119" s="27">
        <f t="shared" ref="E119:T134" ca="1" si="29">IF(($A119&lt;TODAY()),$F$106,"")</f>
        <v>2</v>
      </c>
      <c r="F119" s="27">
        <f t="shared" ca="1" si="29"/>
        <v>2</v>
      </c>
      <c r="G119" s="27">
        <f t="shared" ca="1" si="29"/>
        <v>2</v>
      </c>
      <c r="H119" s="27">
        <f t="shared" ca="1" si="29"/>
        <v>2</v>
      </c>
      <c r="I119" s="27">
        <f t="shared" ca="1" si="29"/>
        <v>2</v>
      </c>
      <c r="J119" s="27">
        <f t="shared" ca="1" si="29"/>
        <v>2</v>
      </c>
      <c r="K119" s="27">
        <f t="shared" ca="1" si="29"/>
        <v>2</v>
      </c>
      <c r="L119" s="27">
        <f t="shared" ca="1" si="29"/>
        <v>2</v>
      </c>
      <c r="M119" s="27">
        <f t="shared" ca="1" si="29"/>
        <v>2</v>
      </c>
      <c r="N119" s="27">
        <f t="shared" ca="1" si="29"/>
        <v>2</v>
      </c>
      <c r="O119" s="27">
        <f t="shared" ca="1" si="29"/>
        <v>2</v>
      </c>
      <c r="P119" s="27">
        <f t="shared" ca="1" si="29"/>
        <v>2</v>
      </c>
      <c r="Q119" s="27">
        <f t="shared" ca="1" si="29"/>
        <v>2</v>
      </c>
      <c r="R119" s="27">
        <f t="shared" ca="1" si="29"/>
        <v>2</v>
      </c>
      <c r="S119" s="27">
        <f t="shared" ca="1" si="29"/>
        <v>2</v>
      </c>
      <c r="T119" s="27">
        <f t="shared" ca="1" si="29"/>
        <v>2</v>
      </c>
      <c r="U119" s="27">
        <f t="shared" ref="U119:Y134" ca="1" si="30">IF(($A119&lt;TODAY()),$F$106,"")</f>
        <v>2</v>
      </c>
      <c r="V119" s="27">
        <f t="shared" ca="1" si="30"/>
        <v>2</v>
      </c>
      <c r="W119" s="27">
        <f t="shared" ca="1" si="30"/>
        <v>2</v>
      </c>
      <c r="X119" s="27">
        <f t="shared" ca="1" si="30"/>
        <v>2</v>
      </c>
      <c r="Y119" s="27">
        <f t="shared" ca="1" si="30"/>
        <v>2</v>
      </c>
      <c r="Z119" s="13">
        <f t="shared" ca="1" si="28"/>
        <v>48</v>
      </c>
      <c r="AA119" s="13">
        <f t="shared" ca="1" si="24"/>
        <v>2</v>
      </c>
      <c r="AB119" s="14">
        <f t="shared" ca="1" si="25"/>
        <v>16</v>
      </c>
      <c r="AC119" s="14">
        <f t="shared" ca="1" si="26"/>
        <v>32</v>
      </c>
    </row>
    <row r="120" spans="1:30" ht="16.5" customHeight="1" x14ac:dyDescent="0.2">
      <c r="A120" s="22">
        <f t="shared" si="22"/>
        <v>42656</v>
      </c>
      <c r="B120" s="27">
        <f t="shared" ca="1" si="27"/>
        <v>2</v>
      </c>
      <c r="C120" s="27">
        <f t="shared" ca="1" si="27"/>
        <v>2</v>
      </c>
      <c r="D120" s="27">
        <f t="shared" ca="1" si="27"/>
        <v>2</v>
      </c>
      <c r="E120" s="27">
        <f t="shared" ca="1" si="29"/>
        <v>2</v>
      </c>
      <c r="F120" s="27">
        <f t="shared" ca="1" si="29"/>
        <v>2</v>
      </c>
      <c r="G120" s="27">
        <f t="shared" ca="1" si="29"/>
        <v>2</v>
      </c>
      <c r="H120" s="27">
        <f t="shared" ca="1" si="29"/>
        <v>2</v>
      </c>
      <c r="I120" s="27">
        <f t="shared" ca="1" si="29"/>
        <v>2</v>
      </c>
      <c r="J120" s="27">
        <f t="shared" ca="1" si="29"/>
        <v>2</v>
      </c>
      <c r="K120" s="27">
        <f t="shared" ca="1" si="29"/>
        <v>2</v>
      </c>
      <c r="L120" s="27">
        <f t="shared" ca="1" si="29"/>
        <v>2</v>
      </c>
      <c r="M120" s="27">
        <f t="shared" ca="1" si="29"/>
        <v>2</v>
      </c>
      <c r="N120" s="27">
        <f t="shared" ca="1" si="29"/>
        <v>2</v>
      </c>
      <c r="O120" s="27">
        <f t="shared" ca="1" si="29"/>
        <v>2</v>
      </c>
      <c r="P120" s="27">
        <f t="shared" ca="1" si="29"/>
        <v>2</v>
      </c>
      <c r="Q120" s="27">
        <f t="shared" ca="1" si="29"/>
        <v>2</v>
      </c>
      <c r="R120" s="27">
        <f t="shared" ca="1" si="29"/>
        <v>2</v>
      </c>
      <c r="S120" s="27">
        <f t="shared" ca="1" si="29"/>
        <v>2</v>
      </c>
      <c r="T120" s="27">
        <f t="shared" ca="1" si="29"/>
        <v>2</v>
      </c>
      <c r="U120" s="27">
        <f t="shared" ca="1" si="30"/>
        <v>2</v>
      </c>
      <c r="V120" s="27">
        <f t="shared" ca="1" si="30"/>
        <v>2</v>
      </c>
      <c r="W120" s="27">
        <f t="shared" ca="1" si="30"/>
        <v>2</v>
      </c>
      <c r="X120" s="27">
        <f t="shared" ca="1" si="30"/>
        <v>2</v>
      </c>
      <c r="Y120" s="27">
        <f t="shared" ca="1" si="30"/>
        <v>2</v>
      </c>
      <c r="Z120" s="13">
        <f t="shared" ca="1" si="28"/>
        <v>48</v>
      </c>
      <c r="AA120" s="13">
        <f t="shared" ca="1" si="24"/>
        <v>2</v>
      </c>
      <c r="AB120" s="14">
        <f t="shared" ca="1" si="25"/>
        <v>16</v>
      </c>
      <c r="AC120" s="14">
        <f t="shared" ca="1" si="26"/>
        <v>32</v>
      </c>
    </row>
    <row r="121" spans="1:30" ht="16.5" customHeight="1" x14ac:dyDescent="0.2">
      <c r="A121" s="22">
        <f t="shared" si="22"/>
        <v>42657</v>
      </c>
      <c r="B121" s="27">
        <f t="shared" ca="1" si="27"/>
        <v>2</v>
      </c>
      <c r="C121" s="27">
        <f t="shared" ca="1" si="27"/>
        <v>2</v>
      </c>
      <c r="D121" s="27">
        <f t="shared" ca="1" si="27"/>
        <v>2</v>
      </c>
      <c r="E121" s="27">
        <f t="shared" ca="1" si="29"/>
        <v>2</v>
      </c>
      <c r="F121" s="27">
        <f t="shared" ca="1" si="29"/>
        <v>2</v>
      </c>
      <c r="G121" s="27">
        <f t="shared" ca="1" si="29"/>
        <v>2</v>
      </c>
      <c r="H121" s="27">
        <f t="shared" ca="1" si="29"/>
        <v>2</v>
      </c>
      <c r="I121" s="27">
        <f t="shared" ca="1" si="29"/>
        <v>2</v>
      </c>
      <c r="J121" s="27">
        <f t="shared" ca="1" si="29"/>
        <v>2</v>
      </c>
      <c r="K121" s="27">
        <f t="shared" ca="1" si="29"/>
        <v>2</v>
      </c>
      <c r="L121" s="27">
        <f t="shared" ca="1" si="29"/>
        <v>2</v>
      </c>
      <c r="M121" s="27">
        <f t="shared" ca="1" si="29"/>
        <v>2</v>
      </c>
      <c r="N121" s="27">
        <f t="shared" ca="1" si="29"/>
        <v>2</v>
      </c>
      <c r="O121" s="27">
        <f t="shared" ca="1" si="29"/>
        <v>2</v>
      </c>
      <c r="P121" s="27">
        <f t="shared" ca="1" si="29"/>
        <v>2</v>
      </c>
      <c r="Q121" s="27">
        <f t="shared" ca="1" si="29"/>
        <v>2</v>
      </c>
      <c r="R121" s="27">
        <f t="shared" ca="1" si="29"/>
        <v>2</v>
      </c>
      <c r="S121" s="27">
        <f t="shared" ca="1" si="29"/>
        <v>2</v>
      </c>
      <c r="T121" s="27">
        <f t="shared" ca="1" si="29"/>
        <v>2</v>
      </c>
      <c r="U121" s="27">
        <f t="shared" ca="1" si="30"/>
        <v>2</v>
      </c>
      <c r="V121" s="27">
        <f t="shared" ca="1" si="30"/>
        <v>2</v>
      </c>
      <c r="W121" s="27">
        <f t="shared" ca="1" si="30"/>
        <v>2</v>
      </c>
      <c r="X121" s="27">
        <f t="shared" ca="1" si="30"/>
        <v>2</v>
      </c>
      <c r="Y121" s="27">
        <f t="shared" ca="1" si="30"/>
        <v>2</v>
      </c>
      <c r="Z121" s="13">
        <f t="shared" ca="1" si="28"/>
        <v>48</v>
      </c>
      <c r="AA121" s="13">
        <f t="shared" ca="1" si="24"/>
        <v>2</v>
      </c>
      <c r="AB121" s="14">
        <f t="shared" ca="1" si="25"/>
        <v>16</v>
      </c>
      <c r="AC121" s="14">
        <f t="shared" ca="1" si="26"/>
        <v>32</v>
      </c>
    </row>
    <row r="122" spans="1:30" ht="16.5" customHeight="1" x14ac:dyDescent="0.2">
      <c r="A122" s="22">
        <f t="shared" si="22"/>
        <v>42658</v>
      </c>
      <c r="B122" s="27">
        <f t="shared" ca="1" si="27"/>
        <v>2</v>
      </c>
      <c r="C122" s="27">
        <f t="shared" ca="1" si="27"/>
        <v>2</v>
      </c>
      <c r="D122" s="27">
        <f t="shared" ca="1" si="27"/>
        <v>2</v>
      </c>
      <c r="E122" s="27">
        <f t="shared" ca="1" si="29"/>
        <v>2</v>
      </c>
      <c r="F122" s="27">
        <f t="shared" ca="1" si="29"/>
        <v>2</v>
      </c>
      <c r="G122" s="27">
        <f t="shared" ca="1" si="29"/>
        <v>2</v>
      </c>
      <c r="H122" s="27">
        <f t="shared" ca="1" si="29"/>
        <v>2</v>
      </c>
      <c r="I122" s="27">
        <f t="shared" ca="1" si="29"/>
        <v>2</v>
      </c>
      <c r="J122" s="27">
        <f t="shared" ca="1" si="29"/>
        <v>2</v>
      </c>
      <c r="K122" s="27">
        <f t="shared" ca="1" si="29"/>
        <v>2</v>
      </c>
      <c r="L122" s="27">
        <f t="shared" ca="1" si="29"/>
        <v>2</v>
      </c>
      <c r="M122" s="27">
        <f t="shared" ca="1" si="29"/>
        <v>2</v>
      </c>
      <c r="N122" s="27">
        <f t="shared" ca="1" si="29"/>
        <v>2</v>
      </c>
      <c r="O122" s="27">
        <f t="shared" ca="1" si="29"/>
        <v>2</v>
      </c>
      <c r="P122" s="27">
        <f t="shared" ca="1" si="29"/>
        <v>2</v>
      </c>
      <c r="Q122" s="27">
        <f t="shared" ca="1" si="29"/>
        <v>2</v>
      </c>
      <c r="R122" s="27">
        <f t="shared" ca="1" si="29"/>
        <v>2</v>
      </c>
      <c r="S122" s="27">
        <f t="shared" ca="1" si="29"/>
        <v>2</v>
      </c>
      <c r="T122" s="27">
        <f t="shared" ca="1" si="29"/>
        <v>2</v>
      </c>
      <c r="U122" s="27">
        <f t="shared" ca="1" si="30"/>
        <v>2</v>
      </c>
      <c r="V122" s="27">
        <f t="shared" ca="1" si="30"/>
        <v>2</v>
      </c>
      <c r="W122" s="27">
        <f t="shared" ca="1" si="30"/>
        <v>2</v>
      </c>
      <c r="X122" s="27">
        <f t="shared" ca="1" si="30"/>
        <v>2</v>
      </c>
      <c r="Y122" s="27">
        <f t="shared" ca="1" si="30"/>
        <v>2</v>
      </c>
      <c r="Z122" s="13">
        <f t="shared" ca="1" si="28"/>
        <v>48</v>
      </c>
      <c r="AA122" s="13">
        <f t="shared" ca="1" si="24"/>
        <v>2</v>
      </c>
      <c r="AB122" s="14">
        <f t="shared" ca="1" si="25"/>
        <v>16</v>
      </c>
      <c r="AC122" s="14">
        <f t="shared" ca="1" si="26"/>
        <v>32</v>
      </c>
    </row>
    <row r="123" spans="1:30" ht="16.5" customHeight="1" x14ac:dyDescent="0.2">
      <c r="A123" s="22">
        <f t="shared" si="22"/>
        <v>42659</v>
      </c>
      <c r="B123" s="27">
        <f t="shared" ca="1" si="27"/>
        <v>2</v>
      </c>
      <c r="C123" s="27">
        <f t="shared" ca="1" si="27"/>
        <v>2</v>
      </c>
      <c r="D123" s="27">
        <f t="shared" ca="1" si="27"/>
        <v>2</v>
      </c>
      <c r="E123" s="27">
        <f t="shared" ca="1" si="29"/>
        <v>2</v>
      </c>
      <c r="F123" s="27">
        <f t="shared" ca="1" si="29"/>
        <v>2</v>
      </c>
      <c r="G123" s="27">
        <f t="shared" ca="1" si="29"/>
        <v>2</v>
      </c>
      <c r="H123" s="27">
        <f t="shared" ca="1" si="29"/>
        <v>2</v>
      </c>
      <c r="I123" s="27">
        <f t="shared" ca="1" si="29"/>
        <v>2</v>
      </c>
      <c r="J123" s="27">
        <f t="shared" ca="1" si="29"/>
        <v>2</v>
      </c>
      <c r="K123" s="27">
        <f t="shared" ca="1" si="29"/>
        <v>2</v>
      </c>
      <c r="L123" s="27">
        <f t="shared" ca="1" si="29"/>
        <v>2</v>
      </c>
      <c r="M123" s="27">
        <f t="shared" ca="1" si="29"/>
        <v>2</v>
      </c>
      <c r="N123" s="27">
        <f t="shared" ca="1" si="29"/>
        <v>2</v>
      </c>
      <c r="O123" s="27">
        <f t="shared" ca="1" si="29"/>
        <v>2</v>
      </c>
      <c r="P123" s="27">
        <f t="shared" ca="1" si="29"/>
        <v>2</v>
      </c>
      <c r="Q123" s="27">
        <f t="shared" ca="1" si="29"/>
        <v>2</v>
      </c>
      <c r="R123" s="27">
        <f t="shared" ca="1" si="29"/>
        <v>2</v>
      </c>
      <c r="S123" s="27">
        <f t="shared" ca="1" si="29"/>
        <v>2</v>
      </c>
      <c r="T123" s="27">
        <f t="shared" ca="1" si="29"/>
        <v>2</v>
      </c>
      <c r="U123" s="27">
        <f t="shared" ca="1" si="30"/>
        <v>2</v>
      </c>
      <c r="V123" s="27">
        <f t="shared" ca="1" si="30"/>
        <v>2</v>
      </c>
      <c r="W123" s="27">
        <f t="shared" ca="1" si="30"/>
        <v>2</v>
      </c>
      <c r="X123" s="27">
        <f t="shared" ca="1" si="30"/>
        <v>2</v>
      </c>
      <c r="Y123" s="27">
        <f t="shared" ca="1" si="30"/>
        <v>2</v>
      </c>
      <c r="Z123" s="13">
        <f t="shared" ca="1" si="28"/>
        <v>48</v>
      </c>
      <c r="AA123" s="13">
        <f t="shared" ca="1" si="24"/>
        <v>2</v>
      </c>
      <c r="AB123" s="14">
        <f t="shared" ca="1" si="25"/>
        <v>48</v>
      </c>
      <c r="AC123" s="14">
        <f t="shared" si="26"/>
        <v>0</v>
      </c>
      <c r="AD123" s="9" t="s">
        <v>32</v>
      </c>
    </row>
    <row r="124" spans="1:30" ht="16.5" customHeight="1" x14ac:dyDescent="0.2">
      <c r="A124" s="22">
        <f t="shared" si="22"/>
        <v>42660</v>
      </c>
      <c r="B124" s="27">
        <f t="shared" ca="1" si="27"/>
        <v>2</v>
      </c>
      <c r="C124" s="27">
        <f t="shared" ca="1" si="27"/>
        <v>2</v>
      </c>
      <c r="D124" s="27">
        <f t="shared" ca="1" si="27"/>
        <v>2</v>
      </c>
      <c r="E124" s="27">
        <f t="shared" ca="1" si="29"/>
        <v>2</v>
      </c>
      <c r="F124" s="27">
        <f t="shared" ca="1" si="29"/>
        <v>2</v>
      </c>
      <c r="G124" s="27">
        <f t="shared" ca="1" si="29"/>
        <v>2</v>
      </c>
      <c r="H124" s="27">
        <f t="shared" ca="1" si="29"/>
        <v>2</v>
      </c>
      <c r="I124" s="27">
        <f t="shared" ca="1" si="29"/>
        <v>2</v>
      </c>
      <c r="J124" s="27">
        <f t="shared" ca="1" si="29"/>
        <v>2</v>
      </c>
      <c r="K124" s="27">
        <f t="shared" ca="1" si="29"/>
        <v>2</v>
      </c>
      <c r="L124" s="27">
        <f t="shared" ca="1" si="29"/>
        <v>2</v>
      </c>
      <c r="M124" s="27">
        <f t="shared" ca="1" si="29"/>
        <v>2</v>
      </c>
      <c r="N124" s="27">
        <f t="shared" ca="1" si="29"/>
        <v>2</v>
      </c>
      <c r="O124" s="27">
        <f t="shared" ca="1" si="29"/>
        <v>2</v>
      </c>
      <c r="P124" s="27">
        <f t="shared" ca="1" si="29"/>
        <v>2</v>
      </c>
      <c r="Q124" s="27">
        <f t="shared" ca="1" si="29"/>
        <v>2</v>
      </c>
      <c r="R124" s="27">
        <f t="shared" ca="1" si="29"/>
        <v>2</v>
      </c>
      <c r="S124" s="27">
        <f t="shared" ca="1" si="29"/>
        <v>2</v>
      </c>
      <c r="T124" s="27">
        <f t="shared" ca="1" si="29"/>
        <v>2</v>
      </c>
      <c r="U124" s="27">
        <f t="shared" ca="1" si="30"/>
        <v>2</v>
      </c>
      <c r="V124" s="27">
        <f t="shared" ca="1" si="30"/>
        <v>2</v>
      </c>
      <c r="W124" s="27">
        <f t="shared" ca="1" si="30"/>
        <v>2</v>
      </c>
      <c r="X124" s="27">
        <f t="shared" ca="1" si="30"/>
        <v>2</v>
      </c>
      <c r="Y124" s="27">
        <f t="shared" ca="1" si="30"/>
        <v>2</v>
      </c>
      <c r="Z124" s="13">
        <f t="shared" ca="1" si="28"/>
        <v>48</v>
      </c>
      <c r="AA124" s="13">
        <f t="shared" ca="1" si="24"/>
        <v>2</v>
      </c>
      <c r="AB124" s="14">
        <f t="shared" ca="1" si="25"/>
        <v>16</v>
      </c>
      <c r="AC124" s="14">
        <f t="shared" ca="1" si="26"/>
        <v>32</v>
      </c>
    </row>
    <row r="125" spans="1:30" ht="16.5" customHeight="1" x14ac:dyDescent="0.2">
      <c r="A125" s="22">
        <f t="shared" si="22"/>
        <v>42661</v>
      </c>
      <c r="B125" s="27">
        <f t="shared" ref="B125:Q138" ca="1" si="31">IF(($A125&lt;TODAY()),$F$106,"")</f>
        <v>2</v>
      </c>
      <c r="C125" s="27">
        <f t="shared" ca="1" si="31"/>
        <v>2</v>
      </c>
      <c r="D125" s="27">
        <f t="shared" ca="1" si="31"/>
        <v>2</v>
      </c>
      <c r="E125" s="27">
        <f t="shared" ca="1" si="29"/>
        <v>2</v>
      </c>
      <c r="F125" s="27">
        <f t="shared" ca="1" si="29"/>
        <v>2</v>
      </c>
      <c r="G125" s="27">
        <f t="shared" ca="1" si="29"/>
        <v>2</v>
      </c>
      <c r="H125" s="27">
        <f t="shared" ca="1" si="29"/>
        <v>2</v>
      </c>
      <c r="I125" s="27">
        <f t="shared" ca="1" si="29"/>
        <v>2</v>
      </c>
      <c r="J125" s="27">
        <f t="shared" ca="1" si="29"/>
        <v>2</v>
      </c>
      <c r="K125" s="27">
        <f t="shared" ca="1" si="29"/>
        <v>2</v>
      </c>
      <c r="L125" s="27">
        <f t="shared" ca="1" si="29"/>
        <v>2</v>
      </c>
      <c r="M125" s="27">
        <f t="shared" ca="1" si="29"/>
        <v>2</v>
      </c>
      <c r="N125" s="27">
        <f t="shared" ca="1" si="29"/>
        <v>2</v>
      </c>
      <c r="O125" s="27">
        <f t="shared" ca="1" si="29"/>
        <v>2</v>
      </c>
      <c r="P125" s="27">
        <f t="shared" ca="1" si="29"/>
        <v>2</v>
      </c>
      <c r="Q125" s="27">
        <f t="shared" ca="1" si="29"/>
        <v>2</v>
      </c>
      <c r="R125" s="27">
        <f t="shared" ca="1" si="29"/>
        <v>2</v>
      </c>
      <c r="S125" s="27">
        <f t="shared" ca="1" si="29"/>
        <v>2</v>
      </c>
      <c r="T125" s="27">
        <f t="shared" ca="1" si="29"/>
        <v>2</v>
      </c>
      <c r="U125" s="27">
        <f t="shared" ca="1" si="30"/>
        <v>2</v>
      </c>
      <c r="V125" s="27">
        <f t="shared" ca="1" si="30"/>
        <v>2</v>
      </c>
      <c r="W125" s="27">
        <f t="shared" ca="1" si="30"/>
        <v>2</v>
      </c>
      <c r="X125" s="27">
        <f t="shared" ca="1" si="30"/>
        <v>2</v>
      </c>
      <c r="Y125" s="27">
        <f t="shared" ca="1" si="30"/>
        <v>2</v>
      </c>
      <c r="Z125" s="13">
        <f t="shared" ca="1" si="28"/>
        <v>48</v>
      </c>
      <c r="AA125" s="13">
        <f t="shared" ca="1" si="24"/>
        <v>2</v>
      </c>
      <c r="AB125" s="14">
        <f t="shared" ca="1" si="25"/>
        <v>16</v>
      </c>
      <c r="AC125" s="14">
        <f t="shared" ca="1" si="26"/>
        <v>32</v>
      </c>
    </row>
    <row r="126" spans="1:30" ht="16.5" customHeight="1" x14ac:dyDescent="0.2">
      <c r="A126" s="22">
        <f t="shared" si="22"/>
        <v>42662</v>
      </c>
      <c r="B126" s="27">
        <f t="shared" ca="1" si="31"/>
        <v>2</v>
      </c>
      <c r="C126" s="27">
        <f t="shared" ca="1" si="31"/>
        <v>2</v>
      </c>
      <c r="D126" s="27">
        <f t="shared" ca="1" si="31"/>
        <v>2</v>
      </c>
      <c r="E126" s="27">
        <f t="shared" ca="1" si="29"/>
        <v>2</v>
      </c>
      <c r="F126" s="27">
        <f t="shared" ca="1" si="29"/>
        <v>2</v>
      </c>
      <c r="G126" s="27">
        <f t="shared" ca="1" si="29"/>
        <v>2</v>
      </c>
      <c r="H126" s="27">
        <f t="shared" ca="1" si="29"/>
        <v>2</v>
      </c>
      <c r="I126" s="27">
        <f t="shared" ca="1" si="29"/>
        <v>2</v>
      </c>
      <c r="J126" s="27">
        <f t="shared" ca="1" si="29"/>
        <v>2</v>
      </c>
      <c r="K126" s="27">
        <f t="shared" ca="1" si="29"/>
        <v>2</v>
      </c>
      <c r="L126" s="27">
        <f t="shared" ca="1" si="29"/>
        <v>2</v>
      </c>
      <c r="M126" s="27">
        <f t="shared" ca="1" si="29"/>
        <v>2</v>
      </c>
      <c r="N126" s="27">
        <f t="shared" ca="1" si="29"/>
        <v>2</v>
      </c>
      <c r="O126" s="27">
        <f t="shared" ca="1" si="29"/>
        <v>2</v>
      </c>
      <c r="P126" s="27">
        <f t="shared" ca="1" si="29"/>
        <v>2</v>
      </c>
      <c r="Q126" s="27">
        <f t="shared" ca="1" si="29"/>
        <v>2</v>
      </c>
      <c r="R126" s="27">
        <f t="shared" ca="1" si="29"/>
        <v>2</v>
      </c>
      <c r="S126" s="27">
        <f t="shared" ca="1" si="29"/>
        <v>2</v>
      </c>
      <c r="T126" s="27">
        <f t="shared" ca="1" si="29"/>
        <v>2</v>
      </c>
      <c r="U126" s="27">
        <f t="shared" ca="1" si="30"/>
        <v>2</v>
      </c>
      <c r="V126" s="27">
        <f t="shared" ca="1" si="30"/>
        <v>2</v>
      </c>
      <c r="W126" s="27">
        <f t="shared" ca="1" si="30"/>
        <v>2</v>
      </c>
      <c r="X126" s="27">
        <f t="shared" ca="1" si="30"/>
        <v>2</v>
      </c>
      <c r="Y126" s="27">
        <f t="shared" ca="1" si="30"/>
        <v>2</v>
      </c>
      <c r="Z126" s="13">
        <f ca="1">SUM(B126:Y126)</f>
        <v>48</v>
      </c>
      <c r="AA126" s="13">
        <f ca="1">MAX(B126:Y126)</f>
        <v>2</v>
      </c>
      <c r="AB126" s="14">
        <f t="shared" ca="1" si="25"/>
        <v>16</v>
      </c>
      <c r="AC126" s="14">
        <f t="shared" ca="1" si="26"/>
        <v>32</v>
      </c>
    </row>
    <row r="127" spans="1:30" ht="16.5" customHeight="1" x14ac:dyDescent="0.2">
      <c r="A127" s="22">
        <f t="shared" si="22"/>
        <v>42663</v>
      </c>
      <c r="B127" s="27">
        <f t="shared" ca="1" si="31"/>
        <v>2</v>
      </c>
      <c r="C127" s="27">
        <f t="shared" ca="1" si="31"/>
        <v>2</v>
      </c>
      <c r="D127" s="27">
        <f t="shared" ca="1" si="31"/>
        <v>2</v>
      </c>
      <c r="E127" s="27">
        <f t="shared" ca="1" si="29"/>
        <v>2</v>
      </c>
      <c r="F127" s="27">
        <f t="shared" ca="1" si="29"/>
        <v>2</v>
      </c>
      <c r="G127" s="27">
        <f t="shared" ca="1" si="29"/>
        <v>2</v>
      </c>
      <c r="H127" s="27">
        <f t="shared" ca="1" si="29"/>
        <v>2</v>
      </c>
      <c r="I127" s="27">
        <f t="shared" ca="1" si="29"/>
        <v>2</v>
      </c>
      <c r="J127" s="27">
        <f t="shared" ca="1" si="29"/>
        <v>2</v>
      </c>
      <c r="K127" s="27">
        <f t="shared" ca="1" si="29"/>
        <v>2</v>
      </c>
      <c r="L127" s="27">
        <f t="shared" ca="1" si="29"/>
        <v>2</v>
      </c>
      <c r="M127" s="27">
        <f t="shared" ca="1" si="29"/>
        <v>2</v>
      </c>
      <c r="N127" s="27">
        <f t="shared" ca="1" si="29"/>
        <v>2</v>
      </c>
      <c r="O127" s="27">
        <f t="shared" ca="1" si="29"/>
        <v>2</v>
      </c>
      <c r="P127" s="27">
        <f t="shared" ca="1" si="29"/>
        <v>2</v>
      </c>
      <c r="Q127" s="27">
        <f t="shared" ca="1" si="29"/>
        <v>2</v>
      </c>
      <c r="R127" s="27">
        <f t="shared" ca="1" si="29"/>
        <v>2</v>
      </c>
      <c r="S127" s="27">
        <f t="shared" ca="1" si="29"/>
        <v>2</v>
      </c>
      <c r="T127" s="27">
        <f t="shared" ca="1" si="29"/>
        <v>2</v>
      </c>
      <c r="U127" s="27">
        <f t="shared" ca="1" si="30"/>
        <v>2</v>
      </c>
      <c r="V127" s="27">
        <f t="shared" ca="1" si="30"/>
        <v>2</v>
      </c>
      <c r="W127" s="27">
        <f t="shared" ca="1" si="30"/>
        <v>2</v>
      </c>
      <c r="X127" s="27">
        <f t="shared" ca="1" si="30"/>
        <v>2</v>
      </c>
      <c r="Y127" s="27">
        <f t="shared" ca="1" si="30"/>
        <v>2</v>
      </c>
      <c r="Z127" s="13">
        <f ca="1">SUM(B127:Y127)</f>
        <v>48</v>
      </c>
      <c r="AA127" s="13">
        <f ca="1">MAX(B127:Y127)</f>
        <v>2</v>
      </c>
      <c r="AB127" s="14">
        <f t="shared" ca="1" si="25"/>
        <v>16</v>
      </c>
      <c r="AC127" s="14">
        <f t="shared" ca="1" si="26"/>
        <v>32</v>
      </c>
    </row>
    <row r="128" spans="1:30" ht="16.5" customHeight="1" x14ac:dyDescent="0.2">
      <c r="A128" s="22">
        <f t="shared" si="22"/>
        <v>42664</v>
      </c>
      <c r="B128" s="27">
        <f t="shared" ca="1" si="31"/>
        <v>2</v>
      </c>
      <c r="C128" s="27">
        <f t="shared" ca="1" si="31"/>
        <v>2</v>
      </c>
      <c r="D128" s="27">
        <f t="shared" ca="1" si="31"/>
        <v>2</v>
      </c>
      <c r="E128" s="27">
        <f t="shared" ca="1" si="29"/>
        <v>2</v>
      </c>
      <c r="F128" s="27">
        <f t="shared" ca="1" si="29"/>
        <v>2</v>
      </c>
      <c r="G128" s="27">
        <f t="shared" ca="1" si="29"/>
        <v>2</v>
      </c>
      <c r="H128" s="27">
        <f t="shared" ca="1" si="29"/>
        <v>2</v>
      </c>
      <c r="I128" s="27">
        <f t="shared" ca="1" si="29"/>
        <v>2</v>
      </c>
      <c r="J128" s="27">
        <f t="shared" ca="1" si="29"/>
        <v>2</v>
      </c>
      <c r="K128" s="27">
        <f t="shared" ca="1" si="29"/>
        <v>2</v>
      </c>
      <c r="L128" s="27">
        <f t="shared" ca="1" si="29"/>
        <v>2</v>
      </c>
      <c r="M128" s="27">
        <f t="shared" ca="1" si="29"/>
        <v>2</v>
      </c>
      <c r="N128" s="27">
        <f t="shared" ca="1" si="29"/>
        <v>2</v>
      </c>
      <c r="O128" s="27">
        <f t="shared" ca="1" si="29"/>
        <v>2</v>
      </c>
      <c r="P128" s="27">
        <f t="shared" ca="1" si="29"/>
        <v>2</v>
      </c>
      <c r="Q128" s="27">
        <f t="shared" ca="1" si="29"/>
        <v>2</v>
      </c>
      <c r="R128" s="27">
        <f t="shared" ca="1" si="29"/>
        <v>2</v>
      </c>
      <c r="S128" s="27">
        <f t="shared" ca="1" si="29"/>
        <v>2</v>
      </c>
      <c r="T128" s="27">
        <f t="shared" ca="1" si="29"/>
        <v>2</v>
      </c>
      <c r="U128" s="27">
        <f t="shared" ca="1" si="30"/>
        <v>2</v>
      </c>
      <c r="V128" s="27">
        <f t="shared" ca="1" si="30"/>
        <v>2</v>
      </c>
      <c r="W128" s="27">
        <f t="shared" ca="1" si="30"/>
        <v>2</v>
      </c>
      <c r="X128" s="27">
        <f t="shared" ca="1" si="30"/>
        <v>2</v>
      </c>
      <c r="Y128" s="27">
        <f t="shared" ca="1" si="30"/>
        <v>2</v>
      </c>
      <c r="Z128" s="13">
        <f t="shared" ref="Z128:Z138" ca="1" si="32">SUM(B128:Y128)</f>
        <v>48</v>
      </c>
      <c r="AA128" s="13">
        <f t="shared" ref="AA128:AA138" ca="1" si="33">MAX(B128:Y128)</f>
        <v>2</v>
      </c>
      <c r="AB128" s="14">
        <f t="shared" ca="1" si="25"/>
        <v>16</v>
      </c>
      <c r="AC128" s="14">
        <f t="shared" ca="1" si="26"/>
        <v>32</v>
      </c>
    </row>
    <row r="129" spans="1:30" ht="16.5" customHeight="1" x14ac:dyDescent="0.2">
      <c r="A129" s="22">
        <f t="shared" si="22"/>
        <v>42665</v>
      </c>
      <c r="B129" s="27">
        <f t="shared" ca="1" si="31"/>
        <v>2</v>
      </c>
      <c r="C129" s="27">
        <f t="shared" ca="1" si="31"/>
        <v>2</v>
      </c>
      <c r="D129" s="27">
        <f t="shared" ca="1" si="31"/>
        <v>2</v>
      </c>
      <c r="E129" s="27">
        <f t="shared" ca="1" si="29"/>
        <v>2</v>
      </c>
      <c r="F129" s="27">
        <f t="shared" ca="1" si="29"/>
        <v>2</v>
      </c>
      <c r="G129" s="27">
        <f t="shared" ca="1" si="29"/>
        <v>2</v>
      </c>
      <c r="H129" s="27">
        <f t="shared" ca="1" si="29"/>
        <v>2</v>
      </c>
      <c r="I129" s="27">
        <f t="shared" ca="1" si="29"/>
        <v>2</v>
      </c>
      <c r="J129" s="27">
        <f t="shared" ca="1" si="29"/>
        <v>2</v>
      </c>
      <c r="K129" s="27">
        <f t="shared" ca="1" si="29"/>
        <v>2</v>
      </c>
      <c r="L129" s="27">
        <f t="shared" ca="1" si="29"/>
        <v>2</v>
      </c>
      <c r="M129" s="27">
        <f t="shared" ca="1" si="29"/>
        <v>2</v>
      </c>
      <c r="N129" s="27">
        <f t="shared" ca="1" si="29"/>
        <v>2</v>
      </c>
      <c r="O129" s="27">
        <f t="shared" ca="1" si="29"/>
        <v>2</v>
      </c>
      <c r="P129" s="27">
        <f t="shared" ca="1" si="29"/>
        <v>2</v>
      </c>
      <c r="Q129" s="27">
        <f t="shared" ca="1" si="29"/>
        <v>2</v>
      </c>
      <c r="R129" s="27">
        <f t="shared" ca="1" si="29"/>
        <v>2</v>
      </c>
      <c r="S129" s="27">
        <f t="shared" ca="1" si="29"/>
        <v>2</v>
      </c>
      <c r="T129" s="27">
        <f t="shared" ca="1" si="29"/>
        <v>2</v>
      </c>
      <c r="U129" s="27">
        <f t="shared" ca="1" si="30"/>
        <v>2</v>
      </c>
      <c r="V129" s="27">
        <f t="shared" ca="1" si="30"/>
        <v>2</v>
      </c>
      <c r="W129" s="27">
        <f t="shared" ca="1" si="30"/>
        <v>2</v>
      </c>
      <c r="X129" s="27">
        <f t="shared" ca="1" si="30"/>
        <v>2</v>
      </c>
      <c r="Y129" s="27">
        <f t="shared" ca="1" si="30"/>
        <v>2</v>
      </c>
      <c r="Z129" s="13">
        <f t="shared" ca="1" si="32"/>
        <v>48</v>
      </c>
      <c r="AA129" s="13">
        <f t="shared" ca="1" si="33"/>
        <v>2</v>
      </c>
      <c r="AB129" s="14">
        <f t="shared" ca="1" si="25"/>
        <v>16</v>
      </c>
      <c r="AC129" s="14">
        <f t="shared" ca="1" si="26"/>
        <v>32</v>
      </c>
    </row>
    <row r="130" spans="1:30" ht="16.5" customHeight="1" x14ac:dyDescent="0.2">
      <c r="A130" s="22">
        <f t="shared" si="22"/>
        <v>42666</v>
      </c>
      <c r="B130" s="27">
        <f t="shared" ca="1" si="31"/>
        <v>2</v>
      </c>
      <c r="C130" s="27">
        <f t="shared" ca="1" si="31"/>
        <v>2</v>
      </c>
      <c r="D130" s="27">
        <f t="shared" ca="1" si="31"/>
        <v>2</v>
      </c>
      <c r="E130" s="27">
        <f t="shared" ca="1" si="29"/>
        <v>2</v>
      </c>
      <c r="F130" s="27">
        <f t="shared" ca="1" si="29"/>
        <v>2</v>
      </c>
      <c r="G130" s="27">
        <f t="shared" ca="1" si="29"/>
        <v>2</v>
      </c>
      <c r="H130" s="27">
        <f t="shared" ca="1" si="29"/>
        <v>2</v>
      </c>
      <c r="I130" s="27">
        <f t="shared" ca="1" si="29"/>
        <v>2</v>
      </c>
      <c r="J130" s="27">
        <f t="shared" ca="1" si="29"/>
        <v>2</v>
      </c>
      <c r="K130" s="27">
        <f t="shared" ca="1" si="29"/>
        <v>2</v>
      </c>
      <c r="L130" s="27">
        <f t="shared" ca="1" si="29"/>
        <v>2</v>
      </c>
      <c r="M130" s="27">
        <f t="shared" ca="1" si="29"/>
        <v>2</v>
      </c>
      <c r="N130" s="27">
        <f t="shared" ca="1" si="29"/>
        <v>2</v>
      </c>
      <c r="O130" s="27">
        <f t="shared" ca="1" si="29"/>
        <v>2</v>
      </c>
      <c r="P130" s="27">
        <f t="shared" ca="1" si="29"/>
        <v>2</v>
      </c>
      <c r="Q130" s="27">
        <f t="shared" ca="1" si="29"/>
        <v>2</v>
      </c>
      <c r="R130" s="27">
        <f t="shared" ca="1" si="29"/>
        <v>2</v>
      </c>
      <c r="S130" s="27">
        <f t="shared" ca="1" si="29"/>
        <v>2</v>
      </c>
      <c r="T130" s="27">
        <f t="shared" ca="1" si="29"/>
        <v>2</v>
      </c>
      <c r="U130" s="27">
        <f t="shared" ca="1" si="30"/>
        <v>2</v>
      </c>
      <c r="V130" s="27">
        <f t="shared" ca="1" si="30"/>
        <v>2</v>
      </c>
      <c r="W130" s="27">
        <f t="shared" ca="1" si="30"/>
        <v>2</v>
      </c>
      <c r="X130" s="27">
        <f t="shared" ca="1" si="30"/>
        <v>2</v>
      </c>
      <c r="Y130" s="27">
        <f t="shared" ca="1" si="30"/>
        <v>2</v>
      </c>
      <c r="Z130" s="13">
        <f t="shared" ca="1" si="32"/>
        <v>48</v>
      </c>
      <c r="AA130" s="13">
        <f t="shared" ca="1" si="33"/>
        <v>2</v>
      </c>
      <c r="AB130" s="14">
        <f t="shared" ca="1" si="25"/>
        <v>48</v>
      </c>
      <c r="AC130" s="14">
        <f t="shared" si="26"/>
        <v>0</v>
      </c>
      <c r="AD130" s="9" t="s">
        <v>32</v>
      </c>
    </row>
    <row r="131" spans="1:30" ht="16.5" customHeight="1" x14ac:dyDescent="0.2">
      <c r="A131" s="22">
        <f t="shared" si="22"/>
        <v>42667</v>
      </c>
      <c r="B131" s="27">
        <f t="shared" ca="1" si="31"/>
        <v>2</v>
      </c>
      <c r="C131" s="27">
        <f t="shared" ca="1" si="31"/>
        <v>2</v>
      </c>
      <c r="D131" s="27">
        <f t="shared" ca="1" si="31"/>
        <v>2</v>
      </c>
      <c r="E131" s="27">
        <f t="shared" ca="1" si="29"/>
        <v>2</v>
      </c>
      <c r="F131" s="27">
        <f t="shared" ca="1" si="29"/>
        <v>2</v>
      </c>
      <c r="G131" s="27">
        <f t="shared" ca="1" si="29"/>
        <v>2</v>
      </c>
      <c r="H131" s="27">
        <f t="shared" ca="1" si="29"/>
        <v>2</v>
      </c>
      <c r="I131" s="27">
        <f t="shared" ca="1" si="29"/>
        <v>2</v>
      </c>
      <c r="J131" s="27">
        <f t="shared" ca="1" si="29"/>
        <v>2</v>
      </c>
      <c r="K131" s="27">
        <f t="shared" ca="1" si="29"/>
        <v>2</v>
      </c>
      <c r="L131" s="27">
        <f t="shared" ca="1" si="29"/>
        <v>2</v>
      </c>
      <c r="M131" s="27">
        <f t="shared" ca="1" si="29"/>
        <v>2</v>
      </c>
      <c r="N131" s="27">
        <f t="shared" ca="1" si="29"/>
        <v>2</v>
      </c>
      <c r="O131" s="27">
        <f t="shared" ca="1" si="29"/>
        <v>2</v>
      </c>
      <c r="P131" s="27">
        <f t="shared" ca="1" si="29"/>
        <v>2</v>
      </c>
      <c r="Q131" s="27">
        <f t="shared" ca="1" si="29"/>
        <v>2</v>
      </c>
      <c r="R131" s="27">
        <f t="shared" ca="1" si="29"/>
        <v>2</v>
      </c>
      <c r="S131" s="27">
        <f t="shared" ca="1" si="29"/>
        <v>2</v>
      </c>
      <c r="T131" s="27">
        <f t="shared" ca="1" si="29"/>
        <v>2</v>
      </c>
      <c r="U131" s="27">
        <f t="shared" ca="1" si="30"/>
        <v>2</v>
      </c>
      <c r="V131" s="27">
        <f t="shared" ca="1" si="30"/>
        <v>2</v>
      </c>
      <c r="W131" s="27">
        <f t="shared" ca="1" si="30"/>
        <v>2</v>
      </c>
      <c r="X131" s="27">
        <f t="shared" ca="1" si="30"/>
        <v>2</v>
      </c>
      <c r="Y131" s="27">
        <f t="shared" ca="1" si="30"/>
        <v>2</v>
      </c>
      <c r="Z131" s="13">
        <f t="shared" ca="1" si="32"/>
        <v>48</v>
      </c>
      <c r="AA131" s="13">
        <f t="shared" ca="1" si="33"/>
        <v>2</v>
      </c>
      <c r="AB131" s="14">
        <f t="shared" ca="1" si="25"/>
        <v>16</v>
      </c>
      <c r="AC131" s="14">
        <f t="shared" ca="1" si="26"/>
        <v>32</v>
      </c>
    </row>
    <row r="132" spans="1:30" ht="16.5" customHeight="1" x14ac:dyDescent="0.2">
      <c r="A132" s="22">
        <f t="shared" si="22"/>
        <v>42668</v>
      </c>
      <c r="B132" s="27">
        <f t="shared" ca="1" si="31"/>
        <v>2</v>
      </c>
      <c r="C132" s="27">
        <f t="shared" ca="1" si="31"/>
        <v>2</v>
      </c>
      <c r="D132" s="27">
        <f t="shared" ca="1" si="31"/>
        <v>2</v>
      </c>
      <c r="E132" s="27">
        <f t="shared" ca="1" si="29"/>
        <v>2</v>
      </c>
      <c r="F132" s="27">
        <f t="shared" ca="1" si="29"/>
        <v>2</v>
      </c>
      <c r="G132" s="27">
        <f t="shared" ca="1" si="29"/>
        <v>2</v>
      </c>
      <c r="H132" s="27">
        <f t="shared" ca="1" si="29"/>
        <v>2</v>
      </c>
      <c r="I132" s="27">
        <f t="shared" ca="1" si="29"/>
        <v>2</v>
      </c>
      <c r="J132" s="27">
        <f t="shared" ca="1" si="29"/>
        <v>2</v>
      </c>
      <c r="K132" s="27">
        <f t="shared" ca="1" si="29"/>
        <v>2</v>
      </c>
      <c r="L132" s="27">
        <f t="shared" ca="1" si="29"/>
        <v>2</v>
      </c>
      <c r="M132" s="27">
        <f t="shared" ca="1" si="29"/>
        <v>2</v>
      </c>
      <c r="N132" s="27">
        <f t="shared" ca="1" si="29"/>
        <v>2</v>
      </c>
      <c r="O132" s="27">
        <f t="shared" ca="1" si="29"/>
        <v>2</v>
      </c>
      <c r="P132" s="27">
        <f t="shared" ca="1" si="29"/>
        <v>2</v>
      </c>
      <c r="Q132" s="27">
        <f t="shared" ca="1" si="29"/>
        <v>2</v>
      </c>
      <c r="R132" s="27">
        <f t="shared" ca="1" si="29"/>
        <v>2</v>
      </c>
      <c r="S132" s="27">
        <f t="shared" ca="1" si="29"/>
        <v>2</v>
      </c>
      <c r="T132" s="27">
        <f t="shared" ca="1" si="29"/>
        <v>2</v>
      </c>
      <c r="U132" s="27">
        <f t="shared" ca="1" si="30"/>
        <v>2</v>
      </c>
      <c r="V132" s="27">
        <f t="shared" ca="1" si="30"/>
        <v>2</v>
      </c>
      <c r="W132" s="27">
        <f t="shared" ca="1" si="30"/>
        <v>2</v>
      </c>
      <c r="X132" s="27">
        <f t="shared" ca="1" si="30"/>
        <v>2</v>
      </c>
      <c r="Y132" s="27">
        <f t="shared" ca="1" si="30"/>
        <v>2</v>
      </c>
      <c r="Z132" s="13">
        <f t="shared" ca="1" si="32"/>
        <v>48</v>
      </c>
      <c r="AA132" s="13">
        <f t="shared" ca="1" si="33"/>
        <v>2</v>
      </c>
      <c r="AB132" s="14">
        <f t="shared" ca="1" si="25"/>
        <v>16</v>
      </c>
      <c r="AC132" s="14">
        <f t="shared" ca="1" si="26"/>
        <v>32</v>
      </c>
    </row>
    <row r="133" spans="1:30" ht="16.5" customHeight="1" x14ac:dyDescent="0.2">
      <c r="A133" s="22">
        <f t="shared" si="22"/>
        <v>42669</v>
      </c>
      <c r="B133" s="27">
        <f t="shared" ca="1" si="31"/>
        <v>2</v>
      </c>
      <c r="C133" s="27">
        <f t="shared" ca="1" si="31"/>
        <v>2</v>
      </c>
      <c r="D133" s="27">
        <f t="shared" ca="1" si="31"/>
        <v>2</v>
      </c>
      <c r="E133" s="27">
        <f t="shared" ca="1" si="29"/>
        <v>2</v>
      </c>
      <c r="F133" s="27">
        <f t="shared" ca="1" si="29"/>
        <v>2</v>
      </c>
      <c r="G133" s="27">
        <f t="shared" ca="1" si="29"/>
        <v>2</v>
      </c>
      <c r="H133" s="27">
        <f t="shared" ca="1" si="29"/>
        <v>2</v>
      </c>
      <c r="I133" s="27">
        <f t="shared" ca="1" si="29"/>
        <v>2</v>
      </c>
      <c r="J133" s="27">
        <f t="shared" ca="1" si="29"/>
        <v>2</v>
      </c>
      <c r="K133" s="27">
        <f t="shared" ca="1" si="29"/>
        <v>2</v>
      </c>
      <c r="L133" s="27">
        <f t="shared" ca="1" si="29"/>
        <v>2</v>
      </c>
      <c r="M133" s="27">
        <f t="shared" ca="1" si="29"/>
        <v>2</v>
      </c>
      <c r="N133" s="27">
        <f t="shared" ca="1" si="29"/>
        <v>2</v>
      </c>
      <c r="O133" s="27">
        <f t="shared" ca="1" si="29"/>
        <v>2</v>
      </c>
      <c r="P133" s="27">
        <f t="shared" ca="1" si="29"/>
        <v>2</v>
      </c>
      <c r="Q133" s="27">
        <f t="shared" ca="1" si="29"/>
        <v>2</v>
      </c>
      <c r="R133" s="27">
        <f t="shared" ca="1" si="29"/>
        <v>2</v>
      </c>
      <c r="S133" s="27">
        <f t="shared" ca="1" si="29"/>
        <v>2</v>
      </c>
      <c r="T133" s="27">
        <f t="shared" ca="1" si="29"/>
        <v>2</v>
      </c>
      <c r="U133" s="27">
        <f t="shared" ca="1" si="30"/>
        <v>2</v>
      </c>
      <c r="V133" s="27">
        <f t="shared" ca="1" si="30"/>
        <v>2</v>
      </c>
      <c r="W133" s="27">
        <f t="shared" ca="1" si="30"/>
        <v>2</v>
      </c>
      <c r="X133" s="27">
        <f t="shared" ca="1" si="30"/>
        <v>2</v>
      </c>
      <c r="Y133" s="27">
        <f t="shared" ca="1" si="30"/>
        <v>2</v>
      </c>
      <c r="Z133" s="13">
        <f t="shared" ca="1" si="32"/>
        <v>48</v>
      </c>
      <c r="AA133" s="13">
        <f t="shared" ca="1" si="33"/>
        <v>2</v>
      </c>
      <c r="AB133" s="14">
        <f t="shared" ca="1" si="25"/>
        <v>16</v>
      </c>
      <c r="AC133" s="14">
        <f t="shared" ca="1" si="26"/>
        <v>32</v>
      </c>
    </row>
    <row r="134" spans="1:30" ht="16.5" customHeight="1" x14ac:dyDescent="0.2">
      <c r="A134" s="22">
        <f t="shared" si="22"/>
        <v>42670</v>
      </c>
      <c r="B134" s="27">
        <f t="shared" ca="1" si="31"/>
        <v>2</v>
      </c>
      <c r="C134" s="27">
        <f t="shared" ca="1" si="31"/>
        <v>2</v>
      </c>
      <c r="D134" s="27">
        <f t="shared" ca="1" si="31"/>
        <v>2</v>
      </c>
      <c r="E134" s="27">
        <f t="shared" ca="1" si="29"/>
        <v>2</v>
      </c>
      <c r="F134" s="27">
        <f t="shared" ca="1" si="29"/>
        <v>2</v>
      </c>
      <c r="G134" s="27">
        <f t="shared" ca="1" si="29"/>
        <v>2</v>
      </c>
      <c r="H134" s="27">
        <f t="shared" ca="1" si="29"/>
        <v>2</v>
      </c>
      <c r="I134" s="27">
        <f t="shared" ca="1" si="29"/>
        <v>2</v>
      </c>
      <c r="J134" s="27">
        <f t="shared" ca="1" si="29"/>
        <v>2</v>
      </c>
      <c r="K134" s="27">
        <f t="shared" ca="1" si="29"/>
        <v>2</v>
      </c>
      <c r="L134" s="27">
        <f t="shared" ca="1" si="29"/>
        <v>2</v>
      </c>
      <c r="M134" s="27">
        <f t="shared" ca="1" si="29"/>
        <v>2</v>
      </c>
      <c r="N134" s="27">
        <f t="shared" ca="1" si="29"/>
        <v>2</v>
      </c>
      <c r="O134" s="27">
        <f t="shared" ca="1" si="29"/>
        <v>2</v>
      </c>
      <c r="P134" s="27">
        <f t="shared" ca="1" si="29"/>
        <v>2</v>
      </c>
      <c r="Q134" s="27">
        <f t="shared" ca="1" si="29"/>
        <v>2</v>
      </c>
      <c r="R134" s="27">
        <f t="shared" ca="1" si="29"/>
        <v>2</v>
      </c>
      <c r="S134" s="27">
        <f t="shared" ca="1" si="29"/>
        <v>2</v>
      </c>
      <c r="T134" s="27">
        <f t="shared" ref="T134:Y138" ca="1" si="34">IF(($A134&lt;TODAY()),$F$106,"")</f>
        <v>2</v>
      </c>
      <c r="U134" s="27">
        <f t="shared" ca="1" si="30"/>
        <v>2</v>
      </c>
      <c r="V134" s="27">
        <f t="shared" ca="1" si="30"/>
        <v>2</v>
      </c>
      <c r="W134" s="27">
        <f t="shared" ca="1" si="30"/>
        <v>2</v>
      </c>
      <c r="X134" s="27">
        <f t="shared" ca="1" si="30"/>
        <v>2</v>
      </c>
      <c r="Y134" s="27">
        <f t="shared" ca="1" si="30"/>
        <v>2</v>
      </c>
      <c r="Z134" s="13">
        <f t="shared" ca="1" si="32"/>
        <v>48</v>
      </c>
      <c r="AA134" s="13">
        <f t="shared" ca="1" si="33"/>
        <v>2</v>
      </c>
      <c r="AB134" s="14">
        <f t="shared" ca="1" si="25"/>
        <v>16</v>
      </c>
      <c r="AC134" s="14">
        <f t="shared" ca="1" si="26"/>
        <v>32</v>
      </c>
    </row>
    <row r="135" spans="1:30" ht="16.5" customHeight="1" x14ac:dyDescent="0.2">
      <c r="A135" s="22">
        <f t="shared" si="22"/>
        <v>42671</v>
      </c>
      <c r="B135" s="27">
        <f t="shared" ca="1" si="31"/>
        <v>2</v>
      </c>
      <c r="C135" s="27">
        <f t="shared" ca="1" si="31"/>
        <v>2</v>
      </c>
      <c r="D135" s="27">
        <f t="shared" ca="1" si="31"/>
        <v>2</v>
      </c>
      <c r="E135" s="27">
        <f t="shared" ca="1" si="31"/>
        <v>2</v>
      </c>
      <c r="F135" s="27">
        <f t="shared" ca="1" si="31"/>
        <v>2</v>
      </c>
      <c r="G135" s="27">
        <f t="shared" ca="1" si="31"/>
        <v>2</v>
      </c>
      <c r="H135" s="27">
        <f t="shared" ca="1" si="31"/>
        <v>2</v>
      </c>
      <c r="I135" s="27">
        <f t="shared" ca="1" si="31"/>
        <v>2</v>
      </c>
      <c r="J135" s="27">
        <f t="shared" ca="1" si="31"/>
        <v>2</v>
      </c>
      <c r="K135" s="27">
        <f t="shared" ca="1" si="31"/>
        <v>2</v>
      </c>
      <c r="L135" s="27">
        <f t="shared" ca="1" si="31"/>
        <v>2</v>
      </c>
      <c r="M135" s="27">
        <f t="shared" ca="1" si="31"/>
        <v>2</v>
      </c>
      <c r="N135" s="27">
        <f t="shared" ca="1" si="31"/>
        <v>2</v>
      </c>
      <c r="O135" s="27">
        <f t="shared" ca="1" si="31"/>
        <v>2</v>
      </c>
      <c r="P135" s="27">
        <f t="shared" ca="1" si="31"/>
        <v>2</v>
      </c>
      <c r="Q135" s="27">
        <f t="shared" ca="1" si="31"/>
        <v>2</v>
      </c>
      <c r="R135" s="27">
        <f t="shared" ref="R135:S138" ca="1" si="35">IF(($A135&lt;TODAY()),$F$106,"")</f>
        <v>2</v>
      </c>
      <c r="S135" s="27">
        <f t="shared" ca="1" si="35"/>
        <v>2</v>
      </c>
      <c r="T135" s="27">
        <f t="shared" ca="1" si="34"/>
        <v>2</v>
      </c>
      <c r="U135" s="27">
        <f t="shared" ca="1" si="34"/>
        <v>2</v>
      </c>
      <c r="V135" s="27">
        <f t="shared" ca="1" si="34"/>
        <v>2</v>
      </c>
      <c r="W135" s="27">
        <f t="shared" ca="1" si="34"/>
        <v>2</v>
      </c>
      <c r="X135" s="27">
        <f t="shared" ca="1" si="34"/>
        <v>2</v>
      </c>
      <c r="Y135" s="27">
        <f t="shared" ca="1" si="34"/>
        <v>2</v>
      </c>
      <c r="Z135" s="13">
        <f t="shared" ca="1" si="32"/>
        <v>48</v>
      </c>
      <c r="AA135" s="13">
        <f t="shared" ca="1" si="33"/>
        <v>2</v>
      </c>
      <c r="AB135" s="14">
        <f t="shared" ca="1" si="25"/>
        <v>16</v>
      </c>
      <c r="AC135" s="14">
        <f t="shared" ca="1" si="26"/>
        <v>32</v>
      </c>
    </row>
    <row r="136" spans="1:30" ht="16.5" customHeight="1" x14ac:dyDescent="0.2">
      <c r="A136" s="22">
        <f t="shared" si="22"/>
        <v>42672</v>
      </c>
      <c r="B136" s="27">
        <f t="shared" ca="1" si="31"/>
        <v>2</v>
      </c>
      <c r="C136" s="27">
        <f t="shared" ca="1" si="31"/>
        <v>2</v>
      </c>
      <c r="D136" s="27">
        <f t="shared" ca="1" si="31"/>
        <v>2</v>
      </c>
      <c r="E136" s="27">
        <f t="shared" ca="1" si="31"/>
        <v>2</v>
      </c>
      <c r="F136" s="27">
        <f t="shared" ca="1" si="31"/>
        <v>2</v>
      </c>
      <c r="G136" s="27">
        <f t="shared" ca="1" si="31"/>
        <v>2</v>
      </c>
      <c r="H136" s="27">
        <f t="shared" ca="1" si="31"/>
        <v>2</v>
      </c>
      <c r="I136" s="27">
        <f t="shared" ca="1" si="31"/>
        <v>2</v>
      </c>
      <c r="J136" s="27">
        <f t="shared" ca="1" si="31"/>
        <v>2</v>
      </c>
      <c r="K136" s="27">
        <f t="shared" ca="1" si="31"/>
        <v>2</v>
      </c>
      <c r="L136" s="27">
        <f t="shared" ca="1" si="31"/>
        <v>2</v>
      </c>
      <c r="M136" s="27">
        <f t="shared" ca="1" si="31"/>
        <v>2</v>
      </c>
      <c r="N136" s="27">
        <f t="shared" ca="1" si="31"/>
        <v>2</v>
      </c>
      <c r="O136" s="27">
        <f t="shared" ca="1" si="31"/>
        <v>2</v>
      </c>
      <c r="P136" s="27">
        <f t="shared" ca="1" si="31"/>
        <v>2</v>
      </c>
      <c r="Q136" s="27">
        <f t="shared" ca="1" si="31"/>
        <v>2</v>
      </c>
      <c r="R136" s="27">
        <f t="shared" ca="1" si="35"/>
        <v>2</v>
      </c>
      <c r="S136" s="27">
        <f t="shared" ca="1" si="35"/>
        <v>2</v>
      </c>
      <c r="T136" s="27">
        <f t="shared" ca="1" si="34"/>
        <v>2</v>
      </c>
      <c r="U136" s="27">
        <f t="shared" ca="1" si="34"/>
        <v>2</v>
      </c>
      <c r="V136" s="27">
        <f t="shared" ca="1" si="34"/>
        <v>2</v>
      </c>
      <c r="W136" s="27">
        <f t="shared" ca="1" si="34"/>
        <v>2</v>
      </c>
      <c r="X136" s="27">
        <f t="shared" ca="1" si="34"/>
        <v>2</v>
      </c>
      <c r="Y136" s="27">
        <f t="shared" ca="1" si="34"/>
        <v>2</v>
      </c>
      <c r="Z136" s="13">
        <f t="shared" ca="1" si="32"/>
        <v>48</v>
      </c>
      <c r="AA136" s="13">
        <f t="shared" ca="1" si="33"/>
        <v>2</v>
      </c>
      <c r="AB136" s="14">
        <f t="shared" ca="1" si="25"/>
        <v>16</v>
      </c>
      <c r="AC136" s="14">
        <f t="shared" ca="1" si="26"/>
        <v>32</v>
      </c>
    </row>
    <row r="137" spans="1:30" ht="16.5" customHeight="1" x14ac:dyDescent="0.2">
      <c r="A137" s="22">
        <f t="shared" si="22"/>
        <v>42673</v>
      </c>
      <c r="B137" s="27">
        <f t="shared" ca="1" si="31"/>
        <v>2</v>
      </c>
      <c r="C137" s="27">
        <f t="shared" ca="1" si="31"/>
        <v>2</v>
      </c>
      <c r="D137" s="27">
        <f t="shared" ca="1" si="31"/>
        <v>2</v>
      </c>
      <c r="E137" s="27">
        <f t="shared" ca="1" si="31"/>
        <v>2</v>
      </c>
      <c r="F137" s="27">
        <f t="shared" ca="1" si="31"/>
        <v>2</v>
      </c>
      <c r="G137" s="27">
        <f t="shared" ca="1" si="31"/>
        <v>2</v>
      </c>
      <c r="H137" s="27">
        <f t="shared" ca="1" si="31"/>
        <v>2</v>
      </c>
      <c r="I137" s="27">
        <f t="shared" ca="1" si="31"/>
        <v>2</v>
      </c>
      <c r="J137" s="27">
        <f t="shared" ca="1" si="31"/>
        <v>2</v>
      </c>
      <c r="K137" s="27">
        <f t="shared" ca="1" si="31"/>
        <v>2</v>
      </c>
      <c r="L137" s="27">
        <f t="shared" ca="1" si="31"/>
        <v>2</v>
      </c>
      <c r="M137" s="27">
        <f t="shared" ca="1" si="31"/>
        <v>2</v>
      </c>
      <c r="N137" s="27">
        <f t="shared" ca="1" si="31"/>
        <v>2</v>
      </c>
      <c r="O137" s="27">
        <f t="shared" ca="1" si="31"/>
        <v>2</v>
      </c>
      <c r="P137" s="27">
        <f t="shared" ca="1" si="31"/>
        <v>2</v>
      </c>
      <c r="Q137" s="27">
        <f t="shared" ca="1" si="31"/>
        <v>2</v>
      </c>
      <c r="R137" s="27">
        <f t="shared" ca="1" si="35"/>
        <v>2</v>
      </c>
      <c r="S137" s="27">
        <f t="shared" ca="1" si="35"/>
        <v>2</v>
      </c>
      <c r="T137" s="27">
        <f t="shared" ca="1" si="34"/>
        <v>2</v>
      </c>
      <c r="U137" s="27">
        <f t="shared" ca="1" si="34"/>
        <v>2</v>
      </c>
      <c r="V137" s="27">
        <f t="shared" ca="1" si="34"/>
        <v>2</v>
      </c>
      <c r="W137" s="27">
        <f t="shared" ca="1" si="34"/>
        <v>2</v>
      </c>
      <c r="X137" s="27">
        <f t="shared" ca="1" si="34"/>
        <v>2</v>
      </c>
      <c r="Y137" s="27">
        <f t="shared" ca="1" si="34"/>
        <v>2</v>
      </c>
      <c r="Z137" s="13">
        <f t="shared" ca="1" si="32"/>
        <v>48</v>
      </c>
      <c r="AA137" s="13">
        <f t="shared" ca="1" si="33"/>
        <v>2</v>
      </c>
      <c r="AB137" s="14">
        <f t="shared" ca="1" si="25"/>
        <v>48</v>
      </c>
      <c r="AC137" s="14">
        <f t="shared" si="26"/>
        <v>0</v>
      </c>
      <c r="AD137" s="9" t="s">
        <v>32</v>
      </c>
    </row>
    <row r="138" spans="1:30" ht="16.5" customHeight="1" x14ac:dyDescent="0.2">
      <c r="A138" s="22">
        <f t="shared" si="22"/>
        <v>42674</v>
      </c>
      <c r="B138" s="27">
        <f t="shared" ca="1" si="31"/>
        <v>2</v>
      </c>
      <c r="C138" s="27">
        <f t="shared" ca="1" si="31"/>
        <v>2</v>
      </c>
      <c r="D138" s="27">
        <f t="shared" ca="1" si="31"/>
        <v>2</v>
      </c>
      <c r="E138" s="27">
        <f t="shared" ca="1" si="31"/>
        <v>2</v>
      </c>
      <c r="F138" s="27">
        <f t="shared" ca="1" si="31"/>
        <v>2</v>
      </c>
      <c r="G138" s="27">
        <f t="shared" ca="1" si="31"/>
        <v>2</v>
      </c>
      <c r="H138" s="27">
        <f t="shared" ca="1" si="31"/>
        <v>2</v>
      </c>
      <c r="I138" s="27">
        <f t="shared" ca="1" si="31"/>
        <v>2</v>
      </c>
      <c r="J138" s="27">
        <f t="shared" ca="1" si="31"/>
        <v>2</v>
      </c>
      <c r="K138" s="27">
        <f t="shared" ca="1" si="31"/>
        <v>2</v>
      </c>
      <c r="L138" s="27">
        <f t="shared" ca="1" si="31"/>
        <v>2</v>
      </c>
      <c r="M138" s="27">
        <f t="shared" ca="1" si="31"/>
        <v>2</v>
      </c>
      <c r="N138" s="27">
        <f t="shared" ca="1" si="31"/>
        <v>2</v>
      </c>
      <c r="O138" s="27">
        <f t="shared" ca="1" si="31"/>
        <v>2</v>
      </c>
      <c r="P138" s="27">
        <f t="shared" ca="1" si="31"/>
        <v>2</v>
      </c>
      <c r="Q138" s="27">
        <f t="shared" ca="1" si="31"/>
        <v>2</v>
      </c>
      <c r="R138" s="27">
        <f t="shared" ca="1" si="35"/>
        <v>2</v>
      </c>
      <c r="S138" s="27">
        <f t="shared" ca="1" si="35"/>
        <v>2</v>
      </c>
      <c r="T138" s="27">
        <f t="shared" ca="1" si="34"/>
        <v>2</v>
      </c>
      <c r="U138" s="27">
        <f t="shared" ca="1" si="34"/>
        <v>2</v>
      </c>
      <c r="V138" s="27">
        <f t="shared" ca="1" si="34"/>
        <v>2</v>
      </c>
      <c r="W138" s="27">
        <f t="shared" ca="1" si="34"/>
        <v>2</v>
      </c>
      <c r="X138" s="27">
        <f t="shared" ca="1" si="34"/>
        <v>2</v>
      </c>
      <c r="Y138" s="27">
        <f t="shared" ca="1" si="34"/>
        <v>2</v>
      </c>
      <c r="Z138" s="17">
        <f t="shared" ca="1" si="32"/>
        <v>48</v>
      </c>
      <c r="AA138" s="17">
        <f t="shared" ca="1" si="33"/>
        <v>2</v>
      </c>
      <c r="AB138" s="14">
        <f t="shared" ca="1" si="25"/>
        <v>16</v>
      </c>
      <c r="AC138" s="14">
        <f t="shared" ca="1" si="26"/>
        <v>32</v>
      </c>
    </row>
    <row r="139" spans="1:30" ht="16.5" customHeight="1" thickBot="1"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24">
        <f ca="1">SUM(Z108:Z138)</f>
        <v>1488</v>
      </c>
      <c r="AA139" s="24">
        <f ca="1">MAX(AA108:AA138)</f>
        <v>2</v>
      </c>
      <c r="AB139" s="24">
        <f ca="1">SUM(AB108:AB138)</f>
        <v>656</v>
      </c>
      <c r="AC139" s="25">
        <f ca="1">SUM(AC108:AC138)</f>
        <v>832</v>
      </c>
    </row>
    <row r="140" spans="1:30" ht="16.5" customHeight="1" thickTop="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44"/>
      <c r="AA140" s="44"/>
      <c r="AB140" s="44"/>
      <c r="AC140" s="45"/>
    </row>
    <row r="141" spans="1:30" ht="16.5"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44"/>
      <c r="AA141" s="44"/>
      <c r="AB141" s="44"/>
      <c r="AC141" s="45"/>
    </row>
  </sheetData>
  <conditionalFormatting sqref="B3:Y33">
    <cfRule type="top10" dxfId="44" priority="13" stopIfTrue="1" rank="1"/>
  </conditionalFormatting>
  <conditionalFormatting sqref="B73">
    <cfRule type="cellIs" dxfId="43" priority="6" stopIfTrue="1" operator="notEqual">
      <formula>14</formula>
    </cfRule>
  </conditionalFormatting>
  <conditionalFormatting sqref="C73:Y73">
    <cfRule type="cellIs" dxfId="42" priority="5" stopIfTrue="1" operator="notEqual">
      <formula>14</formula>
    </cfRule>
  </conditionalFormatting>
  <conditionalFormatting sqref="B108">
    <cfRule type="cellIs" dxfId="41" priority="3" stopIfTrue="1" operator="notEqual">
      <formula>2</formula>
    </cfRule>
  </conditionalFormatting>
  <conditionalFormatting sqref="C108:Y108">
    <cfRule type="cellIs" dxfId="40" priority="2" stopIfTrue="1" operator="notEqual">
      <formula>2</formula>
    </cfRule>
  </conditionalFormatting>
  <conditionalFormatting sqref="B109:Y138">
    <cfRule type="cellIs" dxfId="39" priority="1" stopIfTrue="1" operator="notEqual">
      <formula>2</formula>
    </cfRule>
  </conditionalFormatting>
  <pageMargins left="0.35" right="0.22" top="1" bottom="1" header="0.5" footer="0.5"/>
  <pageSetup scale="72" fitToHeight="0" orientation="landscape" r:id="rId1"/>
  <headerFooter alignWithMargins="0"/>
  <rowBreaks count="3" manualBreakCount="3">
    <brk id="35" max="16383" man="1"/>
    <brk id="70" max="16383" man="1"/>
    <brk id="10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D137"/>
  <sheetViews>
    <sheetView showGridLines="0" view="pageBreakPreview" topLeftCell="A2" zoomScaleNormal="100" zoomScaleSheetLayoutView="100" workbookViewId="0">
      <selection activeCell="AD35" sqref="AD35"/>
    </sheetView>
  </sheetViews>
  <sheetFormatPr defaultColWidth="10.28515625" defaultRowHeight="12.75" x14ac:dyDescent="0.2"/>
  <cols>
    <col min="1" max="1" width="9.85546875" style="23" customWidth="1"/>
    <col min="2" max="25" width="5.7109375" style="10" customWidth="1"/>
    <col min="26" max="26" width="9.140625" style="10" bestFit="1" customWidth="1"/>
    <col min="27" max="27" width="6.5703125" style="10" bestFit="1" customWidth="1"/>
    <col min="28" max="28" width="8.28515625" style="10" bestFit="1" customWidth="1"/>
    <col min="29" max="29" width="9.140625" style="10" bestFit="1" customWidth="1"/>
    <col min="30" max="30" width="6.7109375" style="9" bestFit="1" customWidth="1"/>
    <col min="31" max="16384" width="10.28515625" style="10"/>
  </cols>
  <sheetData>
    <row r="1" spans="1:30" ht="17.25" customHeight="1" x14ac:dyDescent="0.2">
      <c r="A1" s="9" t="s">
        <v>34</v>
      </c>
    </row>
    <row r="2" spans="1:30" s="12" customFormat="1" ht="17.25" customHeight="1" x14ac:dyDescent="0.2">
      <c r="A2" s="21"/>
      <c r="B2" s="11">
        <v>1</v>
      </c>
      <c r="C2" s="11">
        <v>2</v>
      </c>
      <c r="D2" s="11">
        <v>3</v>
      </c>
      <c r="E2" s="11">
        <v>4</v>
      </c>
      <c r="F2" s="11">
        <v>5</v>
      </c>
      <c r="G2" s="11">
        <v>6</v>
      </c>
      <c r="H2" s="11">
        <v>7</v>
      </c>
      <c r="I2" s="11">
        <v>8</v>
      </c>
      <c r="J2" s="11">
        <v>9</v>
      </c>
      <c r="K2" s="11">
        <v>10</v>
      </c>
      <c r="L2" s="11">
        <v>11</v>
      </c>
      <c r="M2" s="11">
        <v>12</v>
      </c>
      <c r="N2" s="11">
        <v>13</v>
      </c>
      <c r="O2" s="11">
        <v>14</v>
      </c>
      <c r="P2" s="11">
        <v>15</v>
      </c>
      <c r="Q2" s="11">
        <v>16</v>
      </c>
      <c r="R2" s="11">
        <v>17</v>
      </c>
      <c r="S2" s="11">
        <v>18</v>
      </c>
      <c r="T2" s="11">
        <v>19</v>
      </c>
      <c r="U2" s="11">
        <v>20</v>
      </c>
      <c r="V2" s="11">
        <v>21</v>
      </c>
      <c r="W2" s="11">
        <v>22</v>
      </c>
      <c r="X2" s="11">
        <v>23</v>
      </c>
      <c r="Y2" s="11">
        <v>24</v>
      </c>
      <c r="Z2" s="11" t="s">
        <v>0</v>
      </c>
      <c r="AA2" s="11" t="s">
        <v>1</v>
      </c>
      <c r="AB2" s="11" t="s">
        <v>30</v>
      </c>
      <c r="AC2" s="11" t="s">
        <v>31</v>
      </c>
      <c r="AD2" s="18"/>
    </row>
    <row r="3" spans="1:30" ht="17.25" customHeight="1" x14ac:dyDescent="0.2">
      <c r="A3" s="22">
        <v>42614</v>
      </c>
      <c r="B3" s="60">
        <v>22.19</v>
      </c>
      <c r="C3" s="60">
        <v>21.776</v>
      </c>
      <c r="D3" s="60">
        <v>21.623999999999999</v>
      </c>
      <c r="E3" s="60">
        <v>20.701000000000001</v>
      </c>
      <c r="F3" s="60">
        <v>20.66</v>
      </c>
      <c r="G3" s="60">
        <v>21.036000000000001</v>
      </c>
      <c r="H3" s="28">
        <v>22.594999999999999</v>
      </c>
      <c r="I3" s="28">
        <v>22.731999999999999</v>
      </c>
      <c r="J3" s="28">
        <v>22.695</v>
      </c>
      <c r="K3" s="28">
        <v>22.808</v>
      </c>
      <c r="L3" s="28">
        <v>22.649000000000001</v>
      </c>
      <c r="M3" s="28">
        <v>23.855</v>
      </c>
      <c r="N3" s="28">
        <v>24.9</v>
      </c>
      <c r="O3" s="28">
        <v>25.948</v>
      </c>
      <c r="P3" s="28">
        <v>26.274999999999999</v>
      </c>
      <c r="Q3" s="28">
        <v>26.67</v>
      </c>
      <c r="R3" s="28">
        <v>26.706</v>
      </c>
      <c r="S3" s="28">
        <v>27.704000000000001</v>
      </c>
      <c r="T3" s="28">
        <v>27.521999999999998</v>
      </c>
      <c r="U3" s="28">
        <v>27.030999999999999</v>
      </c>
      <c r="V3" s="28">
        <v>26.745000000000001</v>
      </c>
      <c r="W3" s="28">
        <v>25.036000000000001</v>
      </c>
      <c r="X3" s="60">
        <v>23.867999999999999</v>
      </c>
      <c r="Y3" s="60">
        <v>23.254999999999999</v>
      </c>
      <c r="Z3" s="14">
        <f t="shared" ref="Z3:Z32" si="0">SUM(B3:Y3)</f>
        <v>576.98099999999999</v>
      </c>
      <c r="AA3" s="14">
        <f t="shared" ref="AA3:AA32" si="1">MAX(B3:Y3)</f>
        <v>27.704000000000001</v>
      </c>
      <c r="AB3" s="14">
        <f t="shared" ref="AB3:AB32" si="2">IF(AD3="",SUM(B3:G3,X3:Y3),SUM(B3:Y3))</f>
        <v>175.10999999999999</v>
      </c>
      <c r="AC3" s="14">
        <f t="shared" ref="AC3:AC32" si="3">IF(AD3="",SUM(H3:W3),0)</f>
        <v>401.87100000000004</v>
      </c>
    </row>
    <row r="4" spans="1:30" ht="17.25" customHeight="1" x14ac:dyDescent="0.2">
      <c r="A4" s="22">
        <f t="shared" ref="A4:A32" si="4">A3+1</f>
        <v>42615</v>
      </c>
      <c r="B4" s="60">
        <v>22.474</v>
      </c>
      <c r="C4" s="60">
        <v>21.895</v>
      </c>
      <c r="D4" s="60">
        <v>21.678999999999998</v>
      </c>
      <c r="E4" s="60">
        <v>20.872</v>
      </c>
      <c r="F4" s="60">
        <v>20.776</v>
      </c>
      <c r="G4" s="60">
        <v>21.071999999999999</v>
      </c>
      <c r="H4" s="28">
        <v>22.853999999999999</v>
      </c>
      <c r="I4" s="28">
        <v>22.765000000000001</v>
      </c>
      <c r="J4" s="28">
        <v>23.111999999999998</v>
      </c>
      <c r="K4" s="28">
        <v>23.295999999999999</v>
      </c>
      <c r="L4" s="28">
        <v>23.262</v>
      </c>
      <c r="M4" s="28">
        <v>23.649000000000001</v>
      </c>
      <c r="N4" s="28">
        <v>24.789000000000001</v>
      </c>
      <c r="O4" s="28">
        <v>25.577999999999999</v>
      </c>
      <c r="P4" s="28">
        <v>26.111999999999998</v>
      </c>
      <c r="Q4" s="28">
        <v>26.786999999999999</v>
      </c>
      <c r="R4" s="28">
        <v>26.620999999999999</v>
      </c>
      <c r="S4" s="28">
        <v>27.495999999999999</v>
      </c>
      <c r="T4" s="28">
        <v>27.058</v>
      </c>
      <c r="U4" s="28">
        <v>26.242999999999999</v>
      </c>
      <c r="V4" s="28">
        <v>25.57</v>
      </c>
      <c r="W4" s="28">
        <v>24.393999999999998</v>
      </c>
      <c r="X4" s="60">
        <v>23.558</v>
      </c>
      <c r="Y4" s="60">
        <v>23.100999999999999</v>
      </c>
      <c r="Z4" s="14">
        <f t="shared" si="0"/>
        <v>575.01299999999992</v>
      </c>
      <c r="AA4" s="14">
        <f t="shared" si="1"/>
        <v>27.495999999999999</v>
      </c>
      <c r="AB4" s="14">
        <f t="shared" si="2"/>
        <v>175.42699999999999</v>
      </c>
      <c r="AC4" s="14">
        <f t="shared" si="3"/>
        <v>399.58599999999996</v>
      </c>
    </row>
    <row r="5" spans="1:30" ht="17.25" customHeight="1" x14ac:dyDescent="0.2">
      <c r="A5" s="22">
        <f t="shared" si="4"/>
        <v>42616</v>
      </c>
      <c r="B5" s="60">
        <v>22.3</v>
      </c>
      <c r="C5" s="60">
        <v>21.719000000000001</v>
      </c>
      <c r="D5" s="60">
        <v>21.416</v>
      </c>
      <c r="E5" s="60">
        <v>20.472999999999999</v>
      </c>
      <c r="F5" s="60">
        <v>20.338999999999999</v>
      </c>
      <c r="G5" s="60">
        <v>20.431000000000001</v>
      </c>
      <c r="H5" s="28">
        <v>20.568000000000001</v>
      </c>
      <c r="I5" s="28">
        <v>20.738</v>
      </c>
      <c r="J5" s="28">
        <v>21.175999999999998</v>
      </c>
      <c r="K5" s="28">
        <v>21.661000000000001</v>
      </c>
      <c r="L5" s="28">
        <v>22.058</v>
      </c>
      <c r="M5" s="28">
        <v>22.492999999999999</v>
      </c>
      <c r="N5" s="28">
        <v>23.209</v>
      </c>
      <c r="O5" s="28">
        <v>23.963000000000001</v>
      </c>
      <c r="P5" s="28">
        <v>25.088999999999999</v>
      </c>
      <c r="Q5" s="28">
        <v>25.748000000000001</v>
      </c>
      <c r="R5" s="28">
        <v>26.132000000000001</v>
      </c>
      <c r="S5" s="28">
        <v>25.864000000000001</v>
      </c>
      <c r="T5" s="28">
        <v>25.323</v>
      </c>
      <c r="U5" s="28">
        <v>24.838999999999999</v>
      </c>
      <c r="V5" s="28">
        <v>24.213000000000001</v>
      </c>
      <c r="W5" s="28">
        <v>23.279</v>
      </c>
      <c r="X5" s="60">
        <v>22.419</v>
      </c>
      <c r="Y5" s="60">
        <v>21.683</v>
      </c>
      <c r="Z5" s="14">
        <f t="shared" si="0"/>
        <v>547.13299999999992</v>
      </c>
      <c r="AA5" s="14">
        <f t="shared" si="1"/>
        <v>26.132000000000001</v>
      </c>
      <c r="AB5" s="14">
        <f t="shared" si="2"/>
        <v>170.78</v>
      </c>
      <c r="AC5" s="14">
        <f t="shared" si="3"/>
        <v>376.35299999999995</v>
      </c>
    </row>
    <row r="6" spans="1:30" ht="17.25" customHeight="1" x14ac:dyDescent="0.2">
      <c r="A6" s="22">
        <f t="shared" si="4"/>
        <v>42617</v>
      </c>
      <c r="B6" s="60">
        <v>21.134</v>
      </c>
      <c r="C6" s="60">
        <v>20.826000000000001</v>
      </c>
      <c r="D6" s="60">
        <v>20.66</v>
      </c>
      <c r="E6" s="60">
        <v>20.780999999999999</v>
      </c>
      <c r="F6" s="60">
        <v>20.652999999999999</v>
      </c>
      <c r="G6" s="60">
        <v>20.673999999999999</v>
      </c>
      <c r="H6" s="60">
        <v>20.891999999999999</v>
      </c>
      <c r="I6" s="60">
        <v>20.995999999999999</v>
      </c>
      <c r="J6" s="60">
        <v>21.53</v>
      </c>
      <c r="K6" s="60">
        <v>21.768999999999998</v>
      </c>
      <c r="L6" s="60">
        <v>21.99</v>
      </c>
      <c r="M6" s="60">
        <v>22.379000000000001</v>
      </c>
      <c r="N6" s="60">
        <v>22.843</v>
      </c>
      <c r="O6" s="60">
        <v>23.303999999999998</v>
      </c>
      <c r="P6" s="60">
        <v>23.741</v>
      </c>
      <c r="Q6" s="60">
        <v>24.341999999999999</v>
      </c>
      <c r="R6" s="60">
        <v>24.870999999999999</v>
      </c>
      <c r="S6" s="60">
        <v>24.956</v>
      </c>
      <c r="T6" s="60">
        <v>24.52</v>
      </c>
      <c r="U6" s="60">
        <v>23.844999999999999</v>
      </c>
      <c r="V6" s="60">
        <v>23.414000000000001</v>
      </c>
      <c r="W6" s="60">
        <v>22.757000000000001</v>
      </c>
      <c r="X6" s="60">
        <v>22.023</v>
      </c>
      <c r="Y6" s="60">
        <v>21.158999999999999</v>
      </c>
      <c r="Z6" s="14">
        <f t="shared" si="0"/>
        <v>536.05899999999986</v>
      </c>
      <c r="AA6" s="14">
        <f t="shared" si="1"/>
        <v>24.956</v>
      </c>
      <c r="AB6" s="14">
        <f t="shared" si="2"/>
        <v>536.05899999999986</v>
      </c>
      <c r="AC6" s="14">
        <f t="shared" si="3"/>
        <v>0</v>
      </c>
      <c r="AD6" s="9" t="s">
        <v>32</v>
      </c>
    </row>
    <row r="7" spans="1:30" ht="17.25" customHeight="1" x14ac:dyDescent="0.2">
      <c r="A7" s="22">
        <f t="shared" si="4"/>
        <v>42618</v>
      </c>
      <c r="B7" s="60">
        <v>20.643999999999998</v>
      </c>
      <c r="C7" s="60">
        <v>20.390999999999998</v>
      </c>
      <c r="D7" s="60">
        <v>20.305</v>
      </c>
      <c r="E7" s="60">
        <v>20.222999999999999</v>
      </c>
      <c r="F7" s="60">
        <v>20.286999999999999</v>
      </c>
      <c r="G7" s="60">
        <v>20.350999999999999</v>
      </c>
      <c r="H7" s="60">
        <v>20.547999999999998</v>
      </c>
      <c r="I7" s="60">
        <v>20.814</v>
      </c>
      <c r="J7" s="60">
        <v>21.164999999999999</v>
      </c>
      <c r="K7" s="60">
        <v>21.657</v>
      </c>
      <c r="L7" s="60">
        <v>22.047999999999998</v>
      </c>
      <c r="M7" s="60">
        <v>22.39</v>
      </c>
      <c r="N7" s="60">
        <v>22.925000000000001</v>
      </c>
      <c r="O7" s="60">
        <v>23.343</v>
      </c>
      <c r="P7" s="60">
        <v>23.677</v>
      </c>
      <c r="Q7" s="60">
        <v>24.425999999999998</v>
      </c>
      <c r="R7" s="60">
        <v>25.1</v>
      </c>
      <c r="S7" s="60">
        <v>25.326000000000001</v>
      </c>
      <c r="T7" s="60">
        <v>24.995000000000001</v>
      </c>
      <c r="U7" s="60">
        <v>24.62</v>
      </c>
      <c r="V7" s="60">
        <v>24.091999999999999</v>
      </c>
      <c r="W7" s="60">
        <v>23.146999999999998</v>
      </c>
      <c r="X7" s="60">
        <v>22.126000000000001</v>
      </c>
      <c r="Y7" s="60">
        <v>21.388000000000002</v>
      </c>
      <c r="Z7" s="14">
        <f t="shared" si="0"/>
        <v>535.98800000000006</v>
      </c>
      <c r="AA7" s="14">
        <f t="shared" si="1"/>
        <v>25.326000000000001</v>
      </c>
      <c r="AB7" s="14">
        <f t="shared" si="2"/>
        <v>535.98800000000006</v>
      </c>
      <c r="AC7" s="14">
        <f t="shared" si="3"/>
        <v>0</v>
      </c>
      <c r="AD7" s="9" t="s">
        <v>33</v>
      </c>
    </row>
    <row r="8" spans="1:30" ht="17.25" customHeight="1" x14ac:dyDescent="0.2">
      <c r="A8" s="22">
        <f t="shared" si="4"/>
        <v>42619</v>
      </c>
      <c r="B8" s="60">
        <v>20.658000000000001</v>
      </c>
      <c r="C8" s="60">
        <v>20.141999999999999</v>
      </c>
      <c r="D8" s="60">
        <v>20.175000000000001</v>
      </c>
      <c r="E8" s="60">
        <v>20.231000000000002</v>
      </c>
      <c r="F8" s="60">
        <v>20.207000000000001</v>
      </c>
      <c r="G8" s="60">
        <v>20.678999999999998</v>
      </c>
      <c r="H8" s="28">
        <v>22.268000000000001</v>
      </c>
      <c r="I8" s="28">
        <v>22.577000000000002</v>
      </c>
      <c r="J8" s="28">
        <v>22.587</v>
      </c>
      <c r="K8" s="28">
        <v>22.835999999999999</v>
      </c>
      <c r="L8" s="28">
        <v>22.914999999999999</v>
      </c>
      <c r="M8" s="28">
        <v>23.073</v>
      </c>
      <c r="N8" s="28">
        <v>24.215</v>
      </c>
      <c r="O8" s="28">
        <v>25.225000000000001</v>
      </c>
      <c r="P8" s="28">
        <v>26.113</v>
      </c>
      <c r="Q8" s="28">
        <v>26.724</v>
      </c>
      <c r="R8" s="28">
        <v>26.887</v>
      </c>
      <c r="S8" s="28">
        <v>27.617000000000001</v>
      </c>
      <c r="T8" s="28">
        <v>27.553999999999998</v>
      </c>
      <c r="U8" s="28">
        <v>26.925999999999998</v>
      </c>
      <c r="V8" s="28">
        <v>26.254999999999999</v>
      </c>
      <c r="W8" s="28">
        <v>24.83</v>
      </c>
      <c r="X8" s="60">
        <v>23.550999999999998</v>
      </c>
      <c r="Y8" s="60">
        <v>23.029</v>
      </c>
      <c r="Z8" s="14">
        <f t="shared" si="0"/>
        <v>567.274</v>
      </c>
      <c r="AA8" s="14">
        <f t="shared" si="1"/>
        <v>27.617000000000001</v>
      </c>
      <c r="AB8" s="14">
        <f t="shared" si="2"/>
        <v>168.67199999999997</v>
      </c>
      <c r="AC8" s="14">
        <f t="shared" si="3"/>
        <v>398.60199999999992</v>
      </c>
    </row>
    <row r="9" spans="1:30" ht="17.25" customHeight="1" x14ac:dyDescent="0.2">
      <c r="A9" s="22">
        <f t="shared" si="4"/>
        <v>42620</v>
      </c>
      <c r="B9" s="60">
        <v>22.370999999999999</v>
      </c>
      <c r="C9" s="60">
        <v>21.632000000000001</v>
      </c>
      <c r="D9" s="60">
        <v>21.451000000000001</v>
      </c>
      <c r="E9" s="60">
        <v>20.744</v>
      </c>
      <c r="F9" s="60">
        <v>20.623000000000001</v>
      </c>
      <c r="G9" s="60">
        <v>20.948</v>
      </c>
      <c r="H9" s="28">
        <v>22.742999999999999</v>
      </c>
      <c r="I9" s="28">
        <v>23.393000000000001</v>
      </c>
      <c r="J9" s="28">
        <v>23.613</v>
      </c>
      <c r="K9" s="28">
        <v>23.742999999999999</v>
      </c>
      <c r="L9" s="28">
        <v>23.881</v>
      </c>
      <c r="M9" s="28">
        <v>24.146999999999998</v>
      </c>
      <c r="N9" s="28">
        <v>25.805</v>
      </c>
      <c r="O9" s="28">
        <v>26.619</v>
      </c>
      <c r="P9" s="28">
        <v>27.568000000000001</v>
      </c>
      <c r="Q9" s="28">
        <v>28.321000000000002</v>
      </c>
      <c r="R9" s="28">
        <v>28.234999999999999</v>
      </c>
      <c r="S9" s="28">
        <v>28.952000000000002</v>
      </c>
      <c r="T9" s="28">
        <v>28.722999999999999</v>
      </c>
      <c r="U9" s="28">
        <v>28.131</v>
      </c>
      <c r="V9" s="28">
        <v>27.036000000000001</v>
      </c>
      <c r="W9" s="28">
        <v>24.965</v>
      </c>
      <c r="X9" s="60">
        <v>23.623000000000001</v>
      </c>
      <c r="Y9" s="60">
        <v>23.138999999999999</v>
      </c>
      <c r="Z9" s="14">
        <f t="shared" si="0"/>
        <v>590.40600000000018</v>
      </c>
      <c r="AA9" s="14">
        <f t="shared" si="1"/>
        <v>28.952000000000002</v>
      </c>
      <c r="AB9" s="14">
        <f t="shared" si="2"/>
        <v>174.53100000000001</v>
      </c>
      <c r="AC9" s="14">
        <f t="shared" si="3"/>
        <v>415.875</v>
      </c>
    </row>
    <row r="10" spans="1:30" ht="17.25" customHeight="1" x14ac:dyDescent="0.2">
      <c r="A10" s="22">
        <f t="shared" si="4"/>
        <v>42621</v>
      </c>
      <c r="B10" s="60">
        <v>22.196999999999999</v>
      </c>
      <c r="C10" s="60">
        <v>21.355</v>
      </c>
      <c r="D10" s="60">
        <v>21.196999999999999</v>
      </c>
      <c r="E10" s="60">
        <v>20.292000000000002</v>
      </c>
      <c r="F10" s="60">
        <v>20.302</v>
      </c>
      <c r="G10" s="60">
        <v>20.664000000000001</v>
      </c>
      <c r="H10" s="28">
        <v>22.317</v>
      </c>
      <c r="I10" s="28">
        <v>22.667999999999999</v>
      </c>
      <c r="J10" s="28">
        <v>22.821000000000002</v>
      </c>
      <c r="K10" s="28">
        <v>22.843</v>
      </c>
      <c r="L10" s="28">
        <v>22.478000000000002</v>
      </c>
      <c r="M10" s="28">
        <v>23.131</v>
      </c>
      <c r="N10" s="28">
        <v>24.992000000000001</v>
      </c>
      <c r="O10" s="28">
        <v>25.960999999999999</v>
      </c>
      <c r="P10" s="28">
        <v>26.753</v>
      </c>
      <c r="Q10" s="28">
        <v>26.821000000000002</v>
      </c>
      <c r="R10" s="28">
        <v>27.268000000000001</v>
      </c>
      <c r="S10" s="28">
        <v>27.841000000000001</v>
      </c>
      <c r="T10" s="28">
        <v>27.311</v>
      </c>
      <c r="U10" s="28">
        <v>26.300999999999998</v>
      </c>
      <c r="V10" s="28">
        <v>25.244</v>
      </c>
      <c r="W10" s="28">
        <v>23.23</v>
      </c>
      <c r="X10" s="60">
        <v>21.98</v>
      </c>
      <c r="Y10" s="60">
        <v>21.349</v>
      </c>
      <c r="Z10" s="14">
        <f t="shared" si="0"/>
        <v>567.31600000000014</v>
      </c>
      <c r="AA10" s="14">
        <f t="shared" si="1"/>
        <v>27.841000000000001</v>
      </c>
      <c r="AB10" s="14">
        <f t="shared" si="2"/>
        <v>169.33599999999998</v>
      </c>
      <c r="AC10" s="14">
        <f t="shared" si="3"/>
        <v>397.98</v>
      </c>
    </row>
    <row r="11" spans="1:30" ht="17.25" customHeight="1" x14ac:dyDescent="0.2">
      <c r="A11" s="22">
        <f t="shared" si="4"/>
        <v>42622</v>
      </c>
      <c r="B11" s="60">
        <v>20.702999999999999</v>
      </c>
      <c r="C11" s="60">
        <v>20.213000000000001</v>
      </c>
      <c r="D11" s="60">
        <v>20.244</v>
      </c>
      <c r="E11" s="60">
        <v>19.510999999999999</v>
      </c>
      <c r="F11" s="60">
        <v>19.486000000000001</v>
      </c>
      <c r="G11" s="60">
        <v>19.963999999999999</v>
      </c>
      <c r="H11" s="28">
        <v>22.364999999999998</v>
      </c>
      <c r="I11" s="28">
        <v>22.201000000000001</v>
      </c>
      <c r="J11" s="28">
        <v>22.706</v>
      </c>
      <c r="K11" s="28">
        <v>23.114999999999998</v>
      </c>
      <c r="L11" s="28">
        <v>23.37</v>
      </c>
      <c r="M11" s="28">
        <v>23.975999999999999</v>
      </c>
      <c r="N11" s="28">
        <v>25.576000000000001</v>
      </c>
      <c r="O11" s="28">
        <v>26.82</v>
      </c>
      <c r="P11" s="28">
        <v>27.635999999999999</v>
      </c>
      <c r="Q11" s="28">
        <v>28.276</v>
      </c>
      <c r="R11" s="28">
        <v>28.878</v>
      </c>
      <c r="S11" s="28">
        <v>29.574999999999999</v>
      </c>
      <c r="T11" s="28">
        <v>29.187000000000001</v>
      </c>
      <c r="U11" s="28">
        <v>27.454999999999998</v>
      </c>
      <c r="V11" s="28">
        <v>26.553999999999998</v>
      </c>
      <c r="W11" s="28">
        <v>25.123000000000001</v>
      </c>
      <c r="X11" s="60">
        <v>24.419</v>
      </c>
      <c r="Y11" s="60">
        <v>23.41</v>
      </c>
      <c r="Z11" s="14">
        <f t="shared" si="0"/>
        <v>580.76299999999992</v>
      </c>
      <c r="AA11" s="14">
        <f t="shared" si="1"/>
        <v>29.574999999999999</v>
      </c>
      <c r="AB11" s="14">
        <f t="shared" si="2"/>
        <v>167.95</v>
      </c>
      <c r="AC11" s="14">
        <f t="shared" si="3"/>
        <v>412.81299999999993</v>
      </c>
    </row>
    <row r="12" spans="1:30" ht="17.25" customHeight="1" x14ac:dyDescent="0.2">
      <c r="A12" s="22">
        <f t="shared" si="4"/>
        <v>42623</v>
      </c>
      <c r="B12" s="60">
        <v>22.707000000000001</v>
      </c>
      <c r="C12" s="60">
        <v>21.77</v>
      </c>
      <c r="D12" s="60">
        <v>21.105</v>
      </c>
      <c r="E12" s="60">
        <v>20.788</v>
      </c>
      <c r="F12" s="60">
        <v>20.637</v>
      </c>
      <c r="G12" s="60">
        <v>20.501999999999999</v>
      </c>
      <c r="H12" s="28">
        <v>20.602</v>
      </c>
      <c r="I12" s="28">
        <v>20.789000000000001</v>
      </c>
      <c r="J12" s="28">
        <v>21.385000000000002</v>
      </c>
      <c r="K12" s="28">
        <v>21.805</v>
      </c>
      <c r="L12" s="28">
        <v>22.332000000000001</v>
      </c>
      <c r="M12" s="28">
        <v>23.154</v>
      </c>
      <c r="N12" s="28">
        <v>24.193000000000001</v>
      </c>
      <c r="O12" s="28">
        <v>25.507000000000001</v>
      </c>
      <c r="P12" s="28">
        <v>26.692</v>
      </c>
      <c r="Q12" s="28">
        <v>27.643000000000001</v>
      </c>
      <c r="R12" s="28">
        <v>27.966999999999999</v>
      </c>
      <c r="S12" s="28">
        <v>27.31</v>
      </c>
      <c r="T12" s="28">
        <v>26.76</v>
      </c>
      <c r="U12" s="28">
        <v>26.042000000000002</v>
      </c>
      <c r="V12" s="28">
        <v>25.667000000000002</v>
      </c>
      <c r="W12" s="28">
        <v>24.745999999999999</v>
      </c>
      <c r="X12" s="60">
        <v>23.477</v>
      </c>
      <c r="Y12" s="60">
        <v>22.478000000000002</v>
      </c>
      <c r="Z12" s="14">
        <f t="shared" si="0"/>
        <v>566.05799999999988</v>
      </c>
      <c r="AA12" s="14">
        <f t="shared" si="1"/>
        <v>27.966999999999999</v>
      </c>
      <c r="AB12" s="14">
        <f t="shared" si="2"/>
        <v>173.464</v>
      </c>
      <c r="AC12" s="14">
        <f t="shared" si="3"/>
        <v>392.59400000000005</v>
      </c>
    </row>
    <row r="13" spans="1:30" ht="17.25" customHeight="1" x14ac:dyDescent="0.2">
      <c r="A13" s="22">
        <f t="shared" si="4"/>
        <v>42624</v>
      </c>
      <c r="B13" s="60">
        <v>21.77</v>
      </c>
      <c r="C13" s="60">
        <v>21.253</v>
      </c>
      <c r="D13" s="60">
        <v>20.931999999999999</v>
      </c>
      <c r="E13" s="60">
        <v>20.99</v>
      </c>
      <c r="F13" s="60">
        <v>20.847999999999999</v>
      </c>
      <c r="G13" s="60">
        <v>20.718</v>
      </c>
      <c r="H13" s="60">
        <v>20.931000000000001</v>
      </c>
      <c r="I13" s="60">
        <v>21.013999999999999</v>
      </c>
      <c r="J13" s="60">
        <v>21.672000000000001</v>
      </c>
      <c r="K13" s="60">
        <v>22.178000000000001</v>
      </c>
      <c r="L13" s="60">
        <v>22.824999999999999</v>
      </c>
      <c r="M13" s="60">
        <v>23.614999999999998</v>
      </c>
      <c r="N13" s="60">
        <v>24.524000000000001</v>
      </c>
      <c r="O13" s="60">
        <v>25.356000000000002</v>
      </c>
      <c r="P13" s="60">
        <v>26.228999999999999</v>
      </c>
      <c r="Q13" s="60">
        <v>26.966999999999999</v>
      </c>
      <c r="R13" s="60">
        <v>27.193999999999999</v>
      </c>
      <c r="S13" s="60">
        <v>27.085999999999999</v>
      </c>
      <c r="T13" s="60">
        <v>26.370999999999999</v>
      </c>
      <c r="U13" s="60">
        <v>25.7</v>
      </c>
      <c r="V13" s="60">
        <v>24.962</v>
      </c>
      <c r="W13" s="60">
        <v>23.881</v>
      </c>
      <c r="X13" s="60">
        <v>22.768000000000001</v>
      </c>
      <c r="Y13" s="60">
        <v>21.733000000000001</v>
      </c>
      <c r="Z13" s="14">
        <f t="shared" si="0"/>
        <v>561.51699999999994</v>
      </c>
      <c r="AA13" s="14">
        <f t="shared" si="1"/>
        <v>27.193999999999999</v>
      </c>
      <c r="AB13" s="14">
        <f t="shared" si="2"/>
        <v>561.51699999999994</v>
      </c>
      <c r="AC13" s="14">
        <f t="shared" si="3"/>
        <v>0</v>
      </c>
      <c r="AD13" s="9" t="s">
        <v>32</v>
      </c>
    </row>
    <row r="14" spans="1:30" ht="17.25" customHeight="1" x14ac:dyDescent="0.2">
      <c r="A14" s="22">
        <f t="shared" si="4"/>
        <v>42625</v>
      </c>
      <c r="B14" s="60">
        <v>21.004000000000001</v>
      </c>
      <c r="C14" s="60">
        <v>20.530999999999999</v>
      </c>
      <c r="D14" s="60">
        <v>20.216000000000001</v>
      </c>
      <c r="E14" s="60">
        <v>20.091000000000001</v>
      </c>
      <c r="F14" s="60">
        <v>20.187999999999999</v>
      </c>
      <c r="G14" s="60">
        <v>20.797000000000001</v>
      </c>
      <c r="H14" s="28">
        <v>22.532</v>
      </c>
      <c r="I14" s="28">
        <v>22.68</v>
      </c>
      <c r="J14" s="28">
        <v>22.919</v>
      </c>
      <c r="K14" s="28">
        <v>23.209</v>
      </c>
      <c r="L14" s="28">
        <v>23.187999999999999</v>
      </c>
      <c r="M14" s="28">
        <v>23.189</v>
      </c>
      <c r="N14" s="28">
        <v>24.238</v>
      </c>
      <c r="O14" s="28">
        <v>24.672999999999998</v>
      </c>
      <c r="P14" s="28">
        <v>25.113</v>
      </c>
      <c r="Q14" s="28">
        <v>25.849</v>
      </c>
      <c r="R14" s="28">
        <v>25.763999999999999</v>
      </c>
      <c r="S14" s="28">
        <v>26.553999999999998</v>
      </c>
      <c r="T14" s="28">
        <v>26.452999999999999</v>
      </c>
      <c r="U14" s="28">
        <v>25.802</v>
      </c>
      <c r="V14" s="28">
        <v>25.36</v>
      </c>
      <c r="W14" s="28">
        <v>23.923999999999999</v>
      </c>
      <c r="X14" s="60">
        <v>22.972000000000001</v>
      </c>
      <c r="Y14" s="60">
        <v>22.67</v>
      </c>
      <c r="Z14" s="14">
        <f t="shared" si="0"/>
        <v>559.91599999999994</v>
      </c>
      <c r="AA14" s="14">
        <f t="shared" si="1"/>
        <v>26.553999999999998</v>
      </c>
      <c r="AB14" s="14">
        <f t="shared" si="2"/>
        <v>168.46899999999999</v>
      </c>
      <c r="AC14" s="14">
        <f t="shared" si="3"/>
        <v>391.44699999999995</v>
      </c>
    </row>
    <row r="15" spans="1:30" ht="17.25" customHeight="1" x14ac:dyDescent="0.2">
      <c r="A15" s="22">
        <f t="shared" si="4"/>
        <v>42626</v>
      </c>
      <c r="B15" s="60">
        <v>21.888000000000002</v>
      </c>
      <c r="C15" s="60">
        <v>21.349</v>
      </c>
      <c r="D15" s="60">
        <v>21.231000000000002</v>
      </c>
      <c r="E15" s="60">
        <v>20.291</v>
      </c>
      <c r="F15" s="60">
        <v>20.202999999999999</v>
      </c>
      <c r="G15" s="60">
        <v>20.582000000000001</v>
      </c>
      <c r="H15" s="28">
        <v>22.497</v>
      </c>
      <c r="I15" s="28">
        <v>22.56</v>
      </c>
      <c r="J15" s="28">
        <v>22.512</v>
      </c>
      <c r="K15" s="28">
        <v>22.555</v>
      </c>
      <c r="L15" s="28">
        <v>22.291</v>
      </c>
      <c r="M15" s="28">
        <v>22.041</v>
      </c>
      <c r="N15" s="28">
        <v>22.741</v>
      </c>
      <c r="O15" s="28">
        <v>22.948</v>
      </c>
      <c r="P15" s="28">
        <v>23.198</v>
      </c>
      <c r="Q15" s="28">
        <v>23.413</v>
      </c>
      <c r="R15" s="28">
        <v>23.295999999999999</v>
      </c>
      <c r="S15" s="28">
        <v>24.102</v>
      </c>
      <c r="T15" s="28">
        <v>24.198</v>
      </c>
      <c r="U15" s="28">
        <v>24.213999999999999</v>
      </c>
      <c r="V15" s="28">
        <v>24.277999999999999</v>
      </c>
      <c r="W15" s="28">
        <v>23.02</v>
      </c>
      <c r="X15" s="60">
        <v>22.193999999999999</v>
      </c>
      <c r="Y15" s="60">
        <v>21.962</v>
      </c>
      <c r="Z15" s="14">
        <f t="shared" si="0"/>
        <v>539.56399999999985</v>
      </c>
      <c r="AA15" s="14">
        <f t="shared" si="1"/>
        <v>24.277999999999999</v>
      </c>
      <c r="AB15" s="14">
        <f t="shared" si="2"/>
        <v>169.7</v>
      </c>
      <c r="AC15" s="14">
        <f t="shared" si="3"/>
        <v>369.86399999999998</v>
      </c>
    </row>
    <row r="16" spans="1:30" ht="17.25" customHeight="1" x14ac:dyDescent="0.2">
      <c r="A16" s="22">
        <f t="shared" si="4"/>
        <v>42627</v>
      </c>
      <c r="B16" s="60">
        <v>21.303000000000001</v>
      </c>
      <c r="C16" s="60">
        <v>21.116</v>
      </c>
      <c r="D16" s="60">
        <v>21.041</v>
      </c>
      <c r="E16" s="60">
        <v>20.189</v>
      </c>
      <c r="F16" s="60">
        <v>20.207000000000001</v>
      </c>
      <c r="G16" s="60">
        <v>20.651</v>
      </c>
      <c r="H16" s="28">
        <v>22.423999999999999</v>
      </c>
      <c r="I16" s="28">
        <v>22.724</v>
      </c>
      <c r="J16" s="28">
        <v>22.677</v>
      </c>
      <c r="K16" s="28">
        <v>22.521000000000001</v>
      </c>
      <c r="L16" s="28">
        <v>22.428999999999998</v>
      </c>
      <c r="M16" s="28">
        <v>22.456</v>
      </c>
      <c r="N16" s="28">
        <v>23.146000000000001</v>
      </c>
      <c r="O16" s="28">
        <v>23.4</v>
      </c>
      <c r="P16" s="28">
        <v>23.876999999999999</v>
      </c>
      <c r="Q16" s="28">
        <v>24.027000000000001</v>
      </c>
      <c r="R16" s="28">
        <v>23.712</v>
      </c>
      <c r="S16" s="28">
        <v>24.678999999999998</v>
      </c>
      <c r="T16" s="28">
        <v>24.59</v>
      </c>
      <c r="U16" s="28">
        <v>24.524000000000001</v>
      </c>
      <c r="V16" s="28">
        <v>24.349</v>
      </c>
      <c r="W16" s="28">
        <v>22.884</v>
      </c>
      <c r="X16" s="60">
        <v>22.483000000000001</v>
      </c>
      <c r="Y16" s="60">
        <v>22.158000000000001</v>
      </c>
      <c r="Z16" s="14">
        <f t="shared" si="0"/>
        <v>543.56699999999989</v>
      </c>
      <c r="AA16" s="14">
        <f t="shared" si="1"/>
        <v>24.678999999999998</v>
      </c>
      <c r="AB16" s="14">
        <f t="shared" si="2"/>
        <v>169.14799999999997</v>
      </c>
      <c r="AC16" s="14">
        <f t="shared" si="3"/>
        <v>374.41899999999998</v>
      </c>
    </row>
    <row r="17" spans="1:30" ht="17.25" customHeight="1" x14ac:dyDescent="0.2">
      <c r="A17" s="22">
        <f t="shared" si="4"/>
        <v>42628</v>
      </c>
      <c r="B17" s="60">
        <v>21.635000000000002</v>
      </c>
      <c r="C17" s="60">
        <v>21.187999999999999</v>
      </c>
      <c r="D17" s="60">
        <v>21.074999999999999</v>
      </c>
      <c r="E17" s="60">
        <v>20.297999999999998</v>
      </c>
      <c r="F17" s="60">
        <v>20.206</v>
      </c>
      <c r="G17" s="60">
        <v>20.521999999999998</v>
      </c>
      <c r="H17" s="28">
        <v>16.675999999999998</v>
      </c>
      <c r="I17" s="28">
        <v>15.164999999999999</v>
      </c>
      <c r="J17" s="28">
        <v>15.196999999999999</v>
      </c>
      <c r="K17" s="28">
        <v>15.29</v>
      </c>
      <c r="L17" s="28">
        <v>15.26</v>
      </c>
      <c r="M17" s="28">
        <v>15.347</v>
      </c>
      <c r="N17" s="28">
        <v>16.273</v>
      </c>
      <c r="O17" s="28">
        <v>17.344999999999999</v>
      </c>
      <c r="P17" s="28">
        <v>19.434999999999999</v>
      </c>
      <c r="Q17" s="28">
        <v>19.917999999999999</v>
      </c>
      <c r="R17" s="28">
        <v>23.751000000000001</v>
      </c>
      <c r="S17" s="28">
        <v>26.428000000000001</v>
      </c>
      <c r="T17" s="28">
        <v>26.454999999999998</v>
      </c>
      <c r="U17" s="28">
        <v>25.986999999999998</v>
      </c>
      <c r="V17" s="28">
        <v>25.164000000000001</v>
      </c>
      <c r="W17" s="28">
        <v>23.439</v>
      </c>
      <c r="X17" s="60">
        <v>22.481999999999999</v>
      </c>
      <c r="Y17" s="60">
        <v>22.064</v>
      </c>
      <c r="Z17" s="14">
        <f t="shared" si="0"/>
        <v>486.59999999999997</v>
      </c>
      <c r="AA17" s="14">
        <f t="shared" si="1"/>
        <v>26.454999999999998</v>
      </c>
      <c r="AB17" s="14">
        <f t="shared" si="2"/>
        <v>169.47</v>
      </c>
      <c r="AC17" s="14">
        <f t="shared" si="3"/>
        <v>317.13</v>
      </c>
    </row>
    <row r="18" spans="1:30" ht="17.25" customHeight="1" x14ac:dyDescent="0.2">
      <c r="A18" s="22">
        <f t="shared" si="4"/>
        <v>42629</v>
      </c>
      <c r="B18" s="60">
        <v>21.431000000000001</v>
      </c>
      <c r="C18" s="60">
        <v>20.966999999999999</v>
      </c>
      <c r="D18" s="60">
        <v>20.701000000000001</v>
      </c>
      <c r="E18" s="60">
        <v>19.873000000000001</v>
      </c>
      <c r="F18" s="60">
        <v>19.739999999999998</v>
      </c>
      <c r="G18" s="60">
        <v>20.076000000000001</v>
      </c>
      <c r="H18" s="28">
        <v>21.704000000000001</v>
      </c>
      <c r="I18" s="28">
        <v>21.803000000000001</v>
      </c>
      <c r="J18" s="28">
        <v>21.841000000000001</v>
      </c>
      <c r="K18" s="28">
        <v>21.94</v>
      </c>
      <c r="L18" s="28">
        <v>21.954000000000001</v>
      </c>
      <c r="M18" s="28">
        <v>22.23</v>
      </c>
      <c r="N18" s="28">
        <v>23.271999999999998</v>
      </c>
      <c r="O18" s="28">
        <v>24.196000000000002</v>
      </c>
      <c r="P18" s="28">
        <v>25.265000000000001</v>
      </c>
      <c r="Q18" s="28">
        <v>26.135999999999999</v>
      </c>
      <c r="R18" s="28">
        <v>26.071000000000002</v>
      </c>
      <c r="S18" s="28">
        <v>26.814</v>
      </c>
      <c r="T18" s="28">
        <v>26.555</v>
      </c>
      <c r="U18" s="28">
        <v>25.388000000000002</v>
      </c>
      <c r="V18" s="28">
        <v>24.428999999999998</v>
      </c>
      <c r="W18" s="28">
        <v>23.225000000000001</v>
      </c>
      <c r="X18" s="60">
        <v>22.286000000000001</v>
      </c>
      <c r="Y18" s="60">
        <v>21.97</v>
      </c>
      <c r="Z18" s="14">
        <f t="shared" si="0"/>
        <v>549.86700000000008</v>
      </c>
      <c r="AA18" s="14">
        <f t="shared" si="1"/>
        <v>26.814</v>
      </c>
      <c r="AB18" s="14">
        <f t="shared" si="2"/>
        <v>167.04399999999998</v>
      </c>
      <c r="AC18" s="14">
        <f t="shared" si="3"/>
        <v>382.82299999999998</v>
      </c>
    </row>
    <row r="19" spans="1:30" ht="17.25" customHeight="1" x14ac:dyDescent="0.2">
      <c r="A19" s="22">
        <f t="shared" si="4"/>
        <v>42630</v>
      </c>
      <c r="B19" s="60">
        <v>21.456</v>
      </c>
      <c r="C19" s="60">
        <v>20.905999999999999</v>
      </c>
      <c r="D19" s="60">
        <v>20.843</v>
      </c>
      <c r="E19" s="60">
        <v>19.978999999999999</v>
      </c>
      <c r="F19" s="60">
        <v>19.93</v>
      </c>
      <c r="G19" s="60">
        <v>20.085999999999999</v>
      </c>
      <c r="H19" s="28">
        <v>20.193000000000001</v>
      </c>
      <c r="I19" s="28">
        <v>20.475999999999999</v>
      </c>
      <c r="J19" s="28">
        <v>20.847999999999999</v>
      </c>
      <c r="K19" s="28">
        <v>21.238</v>
      </c>
      <c r="L19" s="28">
        <v>21.585999999999999</v>
      </c>
      <c r="M19" s="28">
        <v>21.933</v>
      </c>
      <c r="N19" s="28">
        <v>22.457999999999998</v>
      </c>
      <c r="O19" s="28">
        <v>23.073</v>
      </c>
      <c r="P19" s="28">
        <v>24.306000000000001</v>
      </c>
      <c r="Q19" s="28">
        <v>25.474</v>
      </c>
      <c r="R19" s="28">
        <v>26.117999999999999</v>
      </c>
      <c r="S19" s="28">
        <v>26.210999999999999</v>
      </c>
      <c r="T19" s="28">
        <v>25.814</v>
      </c>
      <c r="U19" s="28">
        <v>24.86</v>
      </c>
      <c r="V19" s="28">
        <v>23.952999999999999</v>
      </c>
      <c r="W19" s="28">
        <v>23.038</v>
      </c>
      <c r="X19" s="60">
        <v>22.166</v>
      </c>
      <c r="Y19" s="60">
        <v>21.323</v>
      </c>
      <c r="Z19" s="14">
        <f t="shared" si="0"/>
        <v>538.26800000000003</v>
      </c>
      <c r="AA19" s="14">
        <f t="shared" si="1"/>
        <v>26.210999999999999</v>
      </c>
      <c r="AB19" s="14">
        <f t="shared" si="2"/>
        <v>166.68900000000002</v>
      </c>
      <c r="AC19" s="14">
        <f t="shared" si="3"/>
        <v>371.57900000000001</v>
      </c>
    </row>
    <row r="20" spans="1:30" ht="17.25" customHeight="1" x14ac:dyDescent="0.2">
      <c r="A20" s="22">
        <f t="shared" si="4"/>
        <v>42631</v>
      </c>
      <c r="B20" s="60">
        <v>20.771000000000001</v>
      </c>
      <c r="C20" s="60">
        <v>20.462</v>
      </c>
      <c r="D20" s="60">
        <v>20.381</v>
      </c>
      <c r="E20" s="60">
        <v>20.262</v>
      </c>
      <c r="F20" s="60">
        <v>20.306999999999999</v>
      </c>
      <c r="G20" s="60">
        <v>20.369</v>
      </c>
      <c r="H20" s="60">
        <v>20.462</v>
      </c>
      <c r="I20" s="60">
        <v>20.603000000000002</v>
      </c>
      <c r="J20" s="60">
        <v>21.084</v>
      </c>
      <c r="K20" s="60">
        <v>21.827000000000002</v>
      </c>
      <c r="L20" s="60">
        <v>22.42</v>
      </c>
      <c r="M20" s="60">
        <v>23.274000000000001</v>
      </c>
      <c r="N20" s="60">
        <v>24.591000000000001</v>
      </c>
      <c r="O20" s="60">
        <v>25.724</v>
      </c>
      <c r="P20" s="60">
        <v>26.818000000000001</v>
      </c>
      <c r="Q20" s="60">
        <v>27.699000000000002</v>
      </c>
      <c r="R20" s="60">
        <v>28.276</v>
      </c>
      <c r="S20" s="60">
        <v>28.18</v>
      </c>
      <c r="T20" s="60">
        <v>27.526</v>
      </c>
      <c r="U20" s="60">
        <v>27</v>
      </c>
      <c r="V20" s="60">
        <v>25.994</v>
      </c>
      <c r="W20" s="60">
        <v>24.687999999999999</v>
      </c>
      <c r="X20" s="60">
        <v>23.268000000000001</v>
      </c>
      <c r="Y20" s="60">
        <v>22.111000000000001</v>
      </c>
      <c r="Z20" s="14">
        <f t="shared" si="0"/>
        <v>564.09700000000009</v>
      </c>
      <c r="AA20" s="14">
        <f t="shared" si="1"/>
        <v>28.276</v>
      </c>
      <c r="AB20" s="14">
        <f t="shared" si="2"/>
        <v>564.09700000000009</v>
      </c>
      <c r="AC20" s="14">
        <f t="shared" si="3"/>
        <v>0</v>
      </c>
      <c r="AD20" s="9" t="s">
        <v>32</v>
      </c>
    </row>
    <row r="21" spans="1:30" ht="17.25" customHeight="1" x14ac:dyDescent="0.2">
      <c r="A21" s="22">
        <f t="shared" si="4"/>
        <v>42632</v>
      </c>
      <c r="B21" s="60">
        <v>21.206</v>
      </c>
      <c r="C21" s="60">
        <v>20.858000000000001</v>
      </c>
      <c r="D21" s="60">
        <v>20.530999999999999</v>
      </c>
      <c r="E21" s="60">
        <v>20.314</v>
      </c>
      <c r="F21" s="60">
        <v>20.341000000000001</v>
      </c>
      <c r="G21" s="60">
        <v>20.966999999999999</v>
      </c>
      <c r="H21" s="28">
        <v>22.69</v>
      </c>
      <c r="I21" s="28">
        <v>22.94</v>
      </c>
      <c r="J21" s="28">
        <v>23.271000000000001</v>
      </c>
      <c r="K21" s="28">
        <v>23.669</v>
      </c>
      <c r="L21" s="28">
        <v>24.14</v>
      </c>
      <c r="M21" s="28">
        <v>24.786999999999999</v>
      </c>
      <c r="N21" s="28">
        <v>26.373000000000001</v>
      </c>
      <c r="O21" s="28">
        <v>27.350999999999999</v>
      </c>
      <c r="P21" s="28">
        <v>27.954000000000001</v>
      </c>
      <c r="Q21" s="28">
        <v>28.486000000000001</v>
      </c>
      <c r="R21" s="28">
        <v>28.257999999999999</v>
      </c>
      <c r="S21" s="28">
        <v>28.856000000000002</v>
      </c>
      <c r="T21" s="28">
        <v>29.173999999999999</v>
      </c>
      <c r="U21" s="28">
        <v>28.548999999999999</v>
      </c>
      <c r="V21" s="28">
        <v>27.25</v>
      </c>
      <c r="W21" s="28">
        <v>25.625</v>
      </c>
      <c r="X21" s="60">
        <v>24.338000000000001</v>
      </c>
      <c r="Y21" s="60">
        <v>23.722000000000001</v>
      </c>
      <c r="Z21" s="14">
        <f t="shared" si="0"/>
        <v>591.64999999999986</v>
      </c>
      <c r="AA21" s="14">
        <f t="shared" si="1"/>
        <v>29.173999999999999</v>
      </c>
      <c r="AB21" s="14">
        <f t="shared" si="2"/>
        <v>172.27700000000002</v>
      </c>
      <c r="AC21" s="14">
        <f t="shared" si="3"/>
        <v>419.37299999999993</v>
      </c>
    </row>
    <row r="22" spans="1:30" ht="17.25" customHeight="1" x14ac:dyDescent="0.2">
      <c r="A22" s="22">
        <f t="shared" si="4"/>
        <v>42633</v>
      </c>
      <c r="B22" s="60">
        <v>22.891999999999999</v>
      </c>
      <c r="C22" s="60">
        <v>22.37</v>
      </c>
      <c r="D22" s="60">
        <v>22.239000000000001</v>
      </c>
      <c r="E22" s="60">
        <v>21.285</v>
      </c>
      <c r="F22" s="60">
        <v>21.257999999999999</v>
      </c>
      <c r="G22" s="60">
        <v>21.477</v>
      </c>
      <c r="H22" s="28">
        <v>23.158999999999999</v>
      </c>
      <c r="I22" s="28">
        <v>23.384</v>
      </c>
      <c r="J22" s="28">
        <v>23.068999999999999</v>
      </c>
      <c r="K22" s="28">
        <v>23.431999999999999</v>
      </c>
      <c r="L22" s="28">
        <v>23.59</v>
      </c>
      <c r="M22" s="28">
        <v>23.855</v>
      </c>
      <c r="N22" s="28">
        <v>24.856000000000002</v>
      </c>
      <c r="O22" s="28">
        <v>25.518000000000001</v>
      </c>
      <c r="P22" s="28">
        <v>26.064</v>
      </c>
      <c r="Q22" s="28">
        <v>26.1</v>
      </c>
      <c r="R22" s="28">
        <v>26.248000000000001</v>
      </c>
      <c r="S22" s="28">
        <v>26.977</v>
      </c>
      <c r="T22" s="28">
        <v>26.43</v>
      </c>
      <c r="U22" s="28">
        <v>25.975000000000001</v>
      </c>
      <c r="V22" s="28">
        <v>25.134</v>
      </c>
      <c r="W22" s="28">
        <v>23.754999999999999</v>
      </c>
      <c r="X22" s="60">
        <v>22.64</v>
      </c>
      <c r="Y22" s="60">
        <v>22.224</v>
      </c>
      <c r="Z22" s="14">
        <f t="shared" si="0"/>
        <v>573.93100000000004</v>
      </c>
      <c r="AA22" s="14">
        <f t="shared" si="1"/>
        <v>26.977</v>
      </c>
      <c r="AB22" s="14">
        <f t="shared" si="2"/>
        <v>176.38499999999999</v>
      </c>
      <c r="AC22" s="14">
        <f t="shared" si="3"/>
        <v>397.54599999999999</v>
      </c>
    </row>
    <row r="23" spans="1:30" ht="17.25" customHeight="1" x14ac:dyDescent="0.2">
      <c r="A23" s="22">
        <f t="shared" si="4"/>
        <v>42634</v>
      </c>
      <c r="B23" s="60">
        <v>21.831</v>
      </c>
      <c r="C23" s="60">
        <v>21.405000000000001</v>
      </c>
      <c r="D23" s="60">
        <v>21.289000000000001</v>
      </c>
      <c r="E23" s="60">
        <v>20.51</v>
      </c>
      <c r="F23" s="60">
        <v>20.462</v>
      </c>
      <c r="G23" s="60">
        <v>20.835000000000001</v>
      </c>
      <c r="H23" s="28">
        <v>22.523</v>
      </c>
      <c r="I23" s="28">
        <v>22.908999999999999</v>
      </c>
      <c r="J23" s="28">
        <v>22.731999999999999</v>
      </c>
      <c r="K23" s="28">
        <v>22.655999999999999</v>
      </c>
      <c r="L23" s="28">
        <v>22.54</v>
      </c>
      <c r="M23" s="28">
        <v>22.248000000000001</v>
      </c>
      <c r="N23" s="28">
        <v>23.192</v>
      </c>
      <c r="O23" s="28">
        <v>23.728000000000002</v>
      </c>
      <c r="P23" s="28">
        <v>24.184000000000001</v>
      </c>
      <c r="Q23" s="28">
        <v>24.023</v>
      </c>
      <c r="R23" s="28">
        <v>23.254999999999999</v>
      </c>
      <c r="S23" s="28">
        <v>23.763000000000002</v>
      </c>
      <c r="T23" s="28">
        <v>23.648</v>
      </c>
      <c r="U23" s="28">
        <v>23.8</v>
      </c>
      <c r="V23" s="28">
        <v>23.388999999999999</v>
      </c>
      <c r="W23" s="28">
        <v>22.292000000000002</v>
      </c>
      <c r="X23" s="60">
        <v>21.67</v>
      </c>
      <c r="Y23" s="60">
        <v>21.518000000000001</v>
      </c>
      <c r="Z23" s="14">
        <f t="shared" si="0"/>
        <v>540.40200000000004</v>
      </c>
      <c r="AA23" s="14">
        <f t="shared" si="1"/>
        <v>24.184000000000001</v>
      </c>
      <c r="AB23" s="14">
        <f t="shared" si="2"/>
        <v>169.52</v>
      </c>
      <c r="AC23" s="14">
        <f t="shared" si="3"/>
        <v>370.88200000000006</v>
      </c>
    </row>
    <row r="24" spans="1:30" ht="17.25" customHeight="1" x14ac:dyDescent="0.2">
      <c r="A24" s="22">
        <f t="shared" si="4"/>
        <v>42635</v>
      </c>
      <c r="B24" s="60">
        <v>20.852</v>
      </c>
      <c r="C24" s="60">
        <v>20.437999999999999</v>
      </c>
      <c r="D24" s="60">
        <v>20.413</v>
      </c>
      <c r="E24" s="60">
        <v>19.474</v>
      </c>
      <c r="F24" s="60">
        <v>19.495000000000001</v>
      </c>
      <c r="G24" s="60">
        <v>19.928999999999998</v>
      </c>
      <c r="H24" s="28">
        <v>21.853000000000002</v>
      </c>
      <c r="I24" s="28">
        <v>21.867000000000001</v>
      </c>
      <c r="J24" s="28">
        <v>21.675999999999998</v>
      </c>
      <c r="K24" s="28">
        <v>21.661000000000001</v>
      </c>
      <c r="L24" s="28">
        <v>21.350999999999999</v>
      </c>
      <c r="M24" s="28">
        <v>21.271999999999998</v>
      </c>
      <c r="N24" s="28">
        <v>21.94</v>
      </c>
      <c r="O24" s="28">
        <v>21.939</v>
      </c>
      <c r="P24" s="28">
        <v>22.157</v>
      </c>
      <c r="Q24" s="28">
        <v>22.295999999999999</v>
      </c>
      <c r="R24" s="28">
        <v>21.934999999999999</v>
      </c>
      <c r="S24" s="28">
        <v>22.632999999999999</v>
      </c>
      <c r="T24" s="28">
        <v>22.89</v>
      </c>
      <c r="U24" s="28">
        <v>23.071999999999999</v>
      </c>
      <c r="V24" s="28">
        <v>22.943000000000001</v>
      </c>
      <c r="W24" s="28">
        <v>21.760999999999999</v>
      </c>
      <c r="X24" s="60">
        <v>21.067</v>
      </c>
      <c r="Y24" s="60">
        <v>20.768999999999998</v>
      </c>
      <c r="Z24" s="14">
        <f t="shared" si="0"/>
        <v>515.68299999999999</v>
      </c>
      <c r="AA24" s="14">
        <f t="shared" si="1"/>
        <v>23.071999999999999</v>
      </c>
      <c r="AB24" s="14">
        <f t="shared" si="2"/>
        <v>162.43700000000001</v>
      </c>
      <c r="AC24" s="14">
        <f t="shared" si="3"/>
        <v>353.24599999999998</v>
      </c>
    </row>
    <row r="25" spans="1:30" ht="17.25" customHeight="1" x14ac:dyDescent="0.2">
      <c r="A25" s="22">
        <f t="shared" si="4"/>
        <v>42636</v>
      </c>
      <c r="B25" s="60">
        <v>20.238</v>
      </c>
      <c r="C25" s="60">
        <v>20.013000000000002</v>
      </c>
      <c r="D25" s="60">
        <v>19.878</v>
      </c>
      <c r="E25" s="60">
        <v>19.085999999999999</v>
      </c>
      <c r="F25" s="60">
        <v>19.196000000000002</v>
      </c>
      <c r="G25" s="60">
        <v>19.489000000000001</v>
      </c>
      <c r="H25" s="28">
        <v>21.14</v>
      </c>
      <c r="I25" s="28">
        <v>21.445</v>
      </c>
      <c r="J25" s="28">
        <v>21.303999999999998</v>
      </c>
      <c r="K25" s="28">
        <v>21.542000000000002</v>
      </c>
      <c r="L25" s="28">
        <v>21.303000000000001</v>
      </c>
      <c r="M25" s="28">
        <v>21.416</v>
      </c>
      <c r="N25" s="28">
        <v>22.334</v>
      </c>
      <c r="O25" s="28">
        <v>22.52</v>
      </c>
      <c r="P25" s="28">
        <v>22.596</v>
      </c>
      <c r="Q25" s="28">
        <v>22.535</v>
      </c>
      <c r="R25" s="28">
        <v>22.314</v>
      </c>
      <c r="S25" s="28">
        <v>23.184999999999999</v>
      </c>
      <c r="T25" s="28">
        <v>23.427</v>
      </c>
      <c r="U25" s="28">
        <v>23.72</v>
      </c>
      <c r="V25" s="28">
        <v>23.574999999999999</v>
      </c>
      <c r="W25" s="28">
        <v>22.658999999999999</v>
      </c>
      <c r="X25" s="60">
        <v>22.231000000000002</v>
      </c>
      <c r="Y25" s="60">
        <v>21.827999999999999</v>
      </c>
      <c r="Z25" s="14">
        <f t="shared" si="0"/>
        <v>518.97400000000005</v>
      </c>
      <c r="AA25" s="14">
        <f t="shared" si="1"/>
        <v>23.72</v>
      </c>
      <c r="AB25" s="14">
        <f t="shared" si="2"/>
        <v>161.959</v>
      </c>
      <c r="AC25" s="14">
        <f t="shared" si="3"/>
        <v>357.01500000000004</v>
      </c>
    </row>
    <row r="26" spans="1:30" ht="17.25" customHeight="1" x14ac:dyDescent="0.2">
      <c r="A26" s="22">
        <f t="shared" si="4"/>
        <v>42637</v>
      </c>
      <c r="B26" s="60">
        <v>21.16</v>
      </c>
      <c r="C26" s="60">
        <v>20.827999999999999</v>
      </c>
      <c r="D26" s="60">
        <v>20.105</v>
      </c>
      <c r="E26" s="60">
        <v>20.234000000000002</v>
      </c>
      <c r="F26" s="60">
        <v>20.466999999999999</v>
      </c>
      <c r="G26" s="60">
        <v>20.157</v>
      </c>
      <c r="H26" s="28">
        <v>20.155999999999999</v>
      </c>
      <c r="I26" s="28">
        <v>20.623999999999999</v>
      </c>
      <c r="J26" s="28">
        <v>21.035</v>
      </c>
      <c r="K26" s="28">
        <v>21.344999999999999</v>
      </c>
      <c r="L26" s="28">
        <v>21.588999999999999</v>
      </c>
      <c r="M26" s="28">
        <v>21.878</v>
      </c>
      <c r="N26" s="28">
        <v>22.227</v>
      </c>
      <c r="O26" s="28">
        <v>22.841000000000001</v>
      </c>
      <c r="P26" s="28">
        <v>23.372</v>
      </c>
      <c r="Q26" s="28">
        <v>23.952999999999999</v>
      </c>
      <c r="R26" s="28">
        <v>24.524999999999999</v>
      </c>
      <c r="S26" s="28">
        <v>24.745000000000001</v>
      </c>
      <c r="T26" s="28">
        <v>24.454000000000001</v>
      </c>
      <c r="U26" s="28">
        <v>23.835999999999999</v>
      </c>
      <c r="V26" s="28">
        <v>23.384</v>
      </c>
      <c r="W26" s="28">
        <v>22.713000000000001</v>
      </c>
      <c r="X26" s="60">
        <v>21.968</v>
      </c>
      <c r="Y26" s="60">
        <v>21.228999999999999</v>
      </c>
      <c r="Z26" s="14">
        <f t="shared" si="0"/>
        <v>528.82500000000005</v>
      </c>
      <c r="AA26" s="14">
        <f t="shared" si="1"/>
        <v>24.745000000000001</v>
      </c>
      <c r="AB26" s="14">
        <f t="shared" si="2"/>
        <v>166.14799999999997</v>
      </c>
      <c r="AC26" s="14">
        <f t="shared" si="3"/>
        <v>362.67700000000008</v>
      </c>
    </row>
    <row r="27" spans="1:30" ht="17.25" customHeight="1" x14ac:dyDescent="0.2">
      <c r="A27" s="22">
        <f t="shared" si="4"/>
        <v>42638</v>
      </c>
      <c r="B27" s="60">
        <v>20.716000000000001</v>
      </c>
      <c r="C27" s="60">
        <v>20.440999999999999</v>
      </c>
      <c r="D27" s="60">
        <v>20.419</v>
      </c>
      <c r="E27" s="60">
        <v>20.341999999999999</v>
      </c>
      <c r="F27" s="60">
        <v>20.376999999999999</v>
      </c>
      <c r="G27" s="60">
        <v>20.513999999999999</v>
      </c>
      <c r="H27" s="60">
        <v>20.75</v>
      </c>
      <c r="I27" s="60">
        <v>20.698</v>
      </c>
      <c r="J27" s="60">
        <v>21.567</v>
      </c>
      <c r="K27" s="60">
        <v>22.341999999999999</v>
      </c>
      <c r="L27" s="60">
        <v>23.056000000000001</v>
      </c>
      <c r="M27" s="60">
        <v>23.684999999999999</v>
      </c>
      <c r="N27" s="60">
        <v>24.783999999999999</v>
      </c>
      <c r="O27" s="60">
        <v>25.975999999999999</v>
      </c>
      <c r="P27" s="60">
        <v>27.01</v>
      </c>
      <c r="Q27" s="60">
        <v>27.661999999999999</v>
      </c>
      <c r="R27" s="60">
        <v>28.091999999999999</v>
      </c>
      <c r="S27" s="60">
        <v>28.111999999999998</v>
      </c>
      <c r="T27" s="60">
        <v>27.652999999999999</v>
      </c>
      <c r="U27" s="60">
        <v>26.724</v>
      </c>
      <c r="V27" s="60">
        <v>25.513000000000002</v>
      </c>
      <c r="W27" s="60">
        <v>24.143999999999998</v>
      </c>
      <c r="X27" s="60">
        <v>22.856999999999999</v>
      </c>
      <c r="Y27" s="60">
        <v>21.92</v>
      </c>
      <c r="Z27" s="14">
        <f t="shared" si="0"/>
        <v>565.35399999999993</v>
      </c>
      <c r="AA27" s="14">
        <f t="shared" si="1"/>
        <v>28.111999999999998</v>
      </c>
      <c r="AB27" s="14">
        <f t="shared" si="2"/>
        <v>565.35399999999993</v>
      </c>
      <c r="AC27" s="14">
        <f t="shared" si="3"/>
        <v>0</v>
      </c>
      <c r="AD27" s="9" t="s">
        <v>32</v>
      </c>
    </row>
    <row r="28" spans="1:30" ht="17.25" customHeight="1" x14ac:dyDescent="0.2">
      <c r="A28" s="22">
        <f t="shared" si="4"/>
        <v>42639</v>
      </c>
      <c r="B28" s="60">
        <v>21.271000000000001</v>
      </c>
      <c r="C28" s="60">
        <v>20.867000000000001</v>
      </c>
      <c r="D28" s="60">
        <v>20.617000000000001</v>
      </c>
      <c r="E28" s="60">
        <v>20.452000000000002</v>
      </c>
      <c r="F28" s="60">
        <v>20.45</v>
      </c>
      <c r="G28" s="60">
        <v>20.989000000000001</v>
      </c>
      <c r="H28" s="28">
        <v>22.582999999999998</v>
      </c>
      <c r="I28" s="28">
        <v>22.704000000000001</v>
      </c>
      <c r="J28" s="28">
        <v>23.041</v>
      </c>
      <c r="K28" s="28">
        <v>23.558</v>
      </c>
      <c r="L28" s="28">
        <v>24.036000000000001</v>
      </c>
      <c r="M28" s="28">
        <v>24.943999999999999</v>
      </c>
      <c r="N28" s="28">
        <v>26.891999999999999</v>
      </c>
      <c r="O28" s="28">
        <v>27.834</v>
      </c>
      <c r="P28" s="28">
        <v>28.722000000000001</v>
      </c>
      <c r="Q28" s="28">
        <v>29.202999999999999</v>
      </c>
      <c r="R28" s="28">
        <v>29.312999999999999</v>
      </c>
      <c r="S28" s="28">
        <v>29.83</v>
      </c>
      <c r="T28" s="28">
        <v>28.945</v>
      </c>
      <c r="U28" s="28">
        <v>27.603000000000002</v>
      </c>
      <c r="V28" s="28">
        <v>26.748000000000001</v>
      </c>
      <c r="W28" s="28">
        <v>24.814</v>
      </c>
      <c r="X28" s="60">
        <v>23.722999999999999</v>
      </c>
      <c r="Y28" s="60">
        <v>23.135999999999999</v>
      </c>
      <c r="Z28" s="14">
        <f t="shared" si="0"/>
        <v>592.27499999999986</v>
      </c>
      <c r="AA28" s="14">
        <f t="shared" si="1"/>
        <v>29.83</v>
      </c>
      <c r="AB28" s="14">
        <f t="shared" si="2"/>
        <v>171.50500000000002</v>
      </c>
      <c r="AC28" s="14">
        <f t="shared" si="3"/>
        <v>420.77</v>
      </c>
    </row>
    <row r="29" spans="1:30" ht="17.25" customHeight="1" x14ac:dyDescent="0.2">
      <c r="A29" s="22">
        <f t="shared" si="4"/>
        <v>42640</v>
      </c>
      <c r="B29" s="60">
        <v>22.45</v>
      </c>
      <c r="C29" s="60">
        <v>21.731000000000002</v>
      </c>
      <c r="D29" s="60">
        <v>21.568000000000001</v>
      </c>
      <c r="E29" s="60">
        <v>20.292999999999999</v>
      </c>
      <c r="F29" s="60">
        <v>20.561</v>
      </c>
      <c r="G29" s="60">
        <v>21.059000000000001</v>
      </c>
      <c r="H29" s="28">
        <v>22.934000000000001</v>
      </c>
      <c r="I29" s="28">
        <v>23.077999999999999</v>
      </c>
      <c r="J29" s="28">
        <v>23.096</v>
      </c>
      <c r="K29" s="28">
        <v>23.600999999999999</v>
      </c>
      <c r="L29" s="28">
        <v>24.047000000000001</v>
      </c>
      <c r="M29" s="28">
        <v>24.864999999999998</v>
      </c>
      <c r="N29" s="28">
        <v>26.884</v>
      </c>
      <c r="O29" s="28">
        <v>28.26</v>
      </c>
      <c r="P29" s="28">
        <v>29.38</v>
      </c>
      <c r="Q29" s="28">
        <v>30.036000000000001</v>
      </c>
      <c r="R29" s="28">
        <v>29.957000000000001</v>
      </c>
      <c r="S29" s="28">
        <v>30.425999999999998</v>
      </c>
      <c r="T29" s="28">
        <v>29.704000000000001</v>
      </c>
      <c r="U29" s="28">
        <v>28.83</v>
      </c>
      <c r="V29" s="28">
        <v>27.233000000000001</v>
      </c>
      <c r="W29" s="28">
        <v>25.613</v>
      </c>
      <c r="X29" s="60">
        <v>24.05</v>
      </c>
      <c r="Y29" s="60">
        <v>23.704999999999998</v>
      </c>
      <c r="Z29" s="14">
        <f t="shared" si="0"/>
        <v>603.36099999999999</v>
      </c>
      <c r="AA29" s="14">
        <f t="shared" si="1"/>
        <v>30.425999999999998</v>
      </c>
      <c r="AB29" s="14">
        <f t="shared" si="2"/>
        <v>175.41700000000003</v>
      </c>
      <c r="AC29" s="14">
        <f t="shared" si="3"/>
        <v>427.94399999999996</v>
      </c>
    </row>
    <row r="30" spans="1:30" ht="17.25" customHeight="1" x14ac:dyDescent="0.2">
      <c r="A30" s="22">
        <f t="shared" si="4"/>
        <v>42641</v>
      </c>
      <c r="B30" s="60">
        <v>22.888999999999999</v>
      </c>
      <c r="C30" s="60">
        <v>22.294</v>
      </c>
      <c r="D30" s="60">
        <v>21.925000000000001</v>
      </c>
      <c r="E30" s="60">
        <v>21.047999999999998</v>
      </c>
      <c r="F30" s="60">
        <v>20.963000000000001</v>
      </c>
      <c r="G30" s="60">
        <v>21.446999999999999</v>
      </c>
      <c r="H30" s="28">
        <v>23.219000000000001</v>
      </c>
      <c r="I30" s="28">
        <v>23.486000000000001</v>
      </c>
      <c r="J30" s="28">
        <v>23.588999999999999</v>
      </c>
      <c r="K30" s="28">
        <v>23.783999999999999</v>
      </c>
      <c r="L30" s="28">
        <v>23.763000000000002</v>
      </c>
      <c r="M30" s="28">
        <v>24.213999999999999</v>
      </c>
      <c r="N30" s="28">
        <v>25.670999999999999</v>
      </c>
      <c r="O30" s="28">
        <v>26.736000000000001</v>
      </c>
      <c r="P30" s="28">
        <v>27.777999999999999</v>
      </c>
      <c r="Q30" s="28">
        <v>28.221</v>
      </c>
      <c r="R30" s="28">
        <v>28.263000000000002</v>
      </c>
      <c r="S30" s="28">
        <v>28.524000000000001</v>
      </c>
      <c r="T30" s="28">
        <v>27.808</v>
      </c>
      <c r="U30" s="28">
        <v>27.047999999999998</v>
      </c>
      <c r="V30" s="28">
        <v>26.02</v>
      </c>
      <c r="W30" s="28">
        <v>24.009</v>
      </c>
      <c r="X30" s="60">
        <v>23.15</v>
      </c>
      <c r="Y30" s="60">
        <v>22.981999999999999</v>
      </c>
      <c r="Z30" s="14">
        <f t="shared" si="0"/>
        <v>588.8309999999999</v>
      </c>
      <c r="AA30" s="14">
        <f t="shared" si="1"/>
        <v>28.524000000000001</v>
      </c>
      <c r="AB30" s="14">
        <f t="shared" si="2"/>
        <v>176.69800000000001</v>
      </c>
      <c r="AC30" s="14">
        <f t="shared" si="3"/>
        <v>412.13299999999998</v>
      </c>
    </row>
    <row r="31" spans="1:30" ht="17.25" customHeight="1" x14ac:dyDescent="0.2">
      <c r="A31" s="22">
        <f t="shared" si="4"/>
        <v>42642</v>
      </c>
      <c r="B31" s="60">
        <v>22.465</v>
      </c>
      <c r="C31" s="60">
        <v>22.004999999999999</v>
      </c>
      <c r="D31" s="60">
        <v>21.831</v>
      </c>
      <c r="E31" s="60">
        <v>20.940999999999999</v>
      </c>
      <c r="F31" s="60">
        <v>20.968</v>
      </c>
      <c r="G31" s="60">
        <v>21.355</v>
      </c>
      <c r="H31" s="28">
        <v>23.295999999999999</v>
      </c>
      <c r="I31" s="28">
        <v>23.462</v>
      </c>
      <c r="J31" s="28">
        <v>22.986999999999998</v>
      </c>
      <c r="K31" s="28">
        <v>22.951000000000001</v>
      </c>
      <c r="L31" s="28">
        <v>22.922000000000001</v>
      </c>
      <c r="M31" s="28">
        <v>23.033999999999999</v>
      </c>
      <c r="N31" s="28">
        <v>24.042999999999999</v>
      </c>
      <c r="O31" s="28">
        <v>24.657</v>
      </c>
      <c r="P31" s="28">
        <v>25.187000000000001</v>
      </c>
      <c r="Q31" s="28">
        <v>25.31</v>
      </c>
      <c r="R31" s="28">
        <v>25.36</v>
      </c>
      <c r="S31" s="28">
        <v>25.864000000000001</v>
      </c>
      <c r="T31" s="28">
        <v>25.686</v>
      </c>
      <c r="U31" s="28">
        <v>25.655999999999999</v>
      </c>
      <c r="V31" s="28">
        <v>25.062999999999999</v>
      </c>
      <c r="W31" s="28">
        <v>23.756</v>
      </c>
      <c r="X31" s="60">
        <v>22.847999999999999</v>
      </c>
      <c r="Y31" s="60">
        <v>22.423999999999999</v>
      </c>
      <c r="Z31" s="14">
        <f t="shared" si="0"/>
        <v>564.07099999999991</v>
      </c>
      <c r="AA31" s="14">
        <f t="shared" si="1"/>
        <v>25.864000000000001</v>
      </c>
      <c r="AB31" s="14">
        <f t="shared" si="2"/>
        <v>174.83700000000002</v>
      </c>
      <c r="AC31" s="14">
        <f t="shared" si="3"/>
        <v>389.23399999999992</v>
      </c>
    </row>
    <row r="32" spans="1:30" ht="17.25" customHeight="1" x14ac:dyDescent="0.2">
      <c r="A32" s="22">
        <f t="shared" si="4"/>
        <v>42643</v>
      </c>
      <c r="B32" s="60">
        <v>21.902000000000001</v>
      </c>
      <c r="C32" s="60">
        <v>21.425999999999998</v>
      </c>
      <c r="D32" s="60">
        <v>21.228999999999999</v>
      </c>
      <c r="E32" s="60">
        <v>20.475000000000001</v>
      </c>
      <c r="F32" s="60">
        <v>20.36</v>
      </c>
      <c r="G32" s="60">
        <v>20.646999999999998</v>
      </c>
      <c r="H32" s="28">
        <v>22.760999999999999</v>
      </c>
      <c r="I32" s="28">
        <v>22.827000000000002</v>
      </c>
      <c r="J32" s="28">
        <v>22.632999999999999</v>
      </c>
      <c r="K32" s="28">
        <v>22.774999999999999</v>
      </c>
      <c r="L32" s="28">
        <v>22.491</v>
      </c>
      <c r="M32" s="28">
        <v>22.370999999999999</v>
      </c>
      <c r="N32" s="28">
        <v>22.844999999999999</v>
      </c>
      <c r="O32" s="28">
        <v>22.885000000000002</v>
      </c>
      <c r="P32" s="28">
        <v>22.884</v>
      </c>
      <c r="Q32" s="28">
        <v>22.707999999999998</v>
      </c>
      <c r="R32" s="28">
        <v>22.387</v>
      </c>
      <c r="S32" s="28">
        <v>23.141999999999999</v>
      </c>
      <c r="T32" s="28">
        <v>23.209</v>
      </c>
      <c r="U32" s="28">
        <v>23.585999999999999</v>
      </c>
      <c r="V32" s="28">
        <v>23.396000000000001</v>
      </c>
      <c r="W32" s="28">
        <v>22.558</v>
      </c>
      <c r="X32" s="60">
        <v>22.186</v>
      </c>
      <c r="Y32" s="60">
        <v>22.045999999999999</v>
      </c>
      <c r="Z32" s="14">
        <f t="shared" si="0"/>
        <v>535.72900000000004</v>
      </c>
      <c r="AA32" s="14">
        <f t="shared" si="1"/>
        <v>23.585999999999999</v>
      </c>
      <c r="AB32" s="14">
        <f t="shared" si="2"/>
        <v>170.27100000000002</v>
      </c>
      <c r="AC32" s="14">
        <f t="shared" si="3"/>
        <v>365.45800000000003</v>
      </c>
    </row>
    <row r="33" spans="1:30" ht="17.25" customHeight="1" thickBot="1" x14ac:dyDescent="0.25">
      <c r="B33" s="15"/>
      <c r="C33" s="15"/>
      <c r="D33" s="15"/>
      <c r="E33" s="15"/>
      <c r="F33" s="15"/>
      <c r="G33" s="15"/>
      <c r="H33" s="15"/>
      <c r="I33" s="15"/>
      <c r="J33" s="15"/>
      <c r="K33" s="15"/>
      <c r="L33" s="15"/>
      <c r="M33" s="15"/>
      <c r="N33" s="15"/>
      <c r="O33" s="15"/>
      <c r="P33" s="15"/>
      <c r="Q33" s="15"/>
      <c r="R33" s="15"/>
      <c r="S33" s="15"/>
      <c r="T33" s="15"/>
      <c r="U33" s="15"/>
      <c r="V33" s="15"/>
      <c r="W33" s="15"/>
      <c r="X33" s="15"/>
      <c r="Y33" s="15"/>
      <c r="Z33" s="26">
        <f>SUM(Z3:Z32)</f>
        <v>16705.473000000002</v>
      </c>
      <c r="AA33" s="24">
        <f>MAX(AA3:AA32)</f>
        <v>30.425999999999998</v>
      </c>
      <c r="AB33" s="26">
        <f>SUM(AB3:AB32)</f>
        <v>7026.2590000000009</v>
      </c>
      <c r="AC33" s="26">
        <f>SUM(AC3:AC32)</f>
        <v>9679.2140000000018</v>
      </c>
    </row>
    <row r="34" spans="1:30" ht="17.25" customHeight="1" thickTop="1" x14ac:dyDescent="0.2">
      <c r="B34" s="15"/>
      <c r="C34" s="15"/>
      <c r="D34" s="15"/>
      <c r="E34" s="15"/>
      <c r="F34" s="15"/>
      <c r="G34" s="15"/>
      <c r="H34" s="15"/>
      <c r="I34" s="15"/>
      <c r="J34" s="15"/>
      <c r="K34" s="15"/>
      <c r="L34" s="15"/>
      <c r="M34" s="15"/>
      <c r="N34" s="15"/>
      <c r="O34" s="15"/>
      <c r="P34" s="15"/>
      <c r="Q34" s="15"/>
      <c r="R34" s="15"/>
      <c r="S34" s="15"/>
      <c r="T34" s="15"/>
      <c r="U34" s="15"/>
      <c r="V34" s="15"/>
      <c r="W34" s="15"/>
      <c r="X34" s="15"/>
      <c r="Y34" s="15"/>
      <c r="Z34" s="43"/>
      <c r="AA34" s="44"/>
      <c r="AB34" s="43"/>
      <c r="AC34" s="43" t="s">
        <v>45</v>
      </c>
      <c r="AD34" s="61">
        <f>MAX(B3:G32,H6:W7,H13:W13,H20:W20,H27:W27,X3:Y32)</f>
        <v>28.276</v>
      </c>
    </row>
    <row r="35" spans="1:30" ht="17.25" customHeight="1" x14ac:dyDescent="0.2">
      <c r="A35" s="9" t="s">
        <v>35</v>
      </c>
    </row>
    <row r="36" spans="1:30" ht="17.25" customHeight="1" x14ac:dyDescent="0.2">
      <c r="A36" s="21"/>
      <c r="B36" s="11">
        <v>1</v>
      </c>
      <c r="C36" s="11">
        <v>2</v>
      </c>
      <c r="D36" s="11">
        <v>3</v>
      </c>
      <c r="E36" s="11">
        <v>4</v>
      </c>
      <c r="F36" s="11">
        <v>5</v>
      </c>
      <c r="G36" s="11">
        <v>6</v>
      </c>
      <c r="H36" s="11">
        <v>7</v>
      </c>
      <c r="I36" s="11">
        <v>8</v>
      </c>
      <c r="J36" s="11">
        <v>9</v>
      </c>
      <c r="K36" s="11">
        <v>10</v>
      </c>
      <c r="L36" s="11">
        <v>11</v>
      </c>
      <c r="M36" s="11">
        <v>12</v>
      </c>
      <c r="N36" s="11">
        <v>13</v>
      </c>
      <c r="O36" s="11">
        <v>14</v>
      </c>
      <c r="P36" s="11">
        <v>15</v>
      </c>
      <c r="Q36" s="11">
        <v>16</v>
      </c>
      <c r="R36" s="11">
        <v>17</v>
      </c>
      <c r="S36" s="11">
        <v>18</v>
      </c>
      <c r="T36" s="11">
        <v>19</v>
      </c>
      <c r="U36" s="11">
        <v>20</v>
      </c>
      <c r="V36" s="11">
        <v>21</v>
      </c>
      <c r="W36" s="11">
        <v>22</v>
      </c>
      <c r="X36" s="11">
        <v>23</v>
      </c>
      <c r="Y36" s="11">
        <v>24</v>
      </c>
      <c r="Z36" s="11" t="s">
        <v>0</v>
      </c>
      <c r="AA36" s="11" t="s">
        <v>1</v>
      </c>
      <c r="AB36" s="11" t="s">
        <v>30</v>
      </c>
      <c r="AC36" s="11" t="s">
        <v>31</v>
      </c>
    </row>
    <row r="37" spans="1:30" ht="17.25" customHeight="1" x14ac:dyDescent="0.2">
      <c r="A37" s="22">
        <f t="shared" ref="A37:A66" si="5">A3</f>
        <v>42614</v>
      </c>
      <c r="B37" s="19">
        <f>IF(INDEX('ShLk BR Calc'!B$5:B$1112,MATCH($A37,'ShLk BR Calc'!$A$5:$A$1112,0)+1,1)=0,"0",INDEX('ShLk BR Calc'!B$5:B$1112,MATCH($A37,'ShLk BR Calc'!$A$5:$A$1112,0)+1,1))</f>
        <v>0.62633973499999995</v>
      </c>
      <c r="C37" s="19">
        <f>IF(INDEX('ShLk BR Calc'!C$5:C$1112,MATCH($A37,'ShLk BR Calc'!$A$5:$A$1112,0)+1,1)=0,"0",INDEX('ShLk BR Calc'!C$5:C$1112,MATCH($A37,'ShLk BR Calc'!$A$5:$A$1112,0)+1,1))</f>
        <v>0.17895421</v>
      </c>
      <c r="D37" s="19">
        <f>IF(INDEX('ShLk BR Calc'!D$5:D$1112,MATCH($A37,'ShLk BR Calc'!$A$5:$A$1112,0)+1,1)=0,"0",INDEX('ShLk BR Calc'!D$5:D$1112,MATCH($A37,'ShLk BR Calc'!$A$5:$A$1112,0)+1,1))</f>
        <v>8.9477105000000001E-2</v>
      </c>
      <c r="E37" s="19">
        <f>IF(INDEX('ShLk BR Calc'!E$5:E$1112,MATCH($A37,'ShLk BR Calc'!$A$5:$A$1112,0)+1,1)=0,"0",INDEX('ShLk BR Calc'!E$5:E$1112,MATCH($A37,'ShLk BR Calc'!$A$5:$A$1112,0)+1,1))</f>
        <v>8.9477105000000001E-2</v>
      </c>
      <c r="F37" s="19">
        <f>IF(INDEX('ShLk BR Calc'!F$5:F$1112,MATCH($A37,'ShLk BR Calc'!$A$5:$A$1112,0)+1,1)=0,"0",INDEX('ShLk BR Calc'!F$5:F$1112,MATCH($A37,'ShLk BR Calc'!$A$5:$A$1112,0)+1,1))</f>
        <v>0.17895421</v>
      </c>
      <c r="G37" s="19">
        <f>IF(INDEX('ShLk BR Calc'!G$5:G$1112,MATCH($A37,'ShLk BR Calc'!$A$5:$A$1112,0)+1,1)=0,"0",INDEX('ShLk BR Calc'!G$5:G$1112,MATCH($A37,'ShLk BR Calc'!$A$5:$A$1112,0)+1,1))</f>
        <v>0.53686263000000001</v>
      </c>
      <c r="H37" s="19">
        <f>IF(INDEX('ShLk BR Calc'!H$5:H$1112,MATCH($A37,'ShLk BR Calc'!$A$5:$A$1112,0)+1,1)=0,"0",INDEX('ShLk BR Calc'!H$5:H$1112,MATCH($A37,'ShLk BR Calc'!$A$5:$A$1112,0)+1,1))</f>
        <v>1.342156575</v>
      </c>
      <c r="I37" s="19">
        <f>IF(INDEX('ShLk BR Calc'!I$5:I$1112,MATCH($A37,'ShLk BR Calc'!$A$5:$A$1112,0)+1,1)=0,"0",INDEX('ShLk BR Calc'!I$5:I$1112,MATCH($A37,'ShLk BR Calc'!$A$5:$A$1112,0)+1,1))</f>
        <v>1.342156575</v>
      </c>
      <c r="J37" s="19">
        <f>IF(INDEX('ShLk BR Calc'!J$5:J$1112,MATCH($A37,'ShLk BR Calc'!$A$5:$A$1112,0)+1,1)=0,"0",INDEX('ShLk BR Calc'!J$5:J$1112,MATCH($A37,'ShLk BR Calc'!$A$5:$A$1112,0)+1,1))</f>
        <v>1.342156575</v>
      </c>
      <c r="K37" s="19">
        <f>IF(INDEX('ShLk BR Calc'!K$5:K$1112,MATCH($A37,'ShLk BR Calc'!$A$5:$A$1112,0)+1,1)=0,"0",INDEX('ShLk BR Calc'!K$5:K$1112,MATCH($A37,'ShLk BR Calc'!$A$5:$A$1112,0)+1,1))</f>
        <v>1.342156575</v>
      </c>
      <c r="L37" s="19">
        <f>IF(INDEX('ShLk BR Calc'!L$5:L$1112,MATCH($A37,'ShLk BR Calc'!$A$5:$A$1112,0)+1,1)=0,"0",INDEX('ShLk BR Calc'!L$5:L$1112,MATCH($A37,'ShLk BR Calc'!$A$5:$A$1112,0)+1,1))</f>
        <v>1.8790192050000001</v>
      </c>
      <c r="M37" s="19">
        <f>IF(INDEX('ShLk BR Calc'!M$5:M$1112,MATCH($A37,'ShLk BR Calc'!$A$5:$A$1112,0)+1,1)=0,"0",INDEX('ShLk BR Calc'!M$5:M$1112,MATCH($A37,'ShLk BR Calc'!$A$5:$A$1112,0)+1,1))</f>
        <v>2.5948360450000001</v>
      </c>
      <c r="N37" s="19">
        <f>IF(INDEX('ShLk BR Calc'!N$5:N$1112,MATCH($A37,'ShLk BR Calc'!$A$5:$A$1112,0)+1,1)=0,"0",INDEX('ShLk BR Calc'!N$5:N$1112,MATCH($A37,'ShLk BR Calc'!$A$5:$A$1112,0)+1,1))</f>
        <v>3.4001299899999999</v>
      </c>
      <c r="O37" s="19">
        <f>IF(INDEX('ShLk BR Calc'!O$5:O$1112,MATCH($A37,'ShLk BR Calc'!$A$5:$A$1112,0)+1,1)=0,"0",INDEX('ShLk BR Calc'!O$5:O$1112,MATCH($A37,'ShLk BR Calc'!$A$5:$A$1112,0)+1,1))</f>
        <v>4.1159468300000004</v>
      </c>
      <c r="P37" s="19">
        <f>IF(INDEX('ShLk BR Calc'!P$5:P$1112,MATCH($A37,'ShLk BR Calc'!$A$5:$A$1112,0)+1,1)=0,"0",INDEX('ShLk BR Calc'!P$5:P$1112,MATCH($A37,'ShLk BR Calc'!$A$5:$A$1112,0)+1,1))</f>
        <v>5.0107178799999996</v>
      </c>
      <c r="Q37" s="19">
        <f>IF(INDEX('ShLk BR Calc'!Q$5:Q$1112,MATCH($A37,'ShLk BR Calc'!$A$5:$A$1112,0)+1,1)=0,"0",INDEX('ShLk BR Calc'!Q$5:Q$1112,MATCH($A37,'ShLk BR Calc'!$A$5:$A$1112,0)+1,1))</f>
        <v>5.8160118250000004</v>
      </c>
      <c r="R37" s="19">
        <f>IF(INDEX('ShLk BR Calc'!R$5:R$1112,MATCH($A37,'ShLk BR Calc'!$A$5:$A$1112,0)+1,1)=0,"0",INDEX('ShLk BR Calc'!R$5:R$1112,MATCH($A37,'ShLk BR Calc'!$A$5:$A$1112,0)+1,1))</f>
        <v>5.994966035</v>
      </c>
      <c r="S37" s="19">
        <f>IF(INDEX('ShLk BR Calc'!S$5:S$1112,MATCH($A37,'ShLk BR Calc'!$A$5:$A$1112,0)+1,1)=0,"0",INDEX('ShLk BR Calc'!S$5:S$1112,MATCH($A37,'ShLk BR Calc'!$A$5:$A$1112,0)+1,1))</f>
        <v>5.994966035</v>
      </c>
      <c r="T37" s="19">
        <f>IF(INDEX('ShLk BR Calc'!T$5:T$1112,MATCH($A37,'ShLk BR Calc'!$A$5:$A$1112,0)+1,1)=0,"0",INDEX('ShLk BR Calc'!T$5:T$1112,MATCH($A37,'ShLk BR Calc'!$A$5:$A$1112,0)+1,1))</f>
        <v>5.1001949849999999</v>
      </c>
      <c r="U37" s="19">
        <f>IF(INDEX('ShLk BR Calc'!U$5:U$1112,MATCH($A37,'ShLk BR Calc'!$A$5:$A$1112,0)+1,1)=0,"0",INDEX('ShLk BR Calc'!U$5:U$1112,MATCH($A37,'ShLk BR Calc'!$A$5:$A$1112,0)+1,1))</f>
        <v>4.2949010400000001</v>
      </c>
      <c r="V37" s="19">
        <f>IF(INDEX('ShLk BR Calc'!V$5:V$1112,MATCH($A37,'ShLk BR Calc'!$A$5:$A$1112,0)+1,1)=0,"0",INDEX('ShLk BR Calc'!V$5:V$1112,MATCH($A37,'ShLk BR Calc'!$A$5:$A$1112,0)+1,1))</f>
        <v>3.847515515</v>
      </c>
      <c r="W37" s="19">
        <f>IF(INDEX('ShLk BR Calc'!W$5:W$1112,MATCH($A37,'ShLk BR Calc'!$A$5:$A$1112,0)+1,1)=0,"0",INDEX('ShLk BR Calc'!W$5:W$1112,MATCH($A37,'ShLk BR Calc'!$A$5:$A$1112,0)+1,1))</f>
        <v>2.3264047300000001</v>
      </c>
      <c r="X37" s="19">
        <f>IF(INDEX('ShLk BR Calc'!X$5:X$1112,MATCH($A37,'ShLk BR Calc'!$A$5:$A$1112,0)+1,1)=0,"0",INDEX('ShLk BR Calc'!X$5:X$1112,MATCH($A37,'ShLk BR Calc'!$A$5:$A$1112,0)+1,1))</f>
        <v>2.6843131499999999</v>
      </c>
      <c r="Y37" s="19">
        <f>IF(INDEX('ShLk BR Calc'!Y$5:Y$1112,MATCH($A37,'ShLk BR Calc'!$A$5:$A$1112,0)+1,1)=0,"0",INDEX('ShLk BR Calc'!Y$5:Y$1112,MATCH($A37,'ShLk BR Calc'!$A$5:$A$1112,0)+1,1))</f>
        <v>1.43163368</v>
      </c>
      <c r="Z37" s="14">
        <f t="shared" ref="Z37:Z66" si="6">SUM(B37:Y37)</f>
        <v>61.56024824</v>
      </c>
      <c r="AA37" s="14">
        <f t="shared" ref="AA37:AA66" si="7">MAX(B37:Y37)</f>
        <v>5.994966035</v>
      </c>
      <c r="AB37" s="14">
        <f t="shared" ref="AB37:AB66" si="8">IF(AD37="",SUM(B37:G37,X37:Y37),SUM(B37:Y37))</f>
        <v>5.8160118249999995</v>
      </c>
      <c r="AC37" s="14">
        <f t="shared" ref="AC37:AC66" si="9">IF(AD37="",SUM(H37:W37),0)</f>
        <v>55.744236414999996</v>
      </c>
    </row>
    <row r="38" spans="1:30" ht="17.25" customHeight="1" x14ac:dyDescent="0.2">
      <c r="A38" s="22">
        <f t="shared" si="5"/>
        <v>42615</v>
      </c>
      <c r="B38" s="19">
        <f>IF(INDEX('ShLk BR Calc'!B$5:B$1112,MATCH($A38,'ShLk BR Calc'!$A$5:$A$1112,0)+1,1)=0,"0",INDEX('ShLk BR Calc'!B$5:B$1112,MATCH($A38,'ShLk BR Calc'!$A$5:$A$1112,0)+1,1))</f>
        <v>0.53686263000000001</v>
      </c>
      <c r="C38" s="19">
        <f>IF(INDEX('ShLk BR Calc'!C$5:C$1112,MATCH($A38,'ShLk BR Calc'!$A$5:$A$1112,0)+1,1)=0,"0",INDEX('ShLk BR Calc'!C$5:C$1112,MATCH($A38,'ShLk BR Calc'!$A$5:$A$1112,0)+1,1))</f>
        <v>8.9477105000000001E-2</v>
      </c>
      <c r="D38" s="19">
        <f>IF(INDEX('ShLk BR Calc'!D$5:D$1112,MATCH($A38,'ShLk BR Calc'!$A$5:$A$1112,0)+1,1)=0,"0",INDEX('ShLk BR Calc'!D$5:D$1112,MATCH($A38,'ShLk BR Calc'!$A$5:$A$1112,0)+1,1))</f>
        <v>0.17895421</v>
      </c>
      <c r="E38" s="19">
        <f>IF(INDEX('ShLk BR Calc'!E$5:E$1112,MATCH($A38,'ShLk BR Calc'!$A$5:$A$1112,0)+1,1)=0,"0",INDEX('ShLk BR Calc'!E$5:E$1112,MATCH($A38,'ShLk BR Calc'!$A$5:$A$1112,0)+1,1))</f>
        <v>0.17895421</v>
      </c>
      <c r="F38" s="19">
        <f>IF(INDEX('ShLk BR Calc'!F$5:F$1112,MATCH($A38,'ShLk BR Calc'!$A$5:$A$1112,0)+1,1)=0,"0",INDEX('ShLk BR Calc'!F$5:F$1112,MATCH($A38,'ShLk BR Calc'!$A$5:$A$1112,0)+1,1))</f>
        <v>8.9477105000000001E-2</v>
      </c>
      <c r="G38" s="19">
        <f>IF(INDEX('ShLk BR Calc'!G$5:G$1112,MATCH($A38,'ShLk BR Calc'!$A$5:$A$1112,0)+1,1)=0,"0",INDEX('ShLk BR Calc'!G$5:G$1112,MATCH($A38,'ShLk BR Calc'!$A$5:$A$1112,0)+1,1))</f>
        <v>8.9477105000000001E-2</v>
      </c>
      <c r="H38" s="19">
        <f>IF(INDEX('ShLk BR Calc'!H$5:H$1112,MATCH($A38,'ShLk BR Calc'!$A$5:$A$1112,0)+1,1)=0,"0",INDEX('ShLk BR Calc'!H$5:H$1112,MATCH($A38,'ShLk BR Calc'!$A$5:$A$1112,0)+1,1))</f>
        <v>1.2526794699999999</v>
      </c>
      <c r="I38" s="19">
        <f>IF(INDEX('ShLk BR Calc'!I$5:I$1112,MATCH($A38,'ShLk BR Calc'!$A$5:$A$1112,0)+1,1)=0,"0",INDEX('ShLk BR Calc'!I$5:I$1112,MATCH($A38,'ShLk BR Calc'!$A$5:$A$1112,0)+1,1))</f>
        <v>1.342156575</v>
      </c>
      <c r="J38" s="19">
        <f>IF(INDEX('ShLk BR Calc'!J$5:J$1112,MATCH($A38,'ShLk BR Calc'!$A$5:$A$1112,0)+1,1)=0,"0",INDEX('ShLk BR Calc'!J$5:J$1112,MATCH($A38,'ShLk BR Calc'!$A$5:$A$1112,0)+1,1))</f>
        <v>1.2526794699999999</v>
      </c>
      <c r="K38" s="19">
        <f>IF(INDEX('ShLk BR Calc'!K$5:K$1112,MATCH($A38,'ShLk BR Calc'!$A$5:$A$1112,0)+1,1)=0,"0",INDEX('ShLk BR Calc'!K$5:K$1112,MATCH($A38,'ShLk BR Calc'!$A$5:$A$1112,0)+1,1))</f>
        <v>1.342156575</v>
      </c>
      <c r="L38" s="19">
        <f>IF(INDEX('ShLk BR Calc'!L$5:L$1112,MATCH($A38,'ShLk BR Calc'!$A$5:$A$1112,0)+1,1)=0,"0",INDEX('ShLk BR Calc'!L$5:L$1112,MATCH($A38,'ShLk BR Calc'!$A$5:$A$1112,0)+1,1))</f>
        <v>1.342156575</v>
      </c>
      <c r="M38" s="19">
        <f>IF(INDEX('ShLk BR Calc'!M$5:M$1112,MATCH($A38,'ShLk BR Calc'!$A$5:$A$1112,0)+1,1)=0,"0",INDEX('ShLk BR Calc'!M$5:M$1112,MATCH($A38,'ShLk BR Calc'!$A$5:$A$1112,0)+1,1))</f>
        <v>2.14745052</v>
      </c>
      <c r="N38" s="19">
        <f>IF(INDEX('ShLk BR Calc'!N$5:N$1112,MATCH($A38,'ShLk BR Calc'!$A$5:$A$1112,0)+1,1)=0,"0",INDEX('ShLk BR Calc'!N$5:N$1112,MATCH($A38,'ShLk BR Calc'!$A$5:$A$1112,0)+1,1))</f>
        <v>3.2211757800000003</v>
      </c>
      <c r="O38" s="19">
        <f>IF(INDEX('ShLk BR Calc'!O$5:O$1112,MATCH($A38,'ShLk BR Calc'!$A$5:$A$1112,0)+1,1)=0,"0",INDEX('ShLk BR Calc'!O$5:O$1112,MATCH($A38,'ShLk BR Calc'!$A$5:$A$1112,0)+1,1))</f>
        <v>4.0264697250000001</v>
      </c>
      <c r="P38" s="19">
        <f>IF(INDEX('ShLk BR Calc'!P$5:P$1112,MATCH($A38,'ShLk BR Calc'!$A$5:$A$1112,0)+1,1)=0,"0",INDEX('ShLk BR Calc'!P$5:P$1112,MATCH($A38,'ShLk BR Calc'!$A$5:$A$1112,0)+1,1))</f>
        <v>4.83176367</v>
      </c>
      <c r="Q38" s="19">
        <f>IF(INDEX('ShLk BR Calc'!Q$5:Q$1112,MATCH($A38,'ShLk BR Calc'!$A$5:$A$1112,0)+1,1)=0,"0",INDEX('ShLk BR Calc'!Q$5:Q$1112,MATCH($A38,'ShLk BR Calc'!$A$5:$A$1112,0)+1,1))</f>
        <v>5.3686262999999999</v>
      </c>
      <c r="R38" s="19">
        <f>IF(INDEX('ShLk BR Calc'!R$5:R$1112,MATCH($A38,'ShLk BR Calc'!$A$5:$A$1112,0)+1,1)=0,"0",INDEX('ShLk BR Calc'!R$5:R$1112,MATCH($A38,'ShLk BR Calc'!$A$5:$A$1112,0)+1,1))</f>
        <v>5.8160118250000004</v>
      </c>
      <c r="S38" s="19">
        <f>IF(INDEX('ShLk BR Calc'!S$5:S$1112,MATCH($A38,'ShLk BR Calc'!$A$5:$A$1112,0)+1,1)=0,"0",INDEX('ShLk BR Calc'!S$5:S$1112,MATCH($A38,'ShLk BR Calc'!$A$5:$A$1112,0)+1,1))</f>
        <v>5.9054889299999997</v>
      </c>
      <c r="T38" s="19">
        <f>IF(INDEX('ShLk BR Calc'!T$5:T$1112,MATCH($A38,'ShLk BR Calc'!$A$5:$A$1112,0)+1,1)=0,"0",INDEX('ShLk BR Calc'!T$5:T$1112,MATCH($A38,'ShLk BR Calc'!$A$5:$A$1112,0)+1,1))</f>
        <v>5.1001949849999999</v>
      </c>
      <c r="U38" s="19">
        <f>IF(INDEX('ShLk BR Calc'!U$5:U$1112,MATCH($A38,'ShLk BR Calc'!$A$5:$A$1112,0)+1,1)=0,"0",INDEX('ShLk BR Calc'!U$5:U$1112,MATCH($A38,'ShLk BR Calc'!$A$5:$A$1112,0)+1,1))</f>
        <v>4.3843781450000003</v>
      </c>
      <c r="V38" s="19">
        <f>IF(INDEX('ShLk BR Calc'!V$5:V$1112,MATCH($A38,'ShLk BR Calc'!$A$5:$A$1112,0)+1,1)=0,"0",INDEX('ShLk BR Calc'!V$5:V$1112,MATCH($A38,'ShLk BR Calc'!$A$5:$A$1112,0)+1,1))</f>
        <v>4.0264697250000001</v>
      </c>
      <c r="W38" s="19">
        <f>IF(INDEX('ShLk BR Calc'!W$5:W$1112,MATCH($A38,'ShLk BR Calc'!$A$5:$A$1112,0)+1,1)=0,"0",INDEX('ShLk BR Calc'!W$5:W$1112,MATCH($A38,'ShLk BR Calc'!$A$5:$A$1112,0)+1,1))</f>
        <v>2.6843131499999999</v>
      </c>
      <c r="X38" s="19">
        <f>IF(INDEX('ShLk BR Calc'!X$5:X$1112,MATCH($A38,'ShLk BR Calc'!$A$5:$A$1112,0)+1,1)=0,"0",INDEX('ShLk BR Calc'!X$5:X$1112,MATCH($A38,'ShLk BR Calc'!$A$5:$A$1112,0)+1,1))</f>
        <v>2.6843131499999999</v>
      </c>
      <c r="Y38" s="19">
        <f>IF(INDEX('ShLk BR Calc'!Y$5:Y$1112,MATCH($A38,'ShLk BR Calc'!$A$5:$A$1112,0)+1,1)=0,"0",INDEX('ShLk BR Calc'!Y$5:Y$1112,MATCH($A38,'ShLk BR Calc'!$A$5:$A$1112,0)+1,1))</f>
        <v>1.43163368</v>
      </c>
      <c r="Z38" s="14">
        <f t="shared" si="6"/>
        <v>59.323320614999993</v>
      </c>
      <c r="AA38" s="14">
        <f t="shared" si="7"/>
        <v>5.9054889299999997</v>
      </c>
      <c r="AB38" s="14">
        <f t="shared" si="8"/>
        <v>5.2791491950000005</v>
      </c>
      <c r="AC38" s="14">
        <f t="shared" si="9"/>
        <v>54.044171419999998</v>
      </c>
    </row>
    <row r="39" spans="1:30" ht="17.25" customHeight="1" x14ac:dyDescent="0.2">
      <c r="A39" s="22">
        <f t="shared" si="5"/>
        <v>42616</v>
      </c>
      <c r="B39" s="19">
        <f>IF(INDEX('ShLk BR Calc'!B$5:B$1112,MATCH($A39,'ShLk BR Calc'!$A$5:$A$1112,0)+1,1)=0,"0",INDEX('ShLk BR Calc'!B$5:B$1112,MATCH($A39,'ShLk BR Calc'!$A$5:$A$1112,0)+1,1))</f>
        <v>0.89477105000000001</v>
      </c>
      <c r="C39" s="19">
        <f>IF(INDEX('ShLk BR Calc'!C$5:C$1112,MATCH($A39,'ShLk BR Calc'!$A$5:$A$1112,0)+1,1)=0,"0",INDEX('ShLk BR Calc'!C$5:C$1112,MATCH($A39,'ShLk BR Calc'!$A$5:$A$1112,0)+1,1))</f>
        <v>0.35790842</v>
      </c>
      <c r="D39" s="19">
        <f>IF(INDEX('ShLk BR Calc'!D$5:D$1112,MATCH($A39,'ShLk BR Calc'!$A$5:$A$1112,0)+1,1)=0,"0",INDEX('ShLk BR Calc'!D$5:D$1112,MATCH($A39,'ShLk BR Calc'!$A$5:$A$1112,0)+1,1))</f>
        <v>8.9477105000000001E-2</v>
      </c>
      <c r="E39" s="19">
        <f>IF(INDEX('ShLk BR Calc'!E$5:E$1112,MATCH($A39,'ShLk BR Calc'!$A$5:$A$1112,0)+1,1)=0,"0",INDEX('ShLk BR Calc'!E$5:E$1112,MATCH($A39,'ShLk BR Calc'!$A$5:$A$1112,0)+1,1))</f>
        <v>8.9477105000000001E-2</v>
      </c>
      <c r="F39" s="19">
        <f>IF(INDEX('ShLk BR Calc'!F$5:F$1112,MATCH($A39,'ShLk BR Calc'!$A$5:$A$1112,0)+1,1)=0,"0",INDEX('ShLk BR Calc'!F$5:F$1112,MATCH($A39,'ShLk BR Calc'!$A$5:$A$1112,0)+1,1))</f>
        <v>8.9477105000000001E-2</v>
      </c>
      <c r="G39" s="19" t="str">
        <f>IF(INDEX('ShLk BR Calc'!G$5:G$1112,MATCH($A39,'ShLk BR Calc'!$A$5:$A$1112,0)+1,1)=0,"0",INDEX('ShLk BR Calc'!G$5:G$1112,MATCH($A39,'ShLk BR Calc'!$A$5:$A$1112,0)+1,1))</f>
        <v>0</v>
      </c>
      <c r="H39" s="19">
        <f>IF(INDEX('ShLk BR Calc'!H$5:H$1112,MATCH($A39,'ShLk BR Calc'!$A$5:$A$1112,0)+1,1)=0,"0",INDEX('ShLk BR Calc'!H$5:H$1112,MATCH($A39,'ShLk BR Calc'!$A$5:$A$1112,0)+1,1))</f>
        <v>1.342156575</v>
      </c>
      <c r="I39" s="19">
        <f>IF(INDEX('ShLk BR Calc'!I$5:I$1112,MATCH($A39,'ShLk BR Calc'!$A$5:$A$1112,0)+1,1)=0,"0",INDEX('ShLk BR Calc'!I$5:I$1112,MATCH($A39,'ShLk BR Calc'!$A$5:$A$1112,0)+1,1))</f>
        <v>1.342156575</v>
      </c>
      <c r="J39" s="19">
        <f>IF(INDEX('ShLk BR Calc'!J$5:J$1112,MATCH($A39,'ShLk BR Calc'!$A$5:$A$1112,0)+1,1)=0,"0",INDEX('ShLk BR Calc'!J$5:J$1112,MATCH($A39,'ShLk BR Calc'!$A$5:$A$1112,0)+1,1))</f>
        <v>1.342156575</v>
      </c>
      <c r="K39" s="19">
        <f>IF(INDEX('ShLk BR Calc'!K$5:K$1112,MATCH($A39,'ShLk BR Calc'!$A$5:$A$1112,0)+1,1)=0,"0",INDEX('ShLk BR Calc'!K$5:K$1112,MATCH($A39,'ShLk BR Calc'!$A$5:$A$1112,0)+1,1))</f>
        <v>1.342156575</v>
      </c>
      <c r="L39" s="19">
        <f>IF(INDEX('ShLk BR Calc'!L$5:L$1112,MATCH($A39,'ShLk BR Calc'!$A$5:$A$1112,0)+1,1)=0,"0",INDEX('ShLk BR Calc'!L$5:L$1112,MATCH($A39,'ShLk BR Calc'!$A$5:$A$1112,0)+1,1))</f>
        <v>1.342156575</v>
      </c>
      <c r="M39" s="19">
        <f>IF(INDEX('ShLk BR Calc'!M$5:M$1112,MATCH($A39,'ShLk BR Calc'!$A$5:$A$1112,0)+1,1)=0,"0",INDEX('ShLk BR Calc'!M$5:M$1112,MATCH($A39,'ShLk BR Calc'!$A$5:$A$1112,0)+1,1))</f>
        <v>2.0579734150000002</v>
      </c>
      <c r="N39" s="19">
        <f>IF(INDEX('ShLk BR Calc'!N$5:N$1112,MATCH($A39,'ShLk BR Calc'!$A$5:$A$1112,0)+1,1)=0,"0",INDEX('ShLk BR Calc'!N$5:N$1112,MATCH($A39,'ShLk BR Calc'!$A$5:$A$1112,0)+1,1))</f>
        <v>2.7737902550000002</v>
      </c>
      <c r="O39" s="19">
        <f>IF(INDEX('ShLk BR Calc'!O$5:O$1112,MATCH($A39,'ShLk BR Calc'!$A$5:$A$1112,0)+1,1)=0,"0",INDEX('ShLk BR Calc'!O$5:O$1112,MATCH($A39,'ShLk BR Calc'!$A$5:$A$1112,0)+1,1))</f>
        <v>3.4896070950000002</v>
      </c>
      <c r="P39" s="19">
        <f>IF(INDEX('ShLk BR Calc'!P$5:P$1112,MATCH($A39,'ShLk BR Calc'!$A$5:$A$1112,0)+1,1)=0,"0",INDEX('ShLk BR Calc'!P$5:P$1112,MATCH($A39,'ShLk BR Calc'!$A$5:$A$1112,0)+1,1))</f>
        <v>4.3843781450000003</v>
      </c>
      <c r="Q39" s="19">
        <f>IF(INDEX('ShLk BR Calc'!Q$5:Q$1112,MATCH($A39,'ShLk BR Calc'!$A$5:$A$1112,0)+1,1)=0,"0",INDEX('ShLk BR Calc'!Q$5:Q$1112,MATCH($A39,'ShLk BR Calc'!$A$5:$A$1112,0)+1,1))</f>
        <v>5.1896720900000002</v>
      </c>
      <c r="R39" s="19">
        <f>IF(INDEX('ShLk BR Calc'!R$5:R$1112,MATCH($A39,'ShLk BR Calc'!$A$5:$A$1112,0)+1,1)=0,"0",INDEX('ShLk BR Calc'!R$5:R$1112,MATCH($A39,'ShLk BR Calc'!$A$5:$A$1112,0)+1,1))</f>
        <v>5.5475805100000004</v>
      </c>
      <c r="S39" s="19">
        <f>IF(INDEX('ShLk BR Calc'!S$5:S$1112,MATCH($A39,'ShLk BR Calc'!$A$5:$A$1112,0)+1,1)=0,"0",INDEX('ShLk BR Calc'!S$5:S$1112,MATCH($A39,'ShLk BR Calc'!$A$5:$A$1112,0)+1,1))</f>
        <v>5.3686262999999999</v>
      </c>
      <c r="T39" s="19">
        <f>IF(INDEX('ShLk BR Calc'!T$5:T$1112,MATCH($A39,'ShLk BR Calc'!$A$5:$A$1112,0)+1,1)=0,"0",INDEX('ShLk BR Calc'!T$5:T$1112,MATCH($A39,'ShLk BR Calc'!$A$5:$A$1112,0)+1,1))</f>
        <v>4.6528094600000003</v>
      </c>
      <c r="U39" s="19">
        <f>IF(INDEX('ShLk BR Calc'!U$5:U$1112,MATCH($A39,'ShLk BR Calc'!$A$5:$A$1112,0)+1,1)=0,"0",INDEX('ShLk BR Calc'!U$5:U$1112,MATCH($A39,'ShLk BR Calc'!$A$5:$A$1112,0)+1,1))</f>
        <v>3.7580384100000002</v>
      </c>
      <c r="V39" s="19">
        <f>IF(INDEX('ShLk BR Calc'!V$5:V$1112,MATCH($A39,'ShLk BR Calc'!$A$5:$A$1112,0)+1,1)=0,"0",INDEX('ShLk BR Calc'!V$5:V$1112,MATCH($A39,'ShLk BR Calc'!$A$5:$A$1112,0)+1,1))</f>
        <v>3.4001299899999999</v>
      </c>
      <c r="W39" s="19">
        <f>IF(INDEX('ShLk BR Calc'!W$5:W$1112,MATCH($A39,'ShLk BR Calc'!$A$5:$A$1112,0)+1,1)=0,"0",INDEX('ShLk BR Calc'!W$5:W$1112,MATCH($A39,'ShLk BR Calc'!$A$5:$A$1112,0)+1,1))</f>
        <v>1.9684963099999999</v>
      </c>
      <c r="X39" s="19">
        <f>IF(INDEX('ShLk BR Calc'!X$5:X$1112,MATCH($A39,'ShLk BR Calc'!$A$5:$A$1112,0)+1,1)=0,"0",INDEX('ShLk BR Calc'!X$5:X$1112,MATCH($A39,'ShLk BR Calc'!$A$5:$A$1112,0)+1,1))</f>
        <v>2.2369276249999999</v>
      </c>
      <c r="Y39" s="19">
        <f>IF(INDEX('ShLk BR Calc'!Y$5:Y$1112,MATCH($A39,'ShLk BR Calc'!$A$5:$A$1112,0)+1,1)=0,"0",INDEX('ShLk BR Calc'!Y$5:Y$1112,MATCH($A39,'ShLk BR Calc'!$A$5:$A$1112,0)+1,1))</f>
        <v>4.2949010400000001</v>
      </c>
      <c r="Z39" s="14">
        <f t="shared" si="6"/>
        <v>57.354824304999994</v>
      </c>
      <c r="AA39" s="14">
        <f t="shared" si="7"/>
        <v>5.5475805100000004</v>
      </c>
      <c r="AB39" s="14">
        <f t="shared" si="8"/>
        <v>8.0529394500000002</v>
      </c>
      <c r="AC39" s="14">
        <f t="shared" si="9"/>
        <v>49.30188485499999</v>
      </c>
    </row>
    <row r="40" spans="1:30" ht="17.25" customHeight="1" x14ac:dyDescent="0.2">
      <c r="A40" s="22">
        <f t="shared" si="5"/>
        <v>42617</v>
      </c>
      <c r="B40" s="19">
        <f>IF(INDEX('ShLk BR Calc'!B$5:B$1112,MATCH($A40,'ShLk BR Calc'!$A$5:$A$1112,0)+1,1)=0,"0",INDEX('ShLk BR Calc'!B$5:B$1112,MATCH($A40,'ShLk BR Calc'!$A$5:$A$1112,0)+1,1))</f>
        <v>1.07372526</v>
      </c>
      <c r="C40" s="19">
        <f>IF(INDEX('ShLk BR Calc'!C$5:C$1112,MATCH($A40,'ShLk BR Calc'!$A$5:$A$1112,0)+1,1)=0,"0",INDEX('ShLk BR Calc'!C$5:C$1112,MATCH($A40,'ShLk BR Calc'!$A$5:$A$1112,0)+1,1))</f>
        <v>0.44738552500000001</v>
      </c>
      <c r="D40" s="19">
        <f>IF(INDEX('ShLk BR Calc'!D$5:D$1112,MATCH($A40,'ShLk BR Calc'!$A$5:$A$1112,0)+1,1)=0,"0",INDEX('ShLk BR Calc'!D$5:D$1112,MATCH($A40,'ShLk BR Calc'!$A$5:$A$1112,0)+1,1))</f>
        <v>8.9477105000000001E-2</v>
      </c>
      <c r="E40" s="19">
        <f>IF(INDEX('ShLk BR Calc'!E$5:E$1112,MATCH($A40,'ShLk BR Calc'!$A$5:$A$1112,0)+1,1)=0,"0",INDEX('ShLk BR Calc'!E$5:E$1112,MATCH($A40,'ShLk BR Calc'!$A$5:$A$1112,0)+1,1))</f>
        <v>8.9477105000000001E-2</v>
      </c>
      <c r="F40" s="19">
        <f>IF(INDEX('ShLk BR Calc'!F$5:F$1112,MATCH($A40,'ShLk BR Calc'!$A$5:$A$1112,0)+1,1)=0,"0",INDEX('ShLk BR Calc'!F$5:F$1112,MATCH($A40,'ShLk BR Calc'!$A$5:$A$1112,0)+1,1))</f>
        <v>8.9477105000000001E-2</v>
      </c>
      <c r="G40" s="19">
        <f>IF(INDEX('ShLk BR Calc'!G$5:G$1112,MATCH($A40,'ShLk BR Calc'!$A$5:$A$1112,0)+1,1)=0,"0",INDEX('ShLk BR Calc'!G$5:G$1112,MATCH($A40,'ShLk BR Calc'!$A$5:$A$1112,0)+1,1))</f>
        <v>8.9477105000000001E-2</v>
      </c>
      <c r="H40" s="19">
        <f>IF(INDEX('ShLk BR Calc'!H$5:H$1112,MATCH($A40,'ShLk BR Calc'!$A$5:$A$1112,0)+1,1)=0,"0",INDEX('ShLk BR Calc'!H$5:H$1112,MATCH($A40,'ShLk BR Calc'!$A$5:$A$1112,0)+1,1))</f>
        <v>1.342156575</v>
      </c>
      <c r="I40" s="19">
        <f>IF(INDEX('ShLk BR Calc'!I$5:I$1112,MATCH($A40,'ShLk BR Calc'!$A$5:$A$1112,0)+1,1)=0,"0",INDEX('ShLk BR Calc'!I$5:I$1112,MATCH($A40,'ShLk BR Calc'!$A$5:$A$1112,0)+1,1))</f>
        <v>1.342156575</v>
      </c>
      <c r="J40" s="19">
        <f>IF(INDEX('ShLk BR Calc'!J$5:J$1112,MATCH($A40,'ShLk BR Calc'!$A$5:$A$1112,0)+1,1)=0,"0",INDEX('ShLk BR Calc'!J$5:J$1112,MATCH($A40,'ShLk BR Calc'!$A$5:$A$1112,0)+1,1))</f>
        <v>1.342156575</v>
      </c>
      <c r="K40" s="19">
        <f>IF(INDEX('ShLk BR Calc'!K$5:K$1112,MATCH($A40,'ShLk BR Calc'!$A$5:$A$1112,0)+1,1)=0,"0",INDEX('ShLk BR Calc'!K$5:K$1112,MATCH($A40,'ShLk BR Calc'!$A$5:$A$1112,0)+1,1))</f>
        <v>1.2526794699999999</v>
      </c>
      <c r="L40" s="19">
        <f>IF(INDEX('ShLk BR Calc'!L$5:L$1112,MATCH($A40,'ShLk BR Calc'!$A$5:$A$1112,0)+1,1)=0,"0",INDEX('ShLk BR Calc'!L$5:L$1112,MATCH($A40,'ShLk BR Calc'!$A$5:$A$1112,0)+1,1))</f>
        <v>1.2526794699999999</v>
      </c>
      <c r="M40" s="19">
        <f>IF(INDEX('ShLk BR Calc'!M$5:M$1112,MATCH($A40,'ShLk BR Calc'!$A$5:$A$1112,0)+1,1)=0,"0",INDEX('ShLk BR Calc'!M$5:M$1112,MATCH($A40,'ShLk BR Calc'!$A$5:$A$1112,0)+1,1))</f>
        <v>1.7895421</v>
      </c>
      <c r="N40" s="19">
        <f>IF(INDEX('ShLk BR Calc'!N$5:N$1112,MATCH($A40,'ShLk BR Calc'!$A$5:$A$1112,0)+1,1)=0,"0",INDEX('ShLk BR Calc'!N$5:N$1112,MATCH($A40,'ShLk BR Calc'!$A$5:$A$1112,0)+1,1))</f>
        <v>2.415881835</v>
      </c>
      <c r="O40" s="19">
        <f>IF(INDEX('ShLk BR Calc'!O$5:O$1112,MATCH($A40,'ShLk BR Calc'!$A$5:$A$1112,0)+1,1)=0,"0",INDEX('ShLk BR Calc'!O$5:O$1112,MATCH($A40,'ShLk BR Calc'!$A$5:$A$1112,0)+1,1))</f>
        <v>3.3106528850000001</v>
      </c>
      <c r="P40" s="19">
        <f>IF(INDEX('ShLk BR Calc'!P$5:P$1112,MATCH($A40,'ShLk BR Calc'!$A$5:$A$1112,0)+1,1)=0,"0",INDEX('ShLk BR Calc'!P$5:P$1112,MATCH($A40,'ShLk BR Calc'!$A$5:$A$1112,0)+1,1))</f>
        <v>4.1159468300000004</v>
      </c>
      <c r="Q40" s="19">
        <f>IF(INDEX('ShLk BR Calc'!Q$5:Q$1112,MATCH($A40,'ShLk BR Calc'!$A$5:$A$1112,0)+1,1)=0,"0",INDEX('ShLk BR Calc'!Q$5:Q$1112,MATCH($A40,'ShLk BR Calc'!$A$5:$A$1112,0)+1,1))</f>
        <v>5.1896720900000002</v>
      </c>
      <c r="R40" s="19">
        <f>IF(INDEX('ShLk BR Calc'!R$5:R$1112,MATCH($A40,'ShLk BR Calc'!$A$5:$A$1112,0)+1,1)=0,"0",INDEX('ShLk BR Calc'!R$5:R$1112,MATCH($A40,'ShLk BR Calc'!$A$5:$A$1112,0)+1,1))</f>
        <v>5.4581034050000001</v>
      </c>
      <c r="S40" s="19">
        <f>IF(INDEX('ShLk BR Calc'!S$5:S$1112,MATCH($A40,'ShLk BR Calc'!$A$5:$A$1112,0)+1,1)=0,"0",INDEX('ShLk BR Calc'!S$5:S$1112,MATCH($A40,'ShLk BR Calc'!$A$5:$A$1112,0)+1,1))</f>
        <v>5.4581034050000001</v>
      </c>
      <c r="T40" s="19">
        <f>IF(INDEX('ShLk BR Calc'!T$5:T$1112,MATCH($A40,'ShLk BR Calc'!$A$5:$A$1112,0)+1,1)=0,"0",INDEX('ShLk BR Calc'!T$5:T$1112,MATCH($A40,'ShLk BR Calc'!$A$5:$A$1112,0)+1,1))</f>
        <v>4.7422865649999997</v>
      </c>
      <c r="U40" s="19">
        <f>IF(INDEX('ShLk BR Calc'!U$5:U$1112,MATCH($A40,'ShLk BR Calc'!$A$5:$A$1112,0)+1,1)=0,"0",INDEX('ShLk BR Calc'!U$5:U$1112,MATCH($A40,'ShLk BR Calc'!$A$5:$A$1112,0)+1,1))</f>
        <v>3.847515515</v>
      </c>
      <c r="V40" s="19">
        <f>IF(INDEX('ShLk BR Calc'!V$5:V$1112,MATCH($A40,'ShLk BR Calc'!$A$5:$A$1112,0)+1,1)=0,"0",INDEX('ShLk BR Calc'!V$5:V$1112,MATCH($A40,'ShLk BR Calc'!$A$5:$A$1112,0)+1,1))</f>
        <v>3.4001299899999999</v>
      </c>
      <c r="W40" s="19">
        <f>IF(INDEX('ShLk BR Calc'!W$5:W$1112,MATCH($A40,'ShLk BR Calc'!$A$5:$A$1112,0)+1,1)=0,"0",INDEX('ShLk BR Calc'!W$5:W$1112,MATCH($A40,'ShLk BR Calc'!$A$5:$A$1112,0)+1,1))</f>
        <v>1.700064995</v>
      </c>
      <c r="X40" s="19">
        <f>IF(INDEX('ShLk BR Calc'!X$5:X$1112,MATCH($A40,'ShLk BR Calc'!$A$5:$A$1112,0)+1,1)=0,"0",INDEX('ShLk BR Calc'!X$5:X$1112,MATCH($A40,'ShLk BR Calc'!$A$5:$A$1112,0)+1,1))</f>
        <v>2.2369276249999999</v>
      </c>
      <c r="Y40" s="19">
        <f>IF(INDEX('ShLk BR Calc'!Y$5:Y$1112,MATCH($A40,'ShLk BR Calc'!$A$5:$A$1112,0)+1,1)=0,"0",INDEX('ShLk BR Calc'!Y$5:Y$1112,MATCH($A40,'ShLk BR Calc'!$A$5:$A$1112,0)+1,1))</f>
        <v>1.1632023650000001</v>
      </c>
      <c r="Z40" s="14">
        <f t="shared" si="6"/>
        <v>53.238877474999995</v>
      </c>
      <c r="AA40" s="14">
        <f t="shared" si="7"/>
        <v>5.4581034050000001</v>
      </c>
      <c r="AB40" s="14">
        <f t="shared" si="8"/>
        <v>53.238877474999995</v>
      </c>
      <c r="AC40" s="14">
        <f t="shared" si="9"/>
        <v>0</v>
      </c>
      <c r="AD40" s="9" t="s">
        <v>32</v>
      </c>
    </row>
    <row r="41" spans="1:30" ht="17.25" customHeight="1" x14ac:dyDescent="0.2">
      <c r="A41" s="22">
        <f t="shared" si="5"/>
        <v>42618</v>
      </c>
      <c r="B41" s="19" t="str">
        <f>IF(INDEX('ShLk BR Calc'!B$5:B$1112,MATCH($A41,'ShLk BR Calc'!$A$5:$A$1112,0)+1,1)=0,"0",INDEX('ShLk BR Calc'!B$5:B$1112,MATCH($A41,'ShLk BR Calc'!$A$5:$A$1112,0)+1,1))</f>
        <v>0</v>
      </c>
      <c r="C41" s="19" t="str">
        <f>IF(INDEX('ShLk BR Calc'!C$5:C$1112,MATCH($A41,'ShLk BR Calc'!$A$5:$A$1112,0)+1,1)=0,"0",INDEX('ShLk BR Calc'!C$5:C$1112,MATCH($A41,'ShLk BR Calc'!$A$5:$A$1112,0)+1,1))</f>
        <v>0</v>
      </c>
      <c r="D41" s="19">
        <f>IF(INDEX('ShLk BR Calc'!D$5:D$1112,MATCH($A41,'ShLk BR Calc'!$A$5:$A$1112,0)+1,1)=0,"0",INDEX('ShLk BR Calc'!D$5:D$1112,MATCH($A41,'ShLk BR Calc'!$A$5:$A$1112,0)+1,1))</f>
        <v>8.9477105000000001E-2</v>
      </c>
      <c r="E41" s="19" t="str">
        <f>IF(INDEX('ShLk BR Calc'!E$5:E$1112,MATCH($A41,'ShLk BR Calc'!$A$5:$A$1112,0)+1,1)=0,"0",INDEX('ShLk BR Calc'!E$5:E$1112,MATCH($A41,'ShLk BR Calc'!$A$5:$A$1112,0)+1,1))</f>
        <v>0</v>
      </c>
      <c r="F41" s="19" t="str">
        <f>IF(INDEX('ShLk BR Calc'!F$5:F$1112,MATCH($A41,'ShLk BR Calc'!$A$5:$A$1112,0)+1,1)=0,"0",INDEX('ShLk BR Calc'!F$5:F$1112,MATCH($A41,'ShLk BR Calc'!$A$5:$A$1112,0)+1,1))</f>
        <v>0</v>
      </c>
      <c r="G41" s="19" t="str">
        <f>IF(INDEX('ShLk BR Calc'!G$5:G$1112,MATCH($A41,'ShLk BR Calc'!$A$5:$A$1112,0)+1,1)=0,"0",INDEX('ShLk BR Calc'!G$5:G$1112,MATCH($A41,'ShLk BR Calc'!$A$5:$A$1112,0)+1,1))</f>
        <v>0</v>
      </c>
      <c r="H41" s="19">
        <f>IF(INDEX('ShLk BR Calc'!H$5:H$1112,MATCH($A41,'ShLk BR Calc'!$A$5:$A$1112,0)+1,1)=0,"0",INDEX('ShLk BR Calc'!H$5:H$1112,MATCH($A41,'ShLk BR Calc'!$A$5:$A$1112,0)+1,1))</f>
        <v>0.89477105000000001</v>
      </c>
      <c r="I41" s="19">
        <f>IF(INDEX('ShLk BR Calc'!I$5:I$1112,MATCH($A41,'ShLk BR Calc'!$A$5:$A$1112,0)+1,1)=0,"0",INDEX('ShLk BR Calc'!I$5:I$1112,MATCH($A41,'ShLk BR Calc'!$A$5:$A$1112,0)+1,1))</f>
        <v>0.89477105000000001</v>
      </c>
      <c r="J41" s="19">
        <f>IF(INDEX('ShLk BR Calc'!J$5:J$1112,MATCH($A41,'ShLk BR Calc'!$A$5:$A$1112,0)+1,1)=0,"0",INDEX('ShLk BR Calc'!J$5:J$1112,MATCH($A41,'ShLk BR Calc'!$A$5:$A$1112,0)+1,1))</f>
        <v>0.89477105000000001</v>
      </c>
      <c r="K41" s="19">
        <f>IF(INDEX('ShLk BR Calc'!K$5:K$1112,MATCH($A41,'ShLk BR Calc'!$A$5:$A$1112,0)+1,1)=0,"0",INDEX('ShLk BR Calc'!K$5:K$1112,MATCH($A41,'ShLk BR Calc'!$A$5:$A$1112,0)+1,1))</f>
        <v>0.89477105000000001</v>
      </c>
      <c r="L41" s="19">
        <f>IF(INDEX('ShLk BR Calc'!L$5:L$1112,MATCH($A41,'ShLk BR Calc'!$A$5:$A$1112,0)+1,1)=0,"0",INDEX('ShLk BR Calc'!L$5:L$1112,MATCH($A41,'ShLk BR Calc'!$A$5:$A$1112,0)+1,1))</f>
        <v>1.6105878900000001</v>
      </c>
      <c r="M41" s="19">
        <f>IF(INDEX('ShLk BR Calc'!M$5:M$1112,MATCH($A41,'ShLk BR Calc'!$A$5:$A$1112,0)+1,1)=0,"0",INDEX('ShLk BR Calc'!M$5:M$1112,MATCH($A41,'ShLk BR Calc'!$A$5:$A$1112,0)+1,1))</f>
        <v>2.5053589399999998</v>
      </c>
      <c r="N41" s="19">
        <f>IF(INDEX('ShLk BR Calc'!N$5:N$1112,MATCH($A41,'ShLk BR Calc'!$A$5:$A$1112,0)+1,1)=0,"0",INDEX('ShLk BR Calc'!N$5:N$1112,MATCH($A41,'ShLk BR Calc'!$A$5:$A$1112,0)+1,1))</f>
        <v>3.4001299899999999</v>
      </c>
      <c r="O41" s="19">
        <f>IF(INDEX('ShLk BR Calc'!O$5:O$1112,MATCH($A41,'ShLk BR Calc'!$A$5:$A$1112,0)+1,1)=0,"0",INDEX('ShLk BR Calc'!O$5:O$1112,MATCH($A41,'ShLk BR Calc'!$A$5:$A$1112,0)+1,1))</f>
        <v>4.2054239349999998</v>
      </c>
      <c r="P41" s="19">
        <f>IF(INDEX('ShLk BR Calc'!P$5:P$1112,MATCH($A41,'ShLk BR Calc'!$A$5:$A$1112,0)+1,1)=0,"0",INDEX('ShLk BR Calc'!P$5:P$1112,MATCH($A41,'ShLk BR Calc'!$A$5:$A$1112,0)+1,1))</f>
        <v>5.0107178799999996</v>
      </c>
      <c r="Q41" s="19">
        <f>IF(INDEX('ShLk BR Calc'!Q$5:Q$1112,MATCH($A41,'ShLk BR Calc'!$A$5:$A$1112,0)+1,1)=0,"0",INDEX('ShLk BR Calc'!Q$5:Q$1112,MATCH($A41,'ShLk BR Calc'!$A$5:$A$1112,0)+1,1))</f>
        <v>5.5475805100000004</v>
      </c>
      <c r="R41" s="19">
        <f>IF(INDEX('ShLk BR Calc'!R$5:R$1112,MATCH($A41,'ShLk BR Calc'!$A$5:$A$1112,0)+1,1)=0,"0",INDEX('ShLk BR Calc'!R$5:R$1112,MATCH($A41,'ShLk BR Calc'!$A$5:$A$1112,0)+1,1))</f>
        <v>6.0844431400000003</v>
      </c>
      <c r="S41" s="19">
        <f>IF(INDEX('ShLk BR Calc'!S$5:S$1112,MATCH($A41,'ShLk BR Calc'!$A$5:$A$1112,0)+1,1)=0,"0",INDEX('ShLk BR Calc'!S$5:S$1112,MATCH($A41,'ShLk BR Calc'!$A$5:$A$1112,0)+1,1))</f>
        <v>6.1739202449999997</v>
      </c>
      <c r="T41" s="19">
        <f>IF(INDEX('ShLk BR Calc'!T$5:T$1112,MATCH($A41,'ShLk BR Calc'!$A$5:$A$1112,0)+1,1)=0,"0",INDEX('ShLk BR Calc'!T$5:T$1112,MATCH($A41,'ShLk BR Calc'!$A$5:$A$1112,0)+1,1))</f>
        <v>5.5475805100000004</v>
      </c>
      <c r="U41" s="19">
        <f>IF(INDEX('ShLk BR Calc'!U$5:U$1112,MATCH($A41,'ShLk BR Calc'!$A$5:$A$1112,0)+1,1)=0,"0",INDEX('ShLk BR Calc'!U$5:U$1112,MATCH($A41,'ShLk BR Calc'!$A$5:$A$1112,0)+1,1))</f>
        <v>4.7422865649999997</v>
      </c>
      <c r="V41" s="19">
        <f>IF(INDEX('ShLk BR Calc'!V$5:V$1112,MATCH($A41,'ShLk BR Calc'!$A$5:$A$1112,0)+1,1)=0,"0",INDEX('ShLk BR Calc'!V$5:V$1112,MATCH($A41,'ShLk BR Calc'!$A$5:$A$1112,0)+1,1))</f>
        <v>4.3843781450000003</v>
      </c>
      <c r="W41" s="19">
        <f>IF(INDEX('ShLk BR Calc'!W$5:W$1112,MATCH($A41,'ShLk BR Calc'!$A$5:$A$1112,0)+1,1)=0,"0",INDEX('ShLk BR Calc'!W$5:W$1112,MATCH($A41,'ShLk BR Calc'!$A$5:$A$1112,0)+1,1))</f>
        <v>3.131698675</v>
      </c>
      <c r="X41" s="19">
        <f>IF(INDEX('ShLk BR Calc'!X$5:X$1112,MATCH($A41,'ShLk BR Calc'!$A$5:$A$1112,0)+1,1)=0,"0",INDEX('ShLk BR Calc'!X$5:X$1112,MATCH($A41,'ShLk BR Calc'!$A$5:$A$1112,0)+1,1))</f>
        <v>1.6105878900000001</v>
      </c>
      <c r="Y41" s="19">
        <f>IF(INDEX('ShLk BR Calc'!Y$5:Y$1112,MATCH($A41,'ShLk BR Calc'!$A$5:$A$1112,0)+1,1)=0,"0",INDEX('ShLk BR Calc'!Y$5:Y$1112,MATCH($A41,'ShLk BR Calc'!$A$5:$A$1112,0)+1,1))</f>
        <v>0.35790842</v>
      </c>
      <c r="Z41" s="14">
        <f t="shared" si="6"/>
        <v>57.981164040000003</v>
      </c>
      <c r="AA41" s="14">
        <f t="shared" si="7"/>
        <v>6.1739202449999997</v>
      </c>
      <c r="AB41" s="14">
        <f t="shared" si="8"/>
        <v>57.981164040000003</v>
      </c>
      <c r="AC41" s="14">
        <f t="shared" si="9"/>
        <v>0</v>
      </c>
      <c r="AD41" s="9" t="s">
        <v>33</v>
      </c>
    </row>
    <row r="42" spans="1:30" ht="17.25" customHeight="1" x14ac:dyDescent="0.2">
      <c r="A42" s="22">
        <f t="shared" si="5"/>
        <v>42619</v>
      </c>
      <c r="B42" s="19">
        <f>IF(INDEX('ShLk BR Calc'!B$5:B$1112,MATCH($A42,'ShLk BR Calc'!$A$5:$A$1112,0)+1,1)=0,"0",INDEX('ShLk BR Calc'!B$5:B$1112,MATCH($A42,'ShLk BR Calc'!$A$5:$A$1112,0)+1,1))</f>
        <v>0.53686263000000001</v>
      </c>
      <c r="C42" s="19" t="str">
        <f>IF(INDEX('ShLk BR Calc'!C$5:C$1112,MATCH($A42,'ShLk BR Calc'!$A$5:$A$1112,0)+1,1)=0,"0",INDEX('ShLk BR Calc'!C$5:C$1112,MATCH($A42,'ShLk BR Calc'!$A$5:$A$1112,0)+1,1))</f>
        <v>0</v>
      </c>
      <c r="D42" s="19" t="str">
        <f>IF(INDEX('ShLk BR Calc'!D$5:D$1112,MATCH($A42,'ShLk BR Calc'!$A$5:$A$1112,0)+1,1)=0,"0",INDEX('ShLk BR Calc'!D$5:D$1112,MATCH($A42,'ShLk BR Calc'!$A$5:$A$1112,0)+1,1))</f>
        <v>0</v>
      </c>
      <c r="E42" s="19" t="str">
        <f>IF(INDEX('ShLk BR Calc'!E$5:E$1112,MATCH($A42,'ShLk BR Calc'!$A$5:$A$1112,0)+1,1)=0,"0",INDEX('ShLk BR Calc'!E$5:E$1112,MATCH($A42,'ShLk BR Calc'!$A$5:$A$1112,0)+1,1))</f>
        <v>0</v>
      </c>
      <c r="F42" s="19" t="str">
        <f>IF(INDEX('ShLk BR Calc'!F$5:F$1112,MATCH($A42,'ShLk BR Calc'!$A$5:$A$1112,0)+1,1)=0,"0",INDEX('ShLk BR Calc'!F$5:F$1112,MATCH($A42,'ShLk BR Calc'!$A$5:$A$1112,0)+1,1))</f>
        <v>0</v>
      </c>
      <c r="G42" s="19" t="str">
        <f>IF(INDEX('ShLk BR Calc'!G$5:G$1112,MATCH($A42,'ShLk BR Calc'!$A$5:$A$1112,0)+1,1)=0,"0",INDEX('ShLk BR Calc'!G$5:G$1112,MATCH($A42,'ShLk BR Calc'!$A$5:$A$1112,0)+1,1))</f>
        <v>0</v>
      </c>
      <c r="H42" s="19">
        <f>IF(INDEX('ShLk BR Calc'!H$5:H$1112,MATCH($A42,'ShLk BR Calc'!$A$5:$A$1112,0)+1,1)=0,"0",INDEX('ShLk BR Calc'!H$5:H$1112,MATCH($A42,'ShLk BR Calc'!$A$5:$A$1112,0)+1,1))</f>
        <v>0.80529394500000007</v>
      </c>
      <c r="I42" s="19">
        <f>IF(INDEX('ShLk BR Calc'!I$5:I$1112,MATCH($A42,'ShLk BR Calc'!$A$5:$A$1112,0)+1,1)=0,"0",INDEX('ShLk BR Calc'!I$5:I$1112,MATCH($A42,'ShLk BR Calc'!$A$5:$A$1112,0)+1,1))</f>
        <v>0.80529394500000007</v>
      </c>
      <c r="J42" s="19">
        <f>IF(INDEX('ShLk BR Calc'!J$5:J$1112,MATCH($A42,'ShLk BR Calc'!$A$5:$A$1112,0)+1,1)=0,"0",INDEX('ShLk BR Calc'!J$5:J$1112,MATCH($A42,'ShLk BR Calc'!$A$5:$A$1112,0)+1,1))</f>
        <v>0.80529394500000007</v>
      </c>
      <c r="K42" s="19">
        <f>IF(INDEX('ShLk BR Calc'!K$5:K$1112,MATCH($A42,'ShLk BR Calc'!$A$5:$A$1112,0)+1,1)=0,"0",INDEX('ShLk BR Calc'!K$5:K$1112,MATCH($A42,'ShLk BR Calc'!$A$5:$A$1112,0)+1,1))</f>
        <v>0.80529394500000007</v>
      </c>
      <c r="L42" s="19">
        <f>IF(INDEX('ShLk BR Calc'!L$5:L$1112,MATCH($A42,'ShLk BR Calc'!$A$5:$A$1112,0)+1,1)=0,"0",INDEX('ShLk BR Calc'!L$5:L$1112,MATCH($A42,'ShLk BR Calc'!$A$5:$A$1112,0)+1,1))</f>
        <v>0.98424815499999996</v>
      </c>
      <c r="M42" s="19">
        <f>IF(INDEX('ShLk BR Calc'!M$5:M$1112,MATCH($A42,'ShLk BR Calc'!$A$5:$A$1112,0)+1,1)=0,"0",INDEX('ShLk BR Calc'!M$5:M$1112,MATCH($A42,'ShLk BR Calc'!$A$5:$A$1112,0)+1,1))</f>
        <v>1.8790192050000001</v>
      </c>
      <c r="N42" s="19">
        <f>IF(INDEX('ShLk BR Calc'!N$5:N$1112,MATCH($A42,'ShLk BR Calc'!$A$5:$A$1112,0)+1,1)=0,"0",INDEX('ShLk BR Calc'!N$5:N$1112,MATCH($A42,'ShLk BR Calc'!$A$5:$A$1112,0)+1,1))</f>
        <v>2.9527444649999999</v>
      </c>
      <c r="O42" s="19">
        <f>IF(INDEX('ShLk BR Calc'!O$5:O$1112,MATCH($A42,'ShLk BR Calc'!$A$5:$A$1112,0)+1,1)=0,"0",INDEX('ShLk BR Calc'!O$5:O$1112,MATCH($A42,'ShLk BR Calc'!$A$5:$A$1112,0)+1,1))</f>
        <v>3.847515515</v>
      </c>
      <c r="P42" s="19">
        <f>IF(INDEX('ShLk BR Calc'!P$5:P$1112,MATCH($A42,'ShLk BR Calc'!$A$5:$A$1112,0)+1,1)=0,"0",INDEX('ShLk BR Calc'!P$5:P$1112,MATCH($A42,'ShLk BR Calc'!$A$5:$A$1112,0)+1,1))</f>
        <v>5.1001949849999999</v>
      </c>
      <c r="Q42" s="19">
        <f>IF(INDEX('ShLk BR Calc'!Q$5:Q$1112,MATCH($A42,'ShLk BR Calc'!$A$5:$A$1112,0)+1,1)=0,"0",INDEX('ShLk BR Calc'!Q$5:Q$1112,MATCH($A42,'ShLk BR Calc'!$A$5:$A$1112,0)+1,1))</f>
        <v>6.26339735</v>
      </c>
      <c r="R42" s="19">
        <f>IF(INDEX('ShLk BR Calc'!R$5:R$1112,MATCH($A42,'ShLk BR Calc'!$A$5:$A$1112,0)+1,1)=0,"0",INDEX('ShLk BR Calc'!R$5:R$1112,MATCH($A42,'ShLk BR Calc'!$A$5:$A$1112,0)+1,1))</f>
        <v>6.4423515600000005</v>
      </c>
      <c r="S42" s="19">
        <f>IF(INDEX('ShLk BR Calc'!S$5:S$1112,MATCH($A42,'ShLk BR Calc'!$A$5:$A$1112,0)+1,1)=0,"0",INDEX('ShLk BR Calc'!S$5:S$1112,MATCH($A42,'ShLk BR Calc'!$A$5:$A$1112,0)+1,1))</f>
        <v>5.9054889299999997</v>
      </c>
      <c r="T42" s="19">
        <f>IF(INDEX('ShLk BR Calc'!T$5:T$1112,MATCH($A42,'ShLk BR Calc'!$A$5:$A$1112,0)+1,1)=0,"0",INDEX('ShLk BR Calc'!T$5:T$1112,MATCH($A42,'ShLk BR Calc'!$A$5:$A$1112,0)+1,1))</f>
        <v>4.9212407750000002</v>
      </c>
      <c r="U42" s="19">
        <f>IF(INDEX('ShLk BR Calc'!U$5:U$1112,MATCH($A42,'ShLk BR Calc'!$A$5:$A$1112,0)+1,1)=0,"0",INDEX('ShLk BR Calc'!U$5:U$1112,MATCH($A42,'ShLk BR Calc'!$A$5:$A$1112,0)+1,1))</f>
        <v>4.1159468300000004</v>
      </c>
      <c r="V42" s="19">
        <f>IF(INDEX('ShLk BR Calc'!V$5:V$1112,MATCH($A42,'ShLk BR Calc'!$A$5:$A$1112,0)+1,1)=0,"0",INDEX('ShLk BR Calc'!V$5:V$1112,MATCH($A42,'ShLk BR Calc'!$A$5:$A$1112,0)+1,1))</f>
        <v>3.4001299899999999</v>
      </c>
      <c r="W42" s="19">
        <f>IF(INDEX('ShLk BR Calc'!W$5:W$1112,MATCH($A42,'ShLk BR Calc'!$A$5:$A$1112,0)+1,1)=0,"0",INDEX('ShLk BR Calc'!W$5:W$1112,MATCH($A42,'ShLk BR Calc'!$A$5:$A$1112,0)+1,1))</f>
        <v>1.7895421</v>
      </c>
      <c r="X42" s="19">
        <f>IF(INDEX('ShLk BR Calc'!X$5:X$1112,MATCH($A42,'ShLk BR Calc'!$A$5:$A$1112,0)+1,1)=0,"0",INDEX('ShLk BR Calc'!X$5:X$1112,MATCH($A42,'ShLk BR Calc'!$A$5:$A$1112,0)+1,1))</f>
        <v>2.5948360450000001</v>
      </c>
      <c r="Y42" s="19">
        <f>IF(INDEX('ShLk BR Calc'!Y$5:Y$1112,MATCH($A42,'ShLk BR Calc'!$A$5:$A$1112,0)+1,1)=0,"0",INDEX('ShLk BR Calc'!Y$5:Y$1112,MATCH($A42,'ShLk BR Calc'!$A$5:$A$1112,0)+1,1))</f>
        <v>4.2054239349999998</v>
      </c>
      <c r="Z42" s="14">
        <f t="shared" si="6"/>
        <v>58.160118249999996</v>
      </c>
      <c r="AA42" s="14">
        <f t="shared" si="7"/>
        <v>6.4423515600000005</v>
      </c>
      <c r="AB42" s="14">
        <f t="shared" si="8"/>
        <v>7.3371226099999998</v>
      </c>
      <c r="AC42" s="14">
        <f t="shared" si="9"/>
        <v>50.822995639999995</v>
      </c>
    </row>
    <row r="43" spans="1:30" ht="17.25" customHeight="1" x14ac:dyDescent="0.2">
      <c r="A43" s="22">
        <f t="shared" si="5"/>
        <v>42620</v>
      </c>
      <c r="B43" s="19">
        <f>IF(INDEX('ShLk BR Calc'!B$5:B$1112,MATCH($A43,'ShLk BR Calc'!$A$5:$A$1112,0)+1,1)=0,"0",INDEX('ShLk BR Calc'!B$5:B$1112,MATCH($A43,'ShLk BR Calc'!$A$5:$A$1112,0)+1,1))</f>
        <v>0.17895421</v>
      </c>
      <c r="C43" s="19" t="str">
        <f>IF(INDEX('ShLk BR Calc'!C$5:C$1112,MATCH($A43,'ShLk BR Calc'!$A$5:$A$1112,0)+1,1)=0,"0",INDEX('ShLk BR Calc'!C$5:C$1112,MATCH($A43,'ShLk BR Calc'!$A$5:$A$1112,0)+1,1))</f>
        <v>0</v>
      </c>
      <c r="D43" s="19" t="str">
        <f>IF(INDEX('ShLk BR Calc'!D$5:D$1112,MATCH($A43,'ShLk BR Calc'!$A$5:$A$1112,0)+1,1)=0,"0",INDEX('ShLk BR Calc'!D$5:D$1112,MATCH($A43,'ShLk BR Calc'!$A$5:$A$1112,0)+1,1))</f>
        <v>0</v>
      </c>
      <c r="E43" s="19" t="str">
        <f>IF(INDEX('ShLk BR Calc'!E$5:E$1112,MATCH($A43,'ShLk BR Calc'!$A$5:$A$1112,0)+1,1)=0,"0",INDEX('ShLk BR Calc'!E$5:E$1112,MATCH($A43,'ShLk BR Calc'!$A$5:$A$1112,0)+1,1))</f>
        <v>0</v>
      </c>
      <c r="F43" s="19" t="str">
        <f>IF(INDEX('ShLk BR Calc'!F$5:F$1112,MATCH($A43,'ShLk BR Calc'!$A$5:$A$1112,0)+1,1)=0,"0",INDEX('ShLk BR Calc'!F$5:F$1112,MATCH($A43,'ShLk BR Calc'!$A$5:$A$1112,0)+1,1))</f>
        <v>0</v>
      </c>
      <c r="G43" s="19" t="str">
        <f>IF(INDEX('ShLk BR Calc'!G$5:G$1112,MATCH($A43,'ShLk BR Calc'!$A$5:$A$1112,0)+1,1)=0,"0",INDEX('ShLk BR Calc'!G$5:G$1112,MATCH($A43,'ShLk BR Calc'!$A$5:$A$1112,0)+1,1))</f>
        <v>0</v>
      </c>
      <c r="H43" s="19">
        <f>IF(INDEX('ShLk BR Calc'!H$5:H$1112,MATCH($A43,'ShLk BR Calc'!$A$5:$A$1112,0)+1,1)=0,"0",INDEX('ShLk BR Calc'!H$5:H$1112,MATCH($A43,'ShLk BR Calc'!$A$5:$A$1112,0)+1,1))</f>
        <v>1.2526794699999999</v>
      </c>
      <c r="I43" s="19">
        <f>IF(INDEX('ShLk BR Calc'!I$5:I$1112,MATCH($A43,'ShLk BR Calc'!$A$5:$A$1112,0)+1,1)=0,"0",INDEX('ShLk BR Calc'!I$5:I$1112,MATCH($A43,'ShLk BR Calc'!$A$5:$A$1112,0)+1,1))</f>
        <v>1.2526794699999999</v>
      </c>
      <c r="J43" s="19">
        <f>IF(INDEX('ShLk BR Calc'!J$5:J$1112,MATCH($A43,'ShLk BR Calc'!$A$5:$A$1112,0)+1,1)=0,"0",INDEX('ShLk BR Calc'!J$5:J$1112,MATCH($A43,'ShLk BR Calc'!$A$5:$A$1112,0)+1,1))</f>
        <v>1.2526794699999999</v>
      </c>
      <c r="K43" s="19">
        <f>IF(INDEX('ShLk BR Calc'!K$5:K$1112,MATCH($A43,'ShLk BR Calc'!$A$5:$A$1112,0)+1,1)=0,"0",INDEX('ShLk BR Calc'!K$5:K$1112,MATCH($A43,'ShLk BR Calc'!$A$5:$A$1112,0)+1,1))</f>
        <v>1.2526794699999999</v>
      </c>
      <c r="L43" s="19">
        <f>IF(INDEX('ShLk BR Calc'!L$5:L$1112,MATCH($A43,'ShLk BR Calc'!$A$5:$A$1112,0)+1,1)=0,"0",INDEX('ShLk BR Calc'!L$5:L$1112,MATCH($A43,'ShLk BR Calc'!$A$5:$A$1112,0)+1,1))</f>
        <v>1.2526794699999999</v>
      </c>
      <c r="M43" s="19">
        <f>IF(INDEX('ShLk BR Calc'!M$5:M$1112,MATCH($A43,'ShLk BR Calc'!$A$5:$A$1112,0)+1,1)=0,"0",INDEX('ShLk BR Calc'!M$5:M$1112,MATCH($A43,'ShLk BR Calc'!$A$5:$A$1112,0)+1,1))</f>
        <v>1.7895421</v>
      </c>
      <c r="N43" s="19">
        <f>IF(INDEX('ShLk BR Calc'!N$5:N$1112,MATCH($A43,'ShLk BR Calc'!$A$5:$A$1112,0)+1,1)=0,"0",INDEX('ShLk BR Calc'!N$5:N$1112,MATCH($A43,'ShLk BR Calc'!$A$5:$A$1112,0)+1,1))</f>
        <v>2.86326736</v>
      </c>
      <c r="O43" s="19">
        <f>IF(INDEX('ShLk BR Calc'!O$5:O$1112,MATCH($A43,'ShLk BR Calc'!$A$5:$A$1112,0)+1,1)=0,"0",INDEX('ShLk BR Calc'!O$5:O$1112,MATCH($A43,'ShLk BR Calc'!$A$5:$A$1112,0)+1,1))</f>
        <v>4.0264697250000001</v>
      </c>
      <c r="P43" s="19">
        <f>IF(INDEX('ShLk BR Calc'!P$5:P$1112,MATCH($A43,'ShLk BR Calc'!$A$5:$A$1112,0)+1,1)=0,"0",INDEX('ShLk BR Calc'!P$5:P$1112,MATCH($A43,'ShLk BR Calc'!$A$5:$A$1112,0)+1,1))</f>
        <v>5.1001949849999999</v>
      </c>
      <c r="Q43" s="19">
        <f>IF(INDEX('ShLk BR Calc'!Q$5:Q$1112,MATCH($A43,'ShLk BR Calc'!$A$5:$A$1112,0)+1,1)=0,"0",INDEX('ShLk BR Calc'!Q$5:Q$1112,MATCH($A43,'ShLk BR Calc'!$A$5:$A$1112,0)+1,1))</f>
        <v>5.994966035</v>
      </c>
      <c r="R43" s="19">
        <f>IF(INDEX('ShLk BR Calc'!R$5:R$1112,MATCH($A43,'ShLk BR Calc'!$A$5:$A$1112,0)+1,1)=0,"0",INDEX('ShLk BR Calc'!R$5:R$1112,MATCH($A43,'ShLk BR Calc'!$A$5:$A$1112,0)+1,1))</f>
        <v>6.3528744550000003</v>
      </c>
      <c r="S43" s="19">
        <f>IF(INDEX('ShLk BR Calc'!S$5:S$1112,MATCH($A43,'ShLk BR Calc'!$A$5:$A$1112,0)+1,1)=0,"0",INDEX('ShLk BR Calc'!S$5:S$1112,MATCH($A43,'ShLk BR Calc'!$A$5:$A$1112,0)+1,1))</f>
        <v>5.994966035</v>
      </c>
      <c r="T43" s="19">
        <f>IF(INDEX('ShLk BR Calc'!T$5:T$1112,MATCH($A43,'ShLk BR Calc'!$A$5:$A$1112,0)+1,1)=0,"0",INDEX('ShLk BR Calc'!T$5:T$1112,MATCH($A43,'ShLk BR Calc'!$A$5:$A$1112,0)+1,1))</f>
        <v>4.83176367</v>
      </c>
      <c r="U43" s="19">
        <f>IF(INDEX('ShLk BR Calc'!U$5:U$1112,MATCH($A43,'ShLk BR Calc'!$A$5:$A$1112,0)+1,1)=0,"0",INDEX('ShLk BR Calc'!U$5:U$1112,MATCH($A43,'ShLk BR Calc'!$A$5:$A$1112,0)+1,1))</f>
        <v>4.1159468300000004</v>
      </c>
      <c r="V43" s="19">
        <f>IF(INDEX('ShLk BR Calc'!V$5:V$1112,MATCH($A43,'ShLk BR Calc'!$A$5:$A$1112,0)+1,1)=0,"0",INDEX('ShLk BR Calc'!V$5:V$1112,MATCH($A43,'ShLk BR Calc'!$A$5:$A$1112,0)+1,1))</f>
        <v>3.4896070950000002</v>
      </c>
      <c r="W43" s="19">
        <f>IF(INDEX('ShLk BR Calc'!W$5:W$1112,MATCH($A43,'ShLk BR Calc'!$A$5:$A$1112,0)+1,1)=0,"0",INDEX('ShLk BR Calc'!W$5:W$1112,MATCH($A43,'ShLk BR Calc'!$A$5:$A$1112,0)+1,1))</f>
        <v>1.2526794699999999</v>
      </c>
      <c r="X43" s="19">
        <f>IF(INDEX('ShLk BR Calc'!X$5:X$1112,MATCH($A43,'ShLk BR Calc'!$A$5:$A$1112,0)+1,1)=0,"0",INDEX('ShLk BR Calc'!X$5:X$1112,MATCH($A43,'ShLk BR Calc'!$A$5:$A$1112,0)+1,1))</f>
        <v>2.5948360450000001</v>
      </c>
      <c r="Y43" s="19">
        <f>IF(INDEX('ShLk BR Calc'!Y$5:Y$1112,MATCH($A43,'ShLk BR Calc'!$A$5:$A$1112,0)+1,1)=0,"0",INDEX('ShLk BR Calc'!Y$5:Y$1112,MATCH($A43,'ShLk BR Calc'!$A$5:$A$1112,0)+1,1))</f>
        <v>1.342156575</v>
      </c>
      <c r="Z43" s="14">
        <f t="shared" si="6"/>
        <v>56.191621939999997</v>
      </c>
      <c r="AA43" s="14">
        <f t="shared" si="7"/>
        <v>6.3528744550000003</v>
      </c>
      <c r="AB43" s="14">
        <f t="shared" si="8"/>
        <v>4.1159468300000004</v>
      </c>
      <c r="AC43" s="14">
        <f t="shared" si="9"/>
        <v>52.075675109999999</v>
      </c>
    </row>
    <row r="44" spans="1:30" ht="17.25" customHeight="1" x14ac:dyDescent="0.2">
      <c r="A44" s="22">
        <f t="shared" si="5"/>
        <v>42621</v>
      </c>
      <c r="B44" s="19">
        <f>IF(INDEX('ShLk BR Calc'!B$5:B$1112,MATCH($A44,'ShLk BR Calc'!$A$5:$A$1112,0)+1,1)=0,"0",INDEX('ShLk BR Calc'!B$5:B$1112,MATCH($A44,'ShLk BR Calc'!$A$5:$A$1112,0)+1,1))</f>
        <v>1.07372526</v>
      </c>
      <c r="C44" s="19">
        <f>IF(INDEX('ShLk BR Calc'!C$5:C$1112,MATCH($A44,'ShLk BR Calc'!$A$5:$A$1112,0)+1,1)=0,"0",INDEX('ShLk BR Calc'!C$5:C$1112,MATCH($A44,'ShLk BR Calc'!$A$5:$A$1112,0)+1,1))</f>
        <v>0.35790842</v>
      </c>
      <c r="D44" s="19" t="str">
        <f>IF(INDEX('ShLk BR Calc'!D$5:D$1112,MATCH($A44,'ShLk BR Calc'!$A$5:$A$1112,0)+1,1)=0,"0",INDEX('ShLk BR Calc'!D$5:D$1112,MATCH($A44,'ShLk BR Calc'!$A$5:$A$1112,0)+1,1))</f>
        <v>0</v>
      </c>
      <c r="E44" s="19" t="str">
        <f>IF(INDEX('ShLk BR Calc'!E$5:E$1112,MATCH($A44,'ShLk BR Calc'!$A$5:$A$1112,0)+1,1)=0,"0",INDEX('ShLk BR Calc'!E$5:E$1112,MATCH($A44,'ShLk BR Calc'!$A$5:$A$1112,0)+1,1))</f>
        <v>0</v>
      </c>
      <c r="F44" s="19" t="str">
        <f>IF(INDEX('ShLk BR Calc'!F$5:F$1112,MATCH($A44,'ShLk BR Calc'!$A$5:$A$1112,0)+1,1)=0,"0",INDEX('ShLk BR Calc'!F$5:F$1112,MATCH($A44,'ShLk BR Calc'!$A$5:$A$1112,0)+1,1))</f>
        <v>0</v>
      </c>
      <c r="G44" s="19">
        <f>IF(INDEX('ShLk BR Calc'!G$5:G$1112,MATCH($A44,'ShLk BR Calc'!$A$5:$A$1112,0)+1,1)=0,"0",INDEX('ShLk BR Calc'!G$5:G$1112,MATCH($A44,'ShLk BR Calc'!$A$5:$A$1112,0)+1,1))</f>
        <v>0.268431315</v>
      </c>
      <c r="H44" s="19">
        <f>IF(INDEX('ShLk BR Calc'!H$5:H$1112,MATCH($A44,'ShLk BR Calc'!$A$5:$A$1112,0)+1,1)=0,"0",INDEX('ShLk BR Calc'!H$5:H$1112,MATCH($A44,'ShLk BR Calc'!$A$5:$A$1112,0)+1,1))</f>
        <v>1.2526794699999999</v>
      </c>
      <c r="I44" s="19">
        <f>IF(INDEX('ShLk BR Calc'!I$5:I$1112,MATCH($A44,'ShLk BR Calc'!$A$5:$A$1112,0)+1,1)=0,"0",INDEX('ShLk BR Calc'!I$5:I$1112,MATCH($A44,'ShLk BR Calc'!$A$5:$A$1112,0)+1,1))</f>
        <v>1.2526794699999999</v>
      </c>
      <c r="J44" s="19">
        <f>IF(INDEX('ShLk BR Calc'!J$5:J$1112,MATCH($A44,'ShLk BR Calc'!$A$5:$A$1112,0)+1,1)=0,"0",INDEX('ShLk BR Calc'!J$5:J$1112,MATCH($A44,'ShLk BR Calc'!$A$5:$A$1112,0)+1,1))</f>
        <v>1.342156575</v>
      </c>
      <c r="K44" s="19">
        <f>IF(INDEX('ShLk BR Calc'!K$5:K$1112,MATCH($A44,'ShLk BR Calc'!$A$5:$A$1112,0)+1,1)=0,"0",INDEX('ShLk BR Calc'!K$5:K$1112,MATCH($A44,'ShLk BR Calc'!$A$5:$A$1112,0)+1,1))</f>
        <v>1.2526794699999999</v>
      </c>
      <c r="L44" s="19">
        <f>IF(INDEX('ShLk BR Calc'!L$5:L$1112,MATCH($A44,'ShLk BR Calc'!$A$5:$A$1112,0)+1,1)=0,"0",INDEX('ShLk BR Calc'!L$5:L$1112,MATCH($A44,'ShLk BR Calc'!$A$5:$A$1112,0)+1,1))</f>
        <v>1.2526794699999999</v>
      </c>
      <c r="M44" s="19">
        <f>IF(INDEX('ShLk BR Calc'!M$5:M$1112,MATCH($A44,'ShLk BR Calc'!$A$5:$A$1112,0)+1,1)=0,"0",INDEX('ShLk BR Calc'!M$5:M$1112,MATCH($A44,'ShLk BR Calc'!$A$5:$A$1112,0)+1,1))</f>
        <v>1.7895421</v>
      </c>
      <c r="N44" s="19">
        <f>IF(INDEX('ShLk BR Calc'!N$5:N$1112,MATCH($A44,'ShLk BR Calc'!$A$5:$A$1112,0)+1,1)=0,"0",INDEX('ShLk BR Calc'!N$5:N$1112,MATCH($A44,'ShLk BR Calc'!$A$5:$A$1112,0)+1,1))</f>
        <v>3.0422215700000002</v>
      </c>
      <c r="O44" s="19">
        <f>IF(INDEX('ShLk BR Calc'!O$5:O$1112,MATCH($A44,'ShLk BR Calc'!$A$5:$A$1112,0)+1,1)=0,"0",INDEX('ShLk BR Calc'!O$5:O$1112,MATCH($A44,'ShLk BR Calc'!$A$5:$A$1112,0)+1,1))</f>
        <v>4.563332355</v>
      </c>
      <c r="P44" s="19">
        <f>IF(INDEX('ShLk BR Calc'!P$5:P$1112,MATCH($A44,'ShLk BR Calc'!$A$5:$A$1112,0)+1,1)=0,"0",INDEX('ShLk BR Calc'!P$5:P$1112,MATCH($A44,'ShLk BR Calc'!$A$5:$A$1112,0)+1,1))</f>
        <v>4.9212407750000002</v>
      </c>
      <c r="Q44" s="19">
        <f>IF(INDEX('ShLk BR Calc'!Q$5:Q$1112,MATCH($A44,'ShLk BR Calc'!$A$5:$A$1112,0)+1,1)=0,"0",INDEX('ShLk BR Calc'!Q$5:Q$1112,MATCH($A44,'ShLk BR Calc'!$A$5:$A$1112,0)+1,1))</f>
        <v>4.9212407750000002</v>
      </c>
      <c r="R44" s="19">
        <f>IF(INDEX('ShLk BR Calc'!R$5:R$1112,MATCH($A44,'ShLk BR Calc'!$A$5:$A$1112,0)+1,1)=0,"0",INDEX('ShLk BR Calc'!R$5:R$1112,MATCH($A44,'ShLk BR Calc'!$A$5:$A$1112,0)+1,1))</f>
        <v>4.9212407750000002</v>
      </c>
      <c r="S44" s="19">
        <f>IF(INDEX('ShLk BR Calc'!S$5:S$1112,MATCH($A44,'ShLk BR Calc'!$A$5:$A$1112,0)+1,1)=0,"0",INDEX('ShLk BR Calc'!S$5:S$1112,MATCH($A44,'ShLk BR Calc'!$A$5:$A$1112,0)+1,1))</f>
        <v>4.9212407750000002</v>
      </c>
      <c r="T44" s="19">
        <f>IF(INDEX('ShLk BR Calc'!T$5:T$1112,MATCH($A44,'ShLk BR Calc'!$A$5:$A$1112,0)+1,1)=0,"0",INDEX('ShLk BR Calc'!T$5:T$1112,MATCH($A44,'ShLk BR Calc'!$A$5:$A$1112,0)+1,1))</f>
        <v>4.9212407750000002</v>
      </c>
      <c r="U44" s="19">
        <f>IF(INDEX('ShLk BR Calc'!U$5:U$1112,MATCH($A44,'ShLk BR Calc'!$A$5:$A$1112,0)+1,1)=0,"0",INDEX('ShLk BR Calc'!U$5:U$1112,MATCH($A44,'ShLk BR Calc'!$A$5:$A$1112,0)+1,1))</f>
        <v>3.7580384100000002</v>
      </c>
      <c r="V44" s="19">
        <f>IF(INDEX('ShLk BR Calc'!V$5:V$1112,MATCH($A44,'ShLk BR Calc'!$A$5:$A$1112,0)+1,1)=0,"0",INDEX('ShLk BR Calc'!V$5:V$1112,MATCH($A44,'ShLk BR Calc'!$A$5:$A$1112,0)+1,1))</f>
        <v>2.86326736</v>
      </c>
      <c r="W44" s="19">
        <f>IF(INDEX('ShLk BR Calc'!W$5:W$1112,MATCH($A44,'ShLk BR Calc'!$A$5:$A$1112,0)+1,1)=0,"0",INDEX('ShLk BR Calc'!W$5:W$1112,MATCH($A44,'ShLk BR Calc'!$A$5:$A$1112,0)+1,1))</f>
        <v>1.2526794699999999</v>
      </c>
      <c r="X44" s="19">
        <f>IF(INDEX('ShLk BR Calc'!X$5:X$1112,MATCH($A44,'ShLk BR Calc'!$A$5:$A$1112,0)+1,1)=0,"0",INDEX('ShLk BR Calc'!X$5:X$1112,MATCH($A44,'ShLk BR Calc'!$A$5:$A$1112,0)+1,1))</f>
        <v>3.3106528850000001</v>
      </c>
      <c r="Y44" s="19">
        <f>IF(INDEX('ShLk BR Calc'!Y$5:Y$1112,MATCH($A44,'ShLk BR Calc'!$A$5:$A$1112,0)+1,1)=0,"0",INDEX('ShLk BR Calc'!Y$5:Y$1112,MATCH($A44,'ShLk BR Calc'!$A$5:$A$1112,0)+1,1))</f>
        <v>1.6105878900000001</v>
      </c>
      <c r="Z44" s="14">
        <f t="shared" si="6"/>
        <v>54.849465365</v>
      </c>
      <c r="AA44" s="14">
        <f t="shared" si="7"/>
        <v>4.9212407750000002</v>
      </c>
      <c r="AB44" s="14">
        <f t="shared" si="8"/>
        <v>6.6213057699999993</v>
      </c>
      <c r="AC44" s="14">
        <f t="shared" si="9"/>
        <v>48.228159595000001</v>
      </c>
    </row>
    <row r="45" spans="1:30" ht="17.25" customHeight="1" x14ac:dyDescent="0.2">
      <c r="A45" s="22">
        <f t="shared" si="5"/>
        <v>42622</v>
      </c>
      <c r="B45" s="19">
        <f>IF(INDEX('ShLk BR Calc'!B$5:B$1112,MATCH($A45,'ShLk BR Calc'!$A$5:$A$1112,0)+1,1)=0,"0",INDEX('ShLk BR Calc'!B$5:B$1112,MATCH($A45,'ShLk BR Calc'!$A$5:$A$1112,0)+1,1))</f>
        <v>0.44738552500000001</v>
      </c>
      <c r="C45" s="19" t="str">
        <f>IF(INDEX('ShLk BR Calc'!C$5:C$1112,MATCH($A45,'ShLk BR Calc'!$A$5:$A$1112,0)+1,1)=0,"0",INDEX('ShLk BR Calc'!C$5:C$1112,MATCH($A45,'ShLk BR Calc'!$A$5:$A$1112,0)+1,1))</f>
        <v>0</v>
      </c>
      <c r="D45" s="19" t="str">
        <f>IF(INDEX('ShLk BR Calc'!D$5:D$1112,MATCH($A45,'ShLk BR Calc'!$A$5:$A$1112,0)+1,1)=0,"0",INDEX('ShLk BR Calc'!D$5:D$1112,MATCH($A45,'ShLk BR Calc'!$A$5:$A$1112,0)+1,1))</f>
        <v>0</v>
      </c>
      <c r="E45" s="19" t="str">
        <f>IF(INDEX('ShLk BR Calc'!E$5:E$1112,MATCH($A45,'ShLk BR Calc'!$A$5:$A$1112,0)+1,1)=0,"0",INDEX('ShLk BR Calc'!E$5:E$1112,MATCH($A45,'ShLk BR Calc'!$A$5:$A$1112,0)+1,1))</f>
        <v>0</v>
      </c>
      <c r="F45" s="19" t="str">
        <f>IF(INDEX('ShLk BR Calc'!F$5:F$1112,MATCH($A45,'ShLk BR Calc'!$A$5:$A$1112,0)+1,1)=0,"0",INDEX('ShLk BR Calc'!F$5:F$1112,MATCH($A45,'ShLk BR Calc'!$A$5:$A$1112,0)+1,1))</f>
        <v>0</v>
      </c>
      <c r="G45" s="19">
        <f>IF(INDEX('ShLk BR Calc'!G$5:G$1112,MATCH($A45,'ShLk BR Calc'!$A$5:$A$1112,0)+1,1)=0,"0",INDEX('ShLk BR Calc'!G$5:G$1112,MATCH($A45,'ShLk BR Calc'!$A$5:$A$1112,0)+1,1))</f>
        <v>0.268431315</v>
      </c>
      <c r="H45" s="19">
        <f>IF(INDEX('ShLk BR Calc'!H$5:H$1112,MATCH($A45,'ShLk BR Calc'!$A$5:$A$1112,0)+1,1)=0,"0",INDEX('ShLk BR Calc'!H$5:H$1112,MATCH($A45,'ShLk BR Calc'!$A$5:$A$1112,0)+1,1))</f>
        <v>1.6105878900000001</v>
      </c>
      <c r="I45" s="19">
        <f>IF(INDEX('ShLk BR Calc'!I$5:I$1112,MATCH($A45,'ShLk BR Calc'!$A$5:$A$1112,0)+1,1)=0,"0",INDEX('ShLk BR Calc'!I$5:I$1112,MATCH($A45,'ShLk BR Calc'!$A$5:$A$1112,0)+1,1))</f>
        <v>1.6105878900000001</v>
      </c>
      <c r="J45" s="19">
        <f>IF(INDEX('ShLk BR Calc'!J$5:J$1112,MATCH($A45,'ShLk BR Calc'!$A$5:$A$1112,0)+1,1)=0,"0",INDEX('ShLk BR Calc'!J$5:J$1112,MATCH($A45,'ShLk BR Calc'!$A$5:$A$1112,0)+1,1))</f>
        <v>1.6105878900000001</v>
      </c>
      <c r="K45" s="19">
        <f>IF(INDEX('ShLk BR Calc'!K$5:K$1112,MATCH($A45,'ShLk BR Calc'!$A$5:$A$1112,0)+1,1)=0,"0",INDEX('ShLk BR Calc'!K$5:K$1112,MATCH($A45,'ShLk BR Calc'!$A$5:$A$1112,0)+1,1))</f>
        <v>1.6105878900000001</v>
      </c>
      <c r="L45" s="19">
        <f>IF(INDEX('ShLk BR Calc'!L$5:L$1112,MATCH($A45,'ShLk BR Calc'!$A$5:$A$1112,0)+1,1)=0,"0",INDEX('ShLk BR Calc'!L$5:L$1112,MATCH($A45,'ShLk BR Calc'!$A$5:$A$1112,0)+1,1))</f>
        <v>1.6105878900000001</v>
      </c>
      <c r="M45" s="19">
        <f>IF(INDEX('ShLk BR Calc'!M$5:M$1112,MATCH($A45,'ShLk BR Calc'!$A$5:$A$1112,0)+1,1)=0,"0",INDEX('ShLk BR Calc'!M$5:M$1112,MATCH($A45,'ShLk BR Calc'!$A$5:$A$1112,0)+1,1))</f>
        <v>1.6105878900000001</v>
      </c>
      <c r="N45" s="19">
        <f>IF(INDEX('ShLk BR Calc'!N$5:N$1112,MATCH($A45,'ShLk BR Calc'!$A$5:$A$1112,0)+1,1)=0,"0",INDEX('ShLk BR Calc'!N$5:N$1112,MATCH($A45,'ShLk BR Calc'!$A$5:$A$1112,0)+1,1))</f>
        <v>2.86326736</v>
      </c>
      <c r="O45" s="19">
        <f>IF(INDEX('ShLk BR Calc'!O$5:O$1112,MATCH($A45,'ShLk BR Calc'!$A$5:$A$1112,0)+1,1)=0,"0",INDEX('ShLk BR Calc'!O$5:O$1112,MATCH($A45,'ShLk BR Calc'!$A$5:$A$1112,0)+1,1))</f>
        <v>4.1159468300000004</v>
      </c>
      <c r="P45" s="19">
        <f>IF(INDEX('ShLk BR Calc'!P$5:P$1112,MATCH($A45,'ShLk BR Calc'!$A$5:$A$1112,0)+1,1)=0,"0",INDEX('ShLk BR Calc'!P$5:P$1112,MATCH($A45,'ShLk BR Calc'!$A$5:$A$1112,0)+1,1))</f>
        <v>4.9212407750000002</v>
      </c>
      <c r="Q45" s="19">
        <f>IF(INDEX('ShLk BR Calc'!Q$5:Q$1112,MATCH($A45,'ShLk BR Calc'!$A$5:$A$1112,0)+1,1)=0,"0",INDEX('ShLk BR Calc'!Q$5:Q$1112,MATCH($A45,'ShLk BR Calc'!$A$5:$A$1112,0)+1,1))</f>
        <v>5.7265347200000001</v>
      </c>
      <c r="R45" s="19">
        <f>IF(INDEX('ShLk BR Calc'!R$5:R$1112,MATCH($A45,'ShLk BR Calc'!$A$5:$A$1112,0)+1,1)=0,"0",INDEX('ShLk BR Calc'!R$5:R$1112,MATCH($A45,'ShLk BR Calc'!$A$5:$A$1112,0)+1,1))</f>
        <v>5.7265347200000001</v>
      </c>
      <c r="S45" s="19">
        <f>IF(INDEX('ShLk BR Calc'!S$5:S$1112,MATCH($A45,'ShLk BR Calc'!$A$5:$A$1112,0)+1,1)=0,"0",INDEX('ShLk BR Calc'!S$5:S$1112,MATCH($A45,'ShLk BR Calc'!$A$5:$A$1112,0)+1,1))</f>
        <v>5.7265347200000001</v>
      </c>
      <c r="T45" s="19">
        <f>IF(INDEX('ShLk BR Calc'!T$5:T$1112,MATCH($A45,'ShLk BR Calc'!$A$5:$A$1112,0)+1,1)=0,"0",INDEX('ShLk BR Calc'!T$5:T$1112,MATCH($A45,'ShLk BR Calc'!$A$5:$A$1112,0)+1,1))</f>
        <v>4.9212407750000002</v>
      </c>
      <c r="U45" s="19">
        <f>IF(INDEX('ShLk BR Calc'!U$5:U$1112,MATCH($A45,'ShLk BR Calc'!$A$5:$A$1112,0)+1,1)=0,"0",INDEX('ShLk BR Calc'!U$5:U$1112,MATCH($A45,'ShLk BR Calc'!$A$5:$A$1112,0)+1,1))</f>
        <v>3.7580384100000002</v>
      </c>
      <c r="V45" s="19">
        <f>IF(INDEX('ShLk BR Calc'!V$5:V$1112,MATCH($A45,'ShLk BR Calc'!$A$5:$A$1112,0)+1,1)=0,"0",INDEX('ShLk BR Calc'!V$5:V$1112,MATCH($A45,'ShLk BR Calc'!$A$5:$A$1112,0)+1,1))</f>
        <v>2.86326736</v>
      </c>
      <c r="W45" s="19">
        <f>IF(INDEX('ShLk BR Calc'!W$5:W$1112,MATCH($A45,'ShLk BR Calc'!$A$5:$A$1112,0)+1,1)=0,"0",INDEX('ShLk BR Calc'!W$5:W$1112,MATCH($A45,'ShLk BR Calc'!$A$5:$A$1112,0)+1,1))</f>
        <v>1.6105878900000001</v>
      </c>
      <c r="X45" s="19">
        <f>IF(INDEX('ShLk BR Calc'!X$5:X$1112,MATCH($A45,'ShLk BR Calc'!$A$5:$A$1112,0)+1,1)=0,"0",INDEX('ShLk BR Calc'!X$5:X$1112,MATCH($A45,'ShLk BR Calc'!$A$5:$A$1112,0)+1,1))</f>
        <v>3.131698675</v>
      </c>
      <c r="Y45" s="19">
        <f>IF(INDEX('ShLk BR Calc'!Y$5:Y$1112,MATCH($A45,'ShLk BR Calc'!$A$5:$A$1112,0)+1,1)=0,"0",INDEX('ShLk BR Calc'!Y$5:Y$1112,MATCH($A45,'ShLk BR Calc'!$A$5:$A$1112,0)+1,1))</f>
        <v>1.43163368</v>
      </c>
      <c r="Z45" s="14">
        <f t="shared" si="6"/>
        <v>57.175870095000008</v>
      </c>
      <c r="AA45" s="14">
        <f t="shared" si="7"/>
        <v>5.7265347200000001</v>
      </c>
      <c r="AB45" s="14">
        <f t="shared" si="8"/>
        <v>5.2791491950000005</v>
      </c>
      <c r="AC45" s="14">
        <f t="shared" si="9"/>
        <v>51.896720900000005</v>
      </c>
    </row>
    <row r="46" spans="1:30" ht="17.25" customHeight="1" x14ac:dyDescent="0.2">
      <c r="A46" s="22">
        <f t="shared" si="5"/>
        <v>42623</v>
      </c>
      <c r="B46" s="19">
        <f>IF(INDEX('ShLk BR Calc'!B$5:B$1112,MATCH($A46,'ShLk BR Calc'!$A$5:$A$1112,0)+1,1)=0,"0",INDEX('ShLk BR Calc'!B$5:B$1112,MATCH($A46,'ShLk BR Calc'!$A$5:$A$1112,0)+1,1))</f>
        <v>1.07372526</v>
      </c>
      <c r="C46" s="19">
        <f>IF(INDEX('ShLk BR Calc'!C$5:C$1112,MATCH($A46,'ShLk BR Calc'!$A$5:$A$1112,0)+1,1)=0,"0",INDEX('ShLk BR Calc'!C$5:C$1112,MATCH($A46,'ShLk BR Calc'!$A$5:$A$1112,0)+1,1))</f>
        <v>0.53686263000000001</v>
      </c>
      <c r="D46" s="19" t="str">
        <f>IF(INDEX('ShLk BR Calc'!D$5:D$1112,MATCH($A46,'ShLk BR Calc'!$A$5:$A$1112,0)+1,1)=0,"0",INDEX('ShLk BR Calc'!D$5:D$1112,MATCH($A46,'ShLk BR Calc'!$A$5:$A$1112,0)+1,1))</f>
        <v>0</v>
      </c>
      <c r="E46" s="19">
        <f>IF(INDEX('ShLk BR Calc'!E$5:E$1112,MATCH($A46,'ShLk BR Calc'!$A$5:$A$1112,0)+1,1)=0,"0",INDEX('ShLk BR Calc'!E$5:E$1112,MATCH($A46,'ShLk BR Calc'!$A$5:$A$1112,0)+1,1))</f>
        <v>8.9477105000000001E-2</v>
      </c>
      <c r="F46" s="19">
        <f>IF(INDEX('ShLk BR Calc'!F$5:F$1112,MATCH($A46,'ShLk BR Calc'!$A$5:$A$1112,0)+1,1)=0,"0",INDEX('ShLk BR Calc'!F$5:F$1112,MATCH($A46,'ShLk BR Calc'!$A$5:$A$1112,0)+1,1))</f>
        <v>8.9477105000000001E-2</v>
      </c>
      <c r="G46" s="19">
        <f>IF(INDEX('ShLk BR Calc'!G$5:G$1112,MATCH($A46,'ShLk BR Calc'!$A$5:$A$1112,0)+1,1)=0,"0",INDEX('ShLk BR Calc'!G$5:G$1112,MATCH($A46,'ShLk BR Calc'!$A$5:$A$1112,0)+1,1))</f>
        <v>8.9477105000000001E-2</v>
      </c>
      <c r="H46" s="19">
        <f>IF(INDEX('ShLk BR Calc'!H$5:H$1112,MATCH($A46,'ShLk BR Calc'!$A$5:$A$1112,0)+1,1)=0,"0",INDEX('ShLk BR Calc'!H$5:H$1112,MATCH($A46,'ShLk BR Calc'!$A$5:$A$1112,0)+1,1))</f>
        <v>1.6105878900000001</v>
      </c>
      <c r="I46" s="19">
        <f>IF(INDEX('ShLk BR Calc'!I$5:I$1112,MATCH($A46,'ShLk BR Calc'!$A$5:$A$1112,0)+1,1)=0,"0",INDEX('ShLk BR Calc'!I$5:I$1112,MATCH($A46,'ShLk BR Calc'!$A$5:$A$1112,0)+1,1))</f>
        <v>1.6105878900000001</v>
      </c>
      <c r="J46" s="19">
        <f>IF(INDEX('ShLk BR Calc'!J$5:J$1112,MATCH($A46,'ShLk BR Calc'!$A$5:$A$1112,0)+1,1)=0,"0",INDEX('ShLk BR Calc'!J$5:J$1112,MATCH($A46,'ShLk BR Calc'!$A$5:$A$1112,0)+1,1))</f>
        <v>1.700064995</v>
      </c>
      <c r="K46" s="19">
        <f>IF(INDEX('ShLk BR Calc'!K$5:K$1112,MATCH($A46,'ShLk BR Calc'!$A$5:$A$1112,0)+1,1)=0,"0",INDEX('ShLk BR Calc'!K$5:K$1112,MATCH($A46,'ShLk BR Calc'!$A$5:$A$1112,0)+1,1))</f>
        <v>1.700064995</v>
      </c>
      <c r="L46" s="19">
        <f>IF(INDEX('ShLk BR Calc'!L$5:L$1112,MATCH($A46,'ShLk BR Calc'!$A$5:$A$1112,0)+1,1)=0,"0",INDEX('ShLk BR Calc'!L$5:L$1112,MATCH($A46,'ShLk BR Calc'!$A$5:$A$1112,0)+1,1))</f>
        <v>1.700064995</v>
      </c>
      <c r="M46" s="19">
        <f>IF(INDEX('ShLk BR Calc'!M$5:M$1112,MATCH($A46,'ShLk BR Calc'!$A$5:$A$1112,0)+1,1)=0,"0",INDEX('ShLk BR Calc'!M$5:M$1112,MATCH($A46,'ShLk BR Calc'!$A$5:$A$1112,0)+1,1))</f>
        <v>1.700064995</v>
      </c>
      <c r="N46" s="19">
        <f>IF(INDEX('ShLk BR Calc'!N$5:N$1112,MATCH($A46,'ShLk BR Calc'!$A$5:$A$1112,0)+1,1)=0,"0",INDEX('ShLk BR Calc'!N$5:N$1112,MATCH($A46,'ShLk BR Calc'!$A$5:$A$1112,0)+1,1))</f>
        <v>2.5948360450000001</v>
      </c>
      <c r="O46" s="19">
        <f>IF(INDEX('ShLk BR Calc'!O$5:O$1112,MATCH($A46,'ShLk BR Calc'!$A$5:$A$1112,0)+1,1)=0,"0",INDEX('ShLk BR Calc'!O$5:O$1112,MATCH($A46,'ShLk BR Calc'!$A$5:$A$1112,0)+1,1))</f>
        <v>3.847515515</v>
      </c>
      <c r="P46" s="19">
        <f>IF(INDEX('ShLk BR Calc'!P$5:P$1112,MATCH($A46,'ShLk BR Calc'!$A$5:$A$1112,0)+1,1)=0,"0",INDEX('ShLk BR Calc'!P$5:P$1112,MATCH($A46,'ShLk BR Calc'!$A$5:$A$1112,0)+1,1))</f>
        <v>4.83176367</v>
      </c>
      <c r="Q46" s="19">
        <f>IF(INDEX('ShLk BR Calc'!Q$5:Q$1112,MATCH($A46,'ShLk BR Calc'!$A$5:$A$1112,0)+1,1)=0,"0",INDEX('ShLk BR Calc'!Q$5:Q$1112,MATCH($A46,'ShLk BR Calc'!$A$5:$A$1112,0)+1,1))</f>
        <v>5.6370576149999998</v>
      </c>
      <c r="R46" s="19">
        <f>IF(INDEX('ShLk BR Calc'!R$5:R$1112,MATCH($A46,'ShLk BR Calc'!$A$5:$A$1112,0)+1,1)=0,"0",INDEX('ShLk BR Calc'!R$5:R$1112,MATCH($A46,'ShLk BR Calc'!$A$5:$A$1112,0)+1,1))</f>
        <v>5.6370576149999998</v>
      </c>
      <c r="S46" s="19">
        <f>IF(INDEX('ShLk BR Calc'!S$5:S$1112,MATCH($A46,'ShLk BR Calc'!$A$5:$A$1112,0)+1,1)=0,"0",INDEX('ShLk BR Calc'!S$5:S$1112,MATCH($A46,'ShLk BR Calc'!$A$5:$A$1112,0)+1,1))</f>
        <v>5.5475805100000004</v>
      </c>
      <c r="T46" s="19">
        <f>IF(INDEX('ShLk BR Calc'!T$5:T$1112,MATCH($A46,'ShLk BR Calc'!$A$5:$A$1112,0)+1,1)=0,"0",INDEX('ShLk BR Calc'!T$5:T$1112,MATCH($A46,'ShLk BR Calc'!$A$5:$A$1112,0)+1,1))</f>
        <v>5.3686262999999999</v>
      </c>
      <c r="U46" s="19">
        <f>IF(INDEX('ShLk BR Calc'!U$5:U$1112,MATCH($A46,'ShLk BR Calc'!$A$5:$A$1112,0)+1,1)=0,"0",INDEX('ShLk BR Calc'!U$5:U$1112,MATCH($A46,'ShLk BR Calc'!$A$5:$A$1112,0)+1,1))</f>
        <v>3.847515515</v>
      </c>
      <c r="V46" s="19">
        <f>IF(INDEX('ShLk BR Calc'!V$5:V$1112,MATCH($A46,'ShLk BR Calc'!$A$5:$A$1112,0)+1,1)=0,"0",INDEX('ShLk BR Calc'!V$5:V$1112,MATCH($A46,'ShLk BR Calc'!$A$5:$A$1112,0)+1,1))</f>
        <v>2.5053589399999998</v>
      </c>
      <c r="W46" s="19">
        <f>IF(INDEX('ShLk BR Calc'!W$5:W$1112,MATCH($A46,'ShLk BR Calc'!$A$5:$A$1112,0)+1,1)=0,"0",INDEX('ShLk BR Calc'!W$5:W$1112,MATCH($A46,'ShLk BR Calc'!$A$5:$A$1112,0)+1,1))</f>
        <v>1.6105878900000001</v>
      </c>
      <c r="X46" s="19">
        <f>IF(INDEX('ShLk BR Calc'!X$5:X$1112,MATCH($A46,'ShLk BR Calc'!$A$5:$A$1112,0)+1,1)=0,"0",INDEX('ShLk BR Calc'!X$5:X$1112,MATCH($A46,'ShLk BR Calc'!$A$5:$A$1112,0)+1,1))</f>
        <v>3.0422215700000002</v>
      </c>
      <c r="Y46" s="19">
        <f>IF(INDEX('ShLk BR Calc'!Y$5:Y$1112,MATCH($A46,'ShLk BR Calc'!$A$5:$A$1112,0)+1,1)=0,"0",INDEX('ShLk BR Calc'!Y$5:Y$1112,MATCH($A46,'ShLk BR Calc'!$A$5:$A$1112,0)+1,1))</f>
        <v>1.700064995</v>
      </c>
      <c r="Z46" s="14">
        <f t="shared" si="6"/>
        <v>58.070641145000003</v>
      </c>
      <c r="AA46" s="14">
        <f t="shared" si="7"/>
        <v>5.6370576149999998</v>
      </c>
      <c r="AB46" s="14">
        <f t="shared" si="8"/>
        <v>6.6213057700000002</v>
      </c>
      <c r="AC46" s="14">
        <f t="shared" si="9"/>
        <v>51.449335375000004</v>
      </c>
    </row>
    <row r="47" spans="1:30" ht="17.25" customHeight="1" x14ac:dyDescent="0.2">
      <c r="A47" s="22">
        <f t="shared" si="5"/>
        <v>42624</v>
      </c>
      <c r="B47" s="19">
        <f>IF(INDEX('ShLk BR Calc'!B$5:B$1112,MATCH($A47,'ShLk BR Calc'!$A$5:$A$1112,0)+1,1)=0,"0",INDEX('ShLk BR Calc'!B$5:B$1112,MATCH($A47,'ShLk BR Calc'!$A$5:$A$1112,0)+1,1))</f>
        <v>0.268431315</v>
      </c>
      <c r="C47" s="19">
        <f>IF(INDEX('ShLk BR Calc'!C$5:C$1112,MATCH($A47,'ShLk BR Calc'!$A$5:$A$1112,0)+1,1)=0,"0",INDEX('ShLk BR Calc'!C$5:C$1112,MATCH($A47,'ShLk BR Calc'!$A$5:$A$1112,0)+1,1))</f>
        <v>8.9477105000000001E-2</v>
      </c>
      <c r="D47" s="19">
        <f>IF(INDEX('ShLk BR Calc'!D$5:D$1112,MATCH($A47,'ShLk BR Calc'!$A$5:$A$1112,0)+1,1)=0,"0",INDEX('ShLk BR Calc'!D$5:D$1112,MATCH($A47,'ShLk BR Calc'!$A$5:$A$1112,0)+1,1))</f>
        <v>8.9477105000000001E-2</v>
      </c>
      <c r="E47" s="19">
        <f>IF(INDEX('ShLk BR Calc'!E$5:E$1112,MATCH($A47,'ShLk BR Calc'!$A$5:$A$1112,0)+1,1)=0,"0",INDEX('ShLk BR Calc'!E$5:E$1112,MATCH($A47,'ShLk BR Calc'!$A$5:$A$1112,0)+1,1))</f>
        <v>8.9477105000000001E-2</v>
      </c>
      <c r="F47" s="19" t="str">
        <f>IF(INDEX('ShLk BR Calc'!F$5:F$1112,MATCH($A47,'ShLk BR Calc'!$A$5:$A$1112,0)+1,1)=0,"0",INDEX('ShLk BR Calc'!F$5:F$1112,MATCH($A47,'ShLk BR Calc'!$A$5:$A$1112,0)+1,1))</f>
        <v>0</v>
      </c>
      <c r="G47" s="19" t="str">
        <f>IF(INDEX('ShLk BR Calc'!G$5:G$1112,MATCH($A47,'ShLk BR Calc'!$A$5:$A$1112,0)+1,1)=0,"0",INDEX('ShLk BR Calc'!G$5:G$1112,MATCH($A47,'ShLk BR Calc'!$A$5:$A$1112,0)+1,1))</f>
        <v>0</v>
      </c>
      <c r="H47" s="19">
        <f>IF(INDEX('ShLk BR Calc'!H$5:H$1112,MATCH($A47,'ShLk BR Calc'!$A$5:$A$1112,0)+1,1)=0,"0",INDEX('ShLk BR Calc'!H$5:H$1112,MATCH($A47,'ShLk BR Calc'!$A$5:$A$1112,0)+1,1))</f>
        <v>1.700064995</v>
      </c>
      <c r="I47" s="19">
        <f>IF(INDEX('ShLk BR Calc'!I$5:I$1112,MATCH($A47,'ShLk BR Calc'!$A$5:$A$1112,0)+1,1)=0,"0",INDEX('ShLk BR Calc'!I$5:I$1112,MATCH($A47,'ShLk BR Calc'!$A$5:$A$1112,0)+1,1))</f>
        <v>1.700064995</v>
      </c>
      <c r="J47" s="19">
        <f>IF(INDEX('ShLk BR Calc'!J$5:J$1112,MATCH($A47,'ShLk BR Calc'!$A$5:$A$1112,0)+1,1)=0,"0",INDEX('ShLk BR Calc'!J$5:J$1112,MATCH($A47,'ShLk BR Calc'!$A$5:$A$1112,0)+1,1))</f>
        <v>1.700064995</v>
      </c>
      <c r="K47" s="19">
        <f>IF(INDEX('ShLk BR Calc'!K$5:K$1112,MATCH($A47,'ShLk BR Calc'!$A$5:$A$1112,0)+1,1)=0,"0",INDEX('ShLk BR Calc'!K$5:K$1112,MATCH($A47,'ShLk BR Calc'!$A$5:$A$1112,0)+1,1))</f>
        <v>1.700064995</v>
      </c>
      <c r="L47" s="19">
        <f>IF(INDEX('ShLk BR Calc'!L$5:L$1112,MATCH($A47,'ShLk BR Calc'!$A$5:$A$1112,0)+1,1)=0,"0",INDEX('ShLk BR Calc'!L$5:L$1112,MATCH($A47,'ShLk BR Calc'!$A$5:$A$1112,0)+1,1))</f>
        <v>1.700064995</v>
      </c>
      <c r="M47" s="19">
        <f>IF(INDEX('ShLk BR Calc'!M$5:M$1112,MATCH($A47,'ShLk BR Calc'!$A$5:$A$1112,0)+1,1)=0,"0",INDEX('ShLk BR Calc'!M$5:M$1112,MATCH($A47,'ShLk BR Calc'!$A$5:$A$1112,0)+1,1))</f>
        <v>1.700064995</v>
      </c>
      <c r="N47" s="19">
        <f>IF(INDEX('ShLk BR Calc'!N$5:N$1112,MATCH($A47,'ShLk BR Calc'!$A$5:$A$1112,0)+1,1)=0,"0",INDEX('ShLk BR Calc'!N$5:N$1112,MATCH($A47,'ShLk BR Calc'!$A$5:$A$1112,0)+1,1))</f>
        <v>2.2369276249999999</v>
      </c>
      <c r="O47" s="19">
        <f>IF(INDEX('ShLk BR Calc'!O$5:O$1112,MATCH($A47,'ShLk BR Calc'!$A$5:$A$1112,0)+1,1)=0,"0",INDEX('ShLk BR Calc'!O$5:O$1112,MATCH($A47,'ShLk BR Calc'!$A$5:$A$1112,0)+1,1))</f>
        <v>3.4001299899999999</v>
      </c>
      <c r="P47" s="19">
        <f>IF(INDEX('ShLk BR Calc'!P$5:P$1112,MATCH($A47,'ShLk BR Calc'!$A$5:$A$1112,0)+1,1)=0,"0",INDEX('ShLk BR Calc'!P$5:P$1112,MATCH($A47,'ShLk BR Calc'!$A$5:$A$1112,0)+1,1))</f>
        <v>4.563332355</v>
      </c>
      <c r="Q47" s="19">
        <f>IF(INDEX('ShLk BR Calc'!Q$5:Q$1112,MATCH($A47,'ShLk BR Calc'!$A$5:$A$1112,0)+1,1)=0,"0",INDEX('ShLk BR Calc'!Q$5:Q$1112,MATCH($A47,'ShLk BR Calc'!$A$5:$A$1112,0)+1,1))</f>
        <v>5.5475805100000004</v>
      </c>
      <c r="R47" s="19">
        <f>IF(INDEX('ShLk BR Calc'!R$5:R$1112,MATCH($A47,'ShLk BR Calc'!$A$5:$A$1112,0)+1,1)=0,"0",INDEX('ShLk BR Calc'!R$5:R$1112,MATCH($A47,'ShLk BR Calc'!$A$5:$A$1112,0)+1,1))</f>
        <v>6.1739202449999997</v>
      </c>
      <c r="S47" s="19">
        <f>IF(INDEX('ShLk BR Calc'!S$5:S$1112,MATCH($A47,'ShLk BR Calc'!$A$5:$A$1112,0)+1,1)=0,"0",INDEX('ShLk BR Calc'!S$5:S$1112,MATCH($A47,'ShLk BR Calc'!$A$5:$A$1112,0)+1,1))</f>
        <v>6.1739202449999997</v>
      </c>
      <c r="T47" s="19">
        <f>IF(INDEX('ShLk BR Calc'!T$5:T$1112,MATCH($A47,'ShLk BR Calc'!$A$5:$A$1112,0)+1,1)=0,"0",INDEX('ShLk BR Calc'!T$5:T$1112,MATCH($A47,'ShLk BR Calc'!$A$5:$A$1112,0)+1,1))</f>
        <v>5.8160118250000004</v>
      </c>
      <c r="U47" s="19">
        <f>IF(INDEX('ShLk BR Calc'!U$5:U$1112,MATCH($A47,'ShLk BR Calc'!$A$5:$A$1112,0)+1,1)=0,"0",INDEX('ShLk BR Calc'!U$5:U$1112,MATCH($A47,'ShLk BR Calc'!$A$5:$A$1112,0)+1,1))</f>
        <v>4.83176367</v>
      </c>
      <c r="V47" s="19">
        <f>IF(INDEX('ShLk BR Calc'!V$5:V$1112,MATCH($A47,'ShLk BR Calc'!$A$5:$A$1112,0)+1,1)=0,"0",INDEX('ShLk BR Calc'!V$5:V$1112,MATCH($A47,'ShLk BR Calc'!$A$5:$A$1112,0)+1,1))</f>
        <v>3.5790842</v>
      </c>
      <c r="W47" s="19">
        <f>IF(INDEX('ShLk BR Calc'!W$5:W$1112,MATCH($A47,'ShLk BR Calc'!$A$5:$A$1112,0)+1,1)=0,"0",INDEX('ShLk BR Calc'!W$5:W$1112,MATCH($A47,'ShLk BR Calc'!$A$5:$A$1112,0)+1,1))</f>
        <v>2.2369276249999999</v>
      </c>
      <c r="X47" s="19">
        <f>IF(INDEX('ShLk BR Calc'!X$5:X$1112,MATCH($A47,'ShLk BR Calc'!$A$5:$A$1112,0)+1,1)=0,"0",INDEX('ShLk BR Calc'!X$5:X$1112,MATCH($A47,'ShLk BR Calc'!$A$5:$A$1112,0)+1,1))</f>
        <v>2.14745052</v>
      </c>
      <c r="Y47" s="19">
        <f>IF(INDEX('ShLk BR Calc'!Y$5:Y$1112,MATCH($A47,'ShLk BR Calc'!$A$5:$A$1112,0)+1,1)=0,"0",INDEX('ShLk BR Calc'!Y$5:Y$1112,MATCH($A47,'ShLk BR Calc'!$A$5:$A$1112,0)+1,1))</f>
        <v>0.89477105000000001</v>
      </c>
      <c r="Z47" s="14">
        <f t="shared" si="6"/>
        <v>58.339072459999997</v>
      </c>
      <c r="AA47" s="14">
        <f t="shared" si="7"/>
        <v>6.1739202449999997</v>
      </c>
      <c r="AB47" s="14">
        <f t="shared" si="8"/>
        <v>58.339072459999997</v>
      </c>
      <c r="AC47" s="14">
        <f t="shared" si="9"/>
        <v>0</v>
      </c>
      <c r="AD47" s="9" t="s">
        <v>32</v>
      </c>
    </row>
    <row r="48" spans="1:30" ht="17.25" customHeight="1" x14ac:dyDescent="0.2">
      <c r="A48" s="22">
        <f t="shared" si="5"/>
        <v>42625</v>
      </c>
      <c r="B48" s="19" t="str">
        <f>IF(INDEX('ShLk BR Calc'!B$5:B$1112,MATCH($A48,'ShLk BR Calc'!$A$5:$A$1112,0)+1,1)=0,"0",INDEX('ShLk BR Calc'!B$5:B$1112,MATCH($A48,'ShLk BR Calc'!$A$5:$A$1112,0)+1,1))</f>
        <v>0</v>
      </c>
      <c r="C48" s="19" t="str">
        <f>IF(INDEX('ShLk BR Calc'!C$5:C$1112,MATCH($A48,'ShLk BR Calc'!$A$5:$A$1112,0)+1,1)=0,"0",INDEX('ShLk BR Calc'!C$5:C$1112,MATCH($A48,'ShLk BR Calc'!$A$5:$A$1112,0)+1,1))</f>
        <v>0</v>
      </c>
      <c r="D48" s="19" t="str">
        <f>IF(INDEX('ShLk BR Calc'!D$5:D$1112,MATCH($A48,'ShLk BR Calc'!$A$5:$A$1112,0)+1,1)=0,"0",INDEX('ShLk BR Calc'!D$5:D$1112,MATCH($A48,'ShLk BR Calc'!$A$5:$A$1112,0)+1,1))</f>
        <v>0</v>
      </c>
      <c r="E48" s="19" t="str">
        <f>IF(INDEX('ShLk BR Calc'!E$5:E$1112,MATCH($A48,'ShLk BR Calc'!$A$5:$A$1112,0)+1,1)=0,"0",INDEX('ShLk BR Calc'!E$5:E$1112,MATCH($A48,'ShLk BR Calc'!$A$5:$A$1112,0)+1,1))</f>
        <v>0</v>
      </c>
      <c r="F48" s="19" t="str">
        <f>IF(INDEX('ShLk BR Calc'!F$5:F$1112,MATCH($A48,'ShLk BR Calc'!$A$5:$A$1112,0)+1,1)=0,"0",INDEX('ShLk BR Calc'!F$5:F$1112,MATCH($A48,'ShLk BR Calc'!$A$5:$A$1112,0)+1,1))</f>
        <v>0</v>
      </c>
      <c r="G48" s="19" t="str">
        <f>IF(INDEX('ShLk BR Calc'!G$5:G$1112,MATCH($A48,'ShLk BR Calc'!$A$5:$A$1112,0)+1,1)=0,"0",INDEX('ShLk BR Calc'!G$5:G$1112,MATCH($A48,'ShLk BR Calc'!$A$5:$A$1112,0)+1,1))</f>
        <v>0</v>
      </c>
      <c r="H48" s="19">
        <f>IF(INDEX('ShLk BR Calc'!H$5:H$1112,MATCH($A48,'ShLk BR Calc'!$A$5:$A$1112,0)+1,1)=0,"0",INDEX('ShLk BR Calc'!H$5:H$1112,MATCH($A48,'ShLk BR Calc'!$A$5:$A$1112,0)+1,1))</f>
        <v>1.6105878900000001</v>
      </c>
      <c r="I48" s="19">
        <f>IF(INDEX('ShLk BR Calc'!I$5:I$1112,MATCH($A48,'ShLk BR Calc'!$A$5:$A$1112,0)+1,1)=0,"0",INDEX('ShLk BR Calc'!I$5:I$1112,MATCH($A48,'ShLk BR Calc'!$A$5:$A$1112,0)+1,1))</f>
        <v>1.6105878900000001</v>
      </c>
      <c r="J48" s="19">
        <f>IF(INDEX('ShLk BR Calc'!J$5:J$1112,MATCH($A48,'ShLk BR Calc'!$A$5:$A$1112,0)+1,1)=0,"0",INDEX('ShLk BR Calc'!J$5:J$1112,MATCH($A48,'ShLk BR Calc'!$A$5:$A$1112,0)+1,1))</f>
        <v>1.6105878900000001</v>
      </c>
      <c r="K48" s="19">
        <f>IF(INDEX('ShLk BR Calc'!K$5:K$1112,MATCH($A48,'ShLk BR Calc'!$A$5:$A$1112,0)+1,1)=0,"0",INDEX('ShLk BR Calc'!K$5:K$1112,MATCH($A48,'ShLk BR Calc'!$A$5:$A$1112,0)+1,1))</f>
        <v>1.6105878900000001</v>
      </c>
      <c r="L48" s="19">
        <f>IF(INDEX('ShLk BR Calc'!L$5:L$1112,MATCH($A48,'ShLk BR Calc'!$A$5:$A$1112,0)+1,1)=0,"0",INDEX('ShLk BR Calc'!L$5:L$1112,MATCH($A48,'ShLk BR Calc'!$A$5:$A$1112,0)+1,1))</f>
        <v>1.6105878900000001</v>
      </c>
      <c r="M48" s="19">
        <f>IF(INDEX('ShLk BR Calc'!M$5:M$1112,MATCH($A48,'ShLk BR Calc'!$A$5:$A$1112,0)+1,1)=0,"0",INDEX('ShLk BR Calc'!M$5:M$1112,MATCH($A48,'ShLk BR Calc'!$A$5:$A$1112,0)+1,1))</f>
        <v>1.6105878900000001</v>
      </c>
      <c r="N48" s="19">
        <f>IF(INDEX('ShLk BR Calc'!N$5:N$1112,MATCH($A48,'ShLk BR Calc'!$A$5:$A$1112,0)+1,1)=0,"0",INDEX('ShLk BR Calc'!N$5:N$1112,MATCH($A48,'ShLk BR Calc'!$A$5:$A$1112,0)+1,1))</f>
        <v>2.6843131499999999</v>
      </c>
      <c r="O48" s="19">
        <f>IF(INDEX('ShLk BR Calc'!O$5:O$1112,MATCH($A48,'ShLk BR Calc'!$A$5:$A$1112,0)+1,1)=0,"0",INDEX('ShLk BR Calc'!O$5:O$1112,MATCH($A48,'ShLk BR Calc'!$A$5:$A$1112,0)+1,1))</f>
        <v>3.9369926199999998</v>
      </c>
      <c r="P48" s="19">
        <f>IF(INDEX('ShLk BR Calc'!P$5:P$1112,MATCH($A48,'ShLk BR Calc'!$A$5:$A$1112,0)+1,1)=0,"0",INDEX('ShLk BR Calc'!P$5:P$1112,MATCH($A48,'ShLk BR Calc'!$A$5:$A$1112,0)+1,1))</f>
        <v>4.83176367</v>
      </c>
      <c r="Q48" s="19">
        <f>IF(INDEX('ShLk BR Calc'!Q$5:Q$1112,MATCH($A48,'ShLk BR Calc'!$A$5:$A$1112,0)+1,1)=0,"0",INDEX('ShLk BR Calc'!Q$5:Q$1112,MATCH($A48,'ShLk BR Calc'!$A$5:$A$1112,0)+1,1))</f>
        <v>5.4581034050000001</v>
      </c>
      <c r="R48" s="19">
        <f>IF(INDEX('ShLk BR Calc'!R$5:R$1112,MATCH($A48,'ShLk BR Calc'!$A$5:$A$1112,0)+1,1)=0,"0",INDEX('ShLk BR Calc'!R$5:R$1112,MATCH($A48,'ShLk BR Calc'!$A$5:$A$1112,0)+1,1))</f>
        <v>5.4581034050000001</v>
      </c>
      <c r="S48" s="19">
        <f>IF(INDEX('ShLk BR Calc'!S$5:S$1112,MATCH($A48,'ShLk BR Calc'!$A$5:$A$1112,0)+1,1)=0,"0",INDEX('ShLk BR Calc'!S$5:S$1112,MATCH($A48,'ShLk BR Calc'!$A$5:$A$1112,0)+1,1))</f>
        <v>5.4581034050000001</v>
      </c>
      <c r="T48" s="19">
        <f>IF(INDEX('ShLk BR Calc'!T$5:T$1112,MATCH($A48,'ShLk BR Calc'!$A$5:$A$1112,0)+1,1)=0,"0",INDEX('ShLk BR Calc'!T$5:T$1112,MATCH($A48,'ShLk BR Calc'!$A$5:$A$1112,0)+1,1))</f>
        <v>4.9212407750000002</v>
      </c>
      <c r="U48" s="19">
        <f>IF(INDEX('ShLk BR Calc'!U$5:U$1112,MATCH($A48,'ShLk BR Calc'!$A$5:$A$1112,0)+1,1)=0,"0",INDEX('ShLk BR Calc'!U$5:U$1112,MATCH($A48,'ShLk BR Calc'!$A$5:$A$1112,0)+1,1))</f>
        <v>3.7580384100000002</v>
      </c>
      <c r="V48" s="19">
        <f>IF(INDEX('ShLk BR Calc'!V$5:V$1112,MATCH($A48,'ShLk BR Calc'!$A$5:$A$1112,0)+1,1)=0,"0",INDEX('ShLk BR Calc'!V$5:V$1112,MATCH($A48,'ShLk BR Calc'!$A$5:$A$1112,0)+1,1))</f>
        <v>2.86326736</v>
      </c>
      <c r="W48" s="19">
        <f>IF(INDEX('ShLk BR Calc'!W$5:W$1112,MATCH($A48,'ShLk BR Calc'!$A$5:$A$1112,0)+1,1)=0,"0",INDEX('ShLk BR Calc'!W$5:W$1112,MATCH($A48,'ShLk BR Calc'!$A$5:$A$1112,0)+1,1))</f>
        <v>1.6105878900000001</v>
      </c>
      <c r="X48" s="19">
        <f>IF(INDEX('ShLk BR Calc'!X$5:X$1112,MATCH($A48,'ShLk BR Calc'!$A$5:$A$1112,0)+1,1)=0,"0",INDEX('ShLk BR Calc'!X$5:X$1112,MATCH($A48,'ShLk BR Calc'!$A$5:$A$1112,0)+1,1))</f>
        <v>2.2369276249999999</v>
      </c>
      <c r="Y48" s="19">
        <f>IF(INDEX('ShLk BR Calc'!Y$5:Y$1112,MATCH($A48,'ShLk BR Calc'!$A$5:$A$1112,0)+1,1)=0,"0",INDEX('ShLk BR Calc'!Y$5:Y$1112,MATCH($A48,'ShLk BR Calc'!$A$5:$A$1112,0)+1,1))</f>
        <v>1.07372526</v>
      </c>
      <c r="Z48" s="14">
        <f t="shared" si="6"/>
        <v>53.954694315000005</v>
      </c>
      <c r="AA48" s="14">
        <f t="shared" si="7"/>
        <v>5.4581034050000001</v>
      </c>
      <c r="AB48" s="14">
        <f t="shared" si="8"/>
        <v>3.3106528849999997</v>
      </c>
      <c r="AC48" s="14">
        <f t="shared" si="9"/>
        <v>50.644041430000001</v>
      </c>
    </row>
    <row r="49" spans="1:30" ht="17.25" customHeight="1" x14ac:dyDescent="0.2">
      <c r="A49" s="22">
        <f t="shared" si="5"/>
        <v>42626</v>
      </c>
      <c r="B49" s="19" t="str">
        <f>IF(INDEX('ShLk BR Calc'!B$5:B$1112,MATCH($A49,'ShLk BR Calc'!$A$5:$A$1112,0)+1,1)=0,"0",INDEX('ShLk BR Calc'!B$5:B$1112,MATCH($A49,'ShLk BR Calc'!$A$5:$A$1112,0)+1,1))</f>
        <v>0</v>
      </c>
      <c r="C49" s="19" t="str">
        <f>IF(INDEX('ShLk BR Calc'!C$5:C$1112,MATCH($A49,'ShLk BR Calc'!$A$5:$A$1112,0)+1,1)=0,"0",INDEX('ShLk BR Calc'!C$5:C$1112,MATCH($A49,'ShLk BR Calc'!$A$5:$A$1112,0)+1,1))</f>
        <v>0</v>
      </c>
      <c r="D49" s="19" t="str">
        <f>IF(INDEX('ShLk BR Calc'!D$5:D$1112,MATCH($A49,'ShLk BR Calc'!$A$5:$A$1112,0)+1,1)=0,"0",INDEX('ShLk BR Calc'!D$5:D$1112,MATCH($A49,'ShLk BR Calc'!$A$5:$A$1112,0)+1,1))</f>
        <v>0</v>
      </c>
      <c r="E49" s="19" t="str">
        <f>IF(INDEX('ShLk BR Calc'!E$5:E$1112,MATCH($A49,'ShLk BR Calc'!$A$5:$A$1112,0)+1,1)=0,"0",INDEX('ShLk BR Calc'!E$5:E$1112,MATCH($A49,'ShLk BR Calc'!$A$5:$A$1112,0)+1,1))</f>
        <v>0</v>
      </c>
      <c r="F49" s="19" t="str">
        <f>IF(INDEX('ShLk BR Calc'!F$5:F$1112,MATCH($A49,'ShLk BR Calc'!$A$5:$A$1112,0)+1,1)=0,"0",INDEX('ShLk BR Calc'!F$5:F$1112,MATCH($A49,'ShLk BR Calc'!$A$5:$A$1112,0)+1,1))</f>
        <v>0</v>
      </c>
      <c r="G49" s="19" t="str">
        <f>IF(INDEX('ShLk BR Calc'!G$5:G$1112,MATCH($A49,'ShLk BR Calc'!$A$5:$A$1112,0)+1,1)=0,"0",INDEX('ShLk BR Calc'!G$5:G$1112,MATCH($A49,'ShLk BR Calc'!$A$5:$A$1112,0)+1,1))</f>
        <v>0</v>
      </c>
      <c r="H49" s="19">
        <f>IF(INDEX('ShLk BR Calc'!H$5:H$1112,MATCH($A49,'ShLk BR Calc'!$A$5:$A$1112,0)+1,1)=0,"0",INDEX('ShLk BR Calc'!H$5:H$1112,MATCH($A49,'ShLk BR Calc'!$A$5:$A$1112,0)+1,1))</f>
        <v>1.6105878900000001</v>
      </c>
      <c r="I49" s="19">
        <f>IF(INDEX('ShLk BR Calc'!I$5:I$1112,MATCH($A49,'ShLk BR Calc'!$A$5:$A$1112,0)+1,1)=0,"0",INDEX('ShLk BR Calc'!I$5:I$1112,MATCH($A49,'ShLk BR Calc'!$A$5:$A$1112,0)+1,1))</f>
        <v>1.6105878900000001</v>
      </c>
      <c r="J49" s="19">
        <f>IF(INDEX('ShLk BR Calc'!J$5:J$1112,MATCH($A49,'ShLk BR Calc'!$A$5:$A$1112,0)+1,1)=0,"0",INDEX('ShLk BR Calc'!J$5:J$1112,MATCH($A49,'ShLk BR Calc'!$A$5:$A$1112,0)+1,1))</f>
        <v>1.700064995</v>
      </c>
      <c r="K49" s="19">
        <f>IF(INDEX('ShLk BR Calc'!K$5:K$1112,MATCH($A49,'ShLk BR Calc'!$A$5:$A$1112,0)+1,1)=0,"0",INDEX('ShLk BR Calc'!K$5:K$1112,MATCH($A49,'ShLk BR Calc'!$A$5:$A$1112,0)+1,1))</f>
        <v>2.0579734150000002</v>
      </c>
      <c r="L49" s="19">
        <f>IF(INDEX('ShLk BR Calc'!L$5:L$1112,MATCH($A49,'ShLk BR Calc'!$A$5:$A$1112,0)+1,1)=0,"0",INDEX('ShLk BR Calc'!L$5:L$1112,MATCH($A49,'ShLk BR Calc'!$A$5:$A$1112,0)+1,1))</f>
        <v>2.2369276249999999</v>
      </c>
      <c r="M49" s="19">
        <f>IF(INDEX('ShLk BR Calc'!M$5:M$1112,MATCH($A49,'ShLk BR Calc'!$A$5:$A$1112,0)+1,1)=0,"0",INDEX('ShLk BR Calc'!M$5:M$1112,MATCH($A49,'ShLk BR Calc'!$A$5:$A$1112,0)+1,1))</f>
        <v>2.2369276249999999</v>
      </c>
      <c r="N49" s="19">
        <f>IF(INDEX('ShLk BR Calc'!N$5:N$1112,MATCH($A49,'ShLk BR Calc'!$A$5:$A$1112,0)+1,1)=0,"0",INDEX('ShLk BR Calc'!N$5:N$1112,MATCH($A49,'ShLk BR Calc'!$A$5:$A$1112,0)+1,1))</f>
        <v>3.5790842</v>
      </c>
      <c r="O49" s="19">
        <f>IF(INDEX('ShLk BR Calc'!O$5:O$1112,MATCH($A49,'ShLk BR Calc'!$A$5:$A$1112,0)+1,1)=0,"0",INDEX('ShLk BR Calc'!O$5:O$1112,MATCH($A49,'ShLk BR Calc'!$A$5:$A$1112,0)+1,1))</f>
        <v>4.1159468300000004</v>
      </c>
      <c r="P49" s="19">
        <f>IF(INDEX('ShLk BR Calc'!P$5:P$1112,MATCH($A49,'ShLk BR Calc'!$A$5:$A$1112,0)+1,1)=0,"0",INDEX('ShLk BR Calc'!P$5:P$1112,MATCH($A49,'ShLk BR Calc'!$A$5:$A$1112,0)+1,1))</f>
        <v>4.6528094600000003</v>
      </c>
      <c r="Q49" s="19">
        <f>IF(INDEX('ShLk BR Calc'!Q$5:Q$1112,MATCH($A49,'ShLk BR Calc'!$A$5:$A$1112,0)+1,1)=0,"0",INDEX('ShLk BR Calc'!Q$5:Q$1112,MATCH($A49,'ShLk BR Calc'!$A$5:$A$1112,0)+1,1))</f>
        <v>5.1896720900000002</v>
      </c>
      <c r="R49" s="19">
        <f>IF(INDEX('ShLk BR Calc'!R$5:R$1112,MATCH($A49,'ShLk BR Calc'!$A$5:$A$1112,0)+1,1)=0,"0",INDEX('ShLk BR Calc'!R$5:R$1112,MATCH($A49,'ShLk BR Calc'!$A$5:$A$1112,0)+1,1))</f>
        <v>5.4581034050000001</v>
      </c>
      <c r="S49" s="19">
        <f>IF(INDEX('ShLk BR Calc'!S$5:S$1112,MATCH($A49,'ShLk BR Calc'!$A$5:$A$1112,0)+1,1)=0,"0",INDEX('ShLk BR Calc'!S$5:S$1112,MATCH($A49,'ShLk BR Calc'!$A$5:$A$1112,0)+1,1))</f>
        <v>5.2791491950000005</v>
      </c>
      <c r="T49" s="19">
        <f>IF(INDEX('ShLk BR Calc'!T$5:T$1112,MATCH($A49,'ShLk BR Calc'!$A$5:$A$1112,0)+1,1)=0,"0",INDEX('ShLk BR Calc'!T$5:T$1112,MATCH($A49,'ShLk BR Calc'!$A$5:$A$1112,0)+1,1))</f>
        <v>4.4738552499999997</v>
      </c>
      <c r="U49" s="19">
        <f>IF(INDEX('ShLk BR Calc'!U$5:U$1112,MATCH($A49,'ShLk BR Calc'!$A$5:$A$1112,0)+1,1)=0,"0",INDEX('ShLk BR Calc'!U$5:U$1112,MATCH($A49,'ShLk BR Calc'!$A$5:$A$1112,0)+1,1))</f>
        <v>4.2054239349999998</v>
      </c>
      <c r="V49" s="19">
        <f>IF(INDEX('ShLk BR Calc'!V$5:V$1112,MATCH($A49,'ShLk BR Calc'!$A$5:$A$1112,0)+1,1)=0,"0",INDEX('ShLk BR Calc'!V$5:V$1112,MATCH($A49,'ShLk BR Calc'!$A$5:$A$1112,0)+1,1))</f>
        <v>3.4001299899999999</v>
      </c>
      <c r="W49" s="19">
        <f>IF(INDEX('ShLk BR Calc'!W$5:W$1112,MATCH($A49,'ShLk BR Calc'!$A$5:$A$1112,0)+1,1)=0,"0",INDEX('ShLk BR Calc'!W$5:W$1112,MATCH($A49,'ShLk BR Calc'!$A$5:$A$1112,0)+1,1))</f>
        <v>2.14745052</v>
      </c>
      <c r="X49" s="19">
        <f>IF(INDEX('ShLk BR Calc'!X$5:X$1112,MATCH($A49,'ShLk BR Calc'!$A$5:$A$1112,0)+1,1)=0,"0",INDEX('ShLk BR Calc'!X$5:X$1112,MATCH($A49,'ShLk BR Calc'!$A$5:$A$1112,0)+1,1))</f>
        <v>1.1632023650000001</v>
      </c>
      <c r="Y49" s="19">
        <f>IF(INDEX('ShLk BR Calc'!Y$5:Y$1112,MATCH($A49,'ShLk BR Calc'!$A$5:$A$1112,0)+1,1)=0,"0",INDEX('ShLk BR Calc'!Y$5:Y$1112,MATCH($A49,'ShLk BR Calc'!$A$5:$A$1112,0)+1,1))</f>
        <v>0.35790842</v>
      </c>
      <c r="Z49" s="14">
        <f t="shared" si="6"/>
        <v>55.475805100000002</v>
      </c>
      <c r="AA49" s="14">
        <f t="shared" si="7"/>
        <v>5.4581034050000001</v>
      </c>
      <c r="AB49" s="14">
        <f t="shared" si="8"/>
        <v>1.5211107850000001</v>
      </c>
      <c r="AC49" s="14">
        <f t="shared" si="9"/>
        <v>53.954694315000005</v>
      </c>
    </row>
    <row r="50" spans="1:30" ht="17.25" customHeight="1" x14ac:dyDescent="0.2">
      <c r="A50" s="22">
        <f t="shared" si="5"/>
        <v>42627</v>
      </c>
      <c r="B50" s="19">
        <f>IF(INDEX('ShLk BR Calc'!B$5:B$1112,MATCH($A50,'ShLk BR Calc'!$A$5:$A$1112,0)+1,1)=0,"0",INDEX('ShLk BR Calc'!B$5:B$1112,MATCH($A50,'ShLk BR Calc'!$A$5:$A$1112,0)+1,1))</f>
        <v>0.17895421</v>
      </c>
      <c r="C50" s="19" t="str">
        <f>IF(INDEX('ShLk BR Calc'!C$5:C$1112,MATCH($A50,'ShLk BR Calc'!$A$5:$A$1112,0)+1,1)=0,"0",INDEX('ShLk BR Calc'!C$5:C$1112,MATCH($A50,'ShLk BR Calc'!$A$5:$A$1112,0)+1,1))</f>
        <v>0</v>
      </c>
      <c r="D50" s="19" t="str">
        <f>IF(INDEX('ShLk BR Calc'!D$5:D$1112,MATCH($A50,'ShLk BR Calc'!$A$5:$A$1112,0)+1,1)=0,"0",INDEX('ShLk BR Calc'!D$5:D$1112,MATCH($A50,'ShLk BR Calc'!$A$5:$A$1112,0)+1,1))</f>
        <v>0</v>
      </c>
      <c r="E50" s="19" t="str">
        <f>IF(INDEX('ShLk BR Calc'!E$5:E$1112,MATCH($A50,'ShLk BR Calc'!$A$5:$A$1112,0)+1,1)=0,"0",INDEX('ShLk BR Calc'!E$5:E$1112,MATCH($A50,'ShLk BR Calc'!$A$5:$A$1112,0)+1,1))</f>
        <v>0</v>
      </c>
      <c r="F50" s="19" t="str">
        <f>IF(INDEX('ShLk BR Calc'!F$5:F$1112,MATCH($A50,'ShLk BR Calc'!$A$5:$A$1112,0)+1,1)=0,"0",INDEX('ShLk BR Calc'!F$5:F$1112,MATCH($A50,'ShLk BR Calc'!$A$5:$A$1112,0)+1,1))</f>
        <v>0</v>
      </c>
      <c r="G50" s="19">
        <f>IF(INDEX('ShLk BR Calc'!G$5:G$1112,MATCH($A50,'ShLk BR Calc'!$A$5:$A$1112,0)+1,1)=0,"0",INDEX('ShLk BR Calc'!G$5:G$1112,MATCH($A50,'ShLk BR Calc'!$A$5:$A$1112,0)+1,1))</f>
        <v>0.44738552500000001</v>
      </c>
      <c r="H50" s="19">
        <f>IF(INDEX('ShLk BR Calc'!H$5:H$1112,MATCH($A50,'ShLk BR Calc'!$A$5:$A$1112,0)+1,1)=0,"0",INDEX('ShLk BR Calc'!H$5:H$1112,MATCH($A50,'ShLk BR Calc'!$A$5:$A$1112,0)+1,1))</f>
        <v>1.6105878900000001</v>
      </c>
      <c r="I50" s="19">
        <f>IF(INDEX('ShLk BR Calc'!I$5:I$1112,MATCH($A50,'ShLk BR Calc'!$A$5:$A$1112,0)+1,1)=0,"0",INDEX('ShLk BR Calc'!I$5:I$1112,MATCH($A50,'ShLk BR Calc'!$A$5:$A$1112,0)+1,1))</f>
        <v>1.6105878900000001</v>
      </c>
      <c r="J50" s="19">
        <f>IF(INDEX('ShLk BR Calc'!J$5:J$1112,MATCH($A50,'ShLk BR Calc'!$A$5:$A$1112,0)+1,1)=0,"0",INDEX('ShLk BR Calc'!J$5:J$1112,MATCH($A50,'ShLk BR Calc'!$A$5:$A$1112,0)+1,1))</f>
        <v>1.6105878900000001</v>
      </c>
      <c r="K50" s="19">
        <f>IF(INDEX('ShLk BR Calc'!K$5:K$1112,MATCH($A50,'ShLk BR Calc'!$A$5:$A$1112,0)+1,1)=0,"0",INDEX('ShLk BR Calc'!K$5:K$1112,MATCH($A50,'ShLk BR Calc'!$A$5:$A$1112,0)+1,1))</f>
        <v>1.8790192050000001</v>
      </c>
      <c r="L50" s="19">
        <f>IF(INDEX('ShLk BR Calc'!L$5:L$1112,MATCH($A50,'ShLk BR Calc'!$A$5:$A$1112,0)+1,1)=0,"0",INDEX('ShLk BR Calc'!L$5:L$1112,MATCH($A50,'ShLk BR Calc'!$A$5:$A$1112,0)+1,1))</f>
        <v>2.2369276249999999</v>
      </c>
      <c r="M50" s="19">
        <f>IF(INDEX('ShLk BR Calc'!M$5:M$1112,MATCH($A50,'ShLk BR Calc'!$A$5:$A$1112,0)+1,1)=0,"0",INDEX('ShLk BR Calc'!M$5:M$1112,MATCH($A50,'ShLk BR Calc'!$A$5:$A$1112,0)+1,1))</f>
        <v>2.3264047300000001</v>
      </c>
      <c r="N50" s="19">
        <f>IF(INDEX('ShLk BR Calc'!N$5:N$1112,MATCH($A50,'ShLk BR Calc'!$A$5:$A$1112,0)+1,1)=0,"0",INDEX('ShLk BR Calc'!N$5:N$1112,MATCH($A50,'ShLk BR Calc'!$A$5:$A$1112,0)+1,1))</f>
        <v>2.86326736</v>
      </c>
      <c r="O50" s="19">
        <f>IF(INDEX('ShLk BR Calc'!O$5:O$1112,MATCH($A50,'ShLk BR Calc'!$A$5:$A$1112,0)+1,1)=0,"0",INDEX('ShLk BR Calc'!O$5:O$1112,MATCH($A50,'ShLk BR Calc'!$A$5:$A$1112,0)+1,1))</f>
        <v>3.3106528850000001</v>
      </c>
      <c r="P50" s="19">
        <f>IF(INDEX('ShLk BR Calc'!P$5:P$1112,MATCH($A50,'ShLk BR Calc'!$A$5:$A$1112,0)+1,1)=0,"0",INDEX('ShLk BR Calc'!P$5:P$1112,MATCH($A50,'ShLk BR Calc'!$A$5:$A$1112,0)+1,1))</f>
        <v>3.7580384100000002</v>
      </c>
      <c r="Q50" s="19">
        <f>IF(INDEX('ShLk BR Calc'!Q$5:Q$1112,MATCH($A50,'ShLk BR Calc'!$A$5:$A$1112,0)+1,1)=0,"0",INDEX('ShLk BR Calc'!Q$5:Q$1112,MATCH($A50,'ShLk BR Calc'!$A$5:$A$1112,0)+1,1))</f>
        <v>4.3843781450000003</v>
      </c>
      <c r="R50" s="19">
        <f>IF(INDEX('ShLk BR Calc'!R$5:R$1112,MATCH($A50,'ShLk BR Calc'!$A$5:$A$1112,0)+1,1)=0,"0",INDEX('ShLk BR Calc'!R$5:R$1112,MATCH($A50,'ShLk BR Calc'!$A$5:$A$1112,0)+1,1))</f>
        <v>4.9212407750000002</v>
      </c>
      <c r="S50" s="19">
        <f>IF(INDEX('ShLk BR Calc'!S$5:S$1112,MATCH($A50,'ShLk BR Calc'!$A$5:$A$1112,0)+1,1)=0,"0",INDEX('ShLk BR Calc'!S$5:S$1112,MATCH($A50,'ShLk BR Calc'!$A$5:$A$1112,0)+1,1))</f>
        <v>4.7422865649999997</v>
      </c>
      <c r="T50" s="19">
        <f>IF(INDEX('ShLk BR Calc'!T$5:T$1112,MATCH($A50,'ShLk BR Calc'!$A$5:$A$1112,0)+1,1)=0,"0",INDEX('ShLk BR Calc'!T$5:T$1112,MATCH($A50,'ShLk BR Calc'!$A$5:$A$1112,0)+1,1))</f>
        <v>4.2949010400000001</v>
      </c>
      <c r="U50" s="19">
        <f>IF(INDEX('ShLk BR Calc'!U$5:U$1112,MATCH($A50,'ShLk BR Calc'!$A$5:$A$1112,0)+1,1)=0,"0",INDEX('ShLk BR Calc'!U$5:U$1112,MATCH($A50,'ShLk BR Calc'!$A$5:$A$1112,0)+1,1))</f>
        <v>4.0264697250000001</v>
      </c>
      <c r="V50" s="19">
        <f>IF(INDEX('ShLk BR Calc'!V$5:V$1112,MATCH($A50,'ShLk BR Calc'!$A$5:$A$1112,0)+1,1)=0,"0",INDEX('ShLk BR Calc'!V$5:V$1112,MATCH($A50,'ShLk BR Calc'!$A$5:$A$1112,0)+1,1))</f>
        <v>3.4896070950000002</v>
      </c>
      <c r="W50" s="19">
        <f>IF(INDEX('ShLk BR Calc'!W$5:W$1112,MATCH($A50,'ShLk BR Calc'!$A$5:$A$1112,0)+1,1)=0,"0",INDEX('ShLk BR Calc'!W$5:W$1112,MATCH($A50,'ShLk BR Calc'!$A$5:$A$1112,0)+1,1))</f>
        <v>2.3264047300000001</v>
      </c>
      <c r="X50" s="19">
        <f>IF(INDEX('ShLk BR Calc'!X$5:X$1112,MATCH($A50,'ShLk BR Calc'!$A$5:$A$1112,0)+1,1)=0,"0",INDEX('ShLk BR Calc'!X$5:X$1112,MATCH($A50,'ShLk BR Calc'!$A$5:$A$1112,0)+1,1))</f>
        <v>1.9684963099999999</v>
      </c>
      <c r="Y50" s="19">
        <f>IF(INDEX('ShLk BR Calc'!Y$5:Y$1112,MATCH($A50,'ShLk BR Calc'!$A$5:$A$1112,0)+1,1)=0,"0",INDEX('ShLk BR Calc'!Y$5:Y$1112,MATCH($A50,'ShLk BR Calc'!$A$5:$A$1112,0)+1,1))</f>
        <v>1.07372526</v>
      </c>
      <c r="Z50" s="14">
        <f t="shared" si="6"/>
        <v>53.059923264999995</v>
      </c>
      <c r="AA50" s="14">
        <f t="shared" si="7"/>
        <v>4.9212407750000002</v>
      </c>
      <c r="AB50" s="14">
        <f t="shared" si="8"/>
        <v>3.6685613049999999</v>
      </c>
      <c r="AC50" s="14">
        <f t="shared" si="9"/>
        <v>49.391361960000005</v>
      </c>
    </row>
    <row r="51" spans="1:30" ht="17.25" customHeight="1" x14ac:dyDescent="0.2">
      <c r="A51" s="22">
        <f t="shared" si="5"/>
        <v>42628</v>
      </c>
      <c r="B51" s="19">
        <f>IF(INDEX('ShLk BR Calc'!B$5:B$1112,MATCH($A51,'ShLk BR Calc'!$A$5:$A$1112,0)+1,1)=0,"0",INDEX('ShLk BR Calc'!B$5:B$1112,MATCH($A51,'ShLk BR Calc'!$A$5:$A$1112,0)+1,1))</f>
        <v>0.44738552500000001</v>
      </c>
      <c r="C51" s="19" t="str">
        <f>IF(INDEX('ShLk BR Calc'!C$5:C$1112,MATCH($A51,'ShLk BR Calc'!$A$5:$A$1112,0)+1,1)=0,"0",INDEX('ShLk BR Calc'!C$5:C$1112,MATCH($A51,'ShLk BR Calc'!$A$5:$A$1112,0)+1,1))</f>
        <v>0</v>
      </c>
      <c r="D51" s="19" t="str">
        <f>IF(INDEX('ShLk BR Calc'!D$5:D$1112,MATCH($A51,'ShLk BR Calc'!$A$5:$A$1112,0)+1,1)=0,"0",INDEX('ShLk BR Calc'!D$5:D$1112,MATCH($A51,'ShLk BR Calc'!$A$5:$A$1112,0)+1,1))</f>
        <v>0</v>
      </c>
      <c r="E51" s="19" t="str">
        <f>IF(INDEX('ShLk BR Calc'!E$5:E$1112,MATCH($A51,'ShLk BR Calc'!$A$5:$A$1112,0)+1,1)=0,"0",INDEX('ShLk BR Calc'!E$5:E$1112,MATCH($A51,'ShLk BR Calc'!$A$5:$A$1112,0)+1,1))</f>
        <v>0</v>
      </c>
      <c r="F51" s="19" t="str">
        <f>IF(INDEX('ShLk BR Calc'!F$5:F$1112,MATCH($A51,'ShLk BR Calc'!$A$5:$A$1112,0)+1,1)=0,"0",INDEX('ShLk BR Calc'!F$5:F$1112,MATCH($A51,'ShLk BR Calc'!$A$5:$A$1112,0)+1,1))</f>
        <v>0</v>
      </c>
      <c r="G51" s="19">
        <f>IF(INDEX('ShLk BR Calc'!G$5:G$1112,MATCH($A51,'ShLk BR Calc'!$A$5:$A$1112,0)+1,1)=0,"0",INDEX('ShLk BR Calc'!G$5:G$1112,MATCH($A51,'ShLk BR Calc'!$A$5:$A$1112,0)+1,1))</f>
        <v>0.268431315</v>
      </c>
      <c r="H51" s="19">
        <f>IF(INDEX('ShLk BR Calc'!H$5:H$1112,MATCH($A51,'ShLk BR Calc'!$A$5:$A$1112,0)+1,1)=0,"0",INDEX('ShLk BR Calc'!H$5:H$1112,MATCH($A51,'ShLk BR Calc'!$A$5:$A$1112,0)+1,1))</f>
        <v>1.6105878900000001</v>
      </c>
      <c r="I51" s="19">
        <f>IF(INDEX('ShLk BR Calc'!I$5:I$1112,MATCH($A51,'ShLk BR Calc'!$A$5:$A$1112,0)+1,1)=0,"0",INDEX('ShLk BR Calc'!I$5:I$1112,MATCH($A51,'ShLk BR Calc'!$A$5:$A$1112,0)+1,1))</f>
        <v>1.6105878900000001</v>
      </c>
      <c r="J51" s="19">
        <f>IF(INDEX('ShLk BR Calc'!J$5:J$1112,MATCH($A51,'ShLk BR Calc'!$A$5:$A$1112,0)+1,1)=0,"0",INDEX('ShLk BR Calc'!J$5:J$1112,MATCH($A51,'ShLk BR Calc'!$A$5:$A$1112,0)+1,1))</f>
        <v>1.6105878900000001</v>
      </c>
      <c r="K51" s="19">
        <f>IF(INDEX('ShLk BR Calc'!K$5:K$1112,MATCH($A51,'ShLk BR Calc'!$A$5:$A$1112,0)+1,1)=0,"0",INDEX('ShLk BR Calc'!K$5:K$1112,MATCH($A51,'ShLk BR Calc'!$A$5:$A$1112,0)+1,1))</f>
        <v>1.6105878900000001</v>
      </c>
      <c r="L51" s="19">
        <f>IF(INDEX('ShLk BR Calc'!L$5:L$1112,MATCH($A51,'ShLk BR Calc'!$A$5:$A$1112,0)+1,1)=0,"0",INDEX('ShLk BR Calc'!L$5:L$1112,MATCH($A51,'ShLk BR Calc'!$A$5:$A$1112,0)+1,1))</f>
        <v>1.6105878900000001</v>
      </c>
      <c r="M51" s="19">
        <f>IF(INDEX('ShLk BR Calc'!M$5:M$1112,MATCH($A51,'ShLk BR Calc'!$A$5:$A$1112,0)+1,1)=0,"0",INDEX('ShLk BR Calc'!M$5:M$1112,MATCH($A51,'ShLk BR Calc'!$A$5:$A$1112,0)+1,1))</f>
        <v>2.14745052</v>
      </c>
      <c r="N51" s="19">
        <f>IF(INDEX('ShLk BR Calc'!N$5:N$1112,MATCH($A51,'ShLk BR Calc'!$A$5:$A$1112,0)+1,1)=0,"0",INDEX('ShLk BR Calc'!N$5:N$1112,MATCH($A51,'ShLk BR Calc'!$A$5:$A$1112,0)+1,1))</f>
        <v>3.0422215700000002</v>
      </c>
      <c r="O51" s="19">
        <f>IF(INDEX('ShLk BR Calc'!O$5:O$1112,MATCH($A51,'ShLk BR Calc'!$A$5:$A$1112,0)+1,1)=0,"0",INDEX('ShLk BR Calc'!O$5:O$1112,MATCH($A51,'ShLk BR Calc'!$A$5:$A$1112,0)+1,1))</f>
        <v>3.9369926199999998</v>
      </c>
      <c r="P51" s="19">
        <f>IF(INDEX('ShLk BR Calc'!P$5:P$1112,MATCH($A51,'ShLk BR Calc'!$A$5:$A$1112,0)+1,1)=0,"0",INDEX('ShLk BR Calc'!P$5:P$1112,MATCH($A51,'ShLk BR Calc'!$A$5:$A$1112,0)+1,1))</f>
        <v>4.7422865649999997</v>
      </c>
      <c r="Q51" s="19">
        <f>IF(INDEX('ShLk BR Calc'!Q$5:Q$1112,MATCH($A51,'ShLk BR Calc'!$A$5:$A$1112,0)+1,1)=0,"0",INDEX('ShLk BR Calc'!Q$5:Q$1112,MATCH($A51,'ShLk BR Calc'!$A$5:$A$1112,0)+1,1))</f>
        <v>5.5475805100000004</v>
      </c>
      <c r="R51" s="19">
        <f>IF(INDEX('ShLk BR Calc'!R$5:R$1112,MATCH($A51,'ShLk BR Calc'!$A$5:$A$1112,0)+1,1)=0,"0",INDEX('ShLk BR Calc'!R$5:R$1112,MATCH($A51,'ShLk BR Calc'!$A$5:$A$1112,0)+1,1))</f>
        <v>6.0844431400000003</v>
      </c>
      <c r="S51" s="19">
        <f>IF(INDEX('ShLk BR Calc'!S$5:S$1112,MATCH($A51,'ShLk BR Calc'!$A$5:$A$1112,0)+1,1)=0,"0",INDEX('ShLk BR Calc'!S$5:S$1112,MATCH($A51,'ShLk BR Calc'!$A$5:$A$1112,0)+1,1))</f>
        <v>5.9054889299999997</v>
      </c>
      <c r="T51" s="19">
        <f>IF(INDEX('ShLk BR Calc'!T$5:T$1112,MATCH($A51,'ShLk BR Calc'!$A$5:$A$1112,0)+1,1)=0,"0",INDEX('ShLk BR Calc'!T$5:T$1112,MATCH($A51,'ShLk BR Calc'!$A$5:$A$1112,0)+1,1))</f>
        <v>4.563332355</v>
      </c>
      <c r="U51" s="19">
        <f>IF(INDEX('ShLk BR Calc'!U$5:U$1112,MATCH($A51,'ShLk BR Calc'!$A$5:$A$1112,0)+1,1)=0,"0",INDEX('ShLk BR Calc'!U$5:U$1112,MATCH($A51,'ShLk BR Calc'!$A$5:$A$1112,0)+1,1))</f>
        <v>3.847515515</v>
      </c>
      <c r="V51" s="19">
        <f>IF(INDEX('ShLk BR Calc'!V$5:V$1112,MATCH($A51,'ShLk BR Calc'!$A$5:$A$1112,0)+1,1)=0,"0",INDEX('ShLk BR Calc'!V$5:V$1112,MATCH($A51,'ShLk BR Calc'!$A$5:$A$1112,0)+1,1))</f>
        <v>2.9527444649999999</v>
      </c>
      <c r="W51" s="19">
        <f>IF(INDEX('ShLk BR Calc'!W$5:W$1112,MATCH($A51,'ShLk BR Calc'!$A$5:$A$1112,0)+1,1)=0,"0",INDEX('ShLk BR Calc'!W$5:W$1112,MATCH($A51,'ShLk BR Calc'!$A$5:$A$1112,0)+1,1))</f>
        <v>1.6105878900000001</v>
      </c>
      <c r="X51" s="19">
        <f>IF(INDEX('ShLk BR Calc'!X$5:X$1112,MATCH($A51,'ShLk BR Calc'!$A$5:$A$1112,0)+1,1)=0,"0",INDEX('ShLk BR Calc'!X$5:X$1112,MATCH($A51,'ShLk BR Calc'!$A$5:$A$1112,0)+1,1))</f>
        <v>2.0579734150000002</v>
      </c>
      <c r="Y51" s="19">
        <f>IF(INDEX('ShLk BR Calc'!Y$5:Y$1112,MATCH($A51,'ShLk BR Calc'!$A$5:$A$1112,0)+1,1)=0,"0",INDEX('ShLk BR Calc'!Y$5:Y$1112,MATCH($A51,'ShLk BR Calc'!$A$5:$A$1112,0)+1,1))</f>
        <v>0.89477105000000001</v>
      </c>
      <c r="Z51" s="14">
        <f t="shared" si="6"/>
        <v>56.102144834999997</v>
      </c>
      <c r="AA51" s="14">
        <f t="shared" si="7"/>
        <v>6.0844431400000003</v>
      </c>
      <c r="AB51" s="14">
        <f t="shared" si="8"/>
        <v>3.6685613050000003</v>
      </c>
      <c r="AC51" s="14">
        <f t="shared" si="9"/>
        <v>52.433583529999993</v>
      </c>
    </row>
    <row r="52" spans="1:30" ht="17.25" customHeight="1" x14ac:dyDescent="0.2">
      <c r="A52" s="22">
        <f t="shared" si="5"/>
        <v>42629</v>
      </c>
      <c r="B52" s="19">
        <f>IF(INDEX('ShLk BR Calc'!B$5:B$1112,MATCH($A52,'ShLk BR Calc'!$A$5:$A$1112,0)+1,1)=0,"0",INDEX('ShLk BR Calc'!B$5:B$1112,MATCH($A52,'ShLk BR Calc'!$A$5:$A$1112,0)+1,1))</f>
        <v>0.44738552500000001</v>
      </c>
      <c r="C52" s="19" t="str">
        <f>IF(INDEX('ShLk BR Calc'!C$5:C$1112,MATCH($A52,'ShLk BR Calc'!$A$5:$A$1112,0)+1,1)=0,"0",INDEX('ShLk BR Calc'!C$5:C$1112,MATCH($A52,'ShLk BR Calc'!$A$5:$A$1112,0)+1,1))</f>
        <v>0</v>
      </c>
      <c r="D52" s="19" t="str">
        <f>IF(INDEX('ShLk BR Calc'!D$5:D$1112,MATCH($A52,'ShLk BR Calc'!$A$5:$A$1112,0)+1,1)=0,"0",INDEX('ShLk BR Calc'!D$5:D$1112,MATCH($A52,'ShLk BR Calc'!$A$5:$A$1112,0)+1,1))</f>
        <v>0</v>
      </c>
      <c r="E52" s="19" t="str">
        <f>IF(INDEX('ShLk BR Calc'!E$5:E$1112,MATCH($A52,'ShLk BR Calc'!$A$5:$A$1112,0)+1,1)=0,"0",INDEX('ShLk BR Calc'!E$5:E$1112,MATCH($A52,'ShLk BR Calc'!$A$5:$A$1112,0)+1,1))</f>
        <v>0</v>
      </c>
      <c r="F52" s="19" t="str">
        <f>IF(INDEX('ShLk BR Calc'!F$5:F$1112,MATCH($A52,'ShLk BR Calc'!$A$5:$A$1112,0)+1,1)=0,"0",INDEX('ShLk BR Calc'!F$5:F$1112,MATCH($A52,'ShLk BR Calc'!$A$5:$A$1112,0)+1,1))</f>
        <v>0</v>
      </c>
      <c r="G52" s="19">
        <f>IF(INDEX('ShLk BR Calc'!G$5:G$1112,MATCH($A52,'ShLk BR Calc'!$A$5:$A$1112,0)+1,1)=0,"0",INDEX('ShLk BR Calc'!G$5:G$1112,MATCH($A52,'ShLk BR Calc'!$A$5:$A$1112,0)+1,1))</f>
        <v>0.44738552500000001</v>
      </c>
      <c r="H52" s="19">
        <f>IF(INDEX('ShLk BR Calc'!H$5:H$1112,MATCH($A52,'ShLk BR Calc'!$A$5:$A$1112,0)+1,1)=0,"0",INDEX('ShLk BR Calc'!H$5:H$1112,MATCH($A52,'ShLk BR Calc'!$A$5:$A$1112,0)+1,1))</f>
        <v>1.6105878900000001</v>
      </c>
      <c r="I52" s="19">
        <f>IF(INDEX('ShLk BR Calc'!I$5:I$1112,MATCH($A52,'ShLk BR Calc'!$A$5:$A$1112,0)+1,1)=0,"0",INDEX('ShLk BR Calc'!I$5:I$1112,MATCH($A52,'ShLk BR Calc'!$A$5:$A$1112,0)+1,1))</f>
        <v>1.6105878900000001</v>
      </c>
      <c r="J52" s="19">
        <f>IF(INDEX('ShLk BR Calc'!J$5:J$1112,MATCH($A52,'ShLk BR Calc'!$A$5:$A$1112,0)+1,1)=0,"0",INDEX('ShLk BR Calc'!J$5:J$1112,MATCH($A52,'ShLk BR Calc'!$A$5:$A$1112,0)+1,1))</f>
        <v>1.6105878900000001</v>
      </c>
      <c r="K52" s="19">
        <f>IF(INDEX('ShLk BR Calc'!K$5:K$1112,MATCH($A52,'ShLk BR Calc'!$A$5:$A$1112,0)+1,1)=0,"0",INDEX('ShLk BR Calc'!K$5:K$1112,MATCH($A52,'ShLk BR Calc'!$A$5:$A$1112,0)+1,1))</f>
        <v>1.6105878900000001</v>
      </c>
      <c r="L52" s="19">
        <f>IF(INDEX('ShLk BR Calc'!L$5:L$1112,MATCH($A52,'ShLk BR Calc'!$A$5:$A$1112,0)+1,1)=0,"0",INDEX('ShLk BR Calc'!L$5:L$1112,MATCH($A52,'ShLk BR Calc'!$A$5:$A$1112,0)+1,1))</f>
        <v>1.6105878900000001</v>
      </c>
      <c r="M52" s="19">
        <f>IF(INDEX('ShLk BR Calc'!M$5:M$1112,MATCH($A52,'ShLk BR Calc'!$A$5:$A$1112,0)+1,1)=0,"0",INDEX('ShLk BR Calc'!M$5:M$1112,MATCH($A52,'ShLk BR Calc'!$A$5:$A$1112,0)+1,1))</f>
        <v>1.6105878900000001</v>
      </c>
      <c r="N52" s="19">
        <f>IF(INDEX('ShLk BR Calc'!N$5:N$1112,MATCH($A52,'ShLk BR Calc'!$A$5:$A$1112,0)+1,1)=0,"0",INDEX('ShLk BR Calc'!N$5:N$1112,MATCH($A52,'ShLk BR Calc'!$A$5:$A$1112,0)+1,1))</f>
        <v>3.4896070950000002</v>
      </c>
      <c r="O52" s="19">
        <f>IF(INDEX('ShLk BR Calc'!O$5:O$1112,MATCH($A52,'ShLk BR Calc'!$A$5:$A$1112,0)+1,1)=0,"0",INDEX('ShLk BR Calc'!O$5:O$1112,MATCH($A52,'ShLk BR Calc'!$A$5:$A$1112,0)+1,1))</f>
        <v>4.2949010400000001</v>
      </c>
      <c r="P52" s="19">
        <f>IF(INDEX('ShLk BR Calc'!P$5:P$1112,MATCH($A52,'ShLk BR Calc'!$A$5:$A$1112,0)+1,1)=0,"0",INDEX('ShLk BR Calc'!P$5:P$1112,MATCH($A52,'ShLk BR Calc'!$A$5:$A$1112,0)+1,1))</f>
        <v>4.9212407750000002</v>
      </c>
      <c r="Q52" s="19">
        <f>IF(INDEX('ShLk BR Calc'!Q$5:Q$1112,MATCH($A52,'ShLk BR Calc'!$A$5:$A$1112,0)+1,1)=0,"0",INDEX('ShLk BR Calc'!Q$5:Q$1112,MATCH($A52,'ShLk BR Calc'!$A$5:$A$1112,0)+1,1))</f>
        <v>5.8160118250000004</v>
      </c>
      <c r="R52" s="19">
        <f>IF(INDEX('ShLk BR Calc'!R$5:R$1112,MATCH($A52,'ShLk BR Calc'!$A$5:$A$1112,0)+1,1)=0,"0",INDEX('ShLk BR Calc'!R$5:R$1112,MATCH($A52,'ShLk BR Calc'!$A$5:$A$1112,0)+1,1))</f>
        <v>5.8160118250000004</v>
      </c>
      <c r="S52" s="19">
        <f>IF(INDEX('ShLk BR Calc'!S$5:S$1112,MATCH($A52,'ShLk BR Calc'!$A$5:$A$1112,0)+1,1)=0,"0",INDEX('ShLk BR Calc'!S$5:S$1112,MATCH($A52,'ShLk BR Calc'!$A$5:$A$1112,0)+1,1))</f>
        <v>5.8160118250000004</v>
      </c>
      <c r="T52" s="19">
        <f>IF(INDEX('ShLk BR Calc'!T$5:T$1112,MATCH($A52,'ShLk BR Calc'!$A$5:$A$1112,0)+1,1)=0,"0",INDEX('ShLk BR Calc'!T$5:T$1112,MATCH($A52,'ShLk BR Calc'!$A$5:$A$1112,0)+1,1))</f>
        <v>4.9212407750000002</v>
      </c>
      <c r="U52" s="19">
        <f>IF(INDEX('ShLk BR Calc'!U$5:U$1112,MATCH($A52,'ShLk BR Calc'!$A$5:$A$1112,0)+1,1)=0,"0",INDEX('ShLk BR Calc'!U$5:U$1112,MATCH($A52,'ShLk BR Calc'!$A$5:$A$1112,0)+1,1))</f>
        <v>3.7580384100000002</v>
      </c>
      <c r="V52" s="19">
        <f>IF(INDEX('ShLk BR Calc'!V$5:V$1112,MATCH($A52,'ShLk BR Calc'!$A$5:$A$1112,0)+1,1)=0,"0",INDEX('ShLk BR Calc'!V$5:V$1112,MATCH($A52,'ShLk BR Calc'!$A$5:$A$1112,0)+1,1))</f>
        <v>3.131698675</v>
      </c>
      <c r="W52" s="19">
        <f>IF(INDEX('ShLk BR Calc'!W$5:W$1112,MATCH($A52,'ShLk BR Calc'!$A$5:$A$1112,0)+1,1)=0,"0",INDEX('ShLk BR Calc'!W$5:W$1112,MATCH($A52,'ShLk BR Calc'!$A$5:$A$1112,0)+1,1))</f>
        <v>1.6105878900000001</v>
      </c>
      <c r="X52" s="19">
        <f>IF(INDEX('ShLk BR Calc'!X$5:X$1112,MATCH($A52,'ShLk BR Calc'!$A$5:$A$1112,0)+1,1)=0,"0",INDEX('ShLk BR Calc'!X$5:X$1112,MATCH($A52,'ShLk BR Calc'!$A$5:$A$1112,0)+1,1))</f>
        <v>2.6843131499999999</v>
      </c>
      <c r="Y52" s="19">
        <f>IF(INDEX('ShLk BR Calc'!Y$5:Y$1112,MATCH($A52,'ShLk BR Calc'!$A$5:$A$1112,0)+1,1)=0,"0",INDEX('ShLk BR Calc'!Y$5:Y$1112,MATCH($A52,'ShLk BR Calc'!$A$5:$A$1112,0)+1,1))</f>
        <v>1.342156575</v>
      </c>
      <c r="Z52" s="14">
        <f t="shared" si="6"/>
        <v>58.160118249999996</v>
      </c>
      <c r="AA52" s="14">
        <f t="shared" si="7"/>
        <v>5.8160118250000004</v>
      </c>
      <c r="AB52" s="14">
        <f t="shared" si="8"/>
        <v>4.9212407750000002</v>
      </c>
      <c r="AC52" s="14">
        <f t="shared" si="9"/>
        <v>53.23887747500001</v>
      </c>
    </row>
    <row r="53" spans="1:30" ht="17.25" customHeight="1" x14ac:dyDescent="0.2">
      <c r="A53" s="22">
        <f t="shared" si="5"/>
        <v>42630</v>
      </c>
      <c r="B53" s="19">
        <f>IF(INDEX('ShLk BR Calc'!B$5:B$1112,MATCH($A53,'ShLk BR Calc'!$A$5:$A$1112,0)+1,1)=0,"0",INDEX('ShLk BR Calc'!B$5:B$1112,MATCH($A53,'ShLk BR Calc'!$A$5:$A$1112,0)+1,1))</f>
        <v>0.89477105000000001</v>
      </c>
      <c r="C53" s="19">
        <f>IF(INDEX('ShLk BR Calc'!C$5:C$1112,MATCH($A53,'ShLk BR Calc'!$A$5:$A$1112,0)+1,1)=0,"0",INDEX('ShLk BR Calc'!C$5:C$1112,MATCH($A53,'ShLk BR Calc'!$A$5:$A$1112,0)+1,1))</f>
        <v>0.53686263000000001</v>
      </c>
      <c r="D53" s="19" t="str">
        <f>IF(INDEX('ShLk BR Calc'!D$5:D$1112,MATCH($A53,'ShLk BR Calc'!$A$5:$A$1112,0)+1,1)=0,"0",INDEX('ShLk BR Calc'!D$5:D$1112,MATCH($A53,'ShLk BR Calc'!$A$5:$A$1112,0)+1,1))</f>
        <v>0</v>
      </c>
      <c r="E53" s="19">
        <f>IF(INDEX('ShLk BR Calc'!E$5:E$1112,MATCH($A53,'ShLk BR Calc'!$A$5:$A$1112,0)+1,1)=0,"0",INDEX('ShLk BR Calc'!E$5:E$1112,MATCH($A53,'ShLk BR Calc'!$A$5:$A$1112,0)+1,1))</f>
        <v>8.9477105000000001E-2</v>
      </c>
      <c r="F53" s="19" t="str">
        <f>IF(INDEX('ShLk BR Calc'!F$5:F$1112,MATCH($A53,'ShLk BR Calc'!$A$5:$A$1112,0)+1,1)=0,"0",INDEX('ShLk BR Calc'!F$5:F$1112,MATCH($A53,'ShLk BR Calc'!$A$5:$A$1112,0)+1,1))</f>
        <v>0</v>
      </c>
      <c r="G53" s="19">
        <f>IF(INDEX('ShLk BR Calc'!G$5:G$1112,MATCH($A53,'ShLk BR Calc'!$A$5:$A$1112,0)+1,1)=0,"0",INDEX('ShLk BR Calc'!G$5:G$1112,MATCH($A53,'ShLk BR Calc'!$A$5:$A$1112,0)+1,1))</f>
        <v>8.9477105000000001E-2</v>
      </c>
      <c r="H53" s="19">
        <f>IF(INDEX('ShLk BR Calc'!H$5:H$1112,MATCH($A53,'ShLk BR Calc'!$A$5:$A$1112,0)+1,1)=0,"0",INDEX('ShLk BR Calc'!H$5:H$1112,MATCH($A53,'ShLk BR Calc'!$A$5:$A$1112,0)+1,1))</f>
        <v>1.700064995</v>
      </c>
      <c r="I53" s="19">
        <f>IF(INDEX('ShLk BR Calc'!I$5:I$1112,MATCH($A53,'ShLk BR Calc'!$A$5:$A$1112,0)+1,1)=0,"0",INDEX('ShLk BR Calc'!I$5:I$1112,MATCH($A53,'ShLk BR Calc'!$A$5:$A$1112,0)+1,1))</f>
        <v>1.700064995</v>
      </c>
      <c r="J53" s="19">
        <f>IF(INDEX('ShLk BR Calc'!J$5:J$1112,MATCH($A53,'ShLk BR Calc'!$A$5:$A$1112,0)+1,1)=0,"0",INDEX('ShLk BR Calc'!J$5:J$1112,MATCH($A53,'ShLk BR Calc'!$A$5:$A$1112,0)+1,1))</f>
        <v>1.700064995</v>
      </c>
      <c r="K53" s="19">
        <f>IF(INDEX('ShLk BR Calc'!K$5:K$1112,MATCH($A53,'ShLk BR Calc'!$A$5:$A$1112,0)+1,1)=0,"0",INDEX('ShLk BR Calc'!K$5:K$1112,MATCH($A53,'ShLk BR Calc'!$A$5:$A$1112,0)+1,1))</f>
        <v>1.700064995</v>
      </c>
      <c r="L53" s="19">
        <f>IF(INDEX('ShLk BR Calc'!L$5:L$1112,MATCH($A53,'ShLk BR Calc'!$A$5:$A$1112,0)+1,1)=0,"0",INDEX('ShLk BR Calc'!L$5:L$1112,MATCH($A53,'ShLk BR Calc'!$A$5:$A$1112,0)+1,1))</f>
        <v>1.6105878900000001</v>
      </c>
      <c r="M53" s="19">
        <f>IF(INDEX('ShLk BR Calc'!M$5:M$1112,MATCH($A53,'ShLk BR Calc'!$A$5:$A$1112,0)+1,1)=0,"0",INDEX('ShLk BR Calc'!M$5:M$1112,MATCH($A53,'ShLk BR Calc'!$A$5:$A$1112,0)+1,1))</f>
        <v>1.6105878900000001</v>
      </c>
      <c r="N53" s="19">
        <f>IF(INDEX('ShLk BR Calc'!N$5:N$1112,MATCH($A53,'ShLk BR Calc'!$A$5:$A$1112,0)+1,1)=0,"0",INDEX('ShLk BR Calc'!N$5:N$1112,MATCH($A53,'ShLk BR Calc'!$A$5:$A$1112,0)+1,1))</f>
        <v>3.2211757800000003</v>
      </c>
      <c r="O53" s="19">
        <f>IF(INDEX('ShLk BR Calc'!O$5:O$1112,MATCH($A53,'ShLk BR Calc'!$A$5:$A$1112,0)+1,1)=0,"0",INDEX('ShLk BR Calc'!O$5:O$1112,MATCH($A53,'ShLk BR Calc'!$A$5:$A$1112,0)+1,1))</f>
        <v>4.1159468300000004</v>
      </c>
      <c r="P53" s="19">
        <f>IF(INDEX('ShLk BR Calc'!P$5:P$1112,MATCH($A53,'ShLk BR Calc'!$A$5:$A$1112,0)+1,1)=0,"0",INDEX('ShLk BR Calc'!P$5:P$1112,MATCH($A53,'ShLk BR Calc'!$A$5:$A$1112,0)+1,1))</f>
        <v>4.9212407750000002</v>
      </c>
      <c r="Q53" s="19">
        <f>IF(INDEX('ShLk BR Calc'!Q$5:Q$1112,MATCH($A53,'ShLk BR Calc'!$A$5:$A$1112,0)+1,1)=0,"0",INDEX('ShLk BR Calc'!Q$5:Q$1112,MATCH($A53,'ShLk BR Calc'!$A$5:$A$1112,0)+1,1))</f>
        <v>5.6370576149999998</v>
      </c>
      <c r="R53" s="19">
        <f>IF(INDEX('ShLk BR Calc'!R$5:R$1112,MATCH($A53,'ShLk BR Calc'!$A$5:$A$1112,0)+1,1)=0,"0",INDEX('ShLk BR Calc'!R$5:R$1112,MATCH($A53,'ShLk BR Calc'!$A$5:$A$1112,0)+1,1))</f>
        <v>5.6370576149999998</v>
      </c>
      <c r="S53" s="19">
        <f>IF(INDEX('ShLk BR Calc'!S$5:S$1112,MATCH($A53,'ShLk BR Calc'!$A$5:$A$1112,0)+1,1)=0,"0",INDEX('ShLk BR Calc'!S$5:S$1112,MATCH($A53,'ShLk BR Calc'!$A$5:$A$1112,0)+1,1))</f>
        <v>5.6370576149999998</v>
      </c>
      <c r="T53" s="19">
        <f>IF(INDEX('ShLk BR Calc'!T$5:T$1112,MATCH($A53,'ShLk BR Calc'!$A$5:$A$1112,0)+1,1)=0,"0",INDEX('ShLk BR Calc'!T$5:T$1112,MATCH($A53,'ShLk BR Calc'!$A$5:$A$1112,0)+1,1))</f>
        <v>4.7422865649999997</v>
      </c>
      <c r="U53" s="19">
        <f>IF(INDEX('ShLk BR Calc'!U$5:U$1112,MATCH($A53,'ShLk BR Calc'!$A$5:$A$1112,0)+1,1)=0,"0",INDEX('ShLk BR Calc'!U$5:U$1112,MATCH($A53,'ShLk BR Calc'!$A$5:$A$1112,0)+1,1))</f>
        <v>3.4001299899999999</v>
      </c>
      <c r="V53" s="19">
        <f>IF(INDEX('ShLk BR Calc'!V$5:V$1112,MATCH($A53,'ShLk BR Calc'!$A$5:$A$1112,0)+1,1)=0,"0",INDEX('ShLk BR Calc'!V$5:V$1112,MATCH($A53,'ShLk BR Calc'!$A$5:$A$1112,0)+1,1))</f>
        <v>2.3264047300000001</v>
      </c>
      <c r="W53" s="19">
        <f>IF(INDEX('ShLk BR Calc'!W$5:W$1112,MATCH($A53,'ShLk BR Calc'!$A$5:$A$1112,0)+1,1)=0,"0",INDEX('ShLk BR Calc'!W$5:W$1112,MATCH($A53,'ShLk BR Calc'!$A$5:$A$1112,0)+1,1))</f>
        <v>1.6105878900000001</v>
      </c>
      <c r="X53" s="19">
        <f>IF(INDEX('ShLk BR Calc'!X$5:X$1112,MATCH($A53,'ShLk BR Calc'!$A$5:$A$1112,0)+1,1)=0,"0",INDEX('ShLk BR Calc'!X$5:X$1112,MATCH($A53,'ShLk BR Calc'!$A$5:$A$1112,0)+1,1))</f>
        <v>2.2369276249999999</v>
      </c>
      <c r="Y53" s="19">
        <f>IF(INDEX('ShLk BR Calc'!Y$5:Y$1112,MATCH($A53,'ShLk BR Calc'!$A$5:$A$1112,0)+1,1)=0,"0",INDEX('ShLk BR Calc'!Y$5:Y$1112,MATCH($A53,'ShLk BR Calc'!$A$5:$A$1112,0)+1,1))</f>
        <v>0.89477105000000001</v>
      </c>
      <c r="Z53" s="14">
        <f t="shared" si="6"/>
        <v>56.012667729999997</v>
      </c>
      <c r="AA53" s="14">
        <f t="shared" si="7"/>
        <v>5.6370576149999998</v>
      </c>
      <c r="AB53" s="14">
        <f t="shared" si="8"/>
        <v>4.7422865649999997</v>
      </c>
      <c r="AC53" s="14">
        <f t="shared" si="9"/>
        <v>51.270381164999989</v>
      </c>
    </row>
    <row r="54" spans="1:30" ht="17.25" customHeight="1" x14ac:dyDescent="0.2">
      <c r="A54" s="22">
        <f t="shared" si="5"/>
        <v>42631</v>
      </c>
      <c r="B54" s="19">
        <f>IF(INDEX('ShLk BR Calc'!B$5:B$1112,MATCH($A54,'ShLk BR Calc'!$A$5:$A$1112,0)+1,1)=0,"0",INDEX('ShLk BR Calc'!B$5:B$1112,MATCH($A54,'ShLk BR Calc'!$A$5:$A$1112,0)+1,1))</f>
        <v>0.44738552500000001</v>
      </c>
      <c r="C54" s="19" t="str">
        <f>IF(INDEX('ShLk BR Calc'!C$5:C$1112,MATCH($A54,'ShLk BR Calc'!$A$5:$A$1112,0)+1,1)=0,"0",INDEX('ShLk BR Calc'!C$5:C$1112,MATCH($A54,'ShLk BR Calc'!$A$5:$A$1112,0)+1,1))</f>
        <v>0</v>
      </c>
      <c r="D54" s="19" t="str">
        <f>IF(INDEX('ShLk BR Calc'!D$5:D$1112,MATCH($A54,'ShLk BR Calc'!$A$5:$A$1112,0)+1,1)=0,"0",INDEX('ShLk BR Calc'!D$5:D$1112,MATCH($A54,'ShLk BR Calc'!$A$5:$A$1112,0)+1,1))</f>
        <v>0</v>
      </c>
      <c r="E54" s="19" t="str">
        <f>IF(INDEX('ShLk BR Calc'!E$5:E$1112,MATCH($A54,'ShLk BR Calc'!$A$5:$A$1112,0)+1,1)=0,"0",INDEX('ShLk BR Calc'!E$5:E$1112,MATCH($A54,'ShLk BR Calc'!$A$5:$A$1112,0)+1,1))</f>
        <v>0</v>
      </c>
      <c r="F54" s="19" t="str">
        <f>IF(INDEX('ShLk BR Calc'!F$5:F$1112,MATCH($A54,'ShLk BR Calc'!$A$5:$A$1112,0)+1,1)=0,"0",INDEX('ShLk BR Calc'!F$5:F$1112,MATCH($A54,'ShLk BR Calc'!$A$5:$A$1112,0)+1,1))</f>
        <v>0</v>
      </c>
      <c r="G54" s="19" t="str">
        <f>IF(INDEX('ShLk BR Calc'!G$5:G$1112,MATCH($A54,'ShLk BR Calc'!$A$5:$A$1112,0)+1,1)=0,"0",INDEX('ShLk BR Calc'!G$5:G$1112,MATCH($A54,'ShLk BR Calc'!$A$5:$A$1112,0)+1,1))</f>
        <v>0</v>
      </c>
      <c r="H54" s="19">
        <f>IF(INDEX('ShLk BR Calc'!H$5:H$1112,MATCH($A54,'ShLk BR Calc'!$A$5:$A$1112,0)+1,1)=0,"0",INDEX('ShLk BR Calc'!H$5:H$1112,MATCH($A54,'ShLk BR Calc'!$A$5:$A$1112,0)+1,1))</f>
        <v>1.6105878900000001</v>
      </c>
      <c r="I54" s="19">
        <f>IF(INDEX('ShLk BR Calc'!I$5:I$1112,MATCH($A54,'ShLk BR Calc'!$A$5:$A$1112,0)+1,1)=0,"0",INDEX('ShLk BR Calc'!I$5:I$1112,MATCH($A54,'ShLk BR Calc'!$A$5:$A$1112,0)+1,1))</f>
        <v>1.700064995</v>
      </c>
      <c r="J54" s="19">
        <f>IF(INDEX('ShLk BR Calc'!J$5:J$1112,MATCH($A54,'ShLk BR Calc'!$A$5:$A$1112,0)+1,1)=0,"0",INDEX('ShLk BR Calc'!J$5:J$1112,MATCH($A54,'ShLk BR Calc'!$A$5:$A$1112,0)+1,1))</f>
        <v>1.700064995</v>
      </c>
      <c r="K54" s="19">
        <f>IF(INDEX('ShLk BR Calc'!K$5:K$1112,MATCH($A54,'ShLk BR Calc'!$A$5:$A$1112,0)+1,1)=0,"0",INDEX('ShLk BR Calc'!K$5:K$1112,MATCH($A54,'ShLk BR Calc'!$A$5:$A$1112,0)+1,1))</f>
        <v>1.8790192050000001</v>
      </c>
      <c r="L54" s="19">
        <f>IF(INDEX('ShLk BR Calc'!L$5:L$1112,MATCH($A54,'ShLk BR Calc'!$A$5:$A$1112,0)+1,1)=0,"0",INDEX('ShLk BR Calc'!L$5:L$1112,MATCH($A54,'ShLk BR Calc'!$A$5:$A$1112,0)+1,1))</f>
        <v>1.700064995</v>
      </c>
      <c r="M54" s="19">
        <f>IF(INDEX('ShLk BR Calc'!M$5:M$1112,MATCH($A54,'ShLk BR Calc'!$A$5:$A$1112,0)+1,1)=0,"0",INDEX('ShLk BR Calc'!M$5:M$1112,MATCH($A54,'ShLk BR Calc'!$A$5:$A$1112,0)+1,1))</f>
        <v>1.7895421</v>
      </c>
      <c r="N54" s="19">
        <f>IF(INDEX('ShLk BR Calc'!N$5:N$1112,MATCH($A54,'ShLk BR Calc'!$A$5:$A$1112,0)+1,1)=0,"0",INDEX('ShLk BR Calc'!N$5:N$1112,MATCH($A54,'ShLk BR Calc'!$A$5:$A$1112,0)+1,1))</f>
        <v>2.5948360450000001</v>
      </c>
      <c r="O54" s="19">
        <f>IF(INDEX('ShLk BR Calc'!O$5:O$1112,MATCH($A54,'ShLk BR Calc'!$A$5:$A$1112,0)+1,1)=0,"0",INDEX('ShLk BR Calc'!O$5:O$1112,MATCH($A54,'ShLk BR Calc'!$A$5:$A$1112,0)+1,1))</f>
        <v>3.7580384100000002</v>
      </c>
      <c r="P54" s="19">
        <f>IF(INDEX('ShLk BR Calc'!P$5:P$1112,MATCH($A54,'ShLk BR Calc'!$A$5:$A$1112,0)+1,1)=0,"0",INDEX('ShLk BR Calc'!P$5:P$1112,MATCH($A54,'ShLk BR Calc'!$A$5:$A$1112,0)+1,1))</f>
        <v>4.7422865649999997</v>
      </c>
      <c r="Q54" s="19">
        <f>IF(INDEX('ShLk BR Calc'!Q$5:Q$1112,MATCH($A54,'ShLk BR Calc'!$A$5:$A$1112,0)+1,1)=0,"0",INDEX('ShLk BR Calc'!Q$5:Q$1112,MATCH($A54,'ShLk BR Calc'!$A$5:$A$1112,0)+1,1))</f>
        <v>5.6370576149999998</v>
      </c>
      <c r="R54" s="19">
        <f>IF(INDEX('ShLk BR Calc'!R$5:R$1112,MATCH($A54,'ShLk BR Calc'!$A$5:$A$1112,0)+1,1)=0,"0",INDEX('ShLk BR Calc'!R$5:R$1112,MATCH($A54,'ShLk BR Calc'!$A$5:$A$1112,0)+1,1))</f>
        <v>5.6370576149999998</v>
      </c>
      <c r="S54" s="19">
        <f>IF(INDEX('ShLk BR Calc'!S$5:S$1112,MATCH($A54,'ShLk BR Calc'!$A$5:$A$1112,0)+1,1)=0,"0",INDEX('ShLk BR Calc'!S$5:S$1112,MATCH($A54,'ShLk BR Calc'!$A$5:$A$1112,0)+1,1))</f>
        <v>5.6370576149999998</v>
      </c>
      <c r="T54" s="19">
        <f>IF(INDEX('ShLk BR Calc'!T$5:T$1112,MATCH($A54,'ShLk BR Calc'!$A$5:$A$1112,0)+1,1)=0,"0",INDEX('ShLk BR Calc'!T$5:T$1112,MATCH($A54,'ShLk BR Calc'!$A$5:$A$1112,0)+1,1))</f>
        <v>5.6370576149999998</v>
      </c>
      <c r="U54" s="19">
        <f>IF(INDEX('ShLk BR Calc'!U$5:U$1112,MATCH($A54,'ShLk BR Calc'!$A$5:$A$1112,0)+1,1)=0,"0",INDEX('ShLk BR Calc'!U$5:U$1112,MATCH($A54,'ShLk BR Calc'!$A$5:$A$1112,0)+1,1))</f>
        <v>4.563332355</v>
      </c>
      <c r="V54" s="19">
        <f>IF(INDEX('ShLk BR Calc'!V$5:V$1112,MATCH($A54,'ShLk BR Calc'!$A$5:$A$1112,0)+1,1)=0,"0",INDEX('ShLk BR Calc'!V$5:V$1112,MATCH($A54,'ShLk BR Calc'!$A$5:$A$1112,0)+1,1))</f>
        <v>3.5790842</v>
      </c>
      <c r="W54" s="19">
        <f>IF(INDEX('ShLk BR Calc'!W$5:W$1112,MATCH($A54,'ShLk BR Calc'!$A$5:$A$1112,0)+1,1)=0,"0",INDEX('ShLk BR Calc'!W$5:W$1112,MATCH($A54,'ShLk BR Calc'!$A$5:$A$1112,0)+1,1))</f>
        <v>1.8790192050000001</v>
      </c>
      <c r="X54" s="19">
        <f>IF(INDEX('ShLk BR Calc'!X$5:X$1112,MATCH($A54,'ShLk BR Calc'!$A$5:$A$1112,0)+1,1)=0,"0",INDEX('ShLk BR Calc'!X$5:X$1112,MATCH($A54,'ShLk BR Calc'!$A$5:$A$1112,0)+1,1))</f>
        <v>2.2369276249999999</v>
      </c>
      <c r="Y54" s="19">
        <f>IF(INDEX('ShLk BR Calc'!Y$5:Y$1112,MATCH($A54,'ShLk BR Calc'!$A$5:$A$1112,0)+1,1)=0,"0",INDEX('ShLk BR Calc'!Y$5:Y$1112,MATCH($A54,'ShLk BR Calc'!$A$5:$A$1112,0)+1,1))</f>
        <v>0.89477105000000001</v>
      </c>
      <c r="Z54" s="14">
        <f t="shared" si="6"/>
        <v>57.623255620000009</v>
      </c>
      <c r="AA54" s="14">
        <f t="shared" si="7"/>
        <v>5.6370576149999998</v>
      </c>
      <c r="AB54" s="14">
        <f t="shared" si="8"/>
        <v>57.623255620000009</v>
      </c>
      <c r="AC54" s="14">
        <f t="shared" si="9"/>
        <v>0</v>
      </c>
      <c r="AD54" s="9" t="s">
        <v>32</v>
      </c>
    </row>
    <row r="55" spans="1:30" ht="17.25" customHeight="1" x14ac:dyDescent="0.2">
      <c r="A55" s="22">
        <f t="shared" si="5"/>
        <v>42632</v>
      </c>
      <c r="B55" s="19">
        <f>IF(INDEX('ShLk BR Calc'!B$5:B$1112,MATCH($A55,'ShLk BR Calc'!$A$5:$A$1112,0)+1,1)=0,"0",INDEX('ShLk BR Calc'!B$5:B$1112,MATCH($A55,'ShLk BR Calc'!$A$5:$A$1112,0)+1,1))</f>
        <v>0.44738552500000001</v>
      </c>
      <c r="C55" s="19" t="str">
        <f>IF(INDEX('ShLk BR Calc'!C$5:C$1112,MATCH($A55,'ShLk BR Calc'!$A$5:$A$1112,0)+1,1)=0,"0",INDEX('ShLk BR Calc'!C$5:C$1112,MATCH($A55,'ShLk BR Calc'!$A$5:$A$1112,0)+1,1))</f>
        <v>0</v>
      </c>
      <c r="D55" s="19" t="str">
        <f>IF(INDEX('ShLk BR Calc'!D$5:D$1112,MATCH($A55,'ShLk BR Calc'!$A$5:$A$1112,0)+1,1)=0,"0",INDEX('ShLk BR Calc'!D$5:D$1112,MATCH($A55,'ShLk BR Calc'!$A$5:$A$1112,0)+1,1))</f>
        <v>0</v>
      </c>
      <c r="E55" s="19" t="str">
        <f>IF(INDEX('ShLk BR Calc'!E$5:E$1112,MATCH($A55,'ShLk BR Calc'!$A$5:$A$1112,0)+1,1)=0,"0",INDEX('ShLk BR Calc'!E$5:E$1112,MATCH($A55,'ShLk BR Calc'!$A$5:$A$1112,0)+1,1))</f>
        <v>0</v>
      </c>
      <c r="F55" s="19" t="str">
        <f>IF(INDEX('ShLk BR Calc'!F$5:F$1112,MATCH($A55,'ShLk BR Calc'!$A$5:$A$1112,0)+1,1)=0,"0",INDEX('ShLk BR Calc'!F$5:F$1112,MATCH($A55,'ShLk BR Calc'!$A$5:$A$1112,0)+1,1))</f>
        <v>0</v>
      </c>
      <c r="G55" s="19">
        <f>IF(INDEX('ShLk BR Calc'!G$5:G$1112,MATCH($A55,'ShLk BR Calc'!$A$5:$A$1112,0)+1,1)=0,"0",INDEX('ShLk BR Calc'!G$5:G$1112,MATCH($A55,'ShLk BR Calc'!$A$5:$A$1112,0)+1,1))</f>
        <v>0.44738552500000001</v>
      </c>
      <c r="H55" s="19">
        <f>IF(INDEX('ShLk BR Calc'!H$5:H$1112,MATCH($A55,'ShLk BR Calc'!$A$5:$A$1112,0)+1,1)=0,"0",INDEX('ShLk BR Calc'!H$5:H$1112,MATCH($A55,'ShLk BR Calc'!$A$5:$A$1112,0)+1,1))</f>
        <v>1.6105878900000001</v>
      </c>
      <c r="I55" s="19">
        <f>IF(INDEX('ShLk BR Calc'!I$5:I$1112,MATCH($A55,'ShLk BR Calc'!$A$5:$A$1112,0)+1,1)=0,"0",INDEX('ShLk BR Calc'!I$5:I$1112,MATCH($A55,'ShLk BR Calc'!$A$5:$A$1112,0)+1,1))</f>
        <v>1.6105878900000001</v>
      </c>
      <c r="J55" s="19">
        <f>IF(INDEX('ShLk BR Calc'!J$5:J$1112,MATCH($A55,'ShLk BR Calc'!$A$5:$A$1112,0)+1,1)=0,"0",INDEX('ShLk BR Calc'!J$5:J$1112,MATCH($A55,'ShLk BR Calc'!$A$5:$A$1112,0)+1,1))</f>
        <v>1.6105878900000001</v>
      </c>
      <c r="K55" s="19">
        <f>IF(INDEX('ShLk BR Calc'!K$5:K$1112,MATCH($A55,'ShLk BR Calc'!$A$5:$A$1112,0)+1,1)=0,"0",INDEX('ShLk BR Calc'!K$5:K$1112,MATCH($A55,'ShLk BR Calc'!$A$5:$A$1112,0)+1,1))</f>
        <v>1.6105878900000001</v>
      </c>
      <c r="L55" s="19">
        <f>IF(INDEX('ShLk BR Calc'!L$5:L$1112,MATCH($A55,'ShLk BR Calc'!$A$5:$A$1112,0)+1,1)=0,"0",INDEX('ShLk BR Calc'!L$5:L$1112,MATCH($A55,'ShLk BR Calc'!$A$5:$A$1112,0)+1,1))</f>
        <v>1.6105878900000001</v>
      </c>
      <c r="M55" s="19">
        <f>IF(INDEX('ShLk BR Calc'!M$5:M$1112,MATCH($A55,'ShLk BR Calc'!$A$5:$A$1112,0)+1,1)=0,"0",INDEX('ShLk BR Calc'!M$5:M$1112,MATCH($A55,'ShLk BR Calc'!$A$5:$A$1112,0)+1,1))</f>
        <v>1.6105878900000001</v>
      </c>
      <c r="N55" s="19">
        <f>IF(INDEX('ShLk BR Calc'!N$5:N$1112,MATCH($A55,'ShLk BR Calc'!$A$5:$A$1112,0)+1,1)=0,"0",INDEX('ShLk BR Calc'!N$5:N$1112,MATCH($A55,'ShLk BR Calc'!$A$5:$A$1112,0)+1,1))</f>
        <v>2.5948360450000001</v>
      </c>
      <c r="O55" s="19">
        <f>IF(INDEX('ShLk BR Calc'!O$5:O$1112,MATCH($A55,'ShLk BR Calc'!$A$5:$A$1112,0)+1,1)=0,"0",INDEX('ShLk BR Calc'!O$5:O$1112,MATCH($A55,'ShLk BR Calc'!$A$5:$A$1112,0)+1,1))</f>
        <v>3.6685613049999999</v>
      </c>
      <c r="P55" s="19">
        <f>IF(INDEX('ShLk BR Calc'!P$5:P$1112,MATCH($A55,'ShLk BR Calc'!$A$5:$A$1112,0)+1,1)=0,"0",INDEX('ShLk BR Calc'!P$5:P$1112,MATCH($A55,'ShLk BR Calc'!$A$5:$A$1112,0)+1,1))</f>
        <v>4.9212407750000002</v>
      </c>
      <c r="Q55" s="19">
        <f>IF(INDEX('ShLk BR Calc'!Q$5:Q$1112,MATCH($A55,'ShLk BR Calc'!$A$5:$A$1112,0)+1,1)=0,"0",INDEX('ShLk BR Calc'!Q$5:Q$1112,MATCH($A55,'ShLk BR Calc'!$A$5:$A$1112,0)+1,1))</f>
        <v>5.994966035</v>
      </c>
      <c r="R55" s="19">
        <f>IF(INDEX('ShLk BR Calc'!R$5:R$1112,MATCH($A55,'ShLk BR Calc'!$A$5:$A$1112,0)+1,1)=0,"0",INDEX('ShLk BR Calc'!R$5:R$1112,MATCH($A55,'ShLk BR Calc'!$A$5:$A$1112,0)+1,1))</f>
        <v>6.1739202449999997</v>
      </c>
      <c r="S55" s="19">
        <f>IF(INDEX('ShLk BR Calc'!S$5:S$1112,MATCH($A55,'ShLk BR Calc'!$A$5:$A$1112,0)+1,1)=0,"0",INDEX('ShLk BR Calc'!S$5:S$1112,MATCH($A55,'ShLk BR Calc'!$A$5:$A$1112,0)+1,1))</f>
        <v>6.1739202449999997</v>
      </c>
      <c r="T55" s="19">
        <f>IF(INDEX('ShLk BR Calc'!T$5:T$1112,MATCH($A55,'ShLk BR Calc'!$A$5:$A$1112,0)+1,1)=0,"0",INDEX('ShLk BR Calc'!T$5:T$1112,MATCH($A55,'ShLk BR Calc'!$A$5:$A$1112,0)+1,1))</f>
        <v>5.3686262999999999</v>
      </c>
      <c r="U55" s="19">
        <f>IF(INDEX('ShLk BR Calc'!U$5:U$1112,MATCH($A55,'ShLk BR Calc'!$A$5:$A$1112,0)+1,1)=0,"0",INDEX('ShLk BR Calc'!U$5:U$1112,MATCH($A55,'ShLk BR Calc'!$A$5:$A$1112,0)+1,1))</f>
        <v>4.4738552499999997</v>
      </c>
      <c r="V55" s="19">
        <f>IF(INDEX('ShLk BR Calc'!V$5:V$1112,MATCH($A55,'ShLk BR Calc'!$A$5:$A$1112,0)+1,1)=0,"0",INDEX('ShLk BR Calc'!V$5:V$1112,MATCH($A55,'ShLk BR Calc'!$A$5:$A$1112,0)+1,1))</f>
        <v>3.0422215700000002</v>
      </c>
      <c r="W55" s="19">
        <f>IF(INDEX('ShLk BR Calc'!W$5:W$1112,MATCH($A55,'ShLk BR Calc'!$A$5:$A$1112,0)+1,1)=0,"0",INDEX('ShLk BR Calc'!W$5:W$1112,MATCH($A55,'ShLk BR Calc'!$A$5:$A$1112,0)+1,1))</f>
        <v>1.6105878900000001</v>
      </c>
      <c r="X55" s="19">
        <f>IF(INDEX('ShLk BR Calc'!X$5:X$1112,MATCH($A55,'ShLk BR Calc'!$A$5:$A$1112,0)+1,1)=0,"0",INDEX('ShLk BR Calc'!X$5:X$1112,MATCH($A55,'ShLk BR Calc'!$A$5:$A$1112,0)+1,1))</f>
        <v>2.6843131499999999</v>
      </c>
      <c r="Y55" s="19">
        <f>IF(INDEX('ShLk BR Calc'!Y$5:Y$1112,MATCH($A55,'ShLk BR Calc'!$A$5:$A$1112,0)+1,1)=0,"0",INDEX('ShLk BR Calc'!Y$5:Y$1112,MATCH($A55,'ShLk BR Calc'!$A$5:$A$1112,0)+1,1))</f>
        <v>1.342156575</v>
      </c>
      <c r="Z55" s="14">
        <f t="shared" si="6"/>
        <v>58.607503774999998</v>
      </c>
      <c r="AA55" s="14">
        <f t="shared" si="7"/>
        <v>6.1739202449999997</v>
      </c>
      <c r="AB55" s="14">
        <f t="shared" si="8"/>
        <v>4.9212407750000002</v>
      </c>
      <c r="AC55" s="14">
        <f t="shared" si="9"/>
        <v>53.686263000000004</v>
      </c>
    </row>
    <row r="56" spans="1:30" ht="17.25" customHeight="1" x14ac:dyDescent="0.2">
      <c r="A56" s="22">
        <f t="shared" si="5"/>
        <v>42633</v>
      </c>
      <c r="B56" s="19" t="str">
        <f>IF(INDEX('ShLk BR Calc'!B$5:B$1112,MATCH($A56,'ShLk BR Calc'!$A$5:$A$1112,0)+1,1)=0,"0",INDEX('ShLk BR Calc'!B$5:B$1112,MATCH($A56,'ShLk BR Calc'!$A$5:$A$1112,0)+1,1))</f>
        <v>0</v>
      </c>
      <c r="C56" s="19" t="str">
        <f>IF(INDEX('ShLk BR Calc'!C$5:C$1112,MATCH($A56,'ShLk BR Calc'!$A$5:$A$1112,0)+1,1)=0,"0",INDEX('ShLk BR Calc'!C$5:C$1112,MATCH($A56,'ShLk BR Calc'!$A$5:$A$1112,0)+1,1))</f>
        <v>0</v>
      </c>
      <c r="D56" s="19" t="str">
        <f>IF(INDEX('ShLk BR Calc'!D$5:D$1112,MATCH($A56,'ShLk BR Calc'!$A$5:$A$1112,0)+1,1)=0,"0",INDEX('ShLk BR Calc'!D$5:D$1112,MATCH($A56,'ShLk BR Calc'!$A$5:$A$1112,0)+1,1))</f>
        <v>0</v>
      </c>
      <c r="E56" s="19" t="str">
        <f>IF(INDEX('ShLk BR Calc'!E$5:E$1112,MATCH($A56,'ShLk BR Calc'!$A$5:$A$1112,0)+1,1)=0,"0",INDEX('ShLk BR Calc'!E$5:E$1112,MATCH($A56,'ShLk BR Calc'!$A$5:$A$1112,0)+1,1))</f>
        <v>0</v>
      </c>
      <c r="F56" s="19" t="str">
        <f>IF(INDEX('ShLk BR Calc'!F$5:F$1112,MATCH($A56,'ShLk BR Calc'!$A$5:$A$1112,0)+1,1)=0,"0",INDEX('ShLk BR Calc'!F$5:F$1112,MATCH($A56,'ShLk BR Calc'!$A$5:$A$1112,0)+1,1))</f>
        <v>0</v>
      </c>
      <c r="G56" s="19" t="str">
        <f>IF(INDEX('ShLk BR Calc'!G$5:G$1112,MATCH($A56,'ShLk BR Calc'!$A$5:$A$1112,0)+1,1)=0,"0",INDEX('ShLk BR Calc'!G$5:G$1112,MATCH($A56,'ShLk BR Calc'!$A$5:$A$1112,0)+1,1))</f>
        <v>0</v>
      </c>
      <c r="H56" s="19">
        <f>IF(INDEX('ShLk BR Calc'!H$5:H$1112,MATCH($A56,'ShLk BR Calc'!$A$5:$A$1112,0)+1,1)=0,"0",INDEX('ShLk BR Calc'!H$5:H$1112,MATCH($A56,'ShLk BR Calc'!$A$5:$A$1112,0)+1,1))</f>
        <v>1.6105878900000001</v>
      </c>
      <c r="I56" s="19">
        <f>IF(INDEX('ShLk BR Calc'!I$5:I$1112,MATCH($A56,'ShLk BR Calc'!$A$5:$A$1112,0)+1,1)=0,"0",INDEX('ShLk BR Calc'!I$5:I$1112,MATCH($A56,'ShLk BR Calc'!$A$5:$A$1112,0)+1,1))</f>
        <v>1.6105878900000001</v>
      </c>
      <c r="J56" s="19">
        <f>IF(INDEX('ShLk BR Calc'!J$5:J$1112,MATCH($A56,'ShLk BR Calc'!$A$5:$A$1112,0)+1,1)=0,"0",INDEX('ShLk BR Calc'!J$5:J$1112,MATCH($A56,'ShLk BR Calc'!$A$5:$A$1112,0)+1,1))</f>
        <v>1.6105878900000001</v>
      </c>
      <c r="K56" s="19">
        <f>IF(INDEX('ShLk BR Calc'!K$5:K$1112,MATCH($A56,'ShLk BR Calc'!$A$5:$A$1112,0)+1,1)=0,"0",INDEX('ShLk BR Calc'!K$5:K$1112,MATCH($A56,'ShLk BR Calc'!$A$5:$A$1112,0)+1,1))</f>
        <v>1.700064995</v>
      </c>
      <c r="L56" s="19">
        <f>IF(INDEX('ShLk BR Calc'!L$5:L$1112,MATCH($A56,'ShLk BR Calc'!$A$5:$A$1112,0)+1,1)=0,"0",INDEX('ShLk BR Calc'!L$5:L$1112,MATCH($A56,'ShLk BR Calc'!$A$5:$A$1112,0)+1,1))</f>
        <v>1.6105878900000001</v>
      </c>
      <c r="M56" s="19">
        <f>IF(INDEX('ShLk BR Calc'!M$5:M$1112,MATCH($A56,'ShLk BR Calc'!$A$5:$A$1112,0)+1,1)=0,"0",INDEX('ShLk BR Calc'!M$5:M$1112,MATCH($A56,'ShLk BR Calc'!$A$5:$A$1112,0)+1,1))</f>
        <v>1.9684963099999999</v>
      </c>
      <c r="N56" s="19">
        <f>IF(INDEX('ShLk BR Calc'!N$5:N$1112,MATCH($A56,'ShLk BR Calc'!$A$5:$A$1112,0)+1,1)=0,"0",INDEX('ShLk BR Calc'!N$5:N$1112,MATCH($A56,'ShLk BR Calc'!$A$5:$A$1112,0)+1,1))</f>
        <v>2.86326736</v>
      </c>
      <c r="O56" s="19">
        <f>IF(INDEX('ShLk BR Calc'!O$5:O$1112,MATCH($A56,'ShLk BR Calc'!$A$5:$A$1112,0)+1,1)=0,"0",INDEX('ShLk BR Calc'!O$5:O$1112,MATCH($A56,'ShLk BR Calc'!$A$5:$A$1112,0)+1,1))</f>
        <v>3.6685613049999999</v>
      </c>
      <c r="P56" s="19">
        <f>IF(INDEX('ShLk BR Calc'!P$5:P$1112,MATCH($A56,'ShLk BR Calc'!$A$5:$A$1112,0)+1,1)=0,"0",INDEX('ShLk BR Calc'!P$5:P$1112,MATCH($A56,'ShLk BR Calc'!$A$5:$A$1112,0)+1,1))</f>
        <v>4.3843781450000003</v>
      </c>
      <c r="Q56" s="19">
        <f>IF(INDEX('ShLk BR Calc'!Q$5:Q$1112,MATCH($A56,'ShLk BR Calc'!$A$5:$A$1112,0)+1,1)=0,"0",INDEX('ShLk BR Calc'!Q$5:Q$1112,MATCH($A56,'ShLk BR Calc'!$A$5:$A$1112,0)+1,1))</f>
        <v>5.1896720900000002</v>
      </c>
      <c r="R56" s="19">
        <f>IF(INDEX('ShLk BR Calc'!R$5:R$1112,MATCH($A56,'ShLk BR Calc'!$A$5:$A$1112,0)+1,1)=0,"0",INDEX('ShLk BR Calc'!R$5:R$1112,MATCH($A56,'ShLk BR Calc'!$A$5:$A$1112,0)+1,1))</f>
        <v>5.5475805100000004</v>
      </c>
      <c r="S56" s="19">
        <f>IF(INDEX('ShLk BR Calc'!S$5:S$1112,MATCH($A56,'ShLk BR Calc'!$A$5:$A$1112,0)+1,1)=0,"0",INDEX('ShLk BR Calc'!S$5:S$1112,MATCH($A56,'ShLk BR Calc'!$A$5:$A$1112,0)+1,1))</f>
        <v>5.5475805100000004</v>
      </c>
      <c r="T56" s="19">
        <f>IF(INDEX('ShLk BR Calc'!T$5:T$1112,MATCH($A56,'ShLk BR Calc'!$A$5:$A$1112,0)+1,1)=0,"0",INDEX('ShLk BR Calc'!T$5:T$1112,MATCH($A56,'ShLk BR Calc'!$A$5:$A$1112,0)+1,1))</f>
        <v>4.563332355</v>
      </c>
      <c r="U56" s="19">
        <f>IF(INDEX('ShLk BR Calc'!U$5:U$1112,MATCH($A56,'ShLk BR Calc'!$A$5:$A$1112,0)+1,1)=0,"0",INDEX('ShLk BR Calc'!U$5:U$1112,MATCH($A56,'ShLk BR Calc'!$A$5:$A$1112,0)+1,1))</f>
        <v>3.847515515</v>
      </c>
      <c r="V56" s="19">
        <f>IF(INDEX('ShLk BR Calc'!V$5:V$1112,MATCH($A56,'ShLk BR Calc'!$A$5:$A$1112,0)+1,1)=0,"0",INDEX('ShLk BR Calc'!V$5:V$1112,MATCH($A56,'ShLk BR Calc'!$A$5:$A$1112,0)+1,1))</f>
        <v>3.0422215700000002</v>
      </c>
      <c r="W56" s="19">
        <f>IF(INDEX('ShLk BR Calc'!W$5:W$1112,MATCH($A56,'ShLk BR Calc'!$A$5:$A$1112,0)+1,1)=0,"0",INDEX('ShLk BR Calc'!W$5:W$1112,MATCH($A56,'ShLk BR Calc'!$A$5:$A$1112,0)+1,1))</f>
        <v>1.6105878900000001</v>
      </c>
      <c r="X56" s="19">
        <f>IF(INDEX('ShLk BR Calc'!X$5:X$1112,MATCH($A56,'ShLk BR Calc'!$A$5:$A$1112,0)+1,1)=0,"0",INDEX('ShLk BR Calc'!X$5:X$1112,MATCH($A56,'ShLk BR Calc'!$A$5:$A$1112,0)+1,1))</f>
        <v>1.7895421</v>
      </c>
      <c r="Y56" s="19">
        <f>IF(INDEX('ShLk BR Calc'!Y$5:Y$1112,MATCH($A56,'ShLk BR Calc'!$A$5:$A$1112,0)+1,1)=0,"0",INDEX('ShLk BR Calc'!Y$5:Y$1112,MATCH($A56,'ShLk BR Calc'!$A$5:$A$1112,0)+1,1))</f>
        <v>0.80529394500000007</v>
      </c>
      <c r="Z56" s="14">
        <f t="shared" si="6"/>
        <v>52.970446159999995</v>
      </c>
      <c r="AA56" s="14">
        <f t="shared" si="7"/>
        <v>5.5475805100000004</v>
      </c>
      <c r="AB56" s="14">
        <f t="shared" si="8"/>
        <v>2.5948360450000001</v>
      </c>
      <c r="AC56" s="14">
        <f t="shared" si="9"/>
        <v>50.375610114999994</v>
      </c>
    </row>
    <row r="57" spans="1:30" ht="17.25" customHeight="1" x14ac:dyDescent="0.2">
      <c r="A57" s="22">
        <f t="shared" si="5"/>
        <v>42634</v>
      </c>
      <c r="B57" s="19">
        <f>IF(INDEX('ShLk BR Calc'!B$5:B$1112,MATCH($A57,'ShLk BR Calc'!$A$5:$A$1112,0)+1,1)=0,"0",INDEX('ShLk BR Calc'!B$5:B$1112,MATCH($A57,'ShLk BR Calc'!$A$5:$A$1112,0)+1,1))</f>
        <v>0.35790842</v>
      </c>
      <c r="C57" s="19" t="str">
        <f>IF(INDEX('ShLk BR Calc'!C$5:C$1112,MATCH($A57,'ShLk BR Calc'!$A$5:$A$1112,0)+1,1)=0,"0",INDEX('ShLk BR Calc'!C$5:C$1112,MATCH($A57,'ShLk BR Calc'!$A$5:$A$1112,0)+1,1))</f>
        <v>0</v>
      </c>
      <c r="D57" s="19" t="str">
        <f>IF(INDEX('ShLk BR Calc'!D$5:D$1112,MATCH($A57,'ShLk BR Calc'!$A$5:$A$1112,0)+1,1)=0,"0",INDEX('ShLk BR Calc'!D$5:D$1112,MATCH($A57,'ShLk BR Calc'!$A$5:$A$1112,0)+1,1))</f>
        <v>0</v>
      </c>
      <c r="E57" s="19" t="str">
        <f>IF(INDEX('ShLk BR Calc'!E$5:E$1112,MATCH($A57,'ShLk BR Calc'!$A$5:$A$1112,0)+1,1)=0,"0",INDEX('ShLk BR Calc'!E$5:E$1112,MATCH($A57,'ShLk BR Calc'!$A$5:$A$1112,0)+1,1))</f>
        <v>0</v>
      </c>
      <c r="F57" s="19" t="str">
        <f>IF(INDEX('ShLk BR Calc'!F$5:F$1112,MATCH($A57,'ShLk BR Calc'!$A$5:$A$1112,0)+1,1)=0,"0",INDEX('ShLk BR Calc'!F$5:F$1112,MATCH($A57,'ShLk BR Calc'!$A$5:$A$1112,0)+1,1))</f>
        <v>0</v>
      </c>
      <c r="G57" s="19">
        <f>IF(INDEX('ShLk BR Calc'!G$5:G$1112,MATCH($A57,'ShLk BR Calc'!$A$5:$A$1112,0)+1,1)=0,"0",INDEX('ShLk BR Calc'!G$5:G$1112,MATCH($A57,'ShLk BR Calc'!$A$5:$A$1112,0)+1,1))</f>
        <v>0.35790842</v>
      </c>
      <c r="H57" s="19">
        <f>IF(INDEX('ShLk BR Calc'!H$5:H$1112,MATCH($A57,'ShLk BR Calc'!$A$5:$A$1112,0)+1,1)=0,"0",INDEX('ShLk BR Calc'!H$5:H$1112,MATCH($A57,'ShLk BR Calc'!$A$5:$A$1112,0)+1,1))</f>
        <v>1.6105878900000001</v>
      </c>
      <c r="I57" s="19">
        <f>IF(INDEX('ShLk BR Calc'!I$5:I$1112,MATCH($A57,'ShLk BR Calc'!$A$5:$A$1112,0)+1,1)=0,"0",INDEX('ShLk BR Calc'!I$5:I$1112,MATCH($A57,'ShLk BR Calc'!$A$5:$A$1112,0)+1,1))</f>
        <v>1.6105878900000001</v>
      </c>
      <c r="J57" s="19">
        <f>IF(INDEX('ShLk BR Calc'!J$5:J$1112,MATCH($A57,'ShLk BR Calc'!$A$5:$A$1112,0)+1,1)=0,"0",INDEX('ShLk BR Calc'!J$5:J$1112,MATCH($A57,'ShLk BR Calc'!$A$5:$A$1112,0)+1,1))</f>
        <v>1.8790192050000001</v>
      </c>
      <c r="K57" s="19">
        <f>IF(INDEX('ShLk BR Calc'!K$5:K$1112,MATCH($A57,'ShLk BR Calc'!$A$5:$A$1112,0)+1,1)=0,"0",INDEX('ShLk BR Calc'!K$5:K$1112,MATCH($A57,'ShLk BR Calc'!$A$5:$A$1112,0)+1,1))</f>
        <v>2.14745052</v>
      </c>
      <c r="L57" s="19">
        <f>IF(INDEX('ShLk BR Calc'!L$5:L$1112,MATCH($A57,'ShLk BR Calc'!$A$5:$A$1112,0)+1,1)=0,"0",INDEX('ShLk BR Calc'!L$5:L$1112,MATCH($A57,'ShLk BR Calc'!$A$5:$A$1112,0)+1,1))</f>
        <v>2.415881835</v>
      </c>
      <c r="M57" s="19">
        <f>IF(INDEX('ShLk BR Calc'!M$5:M$1112,MATCH($A57,'ShLk BR Calc'!$A$5:$A$1112,0)+1,1)=0,"0",INDEX('ShLk BR Calc'!M$5:M$1112,MATCH($A57,'ShLk BR Calc'!$A$5:$A$1112,0)+1,1))</f>
        <v>2.6843131499999999</v>
      </c>
      <c r="N57" s="19">
        <f>IF(INDEX('ShLk BR Calc'!N$5:N$1112,MATCH($A57,'ShLk BR Calc'!$A$5:$A$1112,0)+1,1)=0,"0",INDEX('ShLk BR Calc'!N$5:N$1112,MATCH($A57,'ShLk BR Calc'!$A$5:$A$1112,0)+1,1))</f>
        <v>3.0422215700000002</v>
      </c>
      <c r="O57" s="19">
        <f>IF(INDEX('ShLk BR Calc'!O$5:O$1112,MATCH($A57,'ShLk BR Calc'!$A$5:$A$1112,0)+1,1)=0,"0",INDEX('ShLk BR Calc'!O$5:O$1112,MATCH($A57,'ShLk BR Calc'!$A$5:$A$1112,0)+1,1))</f>
        <v>3.4001299899999999</v>
      </c>
      <c r="P57" s="19">
        <f>IF(INDEX('ShLk BR Calc'!P$5:P$1112,MATCH($A57,'ShLk BR Calc'!$A$5:$A$1112,0)+1,1)=0,"0",INDEX('ShLk BR Calc'!P$5:P$1112,MATCH($A57,'ShLk BR Calc'!$A$5:$A$1112,0)+1,1))</f>
        <v>3.847515515</v>
      </c>
      <c r="Q57" s="19">
        <f>IF(INDEX('ShLk BR Calc'!Q$5:Q$1112,MATCH($A57,'ShLk BR Calc'!$A$5:$A$1112,0)+1,1)=0,"0",INDEX('ShLk BR Calc'!Q$5:Q$1112,MATCH($A57,'ShLk BR Calc'!$A$5:$A$1112,0)+1,1))</f>
        <v>4.3843781450000003</v>
      </c>
      <c r="R57" s="19">
        <f>IF(INDEX('ShLk BR Calc'!R$5:R$1112,MATCH($A57,'ShLk BR Calc'!$A$5:$A$1112,0)+1,1)=0,"0",INDEX('ShLk BR Calc'!R$5:R$1112,MATCH($A57,'ShLk BR Calc'!$A$5:$A$1112,0)+1,1))</f>
        <v>4.6528094600000003</v>
      </c>
      <c r="S57" s="19">
        <f>IF(INDEX('ShLk BR Calc'!S$5:S$1112,MATCH($A57,'ShLk BR Calc'!$A$5:$A$1112,0)+1,1)=0,"0",INDEX('ShLk BR Calc'!S$5:S$1112,MATCH($A57,'ShLk BR Calc'!$A$5:$A$1112,0)+1,1))</f>
        <v>4.6528094600000003</v>
      </c>
      <c r="T57" s="19">
        <f>IF(INDEX('ShLk BR Calc'!T$5:T$1112,MATCH($A57,'ShLk BR Calc'!$A$5:$A$1112,0)+1,1)=0,"0",INDEX('ShLk BR Calc'!T$5:T$1112,MATCH($A57,'ShLk BR Calc'!$A$5:$A$1112,0)+1,1))</f>
        <v>4.2949010400000001</v>
      </c>
      <c r="U57" s="19">
        <f>IF(INDEX('ShLk BR Calc'!U$5:U$1112,MATCH($A57,'ShLk BR Calc'!$A$5:$A$1112,0)+1,1)=0,"0",INDEX('ShLk BR Calc'!U$5:U$1112,MATCH($A57,'ShLk BR Calc'!$A$5:$A$1112,0)+1,1))</f>
        <v>4.1159468300000004</v>
      </c>
      <c r="V57" s="19">
        <f>IF(INDEX('ShLk BR Calc'!V$5:V$1112,MATCH($A57,'ShLk BR Calc'!$A$5:$A$1112,0)+1,1)=0,"0",INDEX('ShLk BR Calc'!V$5:V$1112,MATCH($A57,'ShLk BR Calc'!$A$5:$A$1112,0)+1,1))</f>
        <v>3.6685613049999999</v>
      </c>
      <c r="W57" s="19">
        <f>IF(INDEX('ShLk BR Calc'!W$5:W$1112,MATCH($A57,'ShLk BR Calc'!$A$5:$A$1112,0)+1,1)=0,"0",INDEX('ShLk BR Calc'!W$5:W$1112,MATCH($A57,'ShLk BR Calc'!$A$5:$A$1112,0)+1,1))</f>
        <v>2.5948360450000001</v>
      </c>
      <c r="X57" s="19">
        <f>IF(INDEX('ShLk BR Calc'!X$5:X$1112,MATCH($A57,'ShLk BR Calc'!$A$5:$A$1112,0)+1,1)=0,"0",INDEX('ShLk BR Calc'!X$5:X$1112,MATCH($A57,'ShLk BR Calc'!$A$5:$A$1112,0)+1,1))</f>
        <v>1.700064995</v>
      </c>
      <c r="Y57" s="19">
        <f>IF(INDEX('ShLk BR Calc'!Y$5:Y$1112,MATCH($A57,'ShLk BR Calc'!$A$5:$A$1112,0)+1,1)=0,"0",INDEX('ShLk BR Calc'!Y$5:Y$1112,MATCH($A57,'ShLk BR Calc'!$A$5:$A$1112,0)+1,1))</f>
        <v>0.80529394500000007</v>
      </c>
      <c r="Z57" s="14">
        <f t="shared" si="6"/>
        <v>54.223125629999998</v>
      </c>
      <c r="AA57" s="14">
        <f t="shared" si="7"/>
        <v>4.6528094600000003</v>
      </c>
      <c r="AB57" s="14">
        <f t="shared" si="8"/>
        <v>3.2211757800000003</v>
      </c>
      <c r="AC57" s="14">
        <f t="shared" si="9"/>
        <v>51.001949849999995</v>
      </c>
    </row>
    <row r="58" spans="1:30" ht="17.25" customHeight="1" x14ac:dyDescent="0.2">
      <c r="A58" s="22">
        <f t="shared" si="5"/>
        <v>42635</v>
      </c>
      <c r="B58" s="19">
        <f>IF(INDEX('ShLk BR Calc'!B$5:B$1112,MATCH($A58,'ShLk BR Calc'!$A$5:$A$1112,0)+1,1)=0,"0",INDEX('ShLk BR Calc'!B$5:B$1112,MATCH($A58,'ShLk BR Calc'!$A$5:$A$1112,0)+1,1))</f>
        <v>0.35790842</v>
      </c>
      <c r="C58" s="19" t="str">
        <f>IF(INDEX('ShLk BR Calc'!C$5:C$1112,MATCH($A58,'ShLk BR Calc'!$A$5:$A$1112,0)+1,1)=0,"0",INDEX('ShLk BR Calc'!C$5:C$1112,MATCH($A58,'ShLk BR Calc'!$A$5:$A$1112,0)+1,1))</f>
        <v>0</v>
      </c>
      <c r="D58" s="19" t="str">
        <f>IF(INDEX('ShLk BR Calc'!D$5:D$1112,MATCH($A58,'ShLk BR Calc'!$A$5:$A$1112,0)+1,1)=0,"0",INDEX('ShLk BR Calc'!D$5:D$1112,MATCH($A58,'ShLk BR Calc'!$A$5:$A$1112,0)+1,1))</f>
        <v>0</v>
      </c>
      <c r="E58" s="19" t="str">
        <f>IF(INDEX('ShLk BR Calc'!E$5:E$1112,MATCH($A58,'ShLk BR Calc'!$A$5:$A$1112,0)+1,1)=0,"0",INDEX('ShLk BR Calc'!E$5:E$1112,MATCH($A58,'ShLk BR Calc'!$A$5:$A$1112,0)+1,1))</f>
        <v>0</v>
      </c>
      <c r="F58" s="19" t="str">
        <f>IF(INDEX('ShLk BR Calc'!F$5:F$1112,MATCH($A58,'ShLk BR Calc'!$A$5:$A$1112,0)+1,1)=0,"0",INDEX('ShLk BR Calc'!F$5:F$1112,MATCH($A58,'ShLk BR Calc'!$A$5:$A$1112,0)+1,1))</f>
        <v>0</v>
      </c>
      <c r="G58" s="19">
        <f>IF(INDEX('ShLk BR Calc'!G$5:G$1112,MATCH($A58,'ShLk BR Calc'!$A$5:$A$1112,0)+1,1)=0,"0",INDEX('ShLk BR Calc'!G$5:G$1112,MATCH($A58,'ShLk BR Calc'!$A$5:$A$1112,0)+1,1))</f>
        <v>0.35790842</v>
      </c>
      <c r="H58" s="19">
        <f>IF(INDEX('ShLk BR Calc'!H$5:H$1112,MATCH($A58,'ShLk BR Calc'!$A$5:$A$1112,0)+1,1)=0,"0",INDEX('ShLk BR Calc'!H$5:H$1112,MATCH($A58,'ShLk BR Calc'!$A$5:$A$1112,0)+1,1))</f>
        <v>1.6105878900000001</v>
      </c>
      <c r="I58" s="19">
        <f>IF(INDEX('ShLk BR Calc'!I$5:I$1112,MATCH($A58,'ShLk BR Calc'!$A$5:$A$1112,0)+1,1)=0,"0",INDEX('ShLk BR Calc'!I$5:I$1112,MATCH($A58,'ShLk BR Calc'!$A$5:$A$1112,0)+1,1))</f>
        <v>1.6105878900000001</v>
      </c>
      <c r="J58" s="19">
        <f>IF(INDEX('ShLk BR Calc'!J$5:J$1112,MATCH($A58,'ShLk BR Calc'!$A$5:$A$1112,0)+1,1)=0,"0",INDEX('ShLk BR Calc'!J$5:J$1112,MATCH($A58,'ShLk BR Calc'!$A$5:$A$1112,0)+1,1))</f>
        <v>1.6105878900000001</v>
      </c>
      <c r="K58" s="19">
        <f>IF(INDEX('ShLk BR Calc'!K$5:K$1112,MATCH($A58,'ShLk BR Calc'!$A$5:$A$1112,0)+1,1)=0,"0",INDEX('ShLk BR Calc'!K$5:K$1112,MATCH($A58,'ShLk BR Calc'!$A$5:$A$1112,0)+1,1))</f>
        <v>1.8790192050000001</v>
      </c>
      <c r="L58" s="19">
        <f>IF(INDEX('ShLk BR Calc'!L$5:L$1112,MATCH($A58,'ShLk BR Calc'!$A$5:$A$1112,0)+1,1)=0,"0",INDEX('ShLk BR Calc'!L$5:L$1112,MATCH($A58,'ShLk BR Calc'!$A$5:$A$1112,0)+1,1))</f>
        <v>2.14745052</v>
      </c>
      <c r="M58" s="19">
        <f>IF(INDEX('ShLk BR Calc'!M$5:M$1112,MATCH($A58,'ShLk BR Calc'!$A$5:$A$1112,0)+1,1)=0,"0",INDEX('ShLk BR Calc'!M$5:M$1112,MATCH($A58,'ShLk BR Calc'!$A$5:$A$1112,0)+1,1))</f>
        <v>2.3264047300000001</v>
      </c>
      <c r="N58" s="19">
        <f>IF(INDEX('ShLk BR Calc'!N$5:N$1112,MATCH($A58,'ShLk BR Calc'!$A$5:$A$1112,0)+1,1)=0,"0",INDEX('ShLk BR Calc'!N$5:N$1112,MATCH($A58,'ShLk BR Calc'!$A$5:$A$1112,0)+1,1))</f>
        <v>2.6843131499999999</v>
      </c>
      <c r="O58" s="19">
        <f>IF(INDEX('ShLk BR Calc'!O$5:O$1112,MATCH($A58,'ShLk BR Calc'!$A$5:$A$1112,0)+1,1)=0,"0",INDEX('ShLk BR Calc'!O$5:O$1112,MATCH($A58,'ShLk BR Calc'!$A$5:$A$1112,0)+1,1))</f>
        <v>3.0422215700000002</v>
      </c>
      <c r="P58" s="19">
        <f>IF(INDEX('ShLk BR Calc'!P$5:P$1112,MATCH($A58,'ShLk BR Calc'!$A$5:$A$1112,0)+1,1)=0,"0",INDEX('ShLk BR Calc'!P$5:P$1112,MATCH($A58,'ShLk BR Calc'!$A$5:$A$1112,0)+1,1))</f>
        <v>3.5790842</v>
      </c>
      <c r="Q58" s="19">
        <f>IF(INDEX('ShLk BR Calc'!Q$5:Q$1112,MATCH($A58,'ShLk BR Calc'!$A$5:$A$1112,0)+1,1)=0,"0",INDEX('ShLk BR Calc'!Q$5:Q$1112,MATCH($A58,'ShLk BR Calc'!$A$5:$A$1112,0)+1,1))</f>
        <v>4.1159468300000004</v>
      </c>
      <c r="R58" s="19">
        <f>IF(INDEX('ShLk BR Calc'!R$5:R$1112,MATCH($A58,'ShLk BR Calc'!$A$5:$A$1112,0)+1,1)=0,"0",INDEX('ShLk BR Calc'!R$5:R$1112,MATCH($A58,'ShLk BR Calc'!$A$5:$A$1112,0)+1,1))</f>
        <v>4.2949010400000001</v>
      </c>
      <c r="S58" s="19">
        <f>IF(INDEX('ShLk BR Calc'!S$5:S$1112,MATCH($A58,'ShLk BR Calc'!$A$5:$A$1112,0)+1,1)=0,"0",INDEX('ShLk BR Calc'!S$5:S$1112,MATCH($A58,'ShLk BR Calc'!$A$5:$A$1112,0)+1,1))</f>
        <v>4.2054239349999998</v>
      </c>
      <c r="T58" s="19">
        <f>IF(INDEX('ShLk BR Calc'!T$5:T$1112,MATCH($A58,'ShLk BR Calc'!$A$5:$A$1112,0)+1,1)=0,"0",INDEX('ShLk BR Calc'!T$5:T$1112,MATCH($A58,'ShLk BR Calc'!$A$5:$A$1112,0)+1,1))</f>
        <v>3.847515515</v>
      </c>
      <c r="U58" s="19">
        <f>IF(INDEX('ShLk BR Calc'!U$5:U$1112,MATCH($A58,'ShLk BR Calc'!$A$5:$A$1112,0)+1,1)=0,"0",INDEX('ShLk BR Calc'!U$5:U$1112,MATCH($A58,'ShLk BR Calc'!$A$5:$A$1112,0)+1,1))</f>
        <v>3.7580384100000002</v>
      </c>
      <c r="V58" s="19">
        <f>IF(INDEX('ShLk BR Calc'!V$5:V$1112,MATCH($A58,'ShLk BR Calc'!$A$5:$A$1112,0)+1,1)=0,"0",INDEX('ShLk BR Calc'!V$5:V$1112,MATCH($A58,'ShLk BR Calc'!$A$5:$A$1112,0)+1,1))</f>
        <v>3.4001299899999999</v>
      </c>
      <c r="W58" s="19">
        <f>IF(INDEX('ShLk BR Calc'!W$5:W$1112,MATCH($A58,'ShLk BR Calc'!$A$5:$A$1112,0)+1,1)=0,"0",INDEX('ShLk BR Calc'!W$5:W$1112,MATCH($A58,'ShLk BR Calc'!$A$5:$A$1112,0)+1,1))</f>
        <v>2.3264047300000001</v>
      </c>
      <c r="X58" s="19">
        <f>IF(INDEX('ShLk BR Calc'!X$5:X$1112,MATCH($A58,'ShLk BR Calc'!$A$5:$A$1112,0)+1,1)=0,"0",INDEX('ShLk BR Calc'!X$5:X$1112,MATCH($A58,'ShLk BR Calc'!$A$5:$A$1112,0)+1,1))</f>
        <v>1.7895421</v>
      </c>
      <c r="Y58" s="19">
        <f>IF(INDEX('ShLk BR Calc'!Y$5:Y$1112,MATCH($A58,'ShLk BR Calc'!$A$5:$A$1112,0)+1,1)=0,"0",INDEX('ShLk BR Calc'!Y$5:Y$1112,MATCH($A58,'ShLk BR Calc'!$A$5:$A$1112,0)+1,1))</f>
        <v>0.98424815499999996</v>
      </c>
      <c r="Z58" s="14">
        <f t="shared" si="6"/>
        <v>49.928224589999999</v>
      </c>
      <c r="AA58" s="14">
        <f t="shared" si="7"/>
        <v>4.2949010400000001</v>
      </c>
      <c r="AB58" s="14">
        <f t="shared" si="8"/>
        <v>3.4896070949999998</v>
      </c>
      <c r="AC58" s="14">
        <f t="shared" si="9"/>
        <v>46.438617494999995</v>
      </c>
    </row>
    <row r="59" spans="1:30" ht="17.25" customHeight="1" x14ac:dyDescent="0.2">
      <c r="A59" s="22">
        <f t="shared" si="5"/>
        <v>42636</v>
      </c>
      <c r="B59" s="19">
        <f>IF(INDEX('ShLk BR Calc'!B$5:B$1112,MATCH($A59,'ShLk BR Calc'!$A$5:$A$1112,0)+1,1)=0,"0",INDEX('ShLk BR Calc'!B$5:B$1112,MATCH($A59,'ShLk BR Calc'!$A$5:$A$1112,0)+1,1))</f>
        <v>0.44738552500000001</v>
      </c>
      <c r="C59" s="19" t="str">
        <f>IF(INDEX('ShLk BR Calc'!C$5:C$1112,MATCH($A59,'ShLk BR Calc'!$A$5:$A$1112,0)+1,1)=0,"0",INDEX('ShLk BR Calc'!C$5:C$1112,MATCH($A59,'ShLk BR Calc'!$A$5:$A$1112,0)+1,1))</f>
        <v>0</v>
      </c>
      <c r="D59" s="19" t="str">
        <f>IF(INDEX('ShLk BR Calc'!D$5:D$1112,MATCH($A59,'ShLk BR Calc'!$A$5:$A$1112,0)+1,1)=0,"0",INDEX('ShLk BR Calc'!D$5:D$1112,MATCH($A59,'ShLk BR Calc'!$A$5:$A$1112,0)+1,1))</f>
        <v>0</v>
      </c>
      <c r="E59" s="19" t="str">
        <f>IF(INDEX('ShLk BR Calc'!E$5:E$1112,MATCH($A59,'ShLk BR Calc'!$A$5:$A$1112,0)+1,1)=0,"0",INDEX('ShLk BR Calc'!E$5:E$1112,MATCH($A59,'ShLk BR Calc'!$A$5:$A$1112,0)+1,1))</f>
        <v>0</v>
      </c>
      <c r="F59" s="19" t="str">
        <f>IF(INDEX('ShLk BR Calc'!F$5:F$1112,MATCH($A59,'ShLk BR Calc'!$A$5:$A$1112,0)+1,1)=0,"0",INDEX('ShLk BR Calc'!F$5:F$1112,MATCH($A59,'ShLk BR Calc'!$A$5:$A$1112,0)+1,1))</f>
        <v>0</v>
      </c>
      <c r="G59" s="19">
        <f>IF(INDEX('ShLk BR Calc'!G$5:G$1112,MATCH($A59,'ShLk BR Calc'!$A$5:$A$1112,0)+1,1)=0,"0",INDEX('ShLk BR Calc'!G$5:G$1112,MATCH($A59,'ShLk BR Calc'!$A$5:$A$1112,0)+1,1))</f>
        <v>0.80529394500000007</v>
      </c>
      <c r="H59" s="19">
        <f>IF(INDEX('ShLk BR Calc'!H$5:H$1112,MATCH($A59,'ShLk BR Calc'!$A$5:$A$1112,0)+1,1)=0,"0",INDEX('ShLk BR Calc'!H$5:H$1112,MATCH($A59,'ShLk BR Calc'!$A$5:$A$1112,0)+1,1))</f>
        <v>1.43163368</v>
      </c>
      <c r="I59" s="19">
        <f>IF(INDEX('ShLk BR Calc'!I$5:I$1112,MATCH($A59,'ShLk BR Calc'!$A$5:$A$1112,0)+1,1)=0,"0",INDEX('ShLk BR Calc'!I$5:I$1112,MATCH($A59,'ShLk BR Calc'!$A$5:$A$1112,0)+1,1))</f>
        <v>1.43163368</v>
      </c>
      <c r="J59" s="19">
        <f>IF(INDEX('ShLk BR Calc'!J$5:J$1112,MATCH($A59,'ShLk BR Calc'!$A$5:$A$1112,0)+1,1)=0,"0",INDEX('ShLk BR Calc'!J$5:J$1112,MATCH($A59,'ShLk BR Calc'!$A$5:$A$1112,0)+1,1))</f>
        <v>1.43163368</v>
      </c>
      <c r="K59" s="19">
        <f>IF(INDEX('ShLk BR Calc'!K$5:K$1112,MATCH($A59,'ShLk BR Calc'!$A$5:$A$1112,0)+1,1)=0,"0",INDEX('ShLk BR Calc'!K$5:K$1112,MATCH($A59,'ShLk BR Calc'!$A$5:$A$1112,0)+1,1))</f>
        <v>1.5211107850000001</v>
      </c>
      <c r="L59" s="19">
        <f>IF(INDEX('ShLk BR Calc'!L$5:L$1112,MATCH($A59,'ShLk BR Calc'!$A$5:$A$1112,0)+1,1)=0,"0",INDEX('ShLk BR Calc'!L$5:L$1112,MATCH($A59,'ShLk BR Calc'!$A$5:$A$1112,0)+1,1))</f>
        <v>1.43163368</v>
      </c>
      <c r="M59" s="19">
        <f>IF(INDEX('ShLk BR Calc'!M$5:M$1112,MATCH($A59,'ShLk BR Calc'!$A$5:$A$1112,0)+1,1)=0,"0",INDEX('ShLk BR Calc'!M$5:M$1112,MATCH($A59,'ShLk BR Calc'!$A$5:$A$1112,0)+1,1))</f>
        <v>1.700064995</v>
      </c>
      <c r="N59" s="19">
        <f>IF(INDEX('ShLk BR Calc'!N$5:N$1112,MATCH($A59,'ShLk BR Calc'!$A$5:$A$1112,0)+1,1)=0,"0",INDEX('ShLk BR Calc'!N$5:N$1112,MATCH($A59,'ShLk BR Calc'!$A$5:$A$1112,0)+1,1))</f>
        <v>2.14745052</v>
      </c>
      <c r="O59" s="19">
        <f>IF(INDEX('ShLk BR Calc'!O$5:O$1112,MATCH($A59,'ShLk BR Calc'!$A$5:$A$1112,0)+1,1)=0,"0",INDEX('ShLk BR Calc'!O$5:O$1112,MATCH($A59,'ShLk BR Calc'!$A$5:$A$1112,0)+1,1))</f>
        <v>2.5053589399999998</v>
      </c>
      <c r="P59" s="19">
        <f>IF(INDEX('ShLk BR Calc'!P$5:P$1112,MATCH($A59,'ShLk BR Calc'!$A$5:$A$1112,0)+1,1)=0,"0",INDEX('ShLk BR Calc'!P$5:P$1112,MATCH($A59,'ShLk BR Calc'!$A$5:$A$1112,0)+1,1))</f>
        <v>2.86326736</v>
      </c>
      <c r="Q59" s="19">
        <f>IF(INDEX('ShLk BR Calc'!Q$5:Q$1112,MATCH($A59,'ShLk BR Calc'!$A$5:$A$1112,0)+1,1)=0,"0",INDEX('ShLk BR Calc'!Q$5:Q$1112,MATCH($A59,'ShLk BR Calc'!$A$5:$A$1112,0)+1,1))</f>
        <v>3.4001299899999999</v>
      </c>
      <c r="R59" s="19">
        <f>IF(INDEX('ShLk BR Calc'!R$5:R$1112,MATCH($A59,'ShLk BR Calc'!$A$5:$A$1112,0)+1,1)=0,"0",INDEX('ShLk BR Calc'!R$5:R$1112,MATCH($A59,'ShLk BR Calc'!$A$5:$A$1112,0)+1,1))</f>
        <v>3.9369926199999998</v>
      </c>
      <c r="S59" s="19">
        <f>IF(INDEX('ShLk BR Calc'!S$5:S$1112,MATCH($A59,'ShLk BR Calc'!$A$5:$A$1112,0)+1,1)=0,"0",INDEX('ShLk BR Calc'!S$5:S$1112,MATCH($A59,'ShLk BR Calc'!$A$5:$A$1112,0)+1,1))</f>
        <v>4.0264697250000001</v>
      </c>
      <c r="T59" s="19">
        <f>IF(INDEX('ShLk BR Calc'!T$5:T$1112,MATCH($A59,'ShLk BR Calc'!$A$5:$A$1112,0)+1,1)=0,"0",INDEX('ShLk BR Calc'!T$5:T$1112,MATCH($A59,'ShLk BR Calc'!$A$5:$A$1112,0)+1,1))</f>
        <v>3.2211757800000003</v>
      </c>
      <c r="U59" s="19">
        <f>IF(INDEX('ShLk BR Calc'!U$5:U$1112,MATCH($A59,'ShLk BR Calc'!$A$5:$A$1112,0)+1,1)=0,"0",INDEX('ShLk BR Calc'!U$5:U$1112,MATCH($A59,'ShLk BR Calc'!$A$5:$A$1112,0)+1,1))</f>
        <v>2.86326736</v>
      </c>
      <c r="V59" s="19">
        <f>IF(INDEX('ShLk BR Calc'!V$5:V$1112,MATCH($A59,'ShLk BR Calc'!$A$5:$A$1112,0)+1,1)=0,"0",INDEX('ShLk BR Calc'!V$5:V$1112,MATCH($A59,'ShLk BR Calc'!$A$5:$A$1112,0)+1,1))</f>
        <v>2.2369276249999999</v>
      </c>
      <c r="W59" s="19">
        <f>IF(INDEX('ShLk BR Calc'!W$5:W$1112,MATCH($A59,'ShLk BR Calc'!$A$5:$A$1112,0)+1,1)=0,"0",INDEX('ShLk BR Calc'!W$5:W$1112,MATCH($A59,'ShLk BR Calc'!$A$5:$A$1112,0)+1,1))</f>
        <v>1.43163368</v>
      </c>
      <c r="X59" s="19">
        <f>IF(INDEX('ShLk BR Calc'!X$5:X$1112,MATCH($A59,'ShLk BR Calc'!$A$5:$A$1112,0)+1,1)=0,"0",INDEX('ShLk BR Calc'!X$5:X$1112,MATCH($A59,'ShLk BR Calc'!$A$5:$A$1112,0)+1,1))</f>
        <v>2.2369276249999999</v>
      </c>
      <c r="Y59" s="19">
        <f>IF(INDEX('ShLk BR Calc'!Y$5:Y$1112,MATCH($A59,'ShLk BR Calc'!$A$5:$A$1112,0)+1,1)=0,"0",INDEX('ShLk BR Calc'!Y$5:Y$1112,MATCH($A59,'ShLk BR Calc'!$A$5:$A$1112,0)+1,1))</f>
        <v>1.2526794699999999</v>
      </c>
      <c r="Z59" s="14">
        <f t="shared" si="6"/>
        <v>42.322670664999997</v>
      </c>
      <c r="AA59" s="14">
        <f t="shared" si="7"/>
        <v>4.0264697250000001</v>
      </c>
      <c r="AB59" s="14">
        <f t="shared" si="8"/>
        <v>4.7422865650000006</v>
      </c>
      <c r="AC59" s="14">
        <f t="shared" si="9"/>
        <v>37.580384099999996</v>
      </c>
    </row>
    <row r="60" spans="1:30" ht="17.25" customHeight="1" x14ac:dyDescent="0.2">
      <c r="A60" s="22">
        <f t="shared" si="5"/>
        <v>42637</v>
      </c>
      <c r="B60" s="19" t="str">
        <f>IF(INDEX('ShLk BR Calc'!B$5:B$1112,MATCH($A60,'ShLk BR Calc'!$A$5:$A$1112,0)+1,1)=0,"0",INDEX('ShLk BR Calc'!B$5:B$1112,MATCH($A60,'ShLk BR Calc'!$A$5:$A$1112,0)+1,1))</f>
        <v>0</v>
      </c>
      <c r="C60" s="19" t="str">
        <f>IF(INDEX('ShLk BR Calc'!C$5:C$1112,MATCH($A60,'ShLk BR Calc'!$A$5:$A$1112,0)+1,1)=0,"0",INDEX('ShLk BR Calc'!C$5:C$1112,MATCH($A60,'ShLk BR Calc'!$A$5:$A$1112,0)+1,1))</f>
        <v>0</v>
      </c>
      <c r="D60" s="19" t="str">
        <f>IF(INDEX('ShLk BR Calc'!D$5:D$1112,MATCH($A60,'ShLk BR Calc'!$A$5:$A$1112,0)+1,1)=0,"0",INDEX('ShLk BR Calc'!D$5:D$1112,MATCH($A60,'ShLk BR Calc'!$A$5:$A$1112,0)+1,1))</f>
        <v>0</v>
      </c>
      <c r="E60" s="19" t="str">
        <f>IF(INDEX('ShLk BR Calc'!E$5:E$1112,MATCH($A60,'ShLk BR Calc'!$A$5:$A$1112,0)+1,1)=0,"0",INDEX('ShLk BR Calc'!E$5:E$1112,MATCH($A60,'ShLk BR Calc'!$A$5:$A$1112,0)+1,1))</f>
        <v>0</v>
      </c>
      <c r="F60" s="19" t="str">
        <f>IF(INDEX('ShLk BR Calc'!F$5:F$1112,MATCH($A60,'ShLk BR Calc'!$A$5:$A$1112,0)+1,1)=0,"0",INDEX('ShLk BR Calc'!F$5:F$1112,MATCH($A60,'ShLk BR Calc'!$A$5:$A$1112,0)+1,1))</f>
        <v>0</v>
      </c>
      <c r="G60" s="19" t="str">
        <f>IF(INDEX('ShLk BR Calc'!G$5:G$1112,MATCH($A60,'ShLk BR Calc'!$A$5:$A$1112,0)+1,1)=0,"0",INDEX('ShLk BR Calc'!G$5:G$1112,MATCH($A60,'ShLk BR Calc'!$A$5:$A$1112,0)+1,1))</f>
        <v>0</v>
      </c>
      <c r="H60" s="19">
        <f>IF(INDEX('ShLk BR Calc'!H$5:H$1112,MATCH($A60,'ShLk BR Calc'!$A$5:$A$1112,0)+1,1)=0,"0",INDEX('ShLk BR Calc'!H$5:H$1112,MATCH($A60,'ShLk BR Calc'!$A$5:$A$1112,0)+1,1))</f>
        <v>1.43163368</v>
      </c>
      <c r="I60" s="19">
        <f>IF(INDEX('ShLk BR Calc'!I$5:I$1112,MATCH($A60,'ShLk BR Calc'!$A$5:$A$1112,0)+1,1)=0,"0",INDEX('ShLk BR Calc'!I$5:I$1112,MATCH($A60,'ShLk BR Calc'!$A$5:$A$1112,0)+1,1))</f>
        <v>1.43163368</v>
      </c>
      <c r="J60" s="19">
        <f>IF(INDEX('ShLk BR Calc'!J$5:J$1112,MATCH($A60,'ShLk BR Calc'!$A$5:$A$1112,0)+1,1)=0,"0",INDEX('ShLk BR Calc'!J$5:J$1112,MATCH($A60,'ShLk BR Calc'!$A$5:$A$1112,0)+1,1))</f>
        <v>1.43163368</v>
      </c>
      <c r="K60" s="19">
        <f>IF(INDEX('ShLk BR Calc'!K$5:K$1112,MATCH($A60,'ShLk BR Calc'!$A$5:$A$1112,0)+1,1)=0,"0",INDEX('ShLk BR Calc'!K$5:K$1112,MATCH($A60,'ShLk BR Calc'!$A$5:$A$1112,0)+1,1))</f>
        <v>1.43163368</v>
      </c>
      <c r="L60" s="19">
        <f>IF(INDEX('ShLk BR Calc'!L$5:L$1112,MATCH($A60,'ShLk BR Calc'!$A$5:$A$1112,0)+1,1)=0,"0",INDEX('ShLk BR Calc'!L$5:L$1112,MATCH($A60,'ShLk BR Calc'!$A$5:$A$1112,0)+1,1))</f>
        <v>1.43163368</v>
      </c>
      <c r="M60" s="19">
        <f>IF(INDEX('ShLk BR Calc'!M$5:M$1112,MATCH($A60,'ShLk BR Calc'!$A$5:$A$1112,0)+1,1)=0,"0",INDEX('ShLk BR Calc'!M$5:M$1112,MATCH($A60,'ShLk BR Calc'!$A$5:$A$1112,0)+1,1))</f>
        <v>1.43163368</v>
      </c>
      <c r="N60" s="19">
        <f>IF(INDEX('ShLk BR Calc'!N$5:N$1112,MATCH($A60,'ShLk BR Calc'!$A$5:$A$1112,0)+1,1)=0,"0",INDEX('ShLk BR Calc'!N$5:N$1112,MATCH($A60,'ShLk BR Calc'!$A$5:$A$1112,0)+1,1))</f>
        <v>1.43163368</v>
      </c>
      <c r="O60" s="19">
        <f>IF(INDEX('ShLk BR Calc'!O$5:O$1112,MATCH($A60,'ShLk BR Calc'!$A$5:$A$1112,0)+1,1)=0,"0",INDEX('ShLk BR Calc'!O$5:O$1112,MATCH($A60,'ShLk BR Calc'!$A$5:$A$1112,0)+1,1))</f>
        <v>1.43163368</v>
      </c>
      <c r="P60" s="19">
        <f>IF(INDEX('ShLk BR Calc'!P$5:P$1112,MATCH($A60,'ShLk BR Calc'!$A$5:$A$1112,0)+1,1)=0,"0",INDEX('ShLk BR Calc'!P$5:P$1112,MATCH($A60,'ShLk BR Calc'!$A$5:$A$1112,0)+1,1))</f>
        <v>2.7737902550000002</v>
      </c>
      <c r="Q60" s="19">
        <f>IF(INDEX('ShLk BR Calc'!Q$5:Q$1112,MATCH($A60,'ShLk BR Calc'!$A$5:$A$1112,0)+1,1)=0,"0",INDEX('ShLk BR Calc'!Q$5:Q$1112,MATCH($A60,'ShLk BR Calc'!$A$5:$A$1112,0)+1,1))</f>
        <v>4.0264697250000001</v>
      </c>
      <c r="R60" s="19">
        <f>IF(INDEX('ShLk BR Calc'!R$5:R$1112,MATCH($A60,'ShLk BR Calc'!$A$5:$A$1112,0)+1,1)=0,"0",INDEX('ShLk BR Calc'!R$5:R$1112,MATCH($A60,'ShLk BR Calc'!$A$5:$A$1112,0)+1,1))</f>
        <v>4.9212407750000002</v>
      </c>
      <c r="S60" s="19">
        <f>IF(INDEX('ShLk BR Calc'!S$5:S$1112,MATCH($A60,'ShLk BR Calc'!$A$5:$A$1112,0)+1,1)=0,"0",INDEX('ShLk BR Calc'!S$5:S$1112,MATCH($A60,'ShLk BR Calc'!$A$5:$A$1112,0)+1,1))</f>
        <v>4.9212407750000002</v>
      </c>
      <c r="T60" s="19">
        <f>IF(INDEX('ShLk BR Calc'!T$5:T$1112,MATCH($A60,'ShLk BR Calc'!$A$5:$A$1112,0)+1,1)=0,"0",INDEX('ShLk BR Calc'!T$5:T$1112,MATCH($A60,'ShLk BR Calc'!$A$5:$A$1112,0)+1,1))</f>
        <v>3.847515515</v>
      </c>
      <c r="U60" s="19">
        <f>IF(INDEX('ShLk BR Calc'!U$5:U$1112,MATCH($A60,'ShLk BR Calc'!$A$5:$A$1112,0)+1,1)=0,"0",INDEX('ShLk BR Calc'!U$5:U$1112,MATCH($A60,'ShLk BR Calc'!$A$5:$A$1112,0)+1,1))</f>
        <v>2.6843131499999999</v>
      </c>
      <c r="V60" s="19">
        <f>IF(INDEX('ShLk BR Calc'!V$5:V$1112,MATCH($A60,'ShLk BR Calc'!$A$5:$A$1112,0)+1,1)=0,"0",INDEX('ShLk BR Calc'!V$5:V$1112,MATCH($A60,'ShLk BR Calc'!$A$5:$A$1112,0)+1,1))</f>
        <v>1.7895421</v>
      </c>
      <c r="W60" s="19">
        <f>IF(INDEX('ShLk BR Calc'!W$5:W$1112,MATCH($A60,'ShLk BR Calc'!$A$5:$A$1112,0)+1,1)=0,"0",INDEX('ShLk BR Calc'!W$5:W$1112,MATCH($A60,'ShLk BR Calc'!$A$5:$A$1112,0)+1,1))</f>
        <v>1.43163368</v>
      </c>
      <c r="X60" s="19">
        <f>IF(INDEX('ShLk BR Calc'!X$5:X$1112,MATCH($A60,'ShLk BR Calc'!$A$5:$A$1112,0)+1,1)=0,"0",INDEX('ShLk BR Calc'!X$5:X$1112,MATCH($A60,'ShLk BR Calc'!$A$5:$A$1112,0)+1,1))</f>
        <v>1.7895421</v>
      </c>
      <c r="Y60" s="19">
        <f>IF(INDEX('ShLk BR Calc'!Y$5:Y$1112,MATCH($A60,'ShLk BR Calc'!$A$5:$A$1112,0)+1,1)=0,"0",INDEX('ShLk BR Calc'!Y$5:Y$1112,MATCH($A60,'ShLk BR Calc'!$A$5:$A$1112,0)+1,1))</f>
        <v>0.89477105000000001</v>
      </c>
      <c r="Z60" s="14">
        <f t="shared" si="6"/>
        <v>40.533128564999998</v>
      </c>
      <c r="AA60" s="14">
        <f t="shared" si="7"/>
        <v>4.9212407750000002</v>
      </c>
      <c r="AB60" s="14">
        <f t="shared" si="8"/>
        <v>2.6843131499999999</v>
      </c>
      <c r="AC60" s="14">
        <f t="shared" si="9"/>
        <v>37.848815414999997</v>
      </c>
    </row>
    <row r="61" spans="1:30" ht="17.25" customHeight="1" x14ac:dyDescent="0.2">
      <c r="A61" s="22">
        <f t="shared" si="5"/>
        <v>42638</v>
      </c>
      <c r="B61" s="19" t="str">
        <f>IF(INDEX('ShLk BR Calc'!B$5:B$1112,MATCH($A61,'ShLk BR Calc'!$A$5:$A$1112,0)+1,1)=0,"0",INDEX('ShLk BR Calc'!B$5:B$1112,MATCH($A61,'ShLk BR Calc'!$A$5:$A$1112,0)+1,1))</f>
        <v>0</v>
      </c>
      <c r="C61" s="19" t="str">
        <f>IF(INDEX('ShLk BR Calc'!C$5:C$1112,MATCH($A61,'ShLk BR Calc'!$A$5:$A$1112,0)+1,1)=0,"0",INDEX('ShLk BR Calc'!C$5:C$1112,MATCH($A61,'ShLk BR Calc'!$A$5:$A$1112,0)+1,1))</f>
        <v>0</v>
      </c>
      <c r="D61" s="19" t="str">
        <f>IF(INDEX('ShLk BR Calc'!D$5:D$1112,MATCH($A61,'ShLk BR Calc'!$A$5:$A$1112,0)+1,1)=0,"0",INDEX('ShLk BR Calc'!D$5:D$1112,MATCH($A61,'ShLk BR Calc'!$A$5:$A$1112,0)+1,1))</f>
        <v>0</v>
      </c>
      <c r="E61" s="19" t="str">
        <f>IF(INDEX('ShLk BR Calc'!E$5:E$1112,MATCH($A61,'ShLk BR Calc'!$A$5:$A$1112,0)+1,1)=0,"0",INDEX('ShLk BR Calc'!E$5:E$1112,MATCH($A61,'ShLk BR Calc'!$A$5:$A$1112,0)+1,1))</f>
        <v>0</v>
      </c>
      <c r="F61" s="19" t="str">
        <f>IF(INDEX('ShLk BR Calc'!F$5:F$1112,MATCH($A61,'ShLk BR Calc'!$A$5:$A$1112,0)+1,1)=0,"0",INDEX('ShLk BR Calc'!F$5:F$1112,MATCH($A61,'ShLk BR Calc'!$A$5:$A$1112,0)+1,1))</f>
        <v>0</v>
      </c>
      <c r="G61" s="19" t="str">
        <f>IF(INDEX('ShLk BR Calc'!G$5:G$1112,MATCH($A61,'ShLk BR Calc'!$A$5:$A$1112,0)+1,1)=0,"0",INDEX('ShLk BR Calc'!G$5:G$1112,MATCH($A61,'ShLk BR Calc'!$A$5:$A$1112,0)+1,1))</f>
        <v>0</v>
      </c>
      <c r="H61" s="19">
        <f>IF(INDEX('ShLk BR Calc'!H$5:H$1112,MATCH($A61,'ShLk BR Calc'!$A$5:$A$1112,0)+1,1)=0,"0",INDEX('ShLk BR Calc'!H$5:H$1112,MATCH($A61,'ShLk BR Calc'!$A$5:$A$1112,0)+1,1))</f>
        <v>1.2526794699999999</v>
      </c>
      <c r="I61" s="19">
        <f>IF(INDEX('ShLk BR Calc'!I$5:I$1112,MATCH($A61,'ShLk BR Calc'!$A$5:$A$1112,0)+1,1)=0,"0",INDEX('ShLk BR Calc'!I$5:I$1112,MATCH($A61,'ShLk BR Calc'!$A$5:$A$1112,0)+1,1))</f>
        <v>1.2526794699999999</v>
      </c>
      <c r="J61" s="19">
        <f>IF(INDEX('ShLk BR Calc'!J$5:J$1112,MATCH($A61,'ShLk BR Calc'!$A$5:$A$1112,0)+1,1)=0,"0",INDEX('ShLk BR Calc'!J$5:J$1112,MATCH($A61,'ShLk BR Calc'!$A$5:$A$1112,0)+1,1))</f>
        <v>1.2526794699999999</v>
      </c>
      <c r="K61" s="19">
        <f>IF(INDEX('ShLk BR Calc'!K$5:K$1112,MATCH($A61,'ShLk BR Calc'!$A$5:$A$1112,0)+1,1)=0,"0",INDEX('ShLk BR Calc'!K$5:K$1112,MATCH($A61,'ShLk BR Calc'!$A$5:$A$1112,0)+1,1))</f>
        <v>1.2526794699999999</v>
      </c>
      <c r="L61" s="19">
        <f>IF(INDEX('ShLk BR Calc'!L$5:L$1112,MATCH($A61,'ShLk BR Calc'!$A$5:$A$1112,0)+1,1)=0,"0",INDEX('ShLk BR Calc'!L$5:L$1112,MATCH($A61,'ShLk BR Calc'!$A$5:$A$1112,0)+1,1))</f>
        <v>1.2526794699999999</v>
      </c>
      <c r="M61" s="19">
        <f>IF(INDEX('ShLk BR Calc'!M$5:M$1112,MATCH($A61,'ShLk BR Calc'!$A$5:$A$1112,0)+1,1)=0,"0",INDEX('ShLk BR Calc'!M$5:M$1112,MATCH($A61,'ShLk BR Calc'!$A$5:$A$1112,0)+1,1))</f>
        <v>1.2526794699999999</v>
      </c>
      <c r="N61" s="19">
        <f>IF(INDEX('ShLk BR Calc'!N$5:N$1112,MATCH($A61,'ShLk BR Calc'!$A$5:$A$1112,0)+1,1)=0,"0",INDEX('ShLk BR Calc'!N$5:N$1112,MATCH($A61,'ShLk BR Calc'!$A$5:$A$1112,0)+1,1))</f>
        <v>1.2526794699999999</v>
      </c>
      <c r="O61" s="19">
        <f>IF(INDEX('ShLk BR Calc'!O$5:O$1112,MATCH($A61,'ShLk BR Calc'!$A$5:$A$1112,0)+1,1)=0,"0",INDEX('ShLk BR Calc'!O$5:O$1112,MATCH($A61,'ShLk BR Calc'!$A$5:$A$1112,0)+1,1))</f>
        <v>1.2526794699999999</v>
      </c>
      <c r="P61" s="19">
        <f>IF(INDEX('ShLk BR Calc'!P$5:P$1112,MATCH($A61,'ShLk BR Calc'!$A$5:$A$1112,0)+1,1)=0,"0",INDEX('ShLk BR Calc'!P$5:P$1112,MATCH($A61,'ShLk BR Calc'!$A$5:$A$1112,0)+1,1))</f>
        <v>2.3264047300000001</v>
      </c>
      <c r="Q61" s="19">
        <f>IF(INDEX('ShLk BR Calc'!Q$5:Q$1112,MATCH($A61,'ShLk BR Calc'!$A$5:$A$1112,0)+1,1)=0,"0",INDEX('ShLk BR Calc'!Q$5:Q$1112,MATCH($A61,'ShLk BR Calc'!$A$5:$A$1112,0)+1,1))</f>
        <v>3.5790842</v>
      </c>
      <c r="R61" s="19">
        <f>IF(INDEX('ShLk BR Calc'!R$5:R$1112,MATCH($A61,'ShLk BR Calc'!$A$5:$A$1112,0)+1,1)=0,"0",INDEX('ShLk BR Calc'!R$5:R$1112,MATCH($A61,'ShLk BR Calc'!$A$5:$A$1112,0)+1,1))</f>
        <v>4.3843781450000003</v>
      </c>
      <c r="S61" s="19">
        <f>IF(INDEX('ShLk BR Calc'!S$5:S$1112,MATCH($A61,'ShLk BR Calc'!$A$5:$A$1112,0)+1,1)=0,"0",INDEX('ShLk BR Calc'!S$5:S$1112,MATCH($A61,'ShLk BR Calc'!$A$5:$A$1112,0)+1,1))</f>
        <v>4.4738552499999997</v>
      </c>
      <c r="T61" s="19">
        <f>IF(INDEX('ShLk BR Calc'!T$5:T$1112,MATCH($A61,'ShLk BR Calc'!$A$5:$A$1112,0)+1,1)=0,"0",INDEX('ShLk BR Calc'!T$5:T$1112,MATCH($A61,'ShLk BR Calc'!$A$5:$A$1112,0)+1,1))</f>
        <v>3.6685613049999999</v>
      </c>
      <c r="U61" s="19">
        <f>IF(INDEX('ShLk BR Calc'!U$5:U$1112,MATCH($A61,'ShLk BR Calc'!$A$5:$A$1112,0)+1,1)=0,"0",INDEX('ShLk BR Calc'!U$5:U$1112,MATCH($A61,'ShLk BR Calc'!$A$5:$A$1112,0)+1,1))</f>
        <v>2.5053589399999998</v>
      </c>
      <c r="V61" s="19">
        <f>IF(INDEX('ShLk BR Calc'!V$5:V$1112,MATCH($A61,'ShLk BR Calc'!$A$5:$A$1112,0)+1,1)=0,"0",INDEX('ShLk BR Calc'!V$5:V$1112,MATCH($A61,'ShLk BR Calc'!$A$5:$A$1112,0)+1,1))</f>
        <v>1.6105878900000001</v>
      </c>
      <c r="W61" s="19">
        <f>IF(INDEX('ShLk BR Calc'!W$5:W$1112,MATCH($A61,'ShLk BR Calc'!$A$5:$A$1112,0)+1,1)=0,"0",INDEX('ShLk BR Calc'!W$5:W$1112,MATCH($A61,'ShLk BR Calc'!$A$5:$A$1112,0)+1,1))</f>
        <v>1.2526794699999999</v>
      </c>
      <c r="X61" s="19">
        <f>IF(INDEX('ShLk BR Calc'!X$5:X$1112,MATCH($A61,'ShLk BR Calc'!$A$5:$A$1112,0)+1,1)=0,"0",INDEX('ShLk BR Calc'!X$5:X$1112,MATCH($A61,'ShLk BR Calc'!$A$5:$A$1112,0)+1,1))</f>
        <v>0.89477105000000001</v>
      </c>
      <c r="Y61" s="19" t="str">
        <f>IF(INDEX('ShLk BR Calc'!Y$5:Y$1112,MATCH($A61,'ShLk BR Calc'!$A$5:$A$1112,0)+1,1)=0,"0",INDEX('ShLk BR Calc'!Y$5:Y$1112,MATCH($A61,'ShLk BR Calc'!$A$5:$A$1112,0)+1,1))</f>
        <v>0</v>
      </c>
      <c r="Z61" s="14">
        <f t="shared" si="6"/>
        <v>34.717116740000002</v>
      </c>
      <c r="AA61" s="14">
        <f t="shared" si="7"/>
        <v>4.4738552499999997</v>
      </c>
      <c r="AB61" s="14">
        <f t="shared" si="8"/>
        <v>34.717116740000002</v>
      </c>
      <c r="AC61" s="14">
        <f t="shared" si="9"/>
        <v>0</v>
      </c>
      <c r="AD61" s="9" t="s">
        <v>32</v>
      </c>
    </row>
    <row r="62" spans="1:30" ht="17.25" customHeight="1" x14ac:dyDescent="0.2">
      <c r="A62" s="22">
        <f t="shared" si="5"/>
        <v>42639</v>
      </c>
      <c r="B62" s="19">
        <f>IF(INDEX('ShLk BR Calc'!B$5:B$1112,MATCH($A62,'ShLk BR Calc'!$A$5:$A$1112,0)+1,1)=0,"0",INDEX('ShLk BR Calc'!B$5:B$1112,MATCH($A62,'ShLk BR Calc'!$A$5:$A$1112,0)+1,1))</f>
        <v>0.44738552500000001</v>
      </c>
      <c r="C62" s="19" t="str">
        <f>IF(INDEX('ShLk BR Calc'!C$5:C$1112,MATCH($A62,'ShLk BR Calc'!$A$5:$A$1112,0)+1,1)=0,"0",INDEX('ShLk BR Calc'!C$5:C$1112,MATCH($A62,'ShLk BR Calc'!$A$5:$A$1112,0)+1,1))</f>
        <v>0</v>
      </c>
      <c r="D62" s="19" t="str">
        <f>IF(INDEX('ShLk BR Calc'!D$5:D$1112,MATCH($A62,'ShLk BR Calc'!$A$5:$A$1112,0)+1,1)=0,"0",INDEX('ShLk BR Calc'!D$5:D$1112,MATCH($A62,'ShLk BR Calc'!$A$5:$A$1112,0)+1,1))</f>
        <v>0</v>
      </c>
      <c r="E62" s="19" t="str">
        <f>IF(INDEX('ShLk BR Calc'!E$5:E$1112,MATCH($A62,'ShLk BR Calc'!$A$5:$A$1112,0)+1,1)=0,"0",INDEX('ShLk BR Calc'!E$5:E$1112,MATCH($A62,'ShLk BR Calc'!$A$5:$A$1112,0)+1,1))</f>
        <v>0</v>
      </c>
      <c r="F62" s="19" t="str">
        <f>IF(INDEX('ShLk BR Calc'!F$5:F$1112,MATCH($A62,'ShLk BR Calc'!$A$5:$A$1112,0)+1,1)=0,"0",INDEX('ShLk BR Calc'!F$5:F$1112,MATCH($A62,'ShLk BR Calc'!$A$5:$A$1112,0)+1,1))</f>
        <v>0</v>
      </c>
      <c r="G62" s="19">
        <f>IF(INDEX('ShLk BR Calc'!G$5:G$1112,MATCH($A62,'ShLk BR Calc'!$A$5:$A$1112,0)+1,1)=0,"0",INDEX('ShLk BR Calc'!G$5:G$1112,MATCH($A62,'ShLk BR Calc'!$A$5:$A$1112,0)+1,1))</f>
        <v>0.80529394500000007</v>
      </c>
      <c r="H62" s="19">
        <f>IF(INDEX('ShLk BR Calc'!H$5:H$1112,MATCH($A62,'ShLk BR Calc'!$A$5:$A$1112,0)+1,1)=0,"0",INDEX('ShLk BR Calc'!H$5:H$1112,MATCH($A62,'ShLk BR Calc'!$A$5:$A$1112,0)+1,1))</f>
        <v>1.6105878900000001</v>
      </c>
      <c r="I62" s="19">
        <f>IF(INDEX('ShLk BR Calc'!I$5:I$1112,MATCH($A62,'ShLk BR Calc'!$A$5:$A$1112,0)+1,1)=0,"0",INDEX('ShLk BR Calc'!I$5:I$1112,MATCH($A62,'ShLk BR Calc'!$A$5:$A$1112,0)+1,1))</f>
        <v>1.6105878900000001</v>
      </c>
      <c r="J62" s="19">
        <f>IF(INDEX('ShLk BR Calc'!J$5:J$1112,MATCH($A62,'ShLk BR Calc'!$A$5:$A$1112,0)+1,1)=0,"0",INDEX('ShLk BR Calc'!J$5:J$1112,MATCH($A62,'ShLk BR Calc'!$A$5:$A$1112,0)+1,1))</f>
        <v>1.6105878900000001</v>
      </c>
      <c r="K62" s="19">
        <f>IF(INDEX('ShLk BR Calc'!K$5:K$1112,MATCH($A62,'ShLk BR Calc'!$A$5:$A$1112,0)+1,1)=0,"0",INDEX('ShLk BR Calc'!K$5:K$1112,MATCH($A62,'ShLk BR Calc'!$A$5:$A$1112,0)+1,1))</f>
        <v>1.6105878900000001</v>
      </c>
      <c r="L62" s="19">
        <f>IF(INDEX('ShLk BR Calc'!L$5:L$1112,MATCH($A62,'ShLk BR Calc'!$A$5:$A$1112,0)+1,1)=0,"0",INDEX('ShLk BR Calc'!L$5:L$1112,MATCH($A62,'ShLk BR Calc'!$A$5:$A$1112,0)+1,1))</f>
        <v>1.6105878900000001</v>
      </c>
      <c r="M62" s="19">
        <f>IF(INDEX('ShLk BR Calc'!M$5:M$1112,MATCH($A62,'ShLk BR Calc'!$A$5:$A$1112,0)+1,1)=0,"0",INDEX('ShLk BR Calc'!M$5:M$1112,MATCH($A62,'ShLk BR Calc'!$A$5:$A$1112,0)+1,1))</f>
        <v>1.700064995</v>
      </c>
      <c r="N62" s="19">
        <f>IF(INDEX('ShLk BR Calc'!N$5:N$1112,MATCH($A62,'ShLk BR Calc'!$A$5:$A$1112,0)+1,1)=0,"0",INDEX('ShLk BR Calc'!N$5:N$1112,MATCH($A62,'ShLk BR Calc'!$A$5:$A$1112,0)+1,1))</f>
        <v>2.14745052</v>
      </c>
      <c r="O62" s="19">
        <f>IF(INDEX('ShLk BR Calc'!O$5:O$1112,MATCH($A62,'ShLk BR Calc'!$A$5:$A$1112,0)+1,1)=0,"0",INDEX('ShLk BR Calc'!O$5:O$1112,MATCH($A62,'ShLk BR Calc'!$A$5:$A$1112,0)+1,1))</f>
        <v>2.5053589399999998</v>
      </c>
      <c r="P62" s="19">
        <f>IF(INDEX('ShLk BR Calc'!P$5:P$1112,MATCH($A62,'ShLk BR Calc'!$A$5:$A$1112,0)+1,1)=0,"0",INDEX('ShLk BR Calc'!P$5:P$1112,MATCH($A62,'ShLk BR Calc'!$A$5:$A$1112,0)+1,1))</f>
        <v>2.86326736</v>
      </c>
      <c r="Q62" s="19">
        <f>IF(INDEX('ShLk BR Calc'!Q$5:Q$1112,MATCH($A62,'ShLk BR Calc'!$A$5:$A$1112,0)+1,1)=0,"0",INDEX('ShLk BR Calc'!Q$5:Q$1112,MATCH($A62,'ShLk BR Calc'!$A$5:$A$1112,0)+1,1))</f>
        <v>3.4001299899999999</v>
      </c>
      <c r="R62" s="19">
        <f>IF(INDEX('ShLk BR Calc'!R$5:R$1112,MATCH($A62,'ShLk BR Calc'!$A$5:$A$1112,0)+1,1)=0,"0",INDEX('ShLk BR Calc'!R$5:R$1112,MATCH($A62,'ShLk BR Calc'!$A$5:$A$1112,0)+1,1))</f>
        <v>3.9369926199999998</v>
      </c>
      <c r="S62" s="19">
        <f>IF(INDEX('ShLk BR Calc'!S$5:S$1112,MATCH($A62,'ShLk BR Calc'!$A$5:$A$1112,0)+1,1)=0,"0",INDEX('ShLk BR Calc'!S$5:S$1112,MATCH($A62,'ShLk BR Calc'!$A$5:$A$1112,0)+1,1))</f>
        <v>4.0264697250000001</v>
      </c>
      <c r="T62" s="19">
        <f>IF(INDEX('ShLk BR Calc'!T$5:T$1112,MATCH($A62,'ShLk BR Calc'!$A$5:$A$1112,0)+1,1)=0,"0",INDEX('ShLk BR Calc'!T$5:T$1112,MATCH($A62,'ShLk BR Calc'!$A$5:$A$1112,0)+1,1))</f>
        <v>3.2211757800000003</v>
      </c>
      <c r="U62" s="19">
        <f>IF(INDEX('ShLk BR Calc'!U$5:U$1112,MATCH($A62,'ShLk BR Calc'!$A$5:$A$1112,0)+1,1)=0,"0",INDEX('ShLk BR Calc'!U$5:U$1112,MATCH($A62,'ShLk BR Calc'!$A$5:$A$1112,0)+1,1))</f>
        <v>2.86326736</v>
      </c>
      <c r="V62" s="19">
        <f>IF(INDEX('ShLk BR Calc'!V$5:V$1112,MATCH($A62,'ShLk BR Calc'!$A$5:$A$1112,0)+1,1)=0,"0",INDEX('ShLk BR Calc'!V$5:V$1112,MATCH($A62,'ShLk BR Calc'!$A$5:$A$1112,0)+1,1))</f>
        <v>2.2369276249999999</v>
      </c>
      <c r="W62" s="19">
        <f>IF(INDEX('ShLk BR Calc'!W$5:W$1112,MATCH($A62,'ShLk BR Calc'!$A$5:$A$1112,0)+1,1)=0,"0",INDEX('ShLk BR Calc'!W$5:W$1112,MATCH($A62,'ShLk BR Calc'!$A$5:$A$1112,0)+1,1))</f>
        <v>1.6105878900000001</v>
      </c>
      <c r="X62" s="19">
        <f>IF(INDEX('ShLk BR Calc'!X$5:X$1112,MATCH($A62,'ShLk BR Calc'!$A$5:$A$1112,0)+1,1)=0,"0",INDEX('ShLk BR Calc'!X$5:X$1112,MATCH($A62,'ShLk BR Calc'!$A$5:$A$1112,0)+1,1))</f>
        <v>2.2369276249999999</v>
      </c>
      <c r="Y62" s="19">
        <f>IF(INDEX('ShLk BR Calc'!Y$5:Y$1112,MATCH($A62,'ShLk BR Calc'!$A$5:$A$1112,0)+1,1)=0,"0",INDEX('ShLk BR Calc'!Y$5:Y$1112,MATCH($A62,'ShLk BR Calc'!$A$5:$A$1112,0)+1,1))</f>
        <v>1.2526794699999999</v>
      </c>
      <c r="Z62" s="14">
        <f t="shared" si="6"/>
        <v>43.30691882</v>
      </c>
      <c r="AA62" s="14">
        <f t="shared" si="7"/>
        <v>4.0264697250000001</v>
      </c>
      <c r="AB62" s="14">
        <f t="shared" si="8"/>
        <v>4.7422865650000006</v>
      </c>
      <c r="AC62" s="14">
        <f t="shared" si="9"/>
        <v>38.564632254999992</v>
      </c>
    </row>
    <row r="63" spans="1:30" ht="17.25" customHeight="1" x14ac:dyDescent="0.2">
      <c r="A63" s="22">
        <f t="shared" si="5"/>
        <v>42640</v>
      </c>
      <c r="B63" s="19">
        <f>IF(INDEX('ShLk BR Calc'!B$5:B$1112,MATCH($A63,'ShLk BR Calc'!$A$5:$A$1112,0)+1,1)=0,"0",INDEX('ShLk BR Calc'!B$5:B$1112,MATCH($A63,'ShLk BR Calc'!$A$5:$A$1112,0)+1,1))</f>
        <v>0.44738552500000001</v>
      </c>
      <c r="C63" s="19" t="str">
        <f>IF(INDEX('ShLk BR Calc'!C$5:C$1112,MATCH($A63,'ShLk BR Calc'!$A$5:$A$1112,0)+1,1)=0,"0",INDEX('ShLk BR Calc'!C$5:C$1112,MATCH($A63,'ShLk BR Calc'!$A$5:$A$1112,0)+1,1))</f>
        <v>0</v>
      </c>
      <c r="D63" s="19" t="str">
        <f>IF(INDEX('ShLk BR Calc'!D$5:D$1112,MATCH($A63,'ShLk BR Calc'!$A$5:$A$1112,0)+1,1)=0,"0",INDEX('ShLk BR Calc'!D$5:D$1112,MATCH($A63,'ShLk BR Calc'!$A$5:$A$1112,0)+1,1))</f>
        <v>0</v>
      </c>
      <c r="E63" s="19" t="str">
        <f>IF(INDEX('ShLk BR Calc'!E$5:E$1112,MATCH($A63,'ShLk BR Calc'!$A$5:$A$1112,0)+1,1)=0,"0",INDEX('ShLk BR Calc'!E$5:E$1112,MATCH($A63,'ShLk BR Calc'!$A$5:$A$1112,0)+1,1))</f>
        <v>0</v>
      </c>
      <c r="F63" s="19" t="str">
        <f>IF(INDEX('ShLk BR Calc'!F$5:F$1112,MATCH($A63,'ShLk BR Calc'!$A$5:$A$1112,0)+1,1)=0,"0",INDEX('ShLk BR Calc'!F$5:F$1112,MATCH($A63,'ShLk BR Calc'!$A$5:$A$1112,0)+1,1))</f>
        <v>0</v>
      </c>
      <c r="G63" s="19" t="str">
        <f>IF(INDEX('ShLk BR Calc'!G$5:G$1112,MATCH($A63,'ShLk BR Calc'!$A$5:$A$1112,0)+1,1)=0,"0",INDEX('ShLk BR Calc'!G$5:G$1112,MATCH($A63,'ShLk BR Calc'!$A$5:$A$1112,0)+1,1))</f>
        <v>0</v>
      </c>
      <c r="H63" s="19">
        <f>IF(INDEX('ShLk BR Calc'!H$5:H$1112,MATCH($A63,'ShLk BR Calc'!$A$5:$A$1112,0)+1,1)=0,"0",INDEX('ShLk BR Calc'!H$5:H$1112,MATCH($A63,'ShLk BR Calc'!$A$5:$A$1112,0)+1,1))</f>
        <v>1.6105878900000001</v>
      </c>
      <c r="I63" s="19">
        <f>IF(INDEX('ShLk BR Calc'!I$5:I$1112,MATCH($A63,'ShLk BR Calc'!$A$5:$A$1112,0)+1,1)=0,"0",INDEX('ShLk BR Calc'!I$5:I$1112,MATCH($A63,'ShLk BR Calc'!$A$5:$A$1112,0)+1,1))</f>
        <v>1.6105878900000001</v>
      </c>
      <c r="J63" s="19">
        <f>IF(INDEX('ShLk BR Calc'!J$5:J$1112,MATCH($A63,'ShLk BR Calc'!$A$5:$A$1112,0)+1,1)=0,"0",INDEX('ShLk BR Calc'!J$5:J$1112,MATCH($A63,'ShLk BR Calc'!$A$5:$A$1112,0)+1,1))</f>
        <v>1.6105878900000001</v>
      </c>
      <c r="K63" s="19">
        <f>IF(INDEX('ShLk BR Calc'!K$5:K$1112,MATCH($A63,'ShLk BR Calc'!$A$5:$A$1112,0)+1,1)=0,"0",INDEX('ShLk BR Calc'!K$5:K$1112,MATCH($A63,'ShLk BR Calc'!$A$5:$A$1112,0)+1,1))</f>
        <v>1.6105878900000001</v>
      </c>
      <c r="L63" s="19">
        <f>IF(INDEX('ShLk BR Calc'!L$5:L$1112,MATCH($A63,'ShLk BR Calc'!$A$5:$A$1112,0)+1,1)=0,"0",INDEX('ShLk BR Calc'!L$5:L$1112,MATCH($A63,'ShLk BR Calc'!$A$5:$A$1112,0)+1,1))</f>
        <v>1.6105878900000001</v>
      </c>
      <c r="M63" s="19">
        <f>IF(INDEX('ShLk BR Calc'!M$5:M$1112,MATCH($A63,'ShLk BR Calc'!$A$5:$A$1112,0)+1,1)=0,"0",INDEX('ShLk BR Calc'!M$5:M$1112,MATCH($A63,'ShLk BR Calc'!$A$5:$A$1112,0)+1,1))</f>
        <v>1.6105878900000001</v>
      </c>
      <c r="N63" s="19">
        <f>IF(INDEX('ShLk BR Calc'!N$5:N$1112,MATCH($A63,'ShLk BR Calc'!$A$5:$A$1112,0)+1,1)=0,"0",INDEX('ShLk BR Calc'!N$5:N$1112,MATCH($A63,'ShLk BR Calc'!$A$5:$A$1112,0)+1,1))</f>
        <v>2.2369276249999999</v>
      </c>
      <c r="O63" s="19">
        <f>IF(INDEX('ShLk BR Calc'!O$5:O$1112,MATCH($A63,'ShLk BR Calc'!$A$5:$A$1112,0)+1,1)=0,"0",INDEX('ShLk BR Calc'!O$5:O$1112,MATCH($A63,'ShLk BR Calc'!$A$5:$A$1112,0)+1,1))</f>
        <v>3.4896070950000002</v>
      </c>
      <c r="P63" s="19">
        <f>IF(INDEX('ShLk BR Calc'!P$5:P$1112,MATCH($A63,'ShLk BR Calc'!$A$5:$A$1112,0)+1,1)=0,"0",INDEX('ShLk BR Calc'!P$5:P$1112,MATCH($A63,'ShLk BR Calc'!$A$5:$A$1112,0)+1,1))</f>
        <v>5.1896720900000002</v>
      </c>
      <c r="Q63" s="19">
        <f>IF(INDEX('ShLk BR Calc'!Q$5:Q$1112,MATCH($A63,'ShLk BR Calc'!$A$5:$A$1112,0)+1,1)=0,"0",INDEX('ShLk BR Calc'!Q$5:Q$1112,MATCH($A63,'ShLk BR Calc'!$A$5:$A$1112,0)+1,1))</f>
        <v>5.9054889299999997</v>
      </c>
      <c r="R63" s="19">
        <f>IF(INDEX('ShLk BR Calc'!R$5:R$1112,MATCH($A63,'ShLk BR Calc'!$A$5:$A$1112,0)+1,1)=0,"0",INDEX('ShLk BR Calc'!R$5:R$1112,MATCH($A63,'ShLk BR Calc'!$A$5:$A$1112,0)+1,1))</f>
        <v>5.9054889299999997</v>
      </c>
      <c r="S63" s="19">
        <f>IF(INDEX('ShLk BR Calc'!S$5:S$1112,MATCH($A63,'ShLk BR Calc'!$A$5:$A$1112,0)+1,1)=0,"0",INDEX('ShLk BR Calc'!S$5:S$1112,MATCH($A63,'ShLk BR Calc'!$A$5:$A$1112,0)+1,1))</f>
        <v>5.9054889299999997</v>
      </c>
      <c r="T63" s="19">
        <f>IF(INDEX('ShLk BR Calc'!T$5:T$1112,MATCH($A63,'ShLk BR Calc'!$A$5:$A$1112,0)+1,1)=0,"0",INDEX('ShLk BR Calc'!T$5:T$1112,MATCH($A63,'ShLk BR Calc'!$A$5:$A$1112,0)+1,1))</f>
        <v>5.1896720900000002</v>
      </c>
      <c r="U63" s="19">
        <f>IF(INDEX('ShLk BR Calc'!U$5:U$1112,MATCH($A63,'ShLk BR Calc'!$A$5:$A$1112,0)+1,1)=0,"0",INDEX('ShLk BR Calc'!U$5:U$1112,MATCH($A63,'ShLk BR Calc'!$A$5:$A$1112,0)+1,1))</f>
        <v>3.9369926199999998</v>
      </c>
      <c r="V63" s="19">
        <f>IF(INDEX('ShLk BR Calc'!V$5:V$1112,MATCH($A63,'ShLk BR Calc'!$A$5:$A$1112,0)+1,1)=0,"0",INDEX('ShLk BR Calc'!V$5:V$1112,MATCH($A63,'ShLk BR Calc'!$A$5:$A$1112,0)+1,1))</f>
        <v>2.5948360450000001</v>
      </c>
      <c r="W63" s="19">
        <f>IF(INDEX('ShLk BR Calc'!W$5:W$1112,MATCH($A63,'ShLk BR Calc'!$A$5:$A$1112,0)+1,1)=0,"0",INDEX('ShLk BR Calc'!W$5:W$1112,MATCH($A63,'ShLk BR Calc'!$A$5:$A$1112,0)+1,1))</f>
        <v>1.6105878900000001</v>
      </c>
      <c r="X63" s="19">
        <f>IF(INDEX('ShLk BR Calc'!X$5:X$1112,MATCH($A63,'ShLk BR Calc'!$A$5:$A$1112,0)+1,1)=0,"0",INDEX('ShLk BR Calc'!X$5:X$1112,MATCH($A63,'ShLk BR Calc'!$A$5:$A$1112,0)+1,1))</f>
        <v>2.2369276249999999</v>
      </c>
      <c r="Y63" s="19">
        <f>IF(INDEX('ShLk BR Calc'!Y$5:Y$1112,MATCH($A63,'ShLk BR Calc'!$A$5:$A$1112,0)+1,1)=0,"0",INDEX('ShLk BR Calc'!Y$5:Y$1112,MATCH($A63,'ShLk BR Calc'!$A$5:$A$1112,0)+1,1))</f>
        <v>0.89477105000000001</v>
      </c>
      <c r="Z63" s="14">
        <f t="shared" si="6"/>
        <v>55.207373785000001</v>
      </c>
      <c r="AA63" s="14">
        <f t="shared" si="7"/>
        <v>5.9054889299999997</v>
      </c>
      <c r="AB63" s="14">
        <f t="shared" si="8"/>
        <v>3.5790842</v>
      </c>
      <c r="AC63" s="14">
        <f t="shared" si="9"/>
        <v>51.628289584999997</v>
      </c>
    </row>
    <row r="64" spans="1:30" ht="17.25" customHeight="1" x14ac:dyDescent="0.2">
      <c r="A64" s="22">
        <f t="shared" si="5"/>
        <v>42641</v>
      </c>
      <c r="B64" s="19" t="str">
        <f>IF(INDEX('ShLk BR Calc'!B$5:B$1112,MATCH($A64,'ShLk BR Calc'!$A$5:$A$1112,0)+1,1)=0,"0",INDEX('ShLk BR Calc'!B$5:B$1112,MATCH($A64,'ShLk BR Calc'!$A$5:$A$1112,0)+1,1))</f>
        <v>0</v>
      </c>
      <c r="C64" s="19" t="str">
        <f>IF(INDEX('ShLk BR Calc'!C$5:C$1112,MATCH($A64,'ShLk BR Calc'!$A$5:$A$1112,0)+1,1)=0,"0",INDEX('ShLk BR Calc'!C$5:C$1112,MATCH($A64,'ShLk BR Calc'!$A$5:$A$1112,0)+1,1))</f>
        <v>0</v>
      </c>
      <c r="D64" s="19" t="str">
        <f>IF(INDEX('ShLk BR Calc'!D$5:D$1112,MATCH($A64,'ShLk BR Calc'!$A$5:$A$1112,0)+1,1)=0,"0",INDEX('ShLk BR Calc'!D$5:D$1112,MATCH($A64,'ShLk BR Calc'!$A$5:$A$1112,0)+1,1))</f>
        <v>0</v>
      </c>
      <c r="E64" s="19" t="str">
        <f>IF(INDEX('ShLk BR Calc'!E$5:E$1112,MATCH($A64,'ShLk BR Calc'!$A$5:$A$1112,0)+1,1)=0,"0",INDEX('ShLk BR Calc'!E$5:E$1112,MATCH($A64,'ShLk BR Calc'!$A$5:$A$1112,0)+1,1))</f>
        <v>0</v>
      </c>
      <c r="F64" s="19" t="str">
        <f>IF(INDEX('ShLk BR Calc'!F$5:F$1112,MATCH($A64,'ShLk BR Calc'!$A$5:$A$1112,0)+1,1)=0,"0",INDEX('ShLk BR Calc'!F$5:F$1112,MATCH($A64,'ShLk BR Calc'!$A$5:$A$1112,0)+1,1))</f>
        <v>0</v>
      </c>
      <c r="G64" s="19" t="str">
        <f>IF(INDEX('ShLk BR Calc'!G$5:G$1112,MATCH($A64,'ShLk BR Calc'!$A$5:$A$1112,0)+1,1)=0,"0",INDEX('ShLk BR Calc'!G$5:G$1112,MATCH($A64,'ShLk BR Calc'!$A$5:$A$1112,0)+1,1))</f>
        <v>0</v>
      </c>
      <c r="H64" s="19">
        <f>IF(INDEX('ShLk BR Calc'!H$5:H$1112,MATCH($A64,'ShLk BR Calc'!$A$5:$A$1112,0)+1,1)=0,"0",INDEX('ShLk BR Calc'!H$5:H$1112,MATCH($A64,'ShLk BR Calc'!$A$5:$A$1112,0)+1,1))</f>
        <v>1.43163368</v>
      </c>
      <c r="I64" s="19">
        <f>IF(INDEX('ShLk BR Calc'!I$5:I$1112,MATCH($A64,'ShLk BR Calc'!$A$5:$A$1112,0)+1,1)=0,"0",INDEX('ShLk BR Calc'!I$5:I$1112,MATCH($A64,'ShLk BR Calc'!$A$5:$A$1112,0)+1,1))</f>
        <v>1.43163368</v>
      </c>
      <c r="J64" s="19">
        <f>IF(INDEX('ShLk BR Calc'!J$5:J$1112,MATCH($A64,'ShLk BR Calc'!$A$5:$A$1112,0)+1,1)=0,"0",INDEX('ShLk BR Calc'!J$5:J$1112,MATCH($A64,'ShLk BR Calc'!$A$5:$A$1112,0)+1,1))</f>
        <v>1.43163368</v>
      </c>
      <c r="K64" s="19">
        <f>IF(INDEX('ShLk BR Calc'!K$5:K$1112,MATCH($A64,'ShLk BR Calc'!$A$5:$A$1112,0)+1,1)=0,"0",INDEX('ShLk BR Calc'!K$5:K$1112,MATCH($A64,'ShLk BR Calc'!$A$5:$A$1112,0)+1,1))</f>
        <v>1.43163368</v>
      </c>
      <c r="L64" s="19">
        <f>IF(INDEX('ShLk BR Calc'!L$5:L$1112,MATCH($A64,'ShLk BR Calc'!$A$5:$A$1112,0)+1,1)=0,"0",INDEX('ShLk BR Calc'!L$5:L$1112,MATCH($A64,'ShLk BR Calc'!$A$5:$A$1112,0)+1,1))</f>
        <v>1.43163368</v>
      </c>
      <c r="M64" s="19">
        <f>IF(INDEX('ShLk BR Calc'!M$5:M$1112,MATCH($A64,'ShLk BR Calc'!$A$5:$A$1112,0)+1,1)=0,"0",INDEX('ShLk BR Calc'!M$5:M$1112,MATCH($A64,'ShLk BR Calc'!$A$5:$A$1112,0)+1,1))</f>
        <v>1.5211107850000001</v>
      </c>
      <c r="N64" s="19">
        <f>IF(INDEX('ShLk BR Calc'!N$5:N$1112,MATCH($A64,'ShLk BR Calc'!$A$5:$A$1112,0)+1,1)=0,"0",INDEX('ShLk BR Calc'!N$5:N$1112,MATCH($A64,'ShLk BR Calc'!$A$5:$A$1112,0)+1,1))</f>
        <v>1.7895421</v>
      </c>
      <c r="O64" s="19">
        <f>IF(INDEX('ShLk BR Calc'!O$5:O$1112,MATCH($A64,'ShLk BR Calc'!$A$5:$A$1112,0)+1,1)=0,"0",INDEX('ShLk BR Calc'!O$5:O$1112,MATCH($A64,'ShLk BR Calc'!$A$5:$A$1112,0)+1,1))</f>
        <v>3.0422215700000002</v>
      </c>
      <c r="P64" s="19">
        <f>IF(INDEX('ShLk BR Calc'!P$5:P$1112,MATCH($A64,'ShLk BR Calc'!$A$5:$A$1112,0)+1,1)=0,"0",INDEX('ShLk BR Calc'!P$5:P$1112,MATCH($A64,'ShLk BR Calc'!$A$5:$A$1112,0)+1,1))</f>
        <v>4.0264697250000001</v>
      </c>
      <c r="Q64" s="19">
        <f>IF(INDEX('ShLk BR Calc'!Q$5:Q$1112,MATCH($A64,'ShLk BR Calc'!$A$5:$A$1112,0)+1,1)=0,"0",INDEX('ShLk BR Calc'!Q$5:Q$1112,MATCH($A64,'ShLk BR Calc'!$A$5:$A$1112,0)+1,1))</f>
        <v>4.9212407750000002</v>
      </c>
      <c r="R64" s="19">
        <f>IF(INDEX('ShLk BR Calc'!R$5:R$1112,MATCH($A64,'ShLk BR Calc'!$A$5:$A$1112,0)+1,1)=0,"0",INDEX('ShLk BR Calc'!R$5:R$1112,MATCH($A64,'ShLk BR Calc'!$A$5:$A$1112,0)+1,1))</f>
        <v>5.2791491950000005</v>
      </c>
      <c r="S64" s="19">
        <f>IF(INDEX('ShLk BR Calc'!S$5:S$1112,MATCH($A64,'ShLk BR Calc'!$A$5:$A$1112,0)+1,1)=0,"0",INDEX('ShLk BR Calc'!S$5:S$1112,MATCH($A64,'ShLk BR Calc'!$A$5:$A$1112,0)+1,1))</f>
        <v>5.3686262999999999</v>
      </c>
      <c r="T64" s="19">
        <f>IF(INDEX('ShLk BR Calc'!T$5:T$1112,MATCH($A64,'ShLk BR Calc'!$A$5:$A$1112,0)+1,1)=0,"0",INDEX('ShLk BR Calc'!T$5:T$1112,MATCH($A64,'ShLk BR Calc'!$A$5:$A$1112,0)+1,1))</f>
        <v>4.7422865649999997</v>
      </c>
      <c r="U64" s="19">
        <f>IF(INDEX('ShLk BR Calc'!U$5:U$1112,MATCH($A64,'ShLk BR Calc'!$A$5:$A$1112,0)+1,1)=0,"0",INDEX('ShLk BR Calc'!U$5:U$1112,MATCH($A64,'ShLk BR Calc'!$A$5:$A$1112,0)+1,1))</f>
        <v>3.4896070950000002</v>
      </c>
      <c r="V64" s="19">
        <f>IF(INDEX('ShLk BR Calc'!V$5:V$1112,MATCH($A64,'ShLk BR Calc'!$A$5:$A$1112,0)+1,1)=0,"0",INDEX('ShLk BR Calc'!V$5:V$1112,MATCH($A64,'ShLk BR Calc'!$A$5:$A$1112,0)+1,1))</f>
        <v>2.9527444649999999</v>
      </c>
      <c r="W64" s="19">
        <f>IF(INDEX('ShLk BR Calc'!W$5:W$1112,MATCH($A64,'ShLk BR Calc'!$A$5:$A$1112,0)+1,1)=0,"0",INDEX('ShLk BR Calc'!W$5:W$1112,MATCH($A64,'ShLk BR Calc'!$A$5:$A$1112,0)+1,1))</f>
        <v>1.43163368</v>
      </c>
      <c r="X64" s="19">
        <f>IF(INDEX('ShLk BR Calc'!X$5:X$1112,MATCH($A64,'ShLk BR Calc'!$A$5:$A$1112,0)+1,1)=0,"0",INDEX('ShLk BR Calc'!X$5:X$1112,MATCH($A64,'ShLk BR Calc'!$A$5:$A$1112,0)+1,1))</f>
        <v>2.2369276249999999</v>
      </c>
      <c r="Y64" s="19">
        <f>IF(INDEX('ShLk BR Calc'!Y$5:Y$1112,MATCH($A64,'ShLk BR Calc'!$A$5:$A$1112,0)+1,1)=0,"0",INDEX('ShLk BR Calc'!Y$5:Y$1112,MATCH($A64,'ShLk BR Calc'!$A$5:$A$1112,0)+1,1))</f>
        <v>0.89477105000000001</v>
      </c>
      <c r="Z64" s="14">
        <f t="shared" si="6"/>
        <v>48.854499330000003</v>
      </c>
      <c r="AA64" s="14">
        <f t="shared" si="7"/>
        <v>5.3686262999999999</v>
      </c>
      <c r="AB64" s="14">
        <f t="shared" si="8"/>
        <v>3.131698675</v>
      </c>
      <c r="AC64" s="14">
        <f t="shared" si="9"/>
        <v>45.722800655</v>
      </c>
    </row>
    <row r="65" spans="1:30" ht="17.25" customHeight="1" x14ac:dyDescent="0.2">
      <c r="A65" s="22">
        <f t="shared" si="5"/>
        <v>42642</v>
      </c>
      <c r="B65" s="19" t="str">
        <f>IF(INDEX('ShLk BR Calc'!B$5:B$1112,MATCH($A65,'ShLk BR Calc'!$A$5:$A$1112,0)+1,1)=0,"0",INDEX('ShLk BR Calc'!B$5:B$1112,MATCH($A65,'ShLk BR Calc'!$A$5:$A$1112,0)+1,1))</f>
        <v>0</v>
      </c>
      <c r="C65" s="19" t="str">
        <f>IF(INDEX('ShLk BR Calc'!C$5:C$1112,MATCH($A65,'ShLk BR Calc'!$A$5:$A$1112,0)+1,1)=0,"0",INDEX('ShLk BR Calc'!C$5:C$1112,MATCH($A65,'ShLk BR Calc'!$A$5:$A$1112,0)+1,1))</f>
        <v>0</v>
      </c>
      <c r="D65" s="19" t="str">
        <f>IF(INDEX('ShLk BR Calc'!D$5:D$1112,MATCH($A65,'ShLk BR Calc'!$A$5:$A$1112,0)+1,1)=0,"0",INDEX('ShLk BR Calc'!D$5:D$1112,MATCH($A65,'ShLk BR Calc'!$A$5:$A$1112,0)+1,1))</f>
        <v>0</v>
      </c>
      <c r="E65" s="19" t="str">
        <f>IF(INDEX('ShLk BR Calc'!E$5:E$1112,MATCH($A65,'ShLk BR Calc'!$A$5:$A$1112,0)+1,1)=0,"0",INDEX('ShLk BR Calc'!E$5:E$1112,MATCH($A65,'ShLk BR Calc'!$A$5:$A$1112,0)+1,1))</f>
        <v>0</v>
      </c>
      <c r="F65" s="19" t="str">
        <f>IF(INDEX('ShLk BR Calc'!F$5:F$1112,MATCH($A65,'ShLk BR Calc'!$A$5:$A$1112,0)+1,1)=0,"0",INDEX('ShLk BR Calc'!F$5:F$1112,MATCH($A65,'ShLk BR Calc'!$A$5:$A$1112,0)+1,1))</f>
        <v>0</v>
      </c>
      <c r="G65" s="19" t="str">
        <f>IF(INDEX('ShLk BR Calc'!G$5:G$1112,MATCH($A65,'ShLk BR Calc'!$A$5:$A$1112,0)+1,1)=0,"0",INDEX('ShLk BR Calc'!G$5:G$1112,MATCH($A65,'ShLk BR Calc'!$A$5:$A$1112,0)+1,1))</f>
        <v>0</v>
      </c>
      <c r="H65" s="19">
        <f>IF(INDEX('ShLk BR Calc'!H$5:H$1112,MATCH($A65,'ShLk BR Calc'!$A$5:$A$1112,0)+1,1)=0,"0",INDEX('ShLk BR Calc'!H$5:H$1112,MATCH($A65,'ShLk BR Calc'!$A$5:$A$1112,0)+1,1))</f>
        <v>1.2526794699999999</v>
      </c>
      <c r="I65" s="19">
        <f>IF(INDEX('ShLk BR Calc'!I$5:I$1112,MATCH($A65,'ShLk BR Calc'!$A$5:$A$1112,0)+1,1)=0,"0",INDEX('ShLk BR Calc'!I$5:I$1112,MATCH($A65,'ShLk BR Calc'!$A$5:$A$1112,0)+1,1))</f>
        <v>1.2526794699999999</v>
      </c>
      <c r="J65" s="19">
        <f>IF(INDEX('ShLk BR Calc'!J$5:J$1112,MATCH($A65,'ShLk BR Calc'!$A$5:$A$1112,0)+1,1)=0,"0",INDEX('ShLk BR Calc'!J$5:J$1112,MATCH($A65,'ShLk BR Calc'!$A$5:$A$1112,0)+1,1))</f>
        <v>1.2526794699999999</v>
      </c>
      <c r="K65" s="19">
        <f>IF(INDEX('ShLk BR Calc'!K$5:K$1112,MATCH($A65,'ShLk BR Calc'!$A$5:$A$1112,0)+1,1)=0,"0",INDEX('ShLk BR Calc'!K$5:K$1112,MATCH($A65,'ShLk BR Calc'!$A$5:$A$1112,0)+1,1))</f>
        <v>1.2526794699999999</v>
      </c>
      <c r="L65" s="19">
        <f>IF(INDEX('ShLk BR Calc'!L$5:L$1112,MATCH($A65,'ShLk BR Calc'!$A$5:$A$1112,0)+1,1)=0,"0",INDEX('ShLk BR Calc'!L$5:L$1112,MATCH($A65,'ShLk BR Calc'!$A$5:$A$1112,0)+1,1))</f>
        <v>1.7895421</v>
      </c>
      <c r="M65" s="19">
        <f>IF(INDEX('ShLk BR Calc'!M$5:M$1112,MATCH($A65,'ShLk BR Calc'!$A$5:$A$1112,0)+1,1)=0,"0",INDEX('ShLk BR Calc'!M$5:M$1112,MATCH($A65,'ShLk BR Calc'!$A$5:$A$1112,0)+1,1))</f>
        <v>1.7895421</v>
      </c>
      <c r="N65" s="19">
        <f>IF(INDEX('ShLk BR Calc'!N$5:N$1112,MATCH($A65,'ShLk BR Calc'!$A$5:$A$1112,0)+1,1)=0,"0",INDEX('ShLk BR Calc'!N$5:N$1112,MATCH($A65,'ShLk BR Calc'!$A$5:$A$1112,0)+1,1))</f>
        <v>2.415881835</v>
      </c>
      <c r="O65" s="19">
        <f>IF(INDEX('ShLk BR Calc'!O$5:O$1112,MATCH($A65,'ShLk BR Calc'!$A$5:$A$1112,0)+1,1)=0,"0",INDEX('ShLk BR Calc'!O$5:O$1112,MATCH($A65,'ShLk BR Calc'!$A$5:$A$1112,0)+1,1))</f>
        <v>3.5790842</v>
      </c>
      <c r="P65" s="19">
        <f>IF(INDEX('ShLk BR Calc'!P$5:P$1112,MATCH($A65,'ShLk BR Calc'!$A$5:$A$1112,0)+1,1)=0,"0",INDEX('ShLk BR Calc'!P$5:P$1112,MATCH($A65,'ShLk BR Calc'!$A$5:$A$1112,0)+1,1))</f>
        <v>4.1159468300000004</v>
      </c>
      <c r="Q65" s="19">
        <f>IF(INDEX('ShLk BR Calc'!Q$5:Q$1112,MATCH($A65,'ShLk BR Calc'!$A$5:$A$1112,0)+1,1)=0,"0",INDEX('ShLk BR Calc'!Q$5:Q$1112,MATCH($A65,'ShLk BR Calc'!$A$5:$A$1112,0)+1,1))</f>
        <v>4.7422865649999997</v>
      </c>
      <c r="R65" s="19">
        <f>IF(INDEX('ShLk BR Calc'!R$5:R$1112,MATCH($A65,'ShLk BR Calc'!$A$5:$A$1112,0)+1,1)=0,"0",INDEX('ShLk BR Calc'!R$5:R$1112,MATCH($A65,'ShLk BR Calc'!$A$5:$A$1112,0)+1,1))</f>
        <v>5.0107178799999996</v>
      </c>
      <c r="S65" s="19">
        <f>IF(INDEX('ShLk BR Calc'!S$5:S$1112,MATCH($A65,'ShLk BR Calc'!$A$5:$A$1112,0)+1,1)=0,"0",INDEX('ShLk BR Calc'!S$5:S$1112,MATCH($A65,'ShLk BR Calc'!$A$5:$A$1112,0)+1,1))</f>
        <v>4.7422865649999997</v>
      </c>
      <c r="T65" s="19">
        <f>IF(INDEX('ShLk BR Calc'!T$5:T$1112,MATCH($A65,'ShLk BR Calc'!$A$5:$A$1112,0)+1,1)=0,"0",INDEX('ShLk BR Calc'!T$5:T$1112,MATCH($A65,'ShLk BR Calc'!$A$5:$A$1112,0)+1,1))</f>
        <v>4.0264697250000001</v>
      </c>
      <c r="U65" s="19">
        <f>IF(INDEX('ShLk BR Calc'!U$5:U$1112,MATCH($A65,'ShLk BR Calc'!$A$5:$A$1112,0)+1,1)=0,"0",INDEX('ShLk BR Calc'!U$5:U$1112,MATCH($A65,'ShLk BR Calc'!$A$5:$A$1112,0)+1,1))</f>
        <v>2.86326736</v>
      </c>
      <c r="V65" s="19">
        <f>IF(INDEX('ShLk BR Calc'!V$5:V$1112,MATCH($A65,'ShLk BR Calc'!$A$5:$A$1112,0)+1,1)=0,"0",INDEX('ShLk BR Calc'!V$5:V$1112,MATCH($A65,'ShLk BR Calc'!$A$5:$A$1112,0)+1,1))</f>
        <v>2.6843131499999999</v>
      </c>
      <c r="W65" s="19">
        <f>IF(INDEX('ShLk BR Calc'!W$5:W$1112,MATCH($A65,'ShLk BR Calc'!$A$5:$A$1112,0)+1,1)=0,"0",INDEX('ShLk BR Calc'!W$5:W$1112,MATCH($A65,'ShLk BR Calc'!$A$5:$A$1112,0)+1,1))</f>
        <v>1.43163368</v>
      </c>
      <c r="X65" s="19">
        <f>IF(INDEX('ShLk BR Calc'!X$5:X$1112,MATCH($A65,'ShLk BR Calc'!$A$5:$A$1112,0)+1,1)=0,"0",INDEX('ShLk BR Calc'!X$5:X$1112,MATCH($A65,'ShLk BR Calc'!$A$5:$A$1112,0)+1,1))</f>
        <v>0.89477105000000001</v>
      </c>
      <c r="Y65" s="19" t="str">
        <f>IF(INDEX('ShLk BR Calc'!Y$5:Y$1112,MATCH($A65,'ShLk BR Calc'!$A$5:$A$1112,0)+1,1)=0,"0",INDEX('ShLk BR Calc'!Y$5:Y$1112,MATCH($A65,'ShLk BR Calc'!$A$5:$A$1112,0)+1,1))</f>
        <v>0</v>
      </c>
      <c r="Z65" s="14">
        <f t="shared" si="6"/>
        <v>45.096460920000006</v>
      </c>
      <c r="AA65" s="14">
        <f t="shared" si="7"/>
        <v>5.0107178799999996</v>
      </c>
      <c r="AB65" s="14">
        <f t="shared" si="8"/>
        <v>0.89477105000000001</v>
      </c>
      <c r="AC65" s="14">
        <f t="shared" si="9"/>
        <v>44.201689870000003</v>
      </c>
    </row>
    <row r="66" spans="1:30" ht="17.25" customHeight="1" x14ac:dyDescent="0.2">
      <c r="A66" s="22">
        <f t="shared" si="5"/>
        <v>42643</v>
      </c>
      <c r="B66" s="19" t="str">
        <f>IF(INDEX('ShLk BR Calc'!B$5:B$1112,MATCH($A66,'ShLk BR Calc'!$A$5:$A$1112,0)+1,1)=0,"0",INDEX('ShLk BR Calc'!B$5:B$1112,MATCH($A66,'ShLk BR Calc'!$A$5:$A$1112,0)+1,1))</f>
        <v>0</v>
      </c>
      <c r="C66" s="19" t="str">
        <f>IF(INDEX('ShLk BR Calc'!C$5:C$1112,MATCH($A66,'ShLk BR Calc'!$A$5:$A$1112,0)+1,1)=0,"0",INDEX('ShLk BR Calc'!C$5:C$1112,MATCH($A66,'ShLk BR Calc'!$A$5:$A$1112,0)+1,1))</f>
        <v>0</v>
      </c>
      <c r="D66" s="19" t="str">
        <f>IF(INDEX('ShLk BR Calc'!D$5:D$1112,MATCH($A66,'ShLk BR Calc'!$A$5:$A$1112,0)+1,1)=0,"0",INDEX('ShLk BR Calc'!D$5:D$1112,MATCH($A66,'ShLk BR Calc'!$A$5:$A$1112,0)+1,1))</f>
        <v>0</v>
      </c>
      <c r="E66" s="19" t="str">
        <f>IF(INDEX('ShLk BR Calc'!E$5:E$1112,MATCH($A66,'ShLk BR Calc'!$A$5:$A$1112,0)+1,1)=0,"0",INDEX('ShLk BR Calc'!E$5:E$1112,MATCH($A66,'ShLk BR Calc'!$A$5:$A$1112,0)+1,1))</f>
        <v>0</v>
      </c>
      <c r="F66" s="19" t="str">
        <f>IF(INDEX('ShLk BR Calc'!F$5:F$1112,MATCH($A66,'ShLk BR Calc'!$A$5:$A$1112,0)+1,1)=0,"0",INDEX('ShLk BR Calc'!F$5:F$1112,MATCH($A66,'ShLk BR Calc'!$A$5:$A$1112,0)+1,1))</f>
        <v>0</v>
      </c>
      <c r="G66" s="19" t="str">
        <f>IF(INDEX('ShLk BR Calc'!G$5:G$1112,MATCH($A66,'ShLk BR Calc'!$A$5:$A$1112,0)+1,1)=0,"0",INDEX('ShLk BR Calc'!G$5:G$1112,MATCH($A66,'ShLk BR Calc'!$A$5:$A$1112,0)+1,1))</f>
        <v>0</v>
      </c>
      <c r="H66" s="19">
        <f>IF(INDEX('ShLk BR Calc'!H$5:H$1112,MATCH($A66,'ShLk BR Calc'!$A$5:$A$1112,0)+1,1)=0,"0",INDEX('ShLk BR Calc'!H$5:H$1112,MATCH($A66,'ShLk BR Calc'!$A$5:$A$1112,0)+1,1))</f>
        <v>1.6105878900000001</v>
      </c>
      <c r="I66" s="19">
        <f>IF(INDEX('ShLk BR Calc'!I$5:I$1112,MATCH($A66,'ShLk BR Calc'!$A$5:$A$1112,0)+1,1)=0,"0",INDEX('ShLk BR Calc'!I$5:I$1112,MATCH($A66,'ShLk BR Calc'!$A$5:$A$1112,0)+1,1))</f>
        <v>1.6105878900000001</v>
      </c>
      <c r="J66" s="19">
        <f>IF(INDEX('ShLk BR Calc'!J$5:J$1112,MATCH($A66,'ShLk BR Calc'!$A$5:$A$1112,0)+1,1)=0,"0",INDEX('ShLk BR Calc'!J$5:J$1112,MATCH($A66,'ShLk BR Calc'!$A$5:$A$1112,0)+1,1))</f>
        <v>1.6105878900000001</v>
      </c>
      <c r="K66" s="19">
        <f>IF(INDEX('ShLk BR Calc'!K$5:K$1112,MATCH($A66,'ShLk BR Calc'!$A$5:$A$1112,0)+1,1)=0,"0",INDEX('ShLk BR Calc'!K$5:K$1112,MATCH($A66,'ShLk BR Calc'!$A$5:$A$1112,0)+1,1))</f>
        <v>1.8790192050000001</v>
      </c>
      <c r="L66" s="19">
        <f>IF(INDEX('ShLk BR Calc'!L$5:L$1112,MATCH($A66,'ShLk BR Calc'!$A$5:$A$1112,0)+1,1)=0,"0",INDEX('ShLk BR Calc'!L$5:L$1112,MATCH($A66,'ShLk BR Calc'!$A$5:$A$1112,0)+1,1))</f>
        <v>2.2369276249999999</v>
      </c>
      <c r="M66" s="19">
        <f>IF(INDEX('ShLk BR Calc'!M$5:M$1112,MATCH($A66,'ShLk BR Calc'!$A$5:$A$1112,0)+1,1)=0,"0",INDEX('ShLk BR Calc'!M$5:M$1112,MATCH($A66,'ShLk BR Calc'!$A$5:$A$1112,0)+1,1))</f>
        <v>2.5948360450000001</v>
      </c>
      <c r="N66" s="19">
        <f>IF(INDEX('ShLk BR Calc'!N$5:N$1112,MATCH($A66,'ShLk BR Calc'!$A$5:$A$1112,0)+1,1)=0,"0",INDEX('ShLk BR Calc'!N$5:N$1112,MATCH($A66,'ShLk BR Calc'!$A$5:$A$1112,0)+1,1))</f>
        <v>3.0422215700000002</v>
      </c>
      <c r="O66" s="19">
        <f>IF(INDEX('ShLk BR Calc'!O$5:O$1112,MATCH($A66,'ShLk BR Calc'!$A$5:$A$1112,0)+1,1)=0,"0",INDEX('ShLk BR Calc'!O$5:O$1112,MATCH($A66,'ShLk BR Calc'!$A$5:$A$1112,0)+1,1))</f>
        <v>3.4896070950000002</v>
      </c>
      <c r="P66" s="19">
        <f>IF(INDEX('ShLk BR Calc'!P$5:P$1112,MATCH($A66,'ShLk BR Calc'!$A$5:$A$1112,0)+1,1)=0,"0",INDEX('ShLk BR Calc'!P$5:P$1112,MATCH($A66,'ShLk BR Calc'!$A$5:$A$1112,0)+1,1))</f>
        <v>3.847515515</v>
      </c>
      <c r="Q66" s="19">
        <f>IF(INDEX('ShLk BR Calc'!Q$5:Q$1112,MATCH($A66,'ShLk BR Calc'!$A$5:$A$1112,0)+1,1)=0,"0",INDEX('ShLk BR Calc'!Q$5:Q$1112,MATCH($A66,'ShLk BR Calc'!$A$5:$A$1112,0)+1,1))</f>
        <v>4.2949010400000001</v>
      </c>
      <c r="R66" s="19">
        <f>IF(INDEX('ShLk BR Calc'!R$5:R$1112,MATCH($A66,'ShLk BR Calc'!$A$5:$A$1112,0)+1,1)=0,"0",INDEX('ShLk BR Calc'!R$5:R$1112,MATCH($A66,'ShLk BR Calc'!$A$5:$A$1112,0)+1,1))</f>
        <v>4.6528094600000003</v>
      </c>
      <c r="S66" s="19">
        <f>IF(INDEX('ShLk BR Calc'!S$5:S$1112,MATCH($A66,'ShLk BR Calc'!$A$5:$A$1112,0)+1,1)=0,"0",INDEX('ShLk BR Calc'!S$5:S$1112,MATCH($A66,'ShLk BR Calc'!$A$5:$A$1112,0)+1,1))</f>
        <v>4.4738552499999997</v>
      </c>
      <c r="T66" s="19">
        <f>IF(INDEX('ShLk BR Calc'!T$5:T$1112,MATCH($A66,'ShLk BR Calc'!$A$5:$A$1112,0)+1,1)=0,"0",INDEX('ShLk BR Calc'!T$5:T$1112,MATCH($A66,'ShLk BR Calc'!$A$5:$A$1112,0)+1,1))</f>
        <v>3.5790842</v>
      </c>
      <c r="U66" s="19">
        <f>IF(INDEX('ShLk BR Calc'!U$5:U$1112,MATCH($A66,'ShLk BR Calc'!$A$5:$A$1112,0)+1,1)=0,"0",INDEX('ShLk BR Calc'!U$5:U$1112,MATCH($A66,'ShLk BR Calc'!$A$5:$A$1112,0)+1,1))</f>
        <v>2.5948360450000001</v>
      </c>
      <c r="V66" s="19">
        <f>IF(INDEX('ShLk BR Calc'!V$5:V$1112,MATCH($A66,'ShLk BR Calc'!$A$5:$A$1112,0)+1,1)=0,"0",INDEX('ShLk BR Calc'!V$5:V$1112,MATCH($A66,'ShLk BR Calc'!$A$5:$A$1112,0)+1,1))</f>
        <v>2.5053589399999998</v>
      </c>
      <c r="W66" s="19">
        <f>IF(INDEX('ShLk BR Calc'!W$5:W$1112,MATCH($A66,'ShLk BR Calc'!$A$5:$A$1112,0)+1,1)=0,"0",INDEX('ShLk BR Calc'!W$5:W$1112,MATCH($A66,'ShLk BR Calc'!$A$5:$A$1112,0)+1,1))</f>
        <v>1.7895421</v>
      </c>
      <c r="X66" s="19">
        <f>IF(INDEX('ShLk BR Calc'!X$5:X$1112,MATCH($A66,'ShLk BR Calc'!$A$5:$A$1112,0)+1,1)=0,"0",INDEX('ShLk BR Calc'!X$5:X$1112,MATCH($A66,'ShLk BR Calc'!$A$5:$A$1112,0)+1,1))</f>
        <v>0.89477105000000001</v>
      </c>
      <c r="Y66" s="19">
        <f>IF(INDEX('ShLk BR Calc'!Y$5:Y$1112,MATCH($A66,'ShLk BR Calc'!$A$5:$A$1112,0)+1,1)=0,"0",INDEX('ShLk BR Calc'!Y$5:Y$1112,MATCH($A66,'ShLk BR Calc'!$A$5:$A$1112,0)+1,1))</f>
        <v>0.17895421</v>
      </c>
      <c r="Z66" s="14">
        <f t="shared" si="6"/>
        <v>46.886003019999997</v>
      </c>
      <c r="AA66" s="14">
        <f t="shared" si="7"/>
        <v>4.6528094600000003</v>
      </c>
      <c r="AB66" s="14">
        <f t="shared" si="8"/>
        <v>1.07372526</v>
      </c>
      <c r="AC66" s="14">
        <f t="shared" si="9"/>
        <v>45.812277759999994</v>
      </c>
    </row>
    <row r="67" spans="1:30" ht="17.25" customHeight="1" thickBot="1" x14ac:dyDescent="0.25">
      <c r="B67" s="15"/>
      <c r="C67" s="15"/>
      <c r="D67" s="15"/>
      <c r="E67" s="15"/>
      <c r="F67" s="15"/>
      <c r="G67" s="15"/>
      <c r="H67" s="15"/>
      <c r="I67" s="15"/>
      <c r="J67" s="15"/>
      <c r="K67" s="15"/>
      <c r="L67" s="15"/>
      <c r="M67" s="15"/>
      <c r="N67" s="15"/>
      <c r="O67" s="15"/>
      <c r="P67" s="15"/>
      <c r="Q67" s="15"/>
      <c r="R67" s="15"/>
      <c r="S67" s="15"/>
      <c r="T67" s="15"/>
      <c r="U67" s="15"/>
      <c r="V67" s="15"/>
      <c r="W67" s="15"/>
      <c r="X67" s="15"/>
      <c r="Y67" s="15"/>
      <c r="Z67" s="26">
        <f>SUM(Z37:Z66)</f>
        <v>1595.2873050449996</v>
      </c>
      <c r="AA67" s="24">
        <f>MAX(AA37:AA66)</f>
        <v>6.4423515600000005</v>
      </c>
      <c r="AB67" s="26">
        <f>SUM(AB37:AB66)</f>
        <v>367.92985575999995</v>
      </c>
      <c r="AC67" s="26">
        <f>SUM(AC37:AC66)</f>
        <v>1227.3574492849998</v>
      </c>
    </row>
    <row r="68" spans="1:30" ht="17.25" customHeight="1" thickTop="1" x14ac:dyDescent="0.2"/>
    <row r="69" spans="1:30" ht="17.25" customHeight="1" x14ac:dyDescent="0.2">
      <c r="A69" s="9" t="s">
        <v>36</v>
      </c>
      <c r="F69" s="10">
        <v>14</v>
      </c>
      <c r="G69" s="10" t="str">
        <f>Jan!$G$71</f>
        <v>MWh for Calendar Year 2016</v>
      </c>
    </row>
    <row r="70" spans="1:30" ht="17.25" customHeight="1" x14ac:dyDescent="0.2">
      <c r="A70" s="21"/>
      <c r="B70" s="11">
        <v>1</v>
      </c>
      <c r="C70" s="11">
        <v>2</v>
      </c>
      <c r="D70" s="11">
        <v>3</v>
      </c>
      <c r="E70" s="11">
        <v>4</v>
      </c>
      <c r="F70" s="11">
        <v>5</v>
      </c>
      <c r="G70" s="11">
        <v>6</v>
      </c>
      <c r="H70" s="11">
        <v>7</v>
      </c>
      <c r="I70" s="11">
        <v>8</v>
      </c>
      <c r="J70" s="11">
        <v>9</v>
      </c>
      <c r="K70" s="11">
        <v>10</v>
      </c>
      <c r="L70" s="11">
        <v>11</v>
      </c>
      <c r="M70" s="11">
        <v>12</v>
      </c>
      <c r="N70" s="11">
        <v>13</v>
      </c>
      <c r="O70" s="11">
        <v>14</v>
      </c>
      <c r="P70" s="11">
        <v>15</v>
      </c>
      <c r="Q70" s="11">
        <v>16</v>
      </c>
      <c r="R70" s="11">
        <v>17</v>
      </c>
      <c r="S70" s="11">
        <v>18</v>
      </c>
      <c r="T70" s="11">
        <v>19</v>
      </c>
      <c r="U70" s="11">
        <v>20</v>
      </c>
      <c r="V70" s="11">
        <v>21</v>
      </c>
      <c r="W70" s="11">
        <v>22</v>
      </c>
      <c r="X70" s="11">
        <v>23</v>
      </c>
      <c r="Y70" s="11">
        <v>24</v>
      </c>
      <c r="Z70" s="11" t="s">
        <v>0</v>
      </c>
      <c r="AA70" s="11" t="s">
        <v>1</v>
      </c>
      <c r="AB70" s="11" t="s">
        <v>30</v>
      </c>
      <c r="AC70" s="11" t="s">
        <v>31</v>
      </c>
    </row>
    <row r="71" spans="1:30" ht="17.25" customHeight="1" x14ac:dyDescent="0.2">
      <c r="A71" s="22">
        <f t="shared" ref="A71:A100" si="10">A3</f>
        <v>42614</v>
      </c>
      <c r="B71" s="27">
        <f ca="1">IF(($A71&lt;TODAY()),$F$69,"")</f>
        <v>14</v>
      </c>
      <c r="C71" s="27">
        <f t="shared" ref="C71:Y82" ca="1" si="11">IF(($A71&lt;TODAY()),$F$69,"")</f>
        <v>14</v>
      </c>
      <c r="D71" s="27">
        <f t="shared" ca="1" si="11"/>
        <v>14</v>
      </c>
      <c r="E71" s="27">
        <f t="shared" ca="1" si="11"/>
        <v>14</v>
      </c>
      <c r="F71" s="27">
        <f t="shared" ca="1" si="11"/>
        <v>14</v>
      </c>
      <c r="G71" s="27">
        <f t="shared" ca="1" si="11"/>
        <v>14</v>
      </c>
      <c r="H71" s="27">
        <f t="shared" ca="1" si="11"/>
        <v>14</v>
      </c>
      <c r="I71" s="27">
        <f t="shared" ca="1" si="11"/>
        <v>14</v>
      </c>
      <c r="J71" s="27">
        <f t="shared" ca="1" si="11"/>
        <v>14</v>
      </c>
      <c r="K71" s="27">
        <f t="shared" ca="1" si="11"/>
        <v>14</v>
      </c>
      <c r="L71" s="27">
        <f t="shared" ca="1" si="11"/>
        <v>14</v>
      </c>
      <c r="M71" s="27">
        <f t="shared" ca="1" si="11"/>
        <v>14</v>
      </c>
      <c r="N71" s="27">
        <f t="shared" ca="1" si="11"/>
        <v>14</v>
      </c>
      <c r="O71" s="27">
        <f t="shared" ca="1" si="11"/>
        <v>14</v>
      </c>
      <c r="P71" s="27">
        <f t="shared" ca="1" si="11"/>
        <v>14</v>
      </c>
      <c r="Q71" s="27">
        <f t="shared" ca="1" si="11"/>
        <v>14</v>
      </c>
      <c r="R71" s="27">
        <f t="shared" ca="1" si="11"/>
        <v>14</v>
      </c>
      <c r="S71" s="27">
        <f t="shared" ca="1" si="11"/>
        <v>14</v>
      </c>
      <c r="T71" s="27">
        <f t="shared" ca="1" si="11"/>
        <v>14</v>
      </c>
      <c r="U71" s="27">
        <f t="shared" ca="1" si="11"/>
        <v>14</v>
      </c>
      <c r="V71" s="27">
        <f t="shared" ca="1" si="11"/>
        <v>14</v>
      </c>
      <c r="W71" s="27">
        <f t="shared" ca="1" si="11"/>
        <v>14</v>
      </c>
      <c r="X71" s="27">
        <f t="shared" ca="1" si="11"/>
        <v>14</v>
      </c>
      <c r="Y71" s="27">
        <f t="shared" ca="1" si="11"/>
        <v>14</v>
      </c>
      <c r="Z71" s="13">
        <f ca="1">SUM(B71:Y71)</f>
        <v>336</v>
      </c>
      <c r="AA71" s="13">
        <f t="shared" ref="AA71:AA100" ca="1" si="12">MAX(B71:Y71)</f>
        <v>14</v>
      </c>
      <c r="AB71" s="14">
        <f t="shared" ref="AB71:AB100" ca="1" si="13">IF(AD71="",SUM(B71:G71,X71:Y71),SUM(B71:Y71))</f>
        <v>112</v>
      </c>
      <c r="AC71" s="14">
        <f t="shared" ref="AC71:AC100" ca="1" si="14">IF(AD71="",SUM(H71:W71),0)</f>
        <v>224</v>
      </c>
    </row>
    <row r="72" spans="1:30" ht="17.25" customHeight="1" x14ac:dyDescent="0.2">
      <c r="A72" s="22">
        <f t="shared" si="10"/>
        <v>42615</v>
      </c>
      <c r="B72" s="27">
        <f t="shared" ref="B72:D87" ca="1" si="15">IF(($A72&lt;TODAY()),$F$69,"")</f>
        <v>14</v>
      </c>
      <c r="C72" s="27">
        <f t="shared" ca="1" si="11"/>
        <v>14</v>
      </c>
      <c r="D72" s="27">
        <f t="shared" ca="1" si="11"/>
        <v>14</v>
      </c>
      <c r="E72" s="27">
        <f t="shared" ca="1" si="11"/>
        <v>14</v>
      </c>
      <c r="F72" s="27">
        <f t="shared" ca="1" si="11"/>
        <v>14</v>
      </c>
      <c r="G72" s="27">
        <f t="shared" ca="1" si="11"/>
        <v>14</v>
      </c>
      <c r="H72" s="27">
        <f t="shared" ca="1" si="11"/>
        <v>14</v>
      </c>
      <c r="I72" s="27">
        <f t="shared" ca="1" si="11"/>
        <v>14</v>
      </c>
      <c r="J72" s="27">
        <f t="shared" ca="1" si="11"/>
        <v>14</v>
      </c>
      <c r="K72" s="27">
        <f t="shared" ca="1" si="11"/>
        <v>14</v>
      </c>
      <c r="L72" s="27">
        <f t="shared" ca="1" si="11"/>
        <v>14</v>
      </c>
      <c r="M72" s="27">
        <f t="shared" ca="1" si="11"/>
        <v>14</v>
      </c>
      <c r="N72" s="27">
        <f t="shared" ca="1" si="11"/>
        <v>14</v>
      </c>
      <c r="O72" s="27">
        <f t="shared" ca="1" si="11"/>
        <v>14</v>
      </c>
      <c r="P72" s="27">
        <f t="shared" ca="1" si="11"/>
        <v>14</v>
      </c>
      <c r="Q72" s="27">
        <f t="shared" ca="1" si="11"/>
        <v>14</v>
      </c>
      <c r="R72" s="27">
        <f t="shared" ca="1" si="11"/>
        <v>14</v>
      </c>
      <c r="S72" s="27">
        <f t="shared" ca="1" si="11"/>
        <v>14</v>
      </c>
      <c r="T72" s="27">
        <f t="shared" ca="1" si="11"/>
        <v>14</v>
      </c>
      <c r="U72" s="27">
        <f t="shared" ca="1" si="11"/>
        <v>14</v>
      </c>
      <c r="V72" s="27">
        <f t="shared" ca="1" si="11"/>
        <v>14</v>
      </c>
      <c r="W72" s="27">
        <f t="shared" ca="1" si="11"/>
        <v>14</v>
      </c>
      <c r="X72" s="27">
        <f t="shared" ca="1" si="11"/>
        <v>14</v>
      </c>
      <c r="Y72" s="27">
        <f t="shared" ca="1" si="11"/>
        <v>14</v>
      </c>
      <c r="Z72" s="13">
        <f t="shared" ref="Z72:Z100" ca="1" si="16">SUM(B72:Y72)</f>
        <v>336</v>
      </c>
      <c r="AA72" s="13">
        <f t="shared" ca="1" si="12"/>
        <v>14</v>
      </c>
      <c r="AB72" s="14">
        <f t="shared" ca="1" si="13"/>
        <v>112</v>
      </c>
      <c r="AC72" s="14">
        <f t="shared" ca="1" si="14"/>
        <v>224</v>
      </c>
    </row>
    <row r="73" spans="1:30" ht="17.25" customHeight="1" x14ac:dyDescent="0.2">
      <c r="A73" s="22">
        <f t="shared" si="10"/>
        <v>42616</v>
      </c>
      <c r="B73" s="27">
        <f t="shared" ca="1" si="15"/>
        <v>14</v>
      </c>
      <c r="C73" s="27">
        <f t="shared" ca="1" si="11"/>
        <v>14</v>
      </c>
      <c r="D73" s="27">
        <f t="shared" ca="1" si="11"/>
        <v>14</v>
      </c>
      <c r="E73" s="27">
        <f t="shared" ca="1" si="11"/>
        <v>14</v>
      </c>
      <c r="F73" s="27">
        <f t="shared" ca="1" si="11"/>
        <v>14</v>
      </c>
      <c r="G73" s="27">
        <f t="shared" ca="1" si="11"/>
        <v>14</v>
      </c>
      <c r="H73" s="27">
        <f t="shared" ca="1" si="11"/>
        <v>14</v>
      </c>
      <c r="I73" s="27">
        <f t="shared" ca="1" si="11"/>
        <v>14</v>
      </c>
      <c r="J73" s="27">
        <f t="shared" ca="1" si="11"/>
        <v>14</v>
      </c>
      <c r="K73" s="27">
        <f t="shared" ca="1" si="11"/>
        <v>14</v>
      </c>
      <c r="L73" s="27">
        <f t="shared" ca="1" si="11"/>
        <v>14</v>
      </c>
      <c r="M73" s="27">
        <f t="shared" ca="1" si="11"/>
        <v>14</v>
      </c>
      <c r="N73" s="27">
        <f t="shared" ca="1" si="11"/>
        <v>14</v>
      </c>
      <c r="O73" s="27">
        <f t="shared" ca="1" si="11"/>
        <v>14</v>
      </c>
      <c r="P73" s="27">
        <f t="shared" ca="1" si="11"/>
        <v>14</v>
      </c>
      <c r="Q73" s="27">
        <f t="shared" ca="1" si="11"/>
        <v>14</v>
      </c>
      <c r="R73" s="27">
        <f t="shared" ca="1" si="11"/>
        <v>14</v>
      </c>
      <c r="S73" s="27">
        <f t="shared" ca="1" si="11"/>
        <v>14</v>
      </c>
      <c r="T73" s="27">
        <f t="shared" ca="1" si="11"/>
        <v>14</v>
      </c>
      <c r="U73" s="27">
        <f t="shared" ca="1" si="11"/>
        <v>14</v>
      </c>
      <c r="V73" s="27">
        <f t="shared" ca="1" si="11"/>
        <v>14</v>
      </c>
      <c r="W73" s="27">
        <f t="shared" ca="1" si="11"/>
        <v>14</v>
      </c>
      <c r="X73" s="27">
        <f t="shared" ca="1" si="11"/>
        <v>14</v>
      </c>
      <c r="Y73" s="27">
        <f t="shared" ca="1" si="11"/>
        <v>14</v>
      </c>
      <c r="Z73" s="13">
        <f t="shared" ca="1" si="16"/>
        <v>336</v>
      </c>
      <c r="AA73" s="13">
        <f t="shared" ca="1" si="12"/>
        <v>14</v>
      </c>
      <c r="AB73" s="14">
        <f t="shared" ca="1" si="13"/>
        <v>112</v>
      </c>
      <c r="AC73" s="14">
        <f t="shared" ca="1" si="14"/>
        <v>224</v>
      </c>
    </row>
    <row r="74" spans="1:30" ht="17.25" customHeight="1" x14ac:dyDescent="0.2">
      <c r="A74" s="22">
        <f t="shared" si="10"/>
        <v>42617</v>
      </c>
      <c r="B74" s="27">
        <f t="shared" ca="1" si="15"/>
        <v>14</v>
      </c>
      <c r="C74" s="27">
        <f t="shared" ca="1" si="11"/>
        <v>14</v>
      </c>
      <c r="D74" s="27">
        <f t="shared" ca="1" si="11"/>
        <v>14</v>
      </c>
      <c r="E74" s="27">
        <f t="shared" ca="1" si="11"/>
        <v>14</v>
      </c>
      <c r="F74" s="27">
        <f t="shared" ca="1" si="11"/>
        <v>14</v>
      </c>
      <c r="G74" s="27">
        <f t="shared" ca="1" si="11"/>
        <v>14</v>
      </c>
      <c r="H74" s="27">
        <f t="shared" ca="1" si="11"/>
        <v>14</v>
      </c>
      <c r="I74" s="27">
        <f t="shared" ca="1" si="11"/>
        <v>14</v>
      </c>
      <c r="J74" s="27">
        <f t="shared" ca="1" si="11"/>
        <v>14</v>
      </c>
      <c r="K74" s="27">
        <f t="shared" ca="1" si="11"/>
        <v>14</v>
      </c>
      <c r="L74" s="27">
        <f t="shared" ca="1" si="11"/>
        <v>14</v>
      </c>
      <c r="M74" s="27">
        <f t="shared" ca="1" si="11"/>
        <v>14</v>
      </c>
      <c r="N74" s="27">
        <f t="shared" ca="1" si="11"/>
        <v>14</v>
      </c>
      <c r="O74" s="27">
        <f t="shared" ca="1" si="11"/>
        <v>14</v>
      </c>
      <c r="P74" s="27">
        <f t="shared" ca="1" si="11"/>
        <v>14</v>
      </c>
      <c r="Q74" s="27">
        <f t="shared" ca="1" si="11"/>
        <v>14</v>
      </c>
      <c r="R74" s="27">
        <f t="shared" ca="1" si="11"/>
        <v>14</v>
      </c>
      <c r="S74" s="27">
        <f t="shared" ca="1" si="11"/>
        <v>14</v>
      </c>
      <c r="T74" s="27">
        <f t="shared" ca="1" si="11"/>
        <v>14</v>
      </c>
      <c r="U74" s="27">
        <f t="shared" ca="1" si="11"/>
        <v>14</v>
      </c>
      <c r="V74" s="27">
        <f t="shared" ca="1" si="11"/>
        <v>14</v>
      </c>
      <c r="W74" s="27">
        <f t="shared" ca="1" si="11"/>
        <v>14</v>
      </c>
      <c r="X74" s="27">
        <f t="shared" ca="1" si="11"/>
        <v>14</v>
      </c>
      <c r="Y74" s="27">
        <f t="shared" ca="1" si="11"/>
        <v>14</v>
      </c>
      <c r="Z74" s="13">
        <f t="shared" ca="1" si="16"/>
        <v>336</v>
      </c>
      <c r="AA74" s="13">
        <f t="shared" ca="1" si="12"/>
        <v>14</v>
      </c>
      <c r="AB74" s="14">
        <f t="shared" ca="1" si="13"/>
        <v>336</v>
      </c>
      <c r="AC74" s="14">
        <f t="shared" si="14"/>
        <v>0</v>
      </c>
      <c r="AD74" s="9" t="s">
        <v>32</v>
      </c>
    </row>
    <row r="75" spans="1:30" ht="17.25" customHeight="1" x14ac:dyDescent="0.2">
      <c r="A75" s="22">
        <f t="shared" si="10"/>
        <v>42618</v>
      </c>
      <c r="B75" s="27">
        <f t="shared" ca="1" si="15"/>
        <v>14</v>
      </c>
      <c r="C75" s="27">
        <f t="shared" ca="1" si="11"/>
        <v>14</v>
      </c>
      <c r="D75" s="27">
        <f t="shared" ca="1" si="11"/>
        <v>14</v>
      </c>
      <c r="E75" s="27">
        <f t="shared" ca="1" si="11"/>
        <v>14</v>
      </c>
      <c r="F75" s="27">
        <f t="shared" ca="1" si="11"/>
        <v>14</v>
      </c>
      <c r="G75" s="27">
        <f t="shared" ca="1" si="11"/>
        <v>14</v>
      </c>
      <c r="H75" s="27">
        <f t="shared" ca="1" si="11"/>
        <v>14</v>
      </c>
      <c r="I75" s="27">
        <f t="shared" ca="1" si="11"/>
        <v>14</v>
      </c>
      <c r="J75" s="27">
        <f t="shared" ca="1" si="11"/>
        <v>14</v>
      </c>
      <c r="K75" s="27">
        <f t="shared" ca="1" si="11"/>
        <v>14</v>
      </c>
      <c r="L75" s="27">
        <f t="shared" ca="1" si="11"/>
        <v>14</v>
      </c>
      <c r="M75" s="27">
        <f t="shared" ca="1" si="11"/>
        <v>14</v>
      </c>
      <c r="N75" s="27">
        <f t="shared" ca="1" si="11"/>
        <v>14</v>
      </c>
      <c r="O75" s="27">
        <f t="shared" ca="1" si="11"/>
        <v>14</v>
      </c>
      <c r="P75" s="27">
        <f t="shared" ca="1" si="11"/>
        <v>14</v>
      </c>
      <c r="Q75" s="27">
        <f t="shared" ca="1" si="11"/>
        <v>14</v>
      </c>
      <c r="R75" s="27">
        <f t="shared" ca="1" si="11"/>
        <v>14</v>
      </c>
      <c r="S75" s="27">
        <f t="shared" ca="1" si="11"/>
        <v>14</v>
      </c>
      <c r="T75" s="27">
        <f t="shared" ca="1" si="11"/>
        <v>14</v>
      </c>
      <c r="U75" s="27">
        <f t="shared" ca="1" si="11"/>
        <v>14</v>
      </c>
      <c r="V75" s="27">
        <f t="shared" ca="1" si="11"/>
        <v>14</v>
      </c>
      <c r="W75" s="27">
        <f t="shared" ca="1" si="11"/>
        <v>14</v>
      </c>
      <c r="X75" s="27">
        <f t="shared" ca="1" si="11"/>
        <v>14</v>
      </c>
      <c r="Y75" s="27">
        <f t="shared" ca="1" si="11"/>
        <v>14</v>
      </c>
      <c r="Z75" s="13">
        <f t="shared" ca="1" si="16"/>
        <v>336</v>
      </c>
      <c r="AA75" s="13">
        <f t="shared" ca="1" si="12"/>
        <v>14</v>
      </c>
      <c r="AB75" s="14">
        <f t="shared" ca="1" si="13"/>
        <v>336</v>
      </c>
      <c r="AC75" s="14">
        <f t="shared" si="14"/>
        <v>0</v>
      </c>
      <c r="AD75" s="9" t="s">
        <v>33</v>
      </c>
    </row>
    <row r="76" spans="1:30" ht="17.25" customHeight="1" x14ac:dyDescent="0.2">
      <c r="A76" s="22">
        <f t="shared" si="10"/>
        <v>42619</v>
      </c>
      <c r="B76" s="27">
        <f t="shared" ca="1" si="15"/>
        <v>14</v>
      </c>
      <c r="C76" s="27">
        <f t="shared" ca="1" si="11"/>
        <v>14</v>
      </c>
      <c r="D76" s="27">
        <f t="shared" ca="1" si="11"/>
        <v>14</v>
      </c>
      <c r="E76" s="27">
        <f t="shared" ca="1" si="11"/>
        <v>14</v>
      </c>
      <c r="F76" s="27">
        <f t="shared" ca="1" si="11"/>
        <v>14</v>
      </c>
      <c r="G76" s="27">
        <f t="shared" ca="1" si="11"/>
        <v>14</v>
      </c>
      <c r="H76" s="27">
        <f t="shared" ca="1" si="11"/>
        <v>14</v>
      </c>
      <c r="I76" s="27">
        <f t="shared" ca="1" si="11"/>
        <v>14</v>
      </c>
      <c r="J76" s="27">
        <f t="shared" ca="1" si="11"/>
        <v>14</v>
      </c>
      <c r="K76" s="27">
        <f t="shared" ca="1" si="11"/>
        <v>14</v>
      </c>
      <c r="L76" s="27">
        <f t="shared" ca="1" si="11"/>
        <v>14</v>
      </c>
      <c r="M76" s="27">
        <f t="shared" ca="1" si="11"/>
        <v>14</v>
      </c>
      <c r="N76" s="27">
        <f t="shared" ca="1" si="11"/>
        <v>14</v>
      </c>
      <c r="O76" s="27">
        <f t="shared" ca="1" si="11"/>
        <v>14</v>
      </c>
      <c r="P76" s="27">
        <f t="shared" ca="1" si="11"/>
        <v>14</v>
      </c>
      <c r="Q76" s="27">
        <f t="shared" ca="1" si="11"/>
        <v>14</v>
      </c>
      <c r="R76" s="27">
        <f t="shared" ca="1" si="11"/>
        <v>14</v>
      </c>
      <c r="S76" s="27">
        <f t="shared" ca="1" si="11"/>
        <v>14</v>
      </c>
      <c r="T76" s="27">
        <f t="shared" ca="1" si="11"/>
        <v>14</v>
      </c>
      <c r="U76" s="27">
        <f t="shared" ca="1" si="11"/>
        <v>14</v>
      </c>
      <c r="V76" s="27">
        <f t="shared" ca="1" si="11"/>
        <v>14</v>
      </c>
      <c r="W76" s="27">
        <f t="shared" ca="1" si="11"/>
        <v>14</v>
      </c>
      <c r="X76" s="27">
        <f t="shared" ca="1" si="11"/>
        <v>14</v>
      </c>
      <c r="Y76" s="27">
        <f t="shared" ca="1" si="11"/>
        <v>14</v>
      </c>
      <c r="Z76" s="13">
        <f t="shared" ca="1" si="16"/>
        <v>336</v>
      </c>
      <c r="AA76" s="13">
        <f t="shared" ca="1" si="12"/>
        <v>14</v>
      </c>
      <c r="AB76" s="14">
        <f t="shared" ca="1" si="13"/>
        <v>112</v>
      </c>
      <c r="AC76" s="14">
        <f t="shared" ca="1" si="14"/>
        <v>224</v>
      </c>
    </row>
    <row r="77" spans="1:30" ht="17.25" customHeight="1" x14ac:dyDescent="0.2">
      <c r="A77" s="22">
        <f t="shared" si="10"/>
        <v>42620</v>
      </c>
      <c r="B77" s="27">
        <f t="shared" ca="1" si="15"/>
        <v>14</v>
      </c>
      <c r="C77" s="27">
        <f t="shared" ca="1" si="11"/>
        <v>14</v>
      </c>
      <c r="D77" s="27">
        <f t="shared" ca="1" si="11"/>
        <v>14</v>
      </c>
      <c r="E77" s="27">
        <f t="shared" ca="1" si="11"/>
        <v>14</v>
      </c>
      <c r="F77" s="27">
        <f t="shared" ca="1" si="11"/>
        <v>14</v>
      </c>
      <c r="G77" s="27">
        <f t="shared" ca="1" si="11"/>
        <v>14</v>
      </c>
      <c r="H77" s="27">
        <f t="shared" ca="1" si="11"/>
        <v>14</v>
      </c>
      <c r="I77" s="27">
        <f t="shared" ca="1" si="11"/>
        <v>14</v>
      </c>
      <c r="J77" s="27">
        <f t="shared" ca="1" si="11"/>
        <v>14</v>
      </c>
      <c r="K77" s="27">
        <f t="shared" ca="1" si="11"/>
        <v>14</v>
      </c>
      <c r="L77" s="27">
        <f t="shared" ca="1" si="11"/>
        <v>14</v>
      </c>
      <c r="M77" s="27">
        <f t="shared" ca="1" si="11"/>
        <v>14</v>
      </c>
      <c r="N77" s="27">
        <f t="shared" ca="1" si="11"/>
        <v>14</v>
      </c>
      <c r="O77" s="27">
        <f t="shared" ca="1" si="11"/>
        <v>14</v>
      </c>
      <c r="P77" s="27">
        <f t="shared" ca="1" si="11"/>
        <v>14</v>
      </c>
      <c r="Q77" s="27">
        <f t="shared" ca="1" si="11"/>
        <v>14</v>
      </c>
      <c r="R77" s="27">
        <f t="shared" ca="1" si="11"/>
        <v>14</v>
      </c>
      <c r="S77" s="27">
        <f t="shared" ca="1" si="11"/>
        <v>14</v>
      </c>
      <c r="T77" s="27">
        <f t="shared" ca="1" si="11"/>
        <v>14</v>
      </c>
      <c r="U77" s="27">
        <f t="shared" ca="1" si="11"/>
        <v>14</v>
      </c>
      <c r="V77" s="27">
        <f t="shared" ca="1" si="11"/>
        <v>14</v>
      </c>
      <c r="W77" s="27">
        <f t="shared" ca="1" si="11"/>
        <v>14</v>
      </c>
      <c r="X77" s="27">
        <f t="shared" ca="1" si="11"/>
        <v>14</v>
      </c>
      <c r="Y77" s="27">
        <f t="shared" ca="1" si="11"/>
        <v>14</v>
      </c>
      <c r="Z77" s="13">
        <f t="shared" ca="1" si="16"/>
        <v>336</v>
      </c>
      <c r="AA77" s="13">
        <f t="shared" ca="1" si="12"/>
        <v>14</v>
      </c>
      <c r="AB77" s="14">
        <f t="shared" ca="1" si="13"/>
        <v>112</v>
      </c>
      <c r="AC77" s="14">
        <f t="shared" ca="1" si="14"/>
        <v>224</v>
      </c>
    </row>
    <row r="78" spans="1:30" ht="17.25" customHeight="1" x14ac:dyDescent="0.2">
      <c r="A78" s="22">
        <f t="shared" si="10"/>
        <v>42621</v>
      </c>
      <c r="B78" s="27">
        <f t="shared" ca="1" si="15"/>
        <v>14</v>
      </c>
      <c r="C78" s="27">
        <f t="shared" ca="1" si="11"/>
        <v>14</v>
      </c>
      <c r="D78" s="27">
        <f t="shared" ca="1" si="11"/>
        <v>14</v>
      </c>
      <c r="E78" s="27">
        <f t="shared" ca="1" si="11"/>
        <v>14</v>
      </c>
      <c r="F78" s="27">
        <f t="shared" ca="1" si="11"/>
        <v>14</v>
      </c>
      <c r="G78" s="27">
        <f t="shared" ca="1" si="11"/>
        <v>14</v>
      </c>
      <c r="H78" s="27">
        <f t="shared" ca="1" si="11"/>
        <v>14</v>
      </c>
      <c r="I78" s="27">
        <f t="shared" ca="1" si="11"/>
        <v>14</v>
      </c>
      <c r="J78" s="27">
        <f t="shared" ca="1" si="11"/>
        <v>14</v>
      </c>
      <c r="K78" s="27">
        <f t="shared" ca="1" si="11"/>
        <v>14</v>
      </c>
      <c r="L78" s="27">
        <f t="shared" ca="1" si="11"/>
        <v>14</v>
      </c>
      <c r="M78" s="27">
        <f t="shared" ca="1" si="11"/>
        <v>14</v>
      </c>
      <c r="N78" s="27">
        <f t="shared" ca="1" si="11"/>
        <v>14</v>
      </c>
      <c r="O78" s="27">
        <f t="shared" ca="1" si="11"/>
        <v>14</v>
      </c>
      <c r="P78" s="27">
        <f t="shared" ca="1" si="11"/>
        <v>14</v>
      </c>
      <c r="Q78" s="27">
        <f t="shared" ca="1" si="11"/>
        <v>14</v>
      </c>
      <c r="R78" s="27">
        <f t="shared" ca="1" si="11"/>
        <v>14</v>
      </c>
      <c r="S78" s="27">
        <f t="shared" ca="1" si="11"/>
        <v>14</v>
      </c>
      <c r="T78" s="27">
        <f t="shared" ca="1" si="11"/>
        <v>14</v>
      </c>
      <c r="U78" s="27">
        <f t="shared" ca="1" si="11"/>
        <v>14</v>
      </c>
      <c r="V78" s="27">
        <f t="shared" ca="1" si="11"/>
        <v>14</v>
      </c>
      <c r="W78" s="27">
        <f t="shared" ca="1" si="11"/>
        <v>14</v>
      </c>
      <c r="X78" s="27">
        <f t="shared" ca="1" si="11"/>
        <v>14</v>
      </c>
      <c r="Y78" s="27">
        <f t="shared" ca="1" si="11"/>
        <v>14</v>
      </c>
      <c r="Z78" s="13">
        <f t="shared" ca="1" si="16"/>
        <v>336</v>
      </c>
      <c r="AA78" s="13">
        <f t="shared" ca="1" si="12"/>
        <v>14</v>
      </c>
      <c r="AB78" s="14">
        <f t="shared" ca="1" si="13"/>
        <v>112</v>
      </c>
      <c r="AC78" s="14">
        <f t="shared" ca="1" si="14"/>
        <v>224</v>
      </c>
    </row>
    <row r="79" spans="1:30" ht="17.25" customHeight="1" x14ac:dyDescent="0.2">
      <c r="A79" s="22">
        <f t="shared" si="10"/>
        <v>42622</v>
      </c>
      <c r="B79" s="27">
        <f t="shared" ca="1" si="15"/>
        <v>14</v>
      </c>
      <c r="C79" s="27">
        <f t="shared" ca="1" si="11"/>
        <v>14</v>
      </c>
      <c r="D79" s="27">
        <f t="shared" ca="1" si="11"/>
        <v>14</v>
      </c>
      <c r="E79" s="27">
        <f t="shared" ca="1" si="11"/>
        <v>14</v>
      </c>
      <c r="F79" s="27">
        <f t="shared" ca="1" si="11"/>
        <v>14</v>
      </c>
      <c r="G79" s="27">
        <f t="shared" ca="1" si="11"/>
        <v>14</v>
      </c>
      <c r="H79" s="27">
        <f t="shared" ca="1" si="11"/>
        <v>14</v>
      </c>
      <c r="I79" s="27">
        <f t="shared" ca="1" si="11"/>
        <v>14</v>
      </c>
      <c r="J79" s="27">
        <f t="shared" ca="1" si="11"/>
        <v>14</v>
      </c>
      <c r="K79" s="27">
        <f t="shared" ca="1" si="11"/>
        <v>14</v>
      </c>
      <c r="L79" s="27">
        <f t="shared" ca="1" si="11"/>
        <v>14</v>
      </c>
      <c r="M79" s="27">
        <f t="shared" ca="1" si="11"/>
        <v>14</v>
      </c>
      <c r="N79" s="27">
        <f t="shared" ca="1" si="11"/>
        <v>14</v>
      </c>
      <c r="O79" s="27">
        <f t="shared" ca="1" si="11"/>
        <v>14</v>
      </c>
      <c r="P79" s="27">
        <f t="shared" ca="1" si="11"/>
        <v>14</v>
      </c>
      <c r="Q79" s="27">
        <f t="shared" ca="1" si="11"/>
        <v>14</v>
      </c>
      <c r="R79" s="27">
        <f t="shared" ca="1" si="11"/>
        <v>14</v>
      </c>
      <c r="S79" s="27">
        <f t="shared" ca="1" si="11"/>
        <v>14</v>
      </c>
      <c r="T79" s="27">
        <f t="shared" ca="1" si="11"/>
        <v>14</v>
      </c>
      <c r="U79" s="27">
        <f t="shared" ca="1" si="11"/>
        <v>14</v>
      </c>
      <c r="V79" s="27">
        <f t="shared" ca="1" si="11"/>
        <v>14</v>
      </c>
      <c r="W79" s="27">
        <f t="shared" ca="1" si="11"/>
        <v>14</v>
      </c>
      <c r="X79" s="27">
        <f t="shared" ca="1" si="11"/>
        <v>14</v>
      </c>
      <c r="Y79" s="27">
        <f t="shared" ca="1" si="11"/>
        <v>14</v>
      </c>
      <c r="Z79" s="13">
        <f t="shared" ca="1" si="16"/>
        <v>336</v>
      </c>
      <c r="AA79" s="13">
        <f t="shared" ca="1" si="12"/>
        <v>14</v>
      </c>
      <c r="AB79" s="14">
        <f t="shared" ca="1" si="13"/>
        <v>112</v>
      </c>
      <c r="AC79" s="14">
        <f t="shared" ca="1" si="14"/>
        <v>224</v>
      </c>
    </row>
    <row r="80" spans="1:30" ht="17.25" customHeight="1" x14ac:dyDescent="0.2">
      <c r="A80" s="22">
        <f t="shared" si="10"/>
        <v>42623</v>
      </c>
      <c r="B80" s="27">
        <f t="shared" ca="1" si="15"/>
        <v>14</v>
      </c>
      <c r="C80" s="27">
        <f t="shared" ca="1" si="11"/>
        <v>14</v>
      </c>
      <c r="D80" s="27">
        <f t="shared" ca="1" si="11"/>
        <v>14</v>
      </c>
      <c r="E80" s="27">
        <f t="shared" ca="1" si="11"/>
        <v>14</v>
      </c>
      <c r="F80" s="27">
        <f t="shared" ca="1" si="11"/>
        <v>14</v>
      </c>
      <c r="G80" s="27">
        <f t="shared" ca="1" si="11"/>
        <v>14</v>
      </c>
      <c r="H80" s="27">
        <f t="shared" ca="1" si="11"/>
        <v>14</v>
      </c>
      <c r="I80" s="27">
        <f t="shared" ca="1" si="11"/>
        <v>14</v>
      </c>
      <c r="J80" s="27">
        <f t="shared" ca="1" si="11"/>
        <v>14</v>
      </c>
      <c r="K80" s="27">
        <f t="shared" ca="1" si="11"/>
        <v>14</v>
      </c>
      <c r="L80" s="27">
        <f t="shared" ca="1" si="11"/>
        <v>14</v>
      </c>
      <c r="M80" s="27">
        <f t="shared" ca="1" si="11"/>
        <v>14</v>
      </c>
      <c r="N80" s="27">
        <f t="shared" ca="1" si="11"/>
        <v>14</v>
      </c>
      <c r="O80" s="27">
        <f t="shared" ca="1" si="11"/>
        <v>14</v>
      </c>
      <c r="P80" s="27">
        <f t="shared" ca="1" si="11"/>
        <v>14</v>
      </c>
      <c r="Q80" s="27">
        <f t="shared" ca="1" si="11"/>
        <v>14</v>
      </c>
      <c r="R80" s="27">
        <f t="shared" ca="1" si="11"/>
        <v>14</v>
      </c>
      <c r="S80" s="27">
        <f t="shared" ca="1" si="11"/>
        <v>14</v>
      </c>
      <c r="T80" s="27">
        <f t="shared" ca="1" si="11"/>
        <v>14</v>
      </c>
      <c r="U80" s="27">
        <f t="shared" ca="1" si="11"/>
        <v>14</v>
      </c>
      <c r="V80" s="27">
        <f t="shared" ca="1" si="11"/>
        <v>14</v>
      </c>
      <c r="W80" s="27">
        <f t="shared" ca="1" si="11"/>
        <v>14</v>
      </c>
      <c r="X80" s="27">
        <f t="shared" ca="1" si="11"/>
        <v>14</v>
      </c>
      <c r="Y80" s="27">
        <f t="shared" ca="1" si="11"/>
        <v>14</v>
      </c>
      <c r="Z80" s="13">
        <f t="shared" ca="1" si="16"/>
        <v>336</v>
      </c>
      <c r="AA80" s="13">
        <f t="shared" ca="1" si="12"/>
        <v>14</v>
      </c>
      <c r="AB80" s="14">
        <f t="shared" ca="1" si="13"/>
        <v>112</v>
      </c>
      <c r="AC80" s="14">
        <f t="shared" ca="1" si="14"/>
        <v>224</v>
      </c>
    </row>
    <row r="81" spans="1:30" ht="17.25" customHeight="1" x14ac:dyDescent="0.2">
      <c r="A81" s="22">
        <f t="shared" si="10"/>
        <v>42624</v>
      </c>
      <c r="B81" s="27">
        <f t="shared" ca="1" si="15"/>
        <v>14</v>
      </c>
      <c r="C81" s="27">
        <f t="shared" ca="1" si="11"/>
        <v>14</v>
      </c>
      <c r="D81" s="27">
        <f t="shared" ca="1" si="11"/>
        <v>14</v>
      </c>
      <c r="E81" s="27">
        <f t="shared" ca="1" si="11"/>
        <v>14</v>
      </c>
      <c r="F81" s="27">
        <f t="shared" ca="1" si="11"/>
        <v>14</v>
      </c>
      <c r="G81" s="27">
        <f t="shared" ca="1" si="11"/>
        <v>14</v>
      </c>
      <c r="H81" s="27">
        <f t="shared" ca="1" si="11"/>
        <v>14</v>
      </c>
      <c r="I81" s="27">
        <f t="shared" ca="1" si="11"/>
        <v>14</v>
      </c>
      <c r="J81" s="27">
        <f t="shared" ca="1" si="11"/>
        <v>14</v>
      </c>
      <c r="K81" s="27">
        <f t="shared" ca="1" si="11"/>
        <v>14</v>
      </c>
      <c r="L81" s="27">
        <f t="shared" ca="1" si="11"/>
        <v>14</v>
      </c>
      <c r="M81" s="27">
        <f t="shared" ca="1" si="11"/>
        <v>14</v>
      </c>
      <c r="N81" s="27">
        <f t="shared" ca="1" si="11"/>
        <v>14</v>
      </c>
      <c r="O81" s="27">
        <f t="shared" ca="1" si="11"/>
        <v>14</v>
      </c>
      <c r="P81" s="27">
        <f t="shared" ca="1" si="11"/>
        <v>14</v>
      </c>
      <c r="Q81" s="27">
        <f t="shared" ca="1" si="11"/>
        <v>14</v>
      </c>
      <c r="R81" s="27">
        <f t="shared" ca="1" si="11"/>
        <v>14</v>
      </c>
      <c r="S81" s="27">
        <f t="shared" ca="1" si="11"/>
        <v>14</v>
      </c>
      <c r="T81" s="27">
        <f t="shared" ca="1" si="11"/>
        <v>14</v>
      </c>
      <c r="U81" s="27">
        <f t="shared" ca="1" si="11"/>
        <v>14</v>
      </c>
      <c r="V81" s="27">
        <f t="shared" ca="1" si="11"/>
        <v>14</v>
      </c>
      <c r="W81" s="27">
        <f t="shared" ca="1" si="11"/>
        <v>14</v>
      </c>
      <c r="X81" s="27">
        <f t="shared" ca="1" si="11"/>
        <v>14</v>
      </c>
      <c r="Y81" s="27">
        <f t="shared" ca="1" si="11"/>
        <v>14</v>
      </c>
      <c r="Z81" s="13">
        <f t="shared" ca="1" si="16"/>
        <v>336</v>
      </c>
      <c r="AA81" s="13">
        <f t="shared" ca="1" si="12"/>
        <v>14</v>
      </c>
      <c r="AB81" s="14">
        <f t="shared" ca="1" si="13"/>
        <v>336</v>
      </c>
      <c r="AC81" s="14">
        <f t="shared" si="14"/>
        <v>0</v>
      </c>
      <c r="AD81" s="9" t="s">
        <v>32</v>
      </c>
    </row>
    <row r="82" spans="1:30" ht="17.25" customHeight="1" x14ac:dyDescent="0.2">
      <c r="A82" s="22">
        <f t="shared" si="10"/>
        <v>42625</v>
      </c>
      <c r="B82" s="27">
        <f t="shared" ca="1" si="15"/>
        <v>14</v>
      </c>
      <c r="C82" s="27">
        <f t="shared" ca="1" si="11"/>
        <v>14</v>
      </c>
      <c r="D82" s="27">
        <f t="shared" ca="1" si="11"/>
        <v>14</v>
      </c>
      <c r="E82" s="27">
        <f t="shared" ref="E82:T97" ca="1" si="17">IF(($A82&lt;TODAY()),$F$69,"")</f>
        <v>14</v>
      </c>
      <c r="F82" s="27">
        <f t="shared" ca="1" si="17"/>
        <v>14</v>
      </c>
      <c r="G82" s="27">
        <f t="shared" ca="1" si="17"/>
        <v>14</v>
      </c>
      <c r="H82" s="27">
        <f t="shared" ca="1" si="17"/>
        <v>14</v>
      </c>
      <c r="I82" s="27">
        <f t="shared" ca="1" si="17"/>
        <v>14</v>
      </c>
      <c r="J82" s="27">
        <f t="shared" ca="1" si="17"/>
        <v>14</v>
      </c>
      <c r="K82" s="27">
        <f t="shared" ca="1" si="17"/>
        <v>14</v>
      </c>
      <c r="L82" s="27">
        <f t="shared" ca="1" si="17"/>
        <v>14</v>
      </c>
      <c r="M82" s="27">
        <f t="shared" ca="1" si="17"/>
        <v>14</v>
      </c>
      <c r="N82" s="27">
        <f t="shared" ca="1" si="17"/>
        <v>14</v>
      </c>
      <c r="O82" s="27">
        <f t="shared" ca="1" si="17"/>
        <v>14</v>
      </c>
      <c r="P82" s="27">
        <f t="shared" ca="1" si="17"/>
        <v>14</v>
      </c>
      <c r="Q82" s="27">
        <f t="shared" ca="1" si="17"/>
        <v>14</v>
      </c>
      <c r="R82" s="27">
        <f t="shared" ca="1" si="17"/>
        <v>14</v>
      </c>
      <c r="S82" s="27">
        <f t="shared" ca="1" si="17"/>
        <v>14</v>
      </c>
      <c r="T82" s="27">
        <f t="shared" ca="1" si="17"/>
        <v>14</v>
      </c>
      <c r="U82" s="27">
        <f t="shared" ref="U82:Y97" ca="1" si="18">IF(($A82&lt;TODAY()),$F$69,"")</f>
        <v>14</v>
      </c>
      <c r="V82" s="27">
        <f t="shared" ca="1" si="18"/>
        <v>14</v>
      </c>
      <c r="W82" s="27">
        <f t="shared" ca="1" si="18"/>
        <v>14</v>
      </c>
      <c r="X82" s="27">
        <f t="shared" ca="1" si="18"/>
        <v>14</v>
      </c>
      <c r="Y82" s="27">
        <f t="shared" ca="1" si="18"/>
        <v>14</v>
      </c>
      <c r="Z82" s="13">
        <f t="shared" ca="1" si="16"/>
        <v>336</v>
      </c>
      <c r="AA82" s="13">
        <f t="shared" ca="1" si="12"/>
        <v>14</v>
      </c>
      <c r="AB82" s="14">
        <f t="shared" ca="1" si="13"/>
        <v>112</v>
      </c>
      <c r="AC82" s="14">
        <f t="shared" ca="1" si="14"/>
        <v>224</v>
      </c>
    </row>
    <row r="83" spans="1:30" ht="17.25" customHeight="1" x14ac:dyDescent="0.2">
      <c r="A83" s="22">
        <f t="shared" si="10"/>
        <v>42626</v>
      </c>
      <c r="B83" s="27">
        <f t="shared" ca="1" si="15"/>
        <v>14</v>
      </c>
      <c r="C83" s="27">
        <f t="shared" ca="1" si="15"/>
        <v>14</v>
      </c>
      <c r="D83" s="27">
        <f t="shared" ca="1" si="15"/>
        <v>14</v>
      </c>
      <c r="E83" s="27">
        <f t="shared" ca="1" si="17"/>
        <v>14</v>
      </c>
      <c r="F83" s="27">
        <f t="shared" ca="1" si="17"/>
        <v>14</v>
      </c>
      <c r="G83" s="27">
        <f t="shared" ca="1" si="17"/>
        <v>14</v>
      </c>
      <c r="H83" s="27">
        <f t="shared" ca="1" si="17"/>
        <v>14</v>
      </c>
      <c r="I83" s="27">
        <f t="shared" ca="1" si="17"/>
        <v>14</v>
      </c>
      <c r="J83" s="27">
        <f t="shared" ca="1" si="17"/>
        <v>14</v>
      </c>
      <c r="K83" s="27">
        <f t="shared" ca="1" si="17"/>
        <v>14</v>
      </c>
      <c r="L83" s="27">
        <f t="shared" ca="1" si="17"/>
        <v>14</v>
      </c>
      <c r="M83" s="27">
        <f t="shared" ca="1" si="17"/>
        <v>14</v>
      </c>
      <c r="N83" s="27">
        <f t="shared" ca="1" si="17"/>
        <v>14</v>
      </c>
      <c r="O83" s="27">
        <f t="shared" ca="1" si="17"/>
        <v>14</v>
      </c>
      <c r="P83" s="27">
        <f t="shared" ca="1" si="17"/>
        <v>14</v>
      </c>
      <c r="Q83" s="27">
        <f t="shared" ca="1" si="17"/>
        <v>14</v>
      </c>
      <c r="R83" s="27">
        <f t="shared" ca="1" si="17"/>
        <v>14</v>
      </c>
      <c r="S83" s="27">
        <f t="shared" ca="1" si="17"/>
        <v>14</v>
      </c>
      <c r="T83" s="27">
        <f t="shared" ca="1" si="17"/>
        <v>14</v>
      </c>
      <c r="U83" s="27">
        <f t="shared" ca="1" si="18"/>
        <v>14</v>
      </c>
      <c r="V83" s="27">
        <f t="shared" ca="1" si="18"/>
        <v>14</v>
      </c>
      <c r="W83" s="27">
        <f t="shared" ca="1" si="18"/>
        <v>14</v>
      </c>
      <c r="X83" s="27">
        <f t="shared" ca="1" si="18"/>
        <v>14</v>
      </c>
      <c r="Y83" s="27">
        <f t="shared" ca="1" si="18"/>
        <v>14</v>
      </c>
      <c r="Z83" s="13">
        <f t="shared" ca="1" si="16"/>
        <v>336</v>
      </c>
      <c r="AA83" s="13">
        <f t="shared" ca="1" si="12"/>
        <v>14</v>
      </c>
      <c r="AB83" s="14">
        <f t="shared" ca="1" si="13"/>
        <v>112</v>
      </c>
      <c r="AC83" s="14">
        <f t="shared" ca="1" si="14"/>
        <v>224</v>
      </c>
    </row>
    <row r="84" spans="1:30" ht="17.25" customHeight="1" x14ac:dyDescent="0.2">
      <c r="A84" s="22">
        <f t="shared" si="10"/>
        <v>42627</v>
      </c>
      <c r="B84" s="27">
        <f t="shared" ca="1" si="15"/>
        <v>14</v>
      </c>
      <c r="C84" s="27">
        <f t="shared" ca="1" si="15"/>
        <v>14</v>
      </c>
      <c r="D84" s="27">
        <f t="shared" ca="1" si="15"/>
        <v>14</v>
      </c>
      <c r="E84" s="27">
        <f t="shared" ca="1" si="17"/>
        <v>14</v>
      </c>
      <c r="F84" s="27">
        <f t="shared" ca="1" si="17"/>
        <v>14</v>
      </c>
      <c r="G84" s="27">
        <f t="shared" ca="1" si="17"/>
        <v>14</v>
      </c>
      <c r="H84" s="27">
        <f t="shared" ca="1" si="17"/>
        <v>14</v>
      </c>
      <c r="I84" s="27">
        <f t="shared" ca="1" si="17"/>
        <v>14</v>
      </c>
      <c r="J84" s="27">
        <f t="shared" ca="1" si="17"/>
        <v>14</v>
      </c>
      <c r="K84" s="27">
        <f t="shared" ca="1" si="17"/>
        <v>14</v>
      </c>
      <c r="L84" s="27">
        <f t="shared" ca="1" si="17"/>
        <v>14</v>
      </c>
      <c r="M84" s="27">
        <f t="shared" ca="1" si="17"/>
        <v>14</v>
      </c>
      <c r="N84" s="27">
        <f t="shared" ca="1" si="17"/>
        <v>14</v>
      </c>
      <c r="O84" s="27">
        <f t="shared" ca="1" si="17"/>
        <v>14</v>
      </c>
      <c r="P84" s="27">
        <f t="shared" ca="1" si="17"/>
        <v>14</v>
      </c>
      <c r="Q84" s="27">
        <f t="shared" ca="1" si="17"/>
        <v>14</v>
      </c>
      <c r="R84" s="27">
        <f t="shared" ca="1" si="17"/>
        <v>14</v>
      </c>
      <c r="S84" s="27">
        <f t="shared" ca="1" si="17"/>
        <v>14</v>
      </c>
      <c r="T84" s="27">
        <f t="shared" ca="1" si="17"/>
        <v>14</v>
      </c>
      <c r="U84" s="27">
        <f t="shared" ca="1" si="18"/>
        <v>14</v>
      </c>
      <c r="V84" s="27">
        <f t="shared" ca="1" si="18"/>
        <v>14</v>
      </c>
      <c r="W84" s="27">
        <f t="shared" ca="1" si="18"/>
        <v>14</v>
      </c>
      <c r="X84" s="27">
        <f t="shared" ca="1" si="18"/>
        <v>14</v>
      </c>
      <c r="Y84" s="27">
        <f t="shared" ca="1" si="18"/>
        <v>14</v>
      </c>
      <c r="Z84" s="13">
        <f t="shared" ca="1" si="16"/>
        <v>336</v>
      </c>
      <c r="AA84" s="13">
        <f t="shared" ca="1" si="12"/>
        <v>14</v>
      </c>
      <c r="AB84" s="14">
        <f t="shared" ca="1" si="13"/>
        <v>112</v>
      </c>
      <c r="AC84" s="14">
        <f t="shared" ca="1" si="14"/>
        <v>224</v>
      </c>
    </row>
    <row r="85" spans="1:30" ht="17.25" customHeight="1" x14ac:dyDescent="0.2">
      <c r="A85" s="22">
        <f t="shared" si="10"/>
        <v>42628</v>
      </c>
      <c r="B85" s="27">
        <f t="shared" ca="1" si="15"/>
        <v>14</v>
      </c>
      <c r="C85" s="27">
        <f t="shared" ca="1" si="15"/>
        <v>14</v>
      </c>
      <c r="D85" s="27">
        <f t="shared" ca="1" si="15"/>
        <v>14</v>
      </c>
      <c r="E85" s="27">
        <f t="shared" ca="1" si="17"/>
        <v>14</v>
      </c>
      <c r="F85" s="27">
        <f t="shared" ca="1" si="17"/>
        <v>14</v>
      </c>
      <c r="G85" s="27">
        <f t="shared" ca="1" si="17"/>
        <v>14</v>
      </c>
      <c r="H85" s="27">
        <f t="shared" ca="1" si="17"/>
        <v>14</v>
      </c>
      <c r="I85" s="27">
        <f t="shared" ca="1" si="17"/>
        <v>14</v>
      </c>
      <c r="J85" s="27">
        <f t="shared" ca="1" si="17"/>
        <v>14</v>
      </c>
      <c r="K85" s="27">
        <f t="shared" ca="1" si="17"/>
        <v>14</v>
      </c>
      <c r="L85" s="27">
        <f t="shared" ca="1" si="17"/>
        <v>14</v>
      </c>
      <c r="M85" s="27">
        <f t="shared" ca="1" si="17"/>
        <v>14</v>
      </c>
      <c r="N85" s="27">
        <f t="shared" ca="1" si="17"/>
        <v>14</v>
      </c>
      <c r="O85" s="27">
        <f t="shared" ca="1" si="17"/>
        <v>14</v>
      </c>
      <c r="P85" s="27">
        <f t="shared" ca="1" si="17"/>
        <v>14</v>
      </c>
      <c r="Q85" s="27">
        <f t="shared" ca="1" si="17"/>
        <v>14</v>
      </c>
      <c r="R85" s="27">
        <f t="shared" ca="1" si="17"/>
        <v>14</v>
      </c>
      <c r="S85" s="27">
        <f t="shared" ca="1" si="17"/>
        <v>14</v>
      </c>
      <c r="T85" s="27">
        <f t="shared" ca="1" si="17"/>
        <v>14</v>
      </c>
      <c r="U85" s="27">
        <f t="shared" ca="1" si="18"/>
        <v>14</v>
      </c>
      <c r="V85" s="27">
        <f t="shared" ca="1" si="18"/>
        <v>14</v>
      </c>
      <c r="W85" s="27">
        <f t="shared" ca="1" si="18"/>
        <v>14</v>
      </c>
      <c r="X85" s="27">
        <f t="shared" ca="1" si="18"/>
        <v>14</v>
      </c>
      <c r="Y85" s="27">
        <f t="shared" ca="1" si="18"/>
        <v>14</v>
      </c>
      <c r="Z85" s="13">
        <f t="shared" ca="1" si="16"/>
        <v>336</v>
      </c>
      <c r="AA85" s="13">
        <f t="shared" ca="1" si="12"/>
        <v>14</v>
      </c>
      <c r="AB85" s="14">
        <f t="shared" ca="1" si="13"/>
        <v>112</v>
      </c>
      <c r="AC85" s="14">
        <f t="shared" ca="1" si="14"/>
        <v>224</v>
      </c>
    </row>
    <row r="86" spans="1:30" ht="17.25" customHeight="1" x14ac:dyDescent="0.2">
      <c r="A86" s="22">
        <f t="shared" si="10"/>
        <v>42629</v>
      </c>
      <c r="B86" s="27">
        <f t="shared" ca="1" si="15"/>
        <v>14</v>
      </c>
      <c r="C86" s="27">
        <f t="shared" ca="1" si="15"/>
        <v>14</v>
      </c>
      <c r="D86" s="27">
        <f t="shared" ca="1" si="15"/>
        <v>14</v>
      </c>
      <c r="E86" s="27">
        <f t="shared" ca="1" si="17"/>
        <v>14</v>
      </c>
      <c r="F86" s="27">
        <f t="shared" ca="1" si="17"/>
        <v>14</v>
      </c>
      <c r="G86" s="27">
        <f t="shared" ca="1" si="17"/>
        <v>14</v>
      </c>
      <c r="H86" s="27">
        <f t="shared" ca="1" si="17"/>
        <v>14</v>
      </c>
      <c r="I86" s="27">
        <f t="shared" ca="1" si="17"/>
        <v>14</v>
      </c>
      <c r="J86" s="27">
        <f t="shared" ca="1" si="17"/>
        <v>14</v>
      </c>
      <c r="K86" s="27">
        <f t="shared" ca="1" si="17"/>
        <v>14</v>
      </c>
      <c r="L86" s="27">
        <f t="shared" ca="1" si="17"/>
        <v>14</v>
      </c>
      <c r="M86" s="27">
        <f t="shared" ca="1" si="17"/>
        <v>14</v>
      </c>
      <c r="N86" s="27">
        <f t="shared" ca="1" si="17"/>
        <v>14</v>
      </c>
      <c r="O86" s="27">
        <f t="shared" ca="1" si="17"/>
        <v>14</v>
      </c>
      <c r="P86" s="27">
        <f t="shared" ca="1" si="17"/>
        <v>14</v>
      </c>
      <c r="Q86" s="27">
        <f t="shared" ca="1" si="17"/>
        <v>14</v>
      </c>
      <c r="R86" s="27">
        <f t="shared" ca="1" si="17"/>
        <v>14</v>
      </c>
      <c r="S86" s="27">
        <f t="shared" ca="1" si="17"/>
        <v>14</v>
      </c>
      <c r="T86" s="27">
        <f t="shared" ca="1" si="17"/>
        <v>14</v>
      </c>
      <c r="U86" s="27">
        <f t="shared" ca="1" si="18"/>
        <v>14</v>
      </c>
      <c r="V86" s="27">
        <f t="shared" ca="1" si="18"/>
        <v>14</v>
      </c>
      <c r="W86" s="27">
        <f t="shared" ca="1" si="18"/>
        <v>14</v>
      </c>
      <c r="X86" s="27">
        <f t="shared" ca="1" si="18"/>
        <v>14</v>
      </c>
      <c r="Y86" s="27">
        <f t="shared" ca="1" si="18"/>
        <v>14</v>
      </c>
      <c r="Z86" s="13">
        <f t="shared" ca="1" si="16"/>
        <v>336</v>
      </c>
      <c r="AA86" s="13">
        <f t="shared" ca="1" si="12"/>
        <v>14</v>
      </c>
      <c r="AB86" s="14">
        <f t="shared" ca="1" si="13"/>
        <v>112</v>
      </c>
      <c r="AC86" s="14">
        <f t="shared" ca="1" si="14"/>
        <v>224</v>
      </c>
    </row>
    <row r="87" spans="1:30" ht="17.25" customHeight="1" x14ac:dyDescent="0.2">
      <c r="A87" s="22">
        <f t="shared" si="10"/>
        <v>42630</v>
      </c>
      <c r="B87" s="27">
        <f t="shared" ca="1" si="15"/>
        <v>14</v>
      </c>
      <c r="C87" s="27">
        <f t="shared" ca="1" si="15"/>
        <v>14</v>
      </c>
      <c r="D87" s="27">
        <f t="shared" ca="1" si="15"/>
        <v>14</v>
      </c>
      <c r="E87" s="27">
        <f t="shared" ca="1" si="17"/>
        <v>14</v>
      </c>
      <c r="F87" s="27">
        <f t="shared" ca="1" si="17"/>
        <v>14</v>
      </c>
      <c r="G87" s="27">
        <f t="shared" ca="1" si="17"/>
        <v>14</v>
      </c>
      <c r="H87" s="27">
        <f t="shared" ca="1" si="17"/>
        <v>14</v>
      </c>
      <c r="I87" s="27">
        <f t="shared" ca="1" si="17"/>
        <v>14</v>
      </c>
      <c r="J87" s="27">
        <f t="shared" ca="1" si="17"/>
        <v>14</v>
      </c>
      <c r="K87" s="27">
        <f t="shared" ca="1" si="17"/>
        <v>14</v>
      </c>
      <c r="L87" s="27">
        <f t="shared" ca="1" si="17"/>
        <v>14</v>
      </c>
      <c r="M87" s="27">
        <f t="shared" ca="1" si="17"/>
        <v>14</v>
      </c>
      <c r="N87" s="27">
        <f t="shared" ca="1" si="17"/>
        <v>14</v>
      </c>
      <c r="O87" s="27">
        <f t="shared" ca="1" si="17"/>
        <v>14</v>
      </c>
      <c r="P87" s="27">
        <f t="shared" ca="1" si="17"/>
        <v>14</v>
      </c>
      <c r="Q87" s="27">
        <f t="shared" ca="1" si="17"/>
        <v>14</v>
      </c>
      <c r="R87" s="27">
        <f t="shared" ca="1" si="17"/>
        <v>14</v>
      </c>
      <c r="S87" s="27">
        <f t="shared" ca="1" si="17"/>
        <v>14</v>
      </c>
      <c r="T87" s="27">
        <f t="shared" ca="1" si="17"/>
        <v>14</v>
      </c>
      <c r="U87" s="27">
        <f t="shared" ca="1" si="18"/>
        <v>14</v>
      </c>
      <c r="V87" s="27">
        <f t="shared" ca="1" si="18"/>
        <v>14</v>
      </c>
      <c r="W87" s="27">
        <f t="shared" ca="1" si="18"/>
        <v>14</v>
      </c>
      <c r="X87" s="27">
        <f t="shared" ca="1" si="18"/>
        <v>14</v>
      </c>
      <c r="Y87" s="27">
        <f t="shared" ca="1" si="18"/>
        <v>14</v>
      </c>
      <c r="Z87" s="13">
        <f t="shared" ca="1" si="16"/>
        <v>336</v>
      </c>
      <c r="AA87" s="13">
        <f t="shared" ca="1" si="12"/>
        <v>14</v>
      </c>
      <c r="AB87" s="14">
        <f t="shared" ca="1" si="13"/>
        <v>112</v>
      </c>
      <c r="AC87" s="14">
        <f t="shared" ca="1" si="14"/>
        <v>224</v>
      </c>
    </row>
    <row r="88" spans="1:30" ht="17.25" customHeight="1" x14ac:dyDescent="0.2">
      <c r="A88" s="22">
        <f t="shared" si="10"/>
        <v>42631</v>
      </c>
      <c r="B88" s="27">
        <f t="shared" ref="B88:Q100" ca="1" si="19">IF(($A88&lt;TODAY()),$F$69,"")</f>
        <v>14</v>
      </c>
      <c r="C88" s="27">
        <f t="shared" ca="1" si="19"/>
        <v>14</v>
      </c>
      <c r="D88" s="27">
        <f t="shared" ca="1" si="19"/>
        <v>14</v>
      </c>
      <c r="E88" s="27">
        <f t="shared" ca="1" si="17"/>
        <v>14</v>
      </c>
      <c r="F88" s="27">
        <f t="shared" ca="1" si="17"/>
        <v>14</v>
      </c>
      <c r="G88" s="27">
        <f t="shared" ca="1" si="17"/>
        <v>14</v>
      </c>
      <c r="H88" s="27">
        <f t="shared" ca="1" si="17"/>
        <v>14</v>
      </c>
      <c r="I88" s="27">
        <f t="shared" ca="1" si="17"/>
        <v>14</v>
      </c>
      <c r="J88" s="27">
        <f t="shared" ca="1" si="17"/>
        <v>14</v>
      </c>
      <c r="K88" s="27">
        <f t="shared" ca="1" si="17"/>
        <v>14</v>
      </c>
      <c r="L88" s="27">
        <f t="shared" ca="1" si="17"/>
        <v>14</v>
      </c>
      <c r="M88" s="27">
        <f t="shared" ca="1" si="17"/>
        <v>14</v>
      </c>
      <c r="N88" s="27">
        <f t="shared" ca="1" si="17"/>
        <v>14</v>
      </c>
      <c r="O88" s="27">
        <f t="shared" ca="1" si="17"/>
        <v>14</v>
      </c>
      <c r="P88" s="27">
        <f t="shared" ca="1" si="17"/>
        <v>14</v>
      </c>
      <c r="Q88" s="27">
        <f t="shared" ca="1" si="17"/>
        <v>14</v>
      </c>
      <c r="R88" s="27">
        <f t="shared" ca="1" si="17"/>
        <v>14</v>
      </c>
      <c r="S88" s="27">
        <f t="shared" ca="1" si="17"/>
        <v>14</v>
      </c>
      <c r="T88" s="27">
        <f t="shared" ca="1" si="17"/>
        <v>14</v>
      </c>
      <c r="U88" s="27">
        <f t="shared" ca="1" si="18"/>
        <v>14</v>
      </c>
      <c r="V88" s="27">
        <f t="shared" ca="1" si="18"/>
        <v>14</v>
      </c>
      <c r="W88" s="27">
        <f t="shared" ca="1" si="18"/>
        <v>14</v>
      </c>
      <c r="X88" s="27">
        <f t="shared" ca="1" si="18"/>
        <v>14</v>
      </c>
      <c r="Y88" s="27">
        <f t="shared" ca="1" si="18"/>
        <v>14</v>
      </c>
      <c r="Z88" s="13">
        <f t="shared" ca="1" si="16"/>
        <v>336</v>
      </c>
      <c r="AA88" s="13">
        <f t="shared" ca="1" si="12"/>
        <v>14</v>
      </c>
      <c r="AB88" s="14">
        <f t="shared" ca="1" si="13"/>
        <v>336</v>
      </c>
      <c r="AC88" s="14">
        <f t="shared" si="14"/>
        <v>0</v>
      </c>
      <c r="AD88" s="9" t="s">
        <v>32</v>
      </c>
    </row>
    <row r="89" spans="1:30" ht="17.25" customHeight="1" x14ac:dyDescent="0.2">
      <c r="A89" s="22">
        <f t="shared" si="10"/>
        <v>42632</v>
      </c>
      <c r="B89" s="27">
        <f t="shared" ca="1" si="19"/>
        <v>14</v>
      </c>
      <c r="C89" s="27">
        <f t="shared" ca="1" si="19"/>
        <v>14</v>
      </c>
      <c r="D89" s="27">
        <f t="shared" ca="1" si="19"/>
        <v>14</v>
      </c>
      <c r="E89" s="27">
        <f t="shared" ca="1" si="17"/>
        <v>14</v>
      </c>
      <c r="F89" s="27">
        <f t="shared" ca="1" si="17"/>
        <v>14</v>
      </c>
      <c r="G89" s="27">
        <f t="shared" ca="1" si="17"/>
        <v>14</v>
      </c>
      <c r="H89" s="27">
        <f t="shared" ca="1" si="17"/>
        <v>14</v>
      </c>
      <c r="I89" s="27">
        <f t="shared" ca="1" si="17"/>
        <v>14</v>
      </c>
      <c r="J89" s="27">
        <f t="shared" ca="1" si="17"/>
        <v>14</v>
      </c>
      <c r="K89" s="27">
        <f t="shared" ca="1" si="17"/>
        <v>14</v>
      </c>
      <c r="L89" s="27">
        <f t="shared" ca="1" si="17"/>
        <v>14</v>
      </c>
      <c r="M89" s="27">
        <f t="shared" ca="1" si="17"/>
        <v>14</v>
      </c>
      <c r="N89" s="27">
        <f t="shared" ca="1" si="17"/>
        <v>14</v>
      </c>
      <c r="O89" s="27">
        <f t="shared" ca="1" si="17"/>
        <v>14</v>
      </c>
      <c r="P89" s="27">
        <f t="shared" ca="1" si="17"/>
        <v>14</v>
      </c>
      <c r="Q89" s="27">
        <f t="shared" ca="1" si="17"/>
        <v>14</v>
      </c>
      <c r="R89" s="27">
        <f t="shared" ca="1" si="17"/>
        <v>14</v>
      </c>
      <c r="S89" s="27">
        <f t="shared" ca="1" si="17"/>
        <v>14</v>
      </c>
      <c r="T89" s="27">
        <f t="shared" ca="1" si="17"/>
        <v>14</v>
      </c>
      <c r="U89" s="27">
        <f t="shared" ca="1" si="18"/>
        <v>14</v>
      </c>
      <c r="V89" s="27">
        <f t="shared" ca="1" si="18"/>
        <v>14</v>
      </c>
      <c r="W89" s="27">
        <f t="shared" ca="1" si="18"/>
        <v>14</v>
      </c>
      <c r="X89" s="27">
        <f t="shared" ca="1" si="18"/>
        <v>14</v>
      </c>
      <c r="Y89" s="27">
        <f t="shared" ca="1" si="18"/>
        <v>14</v>
      </c>
      <c r="Z89" s="13">
        <f ca="1">SUM(B89:Y89)</f>
        <v>336</v>
      </c>
      <c r="AA89" s="13">
        <f ca="1">MAX(B89:Y89)</f>
        <v>14</v>
      </c>
      <c r="AB89" s="14">
        <f t="shared" ca="1" si="13"/>
        <v>112</v>
      </c>
      <c r="AC89" s="14">
        <f t="shared" ca="1" si="14"/>
        <v>224</v>
      </c>
    </row>
    <row r="90" spans="1:30" ht="17.25" customHeight="1" x14ac:dyDescent="0.2">
      <c r="A90" s="22">
        <f t="shared" si="10"/>
        <v>42633</v>
      </c>
      <c r="B90" s="27">
        <f t="shared" ca="1" si="19"/>
        <v>14</v>
      </c>
      <c r="C90" s="27">
        <f t="shared" ca="1" si="19"/>
        <v>14</v>
      </c>
      <c r="D90" s="27">
        <f t="shared" ca="1" si="19"/>
        <v>14</v>
      </c>
      <c r="E90" s="27">
        <f t="shared" ca="1" si="17"/>
        <v>14</v>
      </c>
      <c r="F90" s="27">
        <f t="shared" ca="1" si="17"/>
        <v>14</v>
      </c>
      <c r="G90" s="27">
        <f t="shared" ca="1" si="17"/>
        <v>14</v>
      </c>
      <c r="H90" s="27">
        <f t="shared" ca="1" si="17"/>
        <v>14</v>
      </c>
      <c r="I90" s="27">
        <f t="shared" ca="1" si="17"/>
        <v>14</v>
      </c>
      <c r="J90" s="27">
        <f t="shared" ca="1" si="17"/>
        <v>14</v>
      </c>
      <c r="K90" s="27">
        <f t="shared" ca="1" si="17"/>
        <v>14</v>
      </c>
      <c r="L90" s="27">
        <f t="shared" ca="1" si="17"/>
        <v>14</v>
      </c>
      <c r="M90" s="27">
        <f t="shared" ca="1" si="17"/>
        <v>14</v>
      </c>
      <c r="N90" s="27">
        <f t="shared" ca="1" si="17"/>
        <v>14</v>
      </c>
      <c r="O90" s="27">
        <f t="shared" ca="1" si="17"/>
        <v>14</v>
      </c>
      <c r="P90" s="27">
        <f t="shared" ca="1" si="17"/>
        <v>14</v>
      </c>
      <c r="Q90" s="27">
        <f t="shared" ca="1" si="17"/>
        <v>14</v>
      </c>
      <c r="R90" s="27">
        <f t="shared" ca="1" si="17"/>
        <v>14</v>
      </c>
      <c r="S90" s="27">
        <f t="shared" ca="1" si="17"/>
        <v>14</v>
      </c>
      <c r="T90" s="27">
        <f t="shared" ca="1" si="17"/>
        <v>14</v>
      </c>
      <c r="U90" s="27">
        <f t="shared" ca="1" si="18"/>
        <v>14</v>
      </c>
      <c r="V90" s="27">
        <f t="shared" ca="1" si="18"/>
        <v>14</v>
      </c>
      <c r="W90" s="27">
        <f t="shared" ca="1" si="18"/>
        <v>14</v>
      </c>
      <c r="X90" s="27">
        <f t="shared" ca="1" si="18"/>
        <v>14</v>
      </c>
      <c r="Y90" s="27">
        <f t="shared" ca="1" si="18"/>
        <v>14</v>
      </c>
      <c r="Z90" s="13">
        <f ca="1">SUM(B90:Y90)</f>
        <v>336</v>
      </c>
      <c r="AA90" s="13">
        <f ca="1">MAX(B90:Y90)</f>
        <v>14</v>
      </c>
      <c r="AB90" s="14">
        <f t="shared" ca="1" si="13"/>
        <v>112</v>
      </c>
      <c r="AC90" s="14">
        <f t="shared" ca="1" si="14"/>
        <v>224</v>
      </c>
    </row>
    <row r="91" spans="1:30" ht="17.25" customHeight="1" x14ac:dyDescent="0.2">
      <c r="A91" s="22">
        <f t="shared" si="10"/>
        <v>42634</v>
      </c>
      <c r="B91" s="27">
        <f t="shared" ca="1" si="19"/>
        <v>14</v>
      </c>
      <c r="C91" s="27">
        <f t="shared" ca="1" si="19"/>
        <v>14</v>
      </c>
      <c r="D91" s="27">
        <f t="shared" ca="1" si="19"/>
        <v>14</v>
      </c>
      <c r="E91" s="27">
        <f t="shared" ca="1" si="17"/>
        <v>14</v>
      </c>
      <c r="F91" s="27">
        <f t="shared" ca="1" si="17"/>
        <v>14</v>
      </c>
      <c r="G91" s="27">
        <f t="shared" ca="1" si="17"/>
        <v>14</v>
      </c>
      <c r="H91" s="27">
        <f t="shared" ca="1" si="17"/>
        <v>14</v>
      </c>
      <c r="I91" s="27">
        <f t="shared" ca="1" si="17"/>
        <v>14</v>
      </c>
      <c r="J91" s="27">
        <f t="shared" ca="1" si="17"/>
        <v>14</v>
      </c>
      <c r="K91" s="27">
        <f t="shared" ca="1" si="17"/>
        <v>14</v>
      </c>
      <c r="L91" s="27">
        <f t="shared" ca="1" si="17"/>
        <v>14</v>
      </c>
      <c r="M91" s="27">
        <f t="shared" ca="1" si="17"/>
        <v>14</v>
      </c>
      <c r="N91" s="27">
        <f t="shared" ca="1" si="17"/>
        <v>14</v>
      </c>
      <c r="O91" s="27">
        <f t="shared" ca="1" si="17"/>
        <v>14</v>
      </c>
      <c r="P91" s="27">
        <f t="shared" ca="1" si="17"/>
        <v>14</v>
      </c>
      <c r="Q91" s="27">
        <f t="shared" ca="1" si="17"/>
        <v>14</v>
      </c>
      <c r="R91" s="27">
        <f t="shared" ca="1" si="17"/>
        <v>14</v>
      </c>
      <c r="S91" s="27">
        <f t="shared" ca="1" si="17"/>
        <v>14</v>
      </c>
      <c r="T91" s="27">
        <f t="shared" ca="1" si="17"/>
        <v>14</v>
      </c>
      <c r="U91" s="27">
        <f t="shared" ca="1" si="18"/>
        <v>14</v>
      </c>
      <c r="V91" s="27">
        <f t="shared" ca="1" si="18"/>
        <v>14</v>
      </c>
      <c r="W91" s="27">
        <f t="shared" ca="1" si="18"/>
        <v>14</v>
      </c>
      <c r="X91" s="27">
        <f t="shared" ca="1" si="18"/>
        <v>14</v>
      </c>
      <c r="Y91" s="27">
        <f t="shared" ca="1" si="18"/>
        <v>14</v>
      </c>
      <c r="Z91" s="13">
        <f t="shared" ca="1" si="16"/>
        <v>336</v>
      </c>
      <c r="AA91" s="13">
        <f t="shared" ca="1" si="12"/>
        <v>14</v>
      </c>
      <c r="AB91" s="14">
        <f t="shared" ca="1" si="13"/>
        <v>112</v>
      </c>
      <c r="AC91" s="14">
        <f t="shared" ca="1" si="14"/>
        <v>224</v>
      </c>
    </row>
    <row r="92" spans="1:30" ht="17.25" customHeight="1" x14ac:dyDescent="0.2">
      <c r="A92" s="22">
        <f t="shared" si="10"/>
        <v>42635</v>
      </c>
      <c r="B92" s="27">
        <f t="shared" ca="1" si="19"/>
        <v>14</v>
      </c>
      <c r="C92" s="27">
        <f t="shared" ca="1" si="19"/>
        <v>14</v>
      </c>
      <c r="D92" s="27">
        <f t="shared" ca="1" si="19"/>
        <v>14</v>
      </c>
      <c r="E92" s="27">
        <f t="shared" ca="1" si="17"/>
        <v>14</v>
      </c>
      <c r="F92" s="27">
        <f t="shared" ca="1" si="17"/>
        <v>14</v>
      </c>
      <c r="G92" s="27">
        <f t="shared" ca="1" si="17"/>
        <v>14</v>
      </c>
      <c r="H92" s="27">
        <f t="shared" ca="1" si="17"/>
        <v>14</v>
      </c>
      <c r="I92" s="27">
        <f t="shared" ca="1" si="17"/>
        <v>14</v>
      </c>
      <c r="J92" s="27">
        <f t="shared" ca="1" si="17"/>
        <v>14</v>
      </c>
      <c r="K92" s="27">
        <f t="shared" ca="1" si="17"/>
        <v>14</v>
      </c>
      <c r="L92" s="27">
        <f t="shared" ca="1" si="17"/>
        <v>14</v>
      </c>
      <c r="M92" s="27">
        <f t="shared" ca="1" si="17"/>
        <v>14</v>
      </c>
      <c r="N92" s="27">
        <f t="shared" ca="1" si="17"/>
        <v>14</v>
      </c>
      <c r="O92" s="27">
        <f t="shared" ca="1" si="17"/>
        <v>14</v>
      </c>
      <c r="P92" s="27">
        <f t="shared" ca="1" si="17"/>
        <v>14</v>
      </c>
      <c r="Q92" s="27">
        <f t="shared" ca="1" si="17"/>
        <v>14</v>
      </c>
      <c r="R92" s="27">
        <f t="shared" ca="1" si="17"/>
        <v>14</v>
      </c>
      <c r="S92" s="27">
        <f t="shared" ca="1" si="17"/>
        <v>14</v>
      </c>
      <c r="T92" s="27">
        <f t="shared" ca="1" si="17"/>
        <v>14</v>
      </c>
      <c r="U92" s="27">
        <f t="shared" ca="1" si="18"/>
        <v>14</v>
      </c>
      <c r="V92" s="27">
        <f t="shared" ca="1" si="18"/>
        <v>14</v>
      </c>
      <c r="W92" s="27">
        <f t="shared" ca="1" si="18"/>
        <v>14</v>
      </c>
      <c r="X92" s="27">
        <f t="shared" ca="1" si="18"/>
        <v>14</v>
      </c>
      <c r="Y92" s="27">
        <f t="shared" ca="1" si="18"/>
        <v>14</v>
      </c>
      <c r="Z92" s="13">
        <f t="shared" ca="1" si="16"/>
        <v>336</v>
      </c>
      <c r="AA92" s="13">
        <f t="shared" ca="1" si="12"/>
        <v>14</v>
      </c>
      <c r="AB92" s="14">
        <f t="shared" ca="1" si="13"/>
        <v>112</v>
      </c>
      <c r="AC92" s="14">
        <f t="shared" ca="1" si="14"/>
        <v>224</v>
      </c>
    </row>
    <row r="93" spans="1:30" ht="17.25" customHeight="1" x14ac:dyDescent="0.2">
      <c r="A93" s="22">
        <f t="shared" si="10"/>
        <v>42636</v>
      </c>
      <c r="B93" s="27">
        <f t="shared" ca="1" si="19"/>
        <v>14</v>
      </c>
      <c r="C93" s="27">
        <f t="shared" ca="1" si="19"/>
        <v>14</v>
      </c>
      <c r="D93" s="27">
        <f t="shared" ca="1" si="19"/>
        <v>14</v>
      </c>
      <c r="E93" s="27">
        <f t="shared" ca="1" si="17"/>
        <v>14</v>
      </c>
      <c r="F93" s="27">
        <f t="shared" ca="1" si="17"/>
        <v>14</v>
      </c>
      <c r="G93" s="27">
        <f t="shared" ca="1" si="17"/>
        <v>14</v>
      </c>
      <c r="H93" s="27">
        <f t="shared" ca="1" si="17"/>
        <v>14</v>
      </c>
      <c r="I93" s="27">
        <f t="shared" ca="1" si="17"/>
        <v>14</v>
      </c>
      <c r="J93" s="27">
        <f t="shared" ca="1" si="17"/>
        <v>14</v>
      </c>
      <c r="K93" s="27">
        <f t="shared" ca="1" si="17"/>
        <v>14</v>
      </c>
      <c r="L93" s="27">
        <f t="shared" ca="1" si="17"/>
        <v>14</v>
      </c>
      <c r="M93" s="27">
        <f t="shared" ca="1" si="17"/>
        <v>14</v>
      </c>
      <c r="N93" s="27">
        <f t="shared" ca="1" si="17"/>
        <v>14</v>
      </c>
      <c r="O93" s="27">
        <f t="shared" ca="1" si="17"/>
        <v>14</v>
      </c>
      <c r="P93" s="27">
        <f t="shared" ca="1" si="17"/>
        <v>14</v>
      </c>
      <c r="Q93" s="27">
        <f t="shared" ca="1" si="17"/>
        <v>14</v>
      </c>
      <c r="R93" s="27">
        <f t="shared" ca="1" si="17"/>
        <v>14</v>
      </c>
      <c r="S93" s="27">
        <f t="shared" ca="1" si="17"/>
        <v>14</v>
      </c>
      <c r="T93" s="27">
        <f t="shared" ca="1" si="17"/>
        <v>14</v>
      </c>
      <c r="U93" s="27">
        <f t="shared" ca="1" si="18"/>
        <v>14</v>
      </c>
      <c r="V93" s="27">
        <f t="shared" ca="1" si="18"/>
        <v>14</v>
      </c>
      <c r="W93" s="27">
        <f t="shared" ca="1" si="18"/>
        <v>14</v>
      </c>
      <c r="X93" s="27">
        <f t="shared" ca="1" si="18"/>
        <v>14</v>
      </c>
      <c r="Y93" s="27">
        <f t="shared" ca="1" si="18"/>
        <v>14</v>
      </c>
      <c r="Z93" s="13">
        <f t="shared" ca="1" si="16"/>
        <v>336</v>
      </c>
      <c r="AA93" s="13">
        <f t="shared" ca="1" si="12"/>
        <v>14</v>
      </c>
      <c r="AB93" s="14">
        <f t="shared" ca="1" si="13"/>
        <v>112</v>
      </c>
      <c r="AC93" s="14">
        <f t="shared" ca="1" si="14"/>
        <v>224</v>
      </c>
    </row>
    <row r="94" spans="1:30" ht="17.25" customHeight="1" x14ac:dyDescent="0.2">
      <c r="A94" s="22">
        <f t="shared" si="10"/>
        <v>42637</v>
      </c>
      <c r="B94" s="27">
        <f t="shared" ca="1" si="19"/>
        <v>14</v>
      </c>
      <c r="C94" s="27">
        <f t="shared" ca="1" si="19"/>
        <v>14</v>
      </c>
      <c r="D94" s="27">
        <f t="shared" ca="1" si="19"/>
        <v>14</v>
      </c>
      <c r="E94" s="27">
        <f t="shared" ca="1" si="17"/>
        <v>14</v>
      </c>
      <c r="F94" s="27">
        <f t="shared" ca="1" si="17"/>
        <v>14</v>
      </c>
      <c r="G94" s="27">
        <f t="shared" ca="1" si="17"/>
        <v>14</v>
      </c>
      <c r="H94" s="27">
        <f t="shared" ca="1" si="17"/>
        <v>14</v>
      </c>
      <c r="I94" s="27">
        <f t="shared" ca="1" si="17"/>
        <v>14</v>
      </c>
      <c r="J94" s="27">
        <f t="shared" ca="1" si="17"/>
        <v>14</v>
      </c>
      <c r="K94" s="27">
        <f t="shared" ca="1" si="17"/>
        <v>14</v>
      </c>
      <c r="L94" s="27">
        <f t="shared" ca="1" si="17"/>
        <v>14</v>
      </c>
      <c r="M94" s="27">
        <f t="shared" ca="1" si="17"/>
        <v>14</v>
      </c>
      <c r="N94" s="27">
        <f t="shared" ca="1" si="17"/>
        <v>14</v>
      </c>
      <c r="O94" s="27">
        <f t="shared" ca="1" si="17"/>
        <v>14</v>
      </c>
      <c r="P94" s="27">
        <f t="shared" ca="1" si="17"/>
        <v>14</v>
      </c>
      <c r="Q94" s="27">
        <f t="shared" ca="1" si="17"/>
        <v>14</v>
      </c>
      <c r="R94" s="27">
        <f t="shared" ca="1" si="17"/>
        <v>14</v>
      </c>
      <c r="S94" s="27">
        <f t="shared" ca="1" si="17"/>
        <v>14</v>
      </c>
      <c r="T94" s="27">
        <f t="shared" ca="1" si="17"/>
        <v>14</v>
      </c>
      <c r="U94" s="27">
        <f t="shared" ca="1" si="18"/>
        <v>14</v>
      </c>
      <c r="V94" s="27">
        <f t="shared" ca="1" si="18"/>
        <v>14</v>
      </c>
      <c r="W94" s="27">
        <f t="shared" ca="1" si="18"/>
        <v>14</v>
      </c>
      <c r="X94" s="27">
        <f t="shared" ca="1" si="18"/>
        <v>14</v>
      </c>
      <c r="Y94" s="27">
        <f t="shared" ca="1" si="18"/>
        <v>14</v>
      </c>
      <c r="Z94" s="13">
        <f t="shared" ca="1" si="16"/>
        <v>336</v>
      </c>
      <c r="AA94" s="13">
        <f t="shared" ca="1" si="12"/>
        <v>14</v>
      </c>
      <c r="AB94" s="14">
        <f t="shared" ca="1" si="13"/>
        <v>112</v>
      </c>
      <c r="AC94" s="14">
        <f t="shared" ca="1" si="14"/>
        <v>224</v>
      </c>
    </row>
    <row r="95" spans="1:30" ht="17.25" customHeight="1" x14ac:dyDescent="0.2">
      <c r="A95" s="22">
        <f t="shared" si="10"/>
        <v>42638</v>
      </c>
      <c r="B95" s="27">
        <f t="shared" ca="1" si="19"/>
        <v>14</v>
      </c>
      <c r="C95" s="27">
        <f t="shared" ca="1" si="19"/>
        <v>14</v>
      </c>
      <c r="D95" s="27">
        <f t="shared" ca="1" si="19"/>
        <v>14</v>
      </c>
      <c r="E95" s="27">
        <f t="shared" ca="1" si="17"/>
        <v>14</v>
      </c>
      <c r="F95" s="27">
        <f t="shared" ca="1" si="17"/>
        <v>14</v>
      </c>
      <c r="G95" s="27">
        <f t="shared" ca="1" si="17"/>
        <v>14</v>
      </c>
      <c r="H95" s="27">
        <f t="shared" ca="1" si="17"/>
        <v>14</v>
      </c>
      <c r="I95" s="27">
        <f t="shared" ca="1" si="17"/>
        <v>14</v>
      </c>
      <c r="J95" s="27">
        <f t="shared" ca="1" si="17"/>
        <v>14</v>
      </c>
      <c r="K95" s="27">
        <f t="shared" ca="1" si="17"/>
        <v>14</v>
      </c>
      <c r="L95" s="27">
        <f t="shared" ca="1" si="17"/>
        <v>14</v>
      </c>
      <c r="M95" s="27">
        <f t="shared" ca="1" si="17"/>
        <v>14</v>
      </c>
      <c r="N95" s="27">
        <f t="shared" ca="1" si="17"/>
        <v>14</v>
      </c>
      <c r="O95" s="27">
        <f t="shared" ca="1" si="17"/>
        <v>14</v>
      </c>
      <c r="P95" s="27">
        <f t="shared" ca="1" si="17"/>
        <v>14</v>
      </c>
      <c r="Q95" s="27">
        <f t="shared" ca="1" si="17"/>
        <v>14</v>
      </c>
      <c r="R95" s="27">
        <f t="shared" ca="1" si="17"/>
        <v>14</v>
      </c>
      <c r="S95" s="27">
        <f t="shared" ca="1" si="17"/>
        <v>14</v>
      </c>
      <c r="T95" s="27">
        <f t="shared" ca="1" si="17"/>
        <v>14</v>
      </c>
      <c r="U95" s="27">
        <f t="shared" ca="1" si="18"/>
        <v>14</v>
      </c>
      <c r="V95" s="27">
        <f t="shared" ca="1" si="18"/>
        <v>14</v>
      </c>
      <c r="W95" s="27">
        <f t="shared" ca="1" si="18"/>
        <v>14</v>
      </c>
      <c r="X95" s="27">
        <f t="shared" ca="1" si="18"/>
        <v>14</v>
      </c>
      <c r="Y95" s="27">
        <f t="shared" ca="1" si="18"/>
        <v>14</v>
      </c>
      <c r="Z95" s="13">
        <f t="shared" ca="1" si="16"/>
        <v>336</v>
      </c>
      <c r="AA95" s="13">
        <f t="shared" ca="1" si="12"/>
        <v>14</v>
      </c>
      <c r="AB95" s="14">
        <f t="shared" ca="1" si="13"/>
        <v>336</v>
      </c>
      <c r="AC95" s="14">
        <f t="shared" si="14"/>
        <v>0</v>
      </c>
      <c r="AD95" s="9" t="s">
        <v>32</v>
      </c>
    </row>
    <row r="96" spans="1:30" ht="17.25" customHeight="1" x14ac:dyDescent="0.2">
      <c r="A96" s="22">
        <f t="shared" si="10"/>
        <v>42639</v>
      </c>
      <c r="B96" s="27">
        <f t="shared" ca="1" si="19"/>
        <v>14</v>
      </c>
      <c r="C96" s="27">
        <f t="shared" ca="1" si="19"/>
        <v>14</v>
      </c>
      <c r="D96" s="27">
        <f t="shared" ca="1" si="19"/>
        <v>14</v>
      </c>
      <c r="E96" s="27">
        <f t="shared" ca="1" si="17"/>
        <v>14</v>
      </c>
      <c r="F96" s="27">
        <f t="shared" ca="1" si="17"/>
        <v>14</v>
      </c>
      <c r="G96" s="27">
        <f t="shared" ca="1" si="17"/>
        <v>14</v>
      </c>
      <c r="H96" s="27">
        <f t="shared" ca="1" si="17"/>
        <v>14</v>
      </c>
      <c r="I96" s="27">
        <f t="shared" ca="1" si="17"/>
        <v>14</v>
      </c>
      <c r="J96" s="27">
        <f t="shared" ca="1" si="17"/>
        <v>14</v>
      </c>
      <c r="K96" s="27">
        <f t="shared" ca="1" si="17"/>
        <v>14</v>
      </c>
      <c r="L96" s="27">
        <f t="shared" ca="1" si="17"/>
        <v>14</v>
      </c>
      <c r="M96" s="27">
        <f t="shared" ca="1" si="17"/>
        <v>14</v>
      </c>
      <c r="N96" s="27">
        <f t="shared" ca="1" si="17"/>
        <v>14</v>
      </c>
      <c r="O96" s="27">
        <f t="shared" ca="1" si="17"/>
        <v>14</v>
      </c>
      <c r="P96" s="27">
        <f t="shared" ca="1" si="17"/>
        <v>14</v>
      </c>
      <c r="Q96" s="27">
        <f t="shared" ca="1" si="17"/>
        <v>14</v>
      </c>
      <c r="R96" s="27">
        <f t="shared" ca="1" si="17"/>
        <v>14</v>
      </c>
      <c r="S96" s="27">
        <f t="shared" ca="1" si="17"/>
        <v>14</v>
      </c>
      <c r="T96" s="27">
        <f t="shared" ca="1" si="17"/>
        <v>14</v>
      </c>
      <c r="U96" s="27">
        <f t="shared" ca="1" si="18"/>
        <v>14</v>
      </c>
      <c r="V96" s="27">
        <f t="shared" ca="1" si="18"/>
        <v>14</v>
      </c>
      <c r="W96" s="27">
        <f t="shared" ca="1" si="18"/>
        <v>14</v>
      </c>
      <c r="X96" s="27">
        <f t="shared" ca="1" si="18"/>
        <v>14</v>
      </c>
      <c r="Y96" s="27">
        <f t="shared" ca="1" si="18"/>
        <v>14</v>
      </c>
      <c r="Z96" s="13">
        <f t="shared" ca="1" si="16"/>
        <v>336</v>
      </c>
      <c r="AA96" s="13">
        <f t="shared" ca="1" si="12"/>
        <v>14</v>
      </c>
      <c r="AB96" s="14">
        <f t="shared" ca="1" si="13"/>
        <v>112</v>
      </c>
      <c r="AC96" s="14">
        <f t="shared" ca="1" si="14"/>
        <v>224</v>
      </c>
    </row>
    <row r="97" spans="1:30" ht="17.25" customHeight="1" x14ac:dyDescent="0.2">
      <c r="A97" s="22">
        <f t="shared" si="10"/>
        <v>42640</v>
      </c>
      <c r="B97" s="27">
        <f t="shared" ca="1" si="19"/>
        <v>14</v>
      </c>
      <c r="C97" s="27">
        <f t="shared" ca="1" si="19"/>
        <v>14</v>
      </c>
      <c r="D97" s="27">
        <f t="shared" ca="1" si="19"/>
        <v>14</v>
      </c>
      <c r="E97" s="27">
        <f t="shared" ca="1" si="17"/>
        <v>14</v>
      </c>
      <c r="F97" s="27">
        <f t="shared" ca="1" si="17"/>
        <v>14</v>
      </c>
      <c r="G97" s="27">
        <f t="shared" ca="1" si="17"/>
        <v>14</v>
      </c>
      <c r="H97" s="27">
        <f t="shared" ca="1" si="17"/>
        <v>14</v>
      </c>
      <c r="I97" s="27">
        <f t="shared" ca="1" si="17"/>
        <v>14</v>
      </c>
      <c r="J97" s="27">
        <f t="shared" ca="1" si="17"/>
        <v>14</v>
      </c>
      <c r="K97" s="27">
        <f t="shared" ca="1" si="17"/>
        <v>14</v>
      </c>
      <c r="L97" s="27">
        <f t="shared" ca="1" si="17"/>
        <v>14</v>
      </c>
      <c r="M97" s="27">
        <f t="shared" ca="1" si="17"/>
        <v>14</v>
      </c>
      <c r="N97" s="27">
        <f t="shared" ca="1" si="17"/>
        <v>14</v>
      </c>
      <c r="O97" s="27">
        <f t="shared" ca="1" si="17"/>
        <v>14</v>
      </c>
      <c r="P97" s="27">
        <f t="shared" ca="1" si="17"/>
        <v>14</v>
      </c>
      <c r="Q97" s="27">
        <f t="shared" ca="1" si="17"/>
        <v>14</v>
      </c>
      <c r="R97" s="27">
        <f t="shared" ca="1" si="17"/>
        <v>14</v>
      </c>
      <c r="S97" s="27">
        <f t="shared" ca="1" si="17"/>
        <v>14</v>
      </c>
      <c r="T97" s="27">
        <f t="shared" ref="T97:Y100" ca="1" si="20">IF(($A97&lt;TODAY()),$F$69,"")</f>
        <v>14</v>
      </c>
      <c r="U97" s="27">
        <f t="shared" ca="1" si="18"/>
        <v>14</v>
      </c>
      <c r="V97" s="27">
        <f t="shared" ca="1" si="18"/>
        <v>14</v>
      </c>
      <c r="W97" s="27">
        <f t="shared" ca="1" si="18"/>
        <v>14</v>
      </c>
      <c r="X97" s="27">
        <f t="shared" ca="1" si="18"/>
        <v>14</v>
      </c>
      <c r="Y97" s="27">
        <f t="shared" ca="1" si="18"/>
        <v>14</v>
      </c>
      <c r="Z97" s="13">
        <f t="shared" ca="1" si="16"/>
        <v>336</v>
      </c>
      <c r="AA97" s="13">
        <f t="shared" ca="1" si="12"/>
        <v>14</v>
      </c>
      <c r="AB97" s="14">
        <f t="shared" ca="1" si="13"/>
        <v>112</v>
      </c>
      <c r="AC97" s="14">
        <f t="shared" ca="1" si="14"/>
        <v>224</v>
      </c>
    </row>
    <row r="98" spans="1:30" ht="17.25" customHeight="1" x14ac:dyDescent="0.2">
      <c r="A98" s="22">
        <f t="shared" si="10"/>
        <v>42641</v>
      </c>
      <c r="B98" s="27">
        <f t="shared" ca="1" si="19"/>
        <v>14</v>
      </c>
      <c r="C98" s="27">
        <f t="shared" ca="1" si="19"/>
        <v>14</v>
      </c>
      <c r="D98" s="27">
        <f t="shared" ca="1" si="19"/>
        <v>14</v>
      </c>
      <c r="E98" s="27">
        <f t="shared" ca="1" si="19"/>
        <v>14</v>
      </c>
      <c r="F98" s="27">
        <f t="shared" ca="1" si="19"/>
        <v>14</v>
      </c>
      <c r="G98" s="27">
        <f t="shared" ca="1" si="19"/>
        <v>14</v>
      </c>
      <c r="H98" s="27">
        <f t="shared" ca="1" si="19"/>
        <v>14</v>
      </c>
      <c r="I98" s="27">
        <f t="shared" ca="1" si="19"/>
        <v>14</v>
      </c>
      <c r="J98" s="27">
        <f t="shared" ca="1" si="19"/>
        <v>14</v>
      </c>
      <c r="K98" s="27">
        <f t="shared" ca="1" si="19"/>
        <v>14</v>
      </c>
      <c r="L98" s="27">
        <f t="shared" ca="1" si="19"/>
        <v>14</v>
      </c>
      <c r="M98" s="27">
        <f t="shared" ca="1" si="19"/>
        <v>14</v>
      </c>
      <c r="N98" s="27">
        <f t="shared" ca="1" si="19"/>
        <v>14</v>
      </c>
      <c r="O98" s="27">
        <f t="shared" ca="1" si="19"/>
        <v>14</v>
      </c>
      <c r="P98" s="27">
        <f t="shared" ca="1" si="19"/>
        <v>14</v>
      </c>
      <c r="Q98" s="27">
        <f t="shared" ca="1" si="19"/>
        <v>14</v>
      </c>
      <c r="R98" s="27">
        <f t="shared" ref="R98:S100" ca="1" si="21">IF(($A98&lt;TODAY()),$F$69,"")</f>
        <v>14</v>
      </c>
      <c r="S98" s="27">
        <f t="shared" ca="1" si="21"/>
        <v>14</v>
      </c>
      <c r="T98" s="27">
        <f t="shared" ca="1" si="20"/>
        <v>14</v>
      </c>
      <c r="U98" s="27">
        <f t="shared" ca="1" si="20"/>
        <v>14</v>
      </c>
      <c r="V98" s="27">
        <f t="shared" ca="1" si="20"/>
        <v>14</v>
      </c>
      <c r="W98" s="27">
        <f t="shared" ca="1" si="20"/>
        <v>14</v>
      </c>
      <c r="X98" s="27">
        <f t="shared" ca="1" si="20"/>
        <v>14</v>
      </c>
      <c r="Y98" s="27">
        <f t="shared" ca="1" si="20"/>
        <v>14</v>
      </c>
      <c r="Z98" s="13">
        <f t="shared" ca="1" si="16"/>
        <v>336</v>
      </c>
      <c r="AA98" s="13">
        <f t="shared" ca="1" si="12"/>
        <v>14</v>
      </c>
      <c r="AB98" s="14">
        <f t="shared" ca="1" si="13"/>
        <v>112</v>
      </c>
      <c r="AC98" s="14">
        <f t="shared" ca="1" si="14"/>
        <v>224</v>
      </c>
    </row>
    <row r="99" spans="1:30" ht="17.25" customHeight="1" x14ac:dyDescent="0.2">
      <c r="A99" s="22">
        <f t="shared" si="10"/>
        <v>42642</v>
      </c>
      <c r="B99" s="27">
        <f t="shared" ca="1" si="19"/>
        <v>14</v>
      </c>
      <c r="C99" s="27">
        <f t="shared" ca="1" si="19"/>
        <v>14</v>
      </c>
      <c r="D99" s="27">
        <f t="shared" ca="1" si="19"/>
        <v>14</v>
      </c>
      <c r="E99" s="27">
        <f t="shared" ca="1" si="19"/>
        <v>14</v>
      </c>
      <c r="F99" s="27">
        <f t="shared" ca="1" si="19"/>
        <v>14</v>
      </c>
      <c r="G99" s="27">
        <f t="shared" ca="1" si="19"/>
        <v>14</v>
      </c>
      <c r="H99" s="27">
        <f t="shared" ca="1" si="19"/>
        <v>14</v>
      </c>
      <c r="I99" s="27">
        <f t="shared" ca="1" si="19"/>
        <v>14</v>
      </c>
      <c r="J99" s="27">
        <f t="shared" ca="1" si="19"/>
        <v>14</v>
      </c>
      <c r="K99" s="27">
        <f t="shared" ca="1" si="19"/>
        <v>14</v>
      </c>
      <c r="L99" s="27">
        <f t="shared" ca="1" si="19"/>
        <v>14</v>
      </c>
      <c r="M99" s="27">
        <f t="shared" ca="1" si="19"/>
        <v>14</v>
      </c>
      <c r="N99" s="27">
        <f t="shared" ca="1" si="19"/>
        <v>14</v>
      </c>
      <c r="O99" s="27">
        <f t="shared" ca="1" si="19"/>
        <v>14</v>
      </c>
      <c r="P99" s="27">
        <f t="shared" ca="1" si="19"/>
        <v>14</v>
      </c>
      <c r="Q99" s="27">
        <f t="shared" ca="1" si="19"/>
        <v>14</v>
      </c>
      <c r="R99" s="27">
        <f t="shared" ca="1" si="21"/>
        <v>14</v>
      </c>
      <c r="S99" s="27">
        <f t="shared" ca="1" si="21"/>
        <v>14</v>
      </c>
      <c r="T99" s="27">
        <f t="shared" ca="1" si="20"/>
        <v>14</v>
      </c>
      <c r="U99" s="27">
        <f t="shared" ca="1" si="20"/>
        <v>14</v>
      </c>
      <c r="V99" s="27">
        <f t="shared" ca="1" si="20"/>
        <v>14</v>
      </c>
      <c r="W99" s="27">
        <f t="shared" ca="1" si="20"/>
        <v>14</v>
      </c>
      <c r="X99" s="27">
        <f t="shared" ca="1" si="20"/>
        <v>14</v>
      </c>
      <c r="Y99" s="27">
        <f t="shared" ca="1" si="20"/>
        <v>14</v>
      </c>
      <c r="Z99" s="13">
        <f t="shared" ca="1" si="16"/>
        <v>336</v>
      </c>
      <c r="AA99" s="13">
        <f t="shared" ca="1" si="12"/>
        <v>14</v>
      </c>
      <c r="AB99" s="14">
        <f t="shared" ca="1" si="13"/>
        <v>112</v>
      </c>
      <c r="AC99" s="14">
        <f t="shared" ca="1" si="14"/>
        <v>224</v>
      </c>
    </row>
    <row r="100" spans="1:30" ht="17.25" customHeight="1" x14ac:dyDescent="0.2">
      <c r="A100" s="22">
        <f t="shared" si="10"/>
        <v>42643</v>
      </c>
      <c r="B100" s="27">
        <f t="shared" ca="1" si="19"/>
        <v>14</v>
      </c>
      <c r="C100" s="27">
        <f t="shared" ca="1" si="19"/>
        <v>14</v>
      </c>
      <c r="D100" s="27">
        <f t="shared" ca="1" si="19"/>
        <v>14</v>
      </c>
      <c r="E100" s="27">
        <f t="shared" ca="1" si="19"/>
        <v>14</v>
      </c>
      <c r="F100" s="27">
        <f t="shared" ca="1" si="19"/>
        <v>14</v>
      </c>
      <c r="G100" s="27">
        <f t="shared" ca="1" si="19"/>
        <v>14</v>
      </c>
      <c r="H100" s="27">
        <f t="shared" ca="1" si="19"/>
        <v>14</v>
      </c>
      <c r="I100" s="27">
        <f t="shared" ca="1" si="19"/>
        <v>14</v>
      </c>
      <c r="J100" s="27">
        <f t="shared" ca="1" si="19"/>
        <v>14</v>
      </c>
      <c r="K100" s="27">
        <f t="shared" ca="1" si="19"/>
        <v>14</v>
      </c>
      <c r="L100" s="27">
        <f t="shared" ca="1" si="19"/>
        <v>14</v>
      </c>
      <c r="M100" s="27">
        <f t="shared" ca="1" si="19"/>
        <v>14</v>
      </c>
      <c r="N100" s="27">
        <f t="shared" ca="1" si="19"/>
        <v>14</v>
      </c>
      <c r="O100" s="27">
        <f t="shared" ca="1" si="19"/>
        <v>14</v>
      </c>
      <c r="P100" s="27">
        <f t="shared" ca="1" si="19"/>
        <v>14</v>
      </c>
      <c r="Q100" s="27">
        <f t="shared" ca="1" si="19"/>
        <v>14</v>
      </c>
      <c r="R100" s="27">
        <f t="shared" ca="1" si="21"/>
        <v>14</v>
      </c>
      <c r="S100" s="27">
        <f t="shared" ca="1" si="21"/>
        <v>14</v>
      </c>
      <c r="T100" s="27">
        <f t="shared" ca="1" si="20"/>
        <v>14</v>
      </c>
      <c r="U100" s="27">
        <f t="shared" ca="1" si="20"/>
        <v>14</v>
      </c>
      <c r="V100" s="27">
        <f t="shared" ca="1" si="20"/>
        <v>14</v>
      </c>
      <c r="W100" s="27">
        <f t="shared" ca="1" si="20"/>
        <v>14</v>
      </c>
      <c r="X100" s="27">
        <f t="shared" ca="1" si="20"/>
        <v>14</v>
      </c>
      <c r="Y100" s="27">
        <f t="shared" ca="1" si="20"/>
        <v>14</v>
      </c>
      <c r="Z100" s="13">
        <f t="shared" ca="1" si="16"/>
        <v>336</v>
      </c>
      <c r="AA100" s="13">
        <f t="shared" ca="1" si="12"/>
        <v>14</v>
      </c>
      <c r="AB100" s="14">
        <f t="shared" ca="1" si="13"/>
        <v>112</v>
      </c>
      <c r="AC100" s="14">
        <f t="shared" ca="1" si="14"/>
        <v>224</v>
      </c>
    </row>
    <row r="101" spans="1:30" ht="17.25" customHeight="1" thickBot="1" x14ac:dyDescent="0.2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24">
        <f ca="1">SUM(Z71:Z100)</f>
        <v>10080</v>
      </c>
      <c r="AA101" s="24">
        <f ca="1">MAX(AA71:AA100)</f>
        <v>14</v>
      </c>
      <c r="AB101" s="24">
        <f ca="1">SUM(AB71:AB100)</f>
        <v>4480</v>
      </c>
      <c r="AC101" s="25">
        <f ca="1">SUM(AC71:AC100)</f>
        <v>5600</v>
      </c>
    </row>
    <row r="102" spans="1:30" ht="17.25" customHeight="1" thickTop="1" x14ac:dyDescent="0.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44"/>
      <c r="AA102" s="44"/>
      <c r="AB102" s="44"/>
      <c r="AC102" s="45"/>
    </row>
    <row r="103" spans="1:30" ht="17.25" customHeight="1" x14ac:dyDescent="0.2">
      <c r="A103" s="9" t="s">
        <v>37</v>
      </c>
      <c r="F103" s="10">
        <v>2</v>
      </c>
      <c r="G103" s="10" t="str">
        <f>Jan!$G$71</f>
        <v>MWh for Calendar Year 2016</v>
      </c>
    </row>
    <row r="104" spans="1:30" ht="17.25" customHeight="1" x14ac:dyDescent="0.2">
      <c r="A104" s="21"/>
      <c r="B104" s="11">
        <v>1</v>
      </c>
      <c r="C104" s="11">
        <v>2</v>
      </c>
      <c r="D104" s="11">
        <v>3</v>
      </c>
      <c r="E104" s="11">
        <v>4</v>
      </c>
      <c r="F104" s="11">
        <v>5</v>
      </c>
      <c r="G104" s="11">
        <v>6</v>
      </c>
      <c r="H104" s="11">
        <v>7</v>
      </c>
      <c r="I104" s="11">
        <v>8</v>
      </c>
      <c r="J104" s="11">
        <v>9</v>
      </c>
      <c r="K104" s="11">
        <v>10</v>
      </c>
      <c r="L104" s="11">
        <v>11</v>
      </c>
      <c r="M104" s="11">
        <v>12</v>
      </c>
      <c r="N104" s="11">
        <v>13</v>
      </c>
      <c r="O104" s="11">
        <v>14</v>
      </c>
      <c r="P104" s="11">
        <v>15</v>
      </c>
      <c r="Q104" s="11">
        <v>16</v>
      </c>
      <c r="R104" s="11">
        <v>17</v>
      </c>
      <c r="S104" s="11">
        <v>18</v>
      </c>
      <c r="T104" s="11">
        <v>19</v>
      </c>
      <c r="U104" s="11">
        <v>20</v>
      </c>
      <c r="V104" s="11">
        <v>21</v>
      </c>
      <c r="W104" s="11">
        <v>22</v>
      </c>
      <c r="X104" s="11">
        <v>23</v>
      </c>
      <c r="Y104" s="11">
        <v>24</v>
      </c>
      <c r="Z104" s="11" t="s">
        <v>0</v>
      </c>
      <c r="AA104" s="11" t="s">
        <v>1</v>
      </c>
      <c r="AB104" s="11" t="s">
        <v>30</v>
      </c>
      <c r="AC104" s="11" t="s">
        <v>31</v>
      </c>
    </row>
    <row r="105" spans="1:30" ht="17.25" customHeight="1" x14ac:dyDescent="0.2">
      <c r="A105" s="22">
        <f t="shared" ref="A105:A134" si="22">A37</f>
        <v>42614</v>
      </c>
      <c r="B105" s="27">
        <f ca="1">IF(($A105&lt;TODAY()),$F$103,"")</f>
        <v>2</v>
      </c>
      <c r="C105" s="27">
        <f t="shared" ref="C105:Y116" ca="1" si="23">IF(($A105&lt;TODAY()),$F$103,"")</f>
        <v>2</v>
      </c>
      <c r="D105" s="27">
        <f t="shared" ca="1" si="23"/>
        <v>2</v>
      </c>
      <c r="E105" s="27">
        <f t="shared" ca="1" si="23"/>
        <v>2</v>
      </c>
      <c r="F105" s="27">
        <f t="shared" ca="1" si="23"/>
        <v>2</v>
      </c>
      <c r="G105" s="27">
        <f t="shared" ca="1" si="23"/>
        <v>2</v>
      </c>
      <c r="H105" s="27">
        <f t="shared" ca="1" si="23"/>
        <v>2</v>
      </c>
      <c r="I105" s="27">
        <f t="shared" ca="1" si="23"/>
        <v>2</v>
      </c>
      <c r="J105" s="27">
        <f t="shared" ca="1" si="23"/>
        <v>2</v>
      </c>
      <c r="K105" s="27">
        <f t="shared" ca="1" si="23"/>
        <v>2</v>
      </c>
      <c r="L105" s="27">
        <f t="shared" ca="1" si="23"/>
        <v>2</v>
      </c>
      <c r="M105" s="27">
        <f t="shared" ca="1" si="23"/>
        <v>2</v>
      </c>
      <c r="N105" s="27">
        <f t="shared" ca="1" si="23"/>
        <v>2</v>
      </c>
      <c r="O105" s="27">
        <f t="shared" ca="1" si="23"/>
        <v>2</v>
      </c>
      <c r="P105" s="27">
        <f t="shared" ca="1" si="23"/>
        <v>2</v>
      </c>
      <c r="Q105" s="27">
        <f t="shared" ca="1" si="23"/>
        <v>2</v>
      </c>
      <c r="R105" s="27">
        <f t="shared" ca="1" si="23"/>
        <v>2</v>
      </c>
      <c r="S105" s="27">
        <f t="shared" ca="1" si="23"/>
        <v>2</v>
      </c>
      <c r="T105" s="27">
        <f t="shared" ca="1" si="23"/>
        <v>2</v>
      </c>
      <c r="U105" s="27">
        <f t="shared" ca="1" si="23"/>
        <v>2</v>
      </c>
      <c r="V105" s="27">
        <f t="shared" ca="1" si="23"/>
        <v>2</v>
      </c>
      <c r="W105" s="27">
        <f t="shared" ca="1" si="23"/>
        <v>2</v>
      </c>
      <c r="X105" s="27">
        <f t="shared" ca="1" si="23"/>
        <v>2</v>
      </c>
      <c r="Y105" s="27">
        <f t="shared" ca="1" si="23"/>
        <v>2</v>
      </c>
      <c r="Z105" s="13">
        <f ca="1">SUM(B105:Y105)</f>
        <v>48</v>
      </c>
      <c r="AA105" s="13">
        <f t="shared" ref="AA105:AA122" ca="1" si="24">MAX(B105:Y105)</f>
        <v>2</v>
      </c>
      <c r="AB105" s="14">
        <f t="shared" ref="AB105:AB134" ca="1" si="25">IF(AD105="",SUM(B105:G105,X105:Y105),SUM(B105:Y105))</f>
        <v>16</v>
      </c>
      <c r="AC105" s="14">
        <f t="shared" ref="AC105:AC134" ca="1" si="26">IF(AD105="",SUM(H105:W105),0)</f>
        <v>32</v>
      </c>
    </row>
    <row r="106" spans="1:30" ht="17.25" customHeight="1" x14ac:dyDescent="0.2">
      <c r="A106" s="22">
        <f t="shared" si="22"/>
        <v>42615</v>
      </c>
      <c r="B106" s="27">
        <f t="shared" ref="B106:D121" ca="1" si="27">IF(($A106&lt;TODAY()),$F$103,"")</f>
        <v>2</v>
      </c>
      <c r="C106" s="27">
        <f t="shared" ca="1" si="23"/>
        <v>2</v>
      </c>
      <c r="D106" s="27">
        <f t="shared" ca="1" si="23"/>
        <v>2</v>
      </c>
      <c r="E106" s="27">
        <f t="shared" ca="1" si="23"/>
        <v>2</v>
      </c>
      <c r="F106" s="27">
        <f t="shared" ca="1" si="23"/>
        <v>2</v>
      </c>
      <c r="G106" s="27">
        <f t="shared" ca="1" si="23"/>
        <v>2</v>
      </c>
      <c r="H106" s="27">
        <f t="shared" ca="1" si="23"/>
        <v>2</v>
      </c>
      <c r="I106" s="27">
        <f t="shared" ca="1" si="23"/>
        <v>2</v>
      </c>
      <c r="J106" s="27">
        <f t="shared" ca="1" si="23"/>
        <v>2</v>
      </c>
      <c r="K106" s="27">
        <f t="shared" ca="1" si="23"/>
        <v>2</v>
      </c>
      <c r="L106" s="27">
        <f t="shared" ca="1" si="23"/>
        <v>2</v>
      </c>
      <c r="M106" s="27">
        <f t="shared" ca="1" si="23"/>
        <v>2</v>
      </c>
      <c r="N106" s="27">
        <f t="shared" ca="1" si="23"/>
        <v>2</v>
      </c>
      <c r="O106" s="27">
        <f t="shared" ca="1" si="23"/>
        <v>2</v>
      </c>
      <c r="P106" s="27">
        <f t="shared" ca="1" si="23"/>
        <v>2</v>
      </c>
      <c r="Q106" s="27">
        <f t="shared" ca="1" si="23"/>
        <v>2</v>
      </c>
      <c r="R106" s="27">
        <f t="shared" ca="1" si="23"/>
        <v>2</v>
      </c>
      <c r="S106" s="27">
        <f t="shared" ca="1" si="23"/>
        <v>2</v>
      </c>
      <c r="T106" s="27">
        <f t="shared" ca="1" si="23"/>
        <v>2</v>
      </c>
      <c r="U106" s="27">
        <f t="shared" ca="1" si="23"/>
        <v>2</v>
      </c>
      <c r="V106" s="27">
        <f t="shared" ca="1" si="23"/>
        <v>2</v>
      </c>
      <c r="W106" s="27">
        <f t="shared" ca="1" si="23"/>
        <v>2</v>
      </c>
      <c r="X106" s="27">
        <f t="shared" ca="1" si="23"/>
        <v>2</v>
      </c>
      <c r="Y106" s="27">
        <f t="shared" ca="1" si="23"/>
        <v>2</v>
      </c>
      <c r="Z106" s="13">
        <f t="shared" ref="Z106:Z122" ca="1" si="28">SUM(B106:Y106)</f>
        <v>48</v>
      </c>
      <c r="AA106" s="13">
        <f t="shared" ca="1" si="24"/>
        <v>2</v>
      </c>
      <c r="AB106" s="14">
        <f t="shared" ca="1" si="25"/>
        <v>16</v>
      </c>
      <c r="AC106" s="14">
        <f t="shared" ca="1" si="26"/>
        <v>32</v>
      </c>
    </row>
    <row r="107" spans="1:30" ht="17.25" customHeight="1" x14ac:dyDescent="0.2">
      <c r="A107" s="22">
        <f t="shared" si="22"/>
        <v>42616</v>
      </c>
      <c r="B107" s="27">
        <f t="shared" ca="1" si="27"/>
        <v>2</v>
      </c>
      <c r="C107" s="27">
        <f t="shared" ca="1" si="23"/>
        <v>2</v>
      </c>
      <c r="D107" s="27">
        <f t="shared" ca="1" si="23"/>
        <v>2</v>
      </c>
      <c r="E107" s="27">
        <f t="shared" ca="1" si="23"/>
        <v>2</v>
      </c>
      <c r="F107" s="27">
        <f t="shared" ca="1" si="23"/>
        <v>2</v>
      </c>
      <c r="G107" s="27">
        <f t="shared" ca="1" si="23"/>
        <v>2</v>
      </c>
      <c r="H107" s="27">
        <f t="shared" ca="1" si="23"/>
        <v>2</v>
      </c>
      <c r="I107" s="27">
        <f t="shared" ca="1" si="23"/>
        <v>2</v>
      </c>
      <c r="J107" s="27">
        <f t="shared" ca="1" si="23"/>
        <v>2</v>
      </c>
      <c r="K107" s="27">
        <f t="shared" ca="1" si="23"/>
        <v>2</v>
      </c>
      <c r="L107" s="27">
        <f t="shared" ca="1" si="23"/>
        <v>2</v>
      </c>
      <c r="M107" s="27">
        <f t="shared" ca="1" si="23"/>
        <v>2</v>
      </c>
      <c r="N107" s="27">
        <f t="shared" ca="1" si="23"/>
        <v>2</v>
      </c>
      <c r="O107" s="27">
        <f t="shared" ca="1" si="23"/>
        <v>2</v>
      </c>
      <c r="P107" s="27">
        <f t="shared" ca="1" si="23"/>
        <v>2</v>
      </c>
      <c r="Q107" s="27">
        <f t="shared" ca="1" si="23"/>
        <v>2</v>
      </c>
      <c r="R107" s="27">
        <f t="shared" ca="1" si="23"/>
        <v>2</v>
      </c>
      <c r="S107" s="27">
        <f t="shared" ca="1" si="23"/>
        <v>2</v>
      </c>
      <c r="T107" s="27">
        <f t="shared" ca="1" si="23"/>
        <v>2</v>
      </c>
      <c r="U107" s="27">
        <f t="shared" ca="1" si="23"/>
        <v>2</v>
      </c>
      <c r="V107" s="27">
        <f t="shared" ca="1" si="23"/>
        <v>2</v>
      </c>
      <c r="W107" s="27">
        <f t="shared" ca="1" si="23"/>
        <v>2</v>
      </c>
      <c r="X107" s="27">
        <f t="shared" ca="1" si="23"/>
        <v>2</v>
      </c>
      <c r="Y107" s="27">
        <f t="shared" ca="1" si="23"/>
        <v>2</v>
      </c>
      <c r="Z107" s="13">
        <f t="shared" ca="1" si="28"/>
        <v>48</v>
      </c>
      <c r="AA107" s="13">
        <f t="shared" ca="1" si="24"/>
        <v>2</v>
      </c>
      <c r="AB107" s="14">
        <f t="shared" ca="1" si="25"/>
        <v>16</v>
      </c>
      <c r="AC107" s="14">
        <f t="shared" ca="1" si="26"/>
        <v>32</v>
      </c>
    </row>
    <row r="108" spans="1:30" ht="17.25" customHeight="1" x14ac:dyDescent="0.2">
      <c r="A108" s="22">
        <f t="shared" si="22"/>
        <v>42617</v>
      </c>
      <c r="B108" s="27">
        <f t="shared" ca="1" si="27"/>
        <v>2</v>
      </c>
      <c r="C108" s="27">
        <f t="shared" ca="1" si="23"/>
        <v>2</v>
      </c>
      <c r="D108" s="27">
        <f t="shared" ca="1" si="23"/>
        <v>2</v>
      </c>
      <c r="E108" s="27">
        <f t="shared" ca="1" si="23"/>
        <v>2</v>
      </c>
      <c r="F108" s="27">
        <f t="shared" ca="1" si="23"/>
        <v>2</v>
      </c>
      <c r="G108" s="27">
        <f t="shared" ca="1" si="23"/>
        <v>2</v>
      </c>
      <c r="H108" s="27">
        <f t="shared" ca="1" si="23"/>
        <v>2</v>
      </c>
      <c r="I108" s="27">
        <f t="shared" ca="1" si="23"/>
        <v>2</v>
      </c>
      <c r="J108" s="27">
        <f t="shared" ca="1" si="23"/>
        <v>2</v>
      </c>
      <c r="K108" s="27">
        <f t="shared" ca="1" si="23"/>
        <v>2</v>
      </c>
      <c r="L108" s="27">
        <f t="shared" ca="1" si="23"/>
        <v>2</v>
      </c>
      <c r="M108" s="27">
        <f t="shared" ca="1" si="23"/>
        <v>2</v>
      </c>
      <c r="N108" s="27">
        <f t="shared" ca="1" si="23"/>
        <v>2</v>
      </c>
      <c r="O108" s="27">
        <f t="shared" ca="1" si="23"/>
        <v>2</v>
      </c>
      <c r="P108" s="27">
        <f t="shared" ca="1" si="23"/>
        <v>2</v>
      </c>
      <c r="Q108" s="27">
        <f t="shared" ca="1" si="23"/>
        <v>2</v>
      </c>
      <c r="R108" s="27">
        <f t="shared" ca="1" si="23"/>
        <v>2</v>
      </c>
      <c r="S108" s="27">
        <f t="shared" ca="1" si="23"/>
        <v>2</v>
      </c>
      <c r="T108" s="27">
        <f t="shared" ca="1" si="23"/>
        <v>2</v>
      </c>
      <c r="U108" s="27">
        <f t="shared" ca="1" si="23"/>
        <v>2</v>
      </c>
      <c r="V108" s="27">
        <f t="shared" ca="1" si="23"/>
        <v>2</v>
      </c>
      <c r="W108" s="27">
        <f t="shared" ca="1" si="23"/>
        <v>2</v>
      </c>
      <c r="X108" s="27">
        <f t="shared" ca="1" si="23"/>
        <v>2</v>
      </c>
      <c r="Y108" s="27">
        <f t="shared" ca="1" si="23"/>
        <v>2</v>
      </c>
      <c r="Z108" s="13">
        <f t="shared" ca="1" si="28"/>
        <v>48</v>
      </c>
      <c r="AA108" s="13">
        <f t="shared" ca="1" si="24"/>
        <v>2</v>
      </c>
      <c r="AB108" s="14">
        <f t="shared" ca="1" si="25"/>
        <v>48</v>
      </c>
      <c r="AC108" s="14">
        <f t="shared" si="26"/>
        <v>0</v>
      </c>
      <c r="AD108" s="9" t="s">
        <v>32</v>
      </c>
    </row>
    <row r="109" spans="1:30" ht="17.25" customHeight="1" x14ac:dyDescent="0.2">
      <c r="A109" s="22">
        <f t="shared" si="22"/>
        <v>42618</v>
      </c>
      <c r="B109" s="27">
        <f t="shared" ca="1" si="27"/>
        <v>2</v>
      </c>
      <c r="C109" s="27">
        <f t="shared" ca="1" si="23"/>
        <v>2</v>
      </c>
      <c r="D109" s="27">
        <f t="shared" ca="1" si="23"/>
        <v>2</v>
      </c>
      <c r="E109" s="27">
        <f t="shared" ca="1" si="23"/>
        <v>2</v>
      </c>
      <c r="F109" s="27">
        <f t="shared" ca="1" si="23"/>
        <v>2</v>
      </c>
      <c r="G109" s="27">
        <f t="shared" ca="1" si="23"/>
        <v>2</v>
      </c>
      <c r="H109" s="27">
        <f t="shared" ca="1" si="23"/>
        <v>2</v>
      </c>
      <c r="I109" s="27">
        <f t="shared" ca="1" si="23"/>
        <v>2</v>
      </c>
      <c r="J109" s="27">
        <f t="shared" ca="1" si="23"/>
        <v>2</v>
      </c>
      <c r="K109" s="27">
        <f t="shared" ca="1" si="23"/>
        <v>2</v>
      </c>
      <c r="L109" s="27">
        <f t="shared" ca="1" si="23"/>
        <v>2</v>
      </c>
      <c r="M109" s="27">
        <f t="shared" ca="1" si="23"/>
        <v>2</v>
      </c>
      <c r="N109" s="27">
        <f t="shared" ca="1" si="23"/>
        <v>2</v>
      </c>
      <c r="O109" s="27">
        <f t="shared" ca="1" si="23"/>
        <v>2</v>
      </c>
      <c r="P109" s="27">
        <f t="shared" ca="1" si="23"/>
        <v>2</v>
      </c>
      <c r="Q109" s="27">
        <f t="shared" ca="1" si="23"/>
        <v>2</v>
      </c>
      <c r="R109" s="27">
        <f t="shared" ca="1" si="23"/>
        <v>2</v>
      </c>
      <c r="S109" s="27">
        <f t="shared" ca="1" si="23"/>
        <v>2</v>
      </c>
      <c r="T109" s="27">
        <f t="shared" ca="1" si="23"/>
        <v>2</v>
      </c>
      <c r="U109" s="27">
        <f t="shared" ca="1" si="23"/>
        <v>2</v>
      </c>
      <c r="V109" s="27">
        <f t="shared" ca="1" si="23"/>
        <v>2</v>
      </c>
      <c r="W109" s="27">
        <f t="shared" ca="1" si="23"/>
        <v>2</v>
      </c>
      <c r="X109" s="27">
        <f t="shared" ca="1" si="23"/>
        <v>2</v>
      </c>
      <c r="Y109" s="27">
        <f t="shared" ca="1" si="23"/>
        <v>2</v>
      </c>
      <c r="Z109" s="13">
        <f t="shared" ca="1" si="28"/>
        <v>48</v>
      </c>
      <c r="AA109" s="13">
        <f t="shared" ca="1" si="24"/>
        <v>2</v>
      </c>
      <c r="AB109" s="14">
        <f t="shared" ca="1" si="25"/>
        <v>48</v>
      </c>
      <c r="AC109" s="14">
        <f t="shared" si="26"/>
        <v>0</v>
      </c>
      <c r="AD109" s="9" t="s">
        <v>33</v>
      </c>
    </row>
    <row r="110" spans="1:30" ht="17.25" customHeight="1" x14ac:dyDescent="0.2">
      <c r="A110" s="22">
        <f t="shared" si="22"/>
        <v>42619</v>
      </c>
      <c r="B110" s="27">
        <f t="shared" ca="1" si="27"/>
        <v>2</v>
      </c>
      <c r="C110" s="27">
        <f t="shared" ca="1" si="23"/>
        <v>2</v>
      </c>
      <c r="D110" s="27">
        <f t="shared" ca="1" si="23"/>
        <v>2</v>
      </c>
      <c r="E110" s="27">
        <f t="shared" ca="1" si="23"/>
        <v>2</v>
      </c>
      <c r="F110" s="27">
        <f t="shared" ca="1" si="23"/>
        <v>2</v>
      </c>
      <c r="G110" s="27">
        <f t="shared" ca="1" si="23"/>
        <v>2</v>
      </c>
      <c r="H110" s="27">
        <f t="shared" ca="1" si="23"/>
        <v>2</v>
      </c>
      <c r="I110" s="27">
        <f t="shared" ca="1" si="23"/>
        <v>2</v>
      </c>
      <c r="J110" s="27">
        <f t="shared" ca="1" si="23"/>
        <v>2</v>
      </c>
      <c r="K110" s="27">
        <f t="shared" ca="1" si="23"/>
        <v>2</v>
      </c>
      <c r="L110" s="27">
        <f t="shared" ca="1" si="23"/>
        <v>2</v>
      </c>
      <c r="M110" s="27">
        <f t="shared" ca="1" si="23"/>
        <v>2</v>
      </c>
      <c r="N110" s="27">
        <f t="shared" ca="1" si="23"/>
        <v>2</v>
      </c>
      <c r="O110" s="27">
        <f t="shared" ca="1" si="23"/>
        <v>2</v>
      </c>
      <c r="P110" s="27">
        <f t="shared" ca="1" si="23"/>
        <v>2</v>
      </c>
      <c r="Q110" s="27">
        <f t="shared" ca="1" si="23"/>
        <v>2</v>
      </c>
      <c r="R110" s="27">
        <f t="shared" ca="1" si="23"/>
        <v>2</v>
      </c>
      <c r="S110" s="27">
        <f t="shared" ca="1" si="23"/>
        <v>2</v>
      </c>
      <c r="T110" s="27">
        <f t="shared" ca="1" si="23"/>
        <v>2</v>
      </c>
      <c r="U110" s="27">
        <f t="shared" ca="1" si="23"/>
        <v>2</v>
      </c>
      <c r="V110" s="27">
        <f t="shared" ca="1" si="23"/>
        <v>2</v>
      </c>
      <c r="W110" s="27">
        <f t="shared" ca="1" si="23"/>
        <v>2</v>
      </c>
      <c r="X110" s="27">
        <f t="shared" ca="1" si="23"/>
        <v>2</v>
      </c>
      <c r="Y110" s="27">
        <f t="shared" ca="1" si="23"/>
        <v>2</v>
      </c>
      <c r="Z110" s="13">
        <f t="shared" ca="1" si="28"/>
        <v>48</v>
      </c>
      <c r="AA110" s="13">
        <f t="shared" ca="1" si="24"/>
        <v>2</v>
      </c>
      <c r="AB110" s="14">
        <f t="shared" ca="1" si="25"/>
        <v>16</v>
      </c>
      <c r="AC110" s="14">
        <f t="shared" ca="1" si="26"/>
        <v>32</v>
      </c>
    </row>
    <row r="111" spans="1:30" ht="17.25" customHeight="1" x14ac:dyDescent="0.2">
      <c r="A111" s="22">
        <f t="shared" si="22"/>
        <v>42620</v>
      </c>
      <c r="B111" s="27">
        <f t="shared" ca="1" si="27"/>
        <v>2</v>
      </c>
      <c r="C111" s="27">
        <f t="shared" ca="1" si="23"/>
        <v>2</v>
      </c>
      <c r="D111" s="27">
        <f t="shared" ca="1" si="23"/>
        <v>2</v>
      </c>
      <c r="E111" s="27">
        <f t="shared" ca="1" si="23"/>
        <v>2</v>
      </c>
      <c r="F111" s="27">
        <f t="shared" ca="1" si="23"/>
        <v>2</v>
      </c>
      <c r="G111" s="27">
        <f t="shared" ca="1" si="23"/>
        <v>2</v>
      </c>
      <c r="H111" s="27">
        <f t="shared" ca="1" si="23"/>
        <v>2</v>
      </c>
      <c r="I111" s="27">
        <f t="shared" ca="1" si="23"/>
        <v>2</v>
      </c>
      <c r="J111" s="27">
        <f t="shared" ca="1" si="23"/>
        <v>2</v>
      </c>
      <c r="K111" s="27">
        <f t="shared" ca="1" si="23"/>
        <v>2</v>
      </c>
      <c r="L111" s="27">
        <f t="shared" ca="1" si="23"/>
        <v>2</v>
      </c>
      <c r="M111" s="27">
        <f t="shared" ca="1" si="23"/>
        <v>2</v>
      </c>
      <c r="N111" s="27">
        <f t="shared" ca="1" si="23"/>
        <v>2</v>
      </c>
      <c r="O111" s="27">
        <f t="shared" ca="1" si="23"/>
        <v>2</v>
      </c>
      <c r="P111" s="27">
        <f t="shared" ca="1" si="23"/>
        <v>2</v>
      </c>
      <c r="Q111" s="27">
        <f t="shared" ca="1" si="23"/>
        <v>2</v>
      </c>
      <c r="R111" s="27">
        <f t="shared" ca="1" si="23"/>
        <v>2</v>
      </c>
      <c r="S111" s="27">
        <f t="shared" ca="1" si="23"/>
        <v>2</v>
      </c>
      <c r="T111" s="27">
        <f t="shared" ca="1" si="23"/>
        <v>2</v>
      </c>
      <c r="U111" s="27">
        <f t="shared" ca="1" si="23"/>
        <v>2</v>
      </c>
      <c r="V111" s="27">
        <f t="shared" ca="1" si="23"/>
        <v>2</v>
      </c>
      <c r="W111" s="27">
        <f t="shared" ca="1" si="23"/>
        <v>2</v>
      </c>
      <c r="X111" s="27">
        <f t="shared" ca="1" si="23"/>
        <v>2</v>
      </c>
      <c r="Y111" s="27">
        <f t="shared" ca="1" si="23"/>
        <v>2</v>
      </c>
      <c r="Z111" s="13">
        <f t="shared" ca="1" si="28"/>
        <v>48</v>
      </c>
      <c r="AA111" s="13">
        <f t="shared" ca="1" si="24"/>
        <v>2</v>
      </c>
      <c r="AB111" s="14">
        <f t="shared" ca="1" si="25"/>
        <v>16</v>
      </c>
      <c r="AC111" s="14">
        <f t="shared" ca="1" si="26"/>
        <v>32</v>
      </c>
    </row>
    <row r="112" spans="1:30" ht="17.25" customHeight="1" x14ac:dyDescent="0.2">
      <c r="A112" s="22">
        <f t="shared" si="22"/>
        <v>42621</v>
      </c>
      <c r="B112" s="27">
        <f t="shared" ca="1" si="27"/>
        <v>2</v>
      </c>
      <c r="C112" s="27">
        <f t="shared" ca="1" si="23"/>
        <v>2</v>
      </c>
      <c r="D112" s="27">
        <f t="shared" ca="1" si="23"/>
        <v>2</v>
      </c>
      <c r="E112" s="27">
        <f t="shared" ca="1" si="23"/>
        <v>2</v>
      </c>
      <c r="F112" s="27">
        <f t="shared" ca="1" si="23"/>
        <v>2</v>
      </c>
      <c r="G112" s="27">
        <f t="shared" ca="1" si="23"/>
        <v>2</v>
      </c>
      <c r="H112" s="27">
        <f t="shared" ca="1" si="23"/>
        <v>2</v>
      </c>
      <c r="I112" s="27">
        <f t="shared" ca="1" si="23"/>
        <v>2</v>
      </c>
      <c r="J112" s="27">
        <f t="shared" ca="1" si="23"/>
        <v>2</v>
      </c>
      <c r="K112" s="27">
        <f t="shared" ca="1" si="23"/>
        <v>2</v>
      </c>
      <c r="L112" s="27">
        <f t="shared" ca="1" si="23"/>
        <v>2</v>
      </c>
      <c r="M112" s="27">
        <f t="shared" ca="1" si="23"/>
        <v>2</v>
      </c>
      <c r="N112" s="27">
        <f t="shared" ca="1" si="23"/>
        <v>2</v>
      </c>
      <c r="O112" s="27">
        <f t="shared" ca="1" si="23"/>
        <v>2</v>
      </c>
      <c r="P112" s="27">
        <f t="shared" ca="1" si="23"/>
        <v>2</v>
      </c>
      <c r="Q112" s="27">
        <f t="shared" ca="1" si="23"/>
        <v>2</v>
      </c>
      <c r="R112" s="27">
        <f t="shared" ca="1" si="23"/>
        <v>2</v>
      </c>
      <c r="S112" s="27">
        <f t="shared" ca="1" si="23"/>
        <v>2</v>
      </c>
      <c r="T112" s="27">
        <f t="shared" ca="1" si="23"/>
        <v>2</v>
      </c>
      <c r="U112" s="27">
        <f t="shared" ca="1" si="23"/>
        <v>2</v>
      </c>
      <c r="V112" s="27">
        <f t="shared" ca="1" si="23"/>
        <v>2</v>
      </c>
      <c r="W112" s="27">
        <f t="shared" ca="1" si="23"/>
        <v>2</v>
      </c>
      <c r="X112" s="27">
        <f t="shared" ca="1" si="23"/>
        <v>2</v>
      </c>
      <c r="Y112" s="27">
        <f t="shared" ca="1" si="23"/>
        <v>2</v>
      </c>
      <c r="Z112" s="13">
        <f t="shared" ca="1" si="28"/>
        <v>48</v>
      </c>
      <c r="AA112" s="13">
        <f t="shared" ca="1" si="24"/>
        <v>2</v>
      </c>
      <c r="AB112" s="14">
        <f t="shared" ca="1" si="25"/>
        <v>16</v>
      </c>
      <c r="AC112" s="14">
        <f t="shared" ca="1" si="26"/>
        <v>32</v>
      </c>
    </row>
    <row r="113" spans="1:30" ht="17.25" customHeight="1" x14ac:dyDescent="0.2">
      <c r="A113" s="22">
        <f t="shared" si="22"/>
        <v>42622</v>
      </c>
      <c r="B113" s="27">
        <f t="shared" ca="1" si="27"/>
        <v>2</v>
      </c>
      <c r="C113" s="27">
        <f t="shared" ca="1" si="23"/>
        <v>2</v>
      </c>
      <c r="D113" s="27">
        <f t="shared" ca="1" si="23"/>
        <v>2</v>
      </c>
      <c r="E113" s="27">
        <f t="shared" ca="1" si="23"/>
        <v>2</v>
      </c>
      <c r="F113" s="27">
        <f t="shared" ca="1" si="23"/>
        <v>2</v>
      </c>
      <c r="G113" s="27">
        <f t="shared" ca="1" si="23"/>
        <v>2</v>
      </c>
      <c r="H113" s="27">
        <f t="shared" ca="1" si="23"/>
        <v>2</v>
      </c>
      <c r="I113" s="27">
        <f t="shared" ca="1" si="23"/>
        <v>2</v>
      </c>
      <c r="J113" s="27">
        <f t="shared" ca="1" si="23"/>
        <v>2</v>
      </c>
      <c r="K113" s="27">
        <f t="shared" ca="1" si="23"/>
        <v>2</v>
      </c>
      <c r="L113" s="27">
        <f t="shared" ca="1" si="23"/>
        <v>2</v>
      </c>
      <c r="M113" s="27">
        <f t="shared" ca="1" si="23"/>
        <v>2</v>
      </c>
      <c r="N113" s="27">
        <f t="shared" ca="1" si="23"/>
        <v>2</v>
      </c>
      <c r="O113" s="27">
        <f t="shared" ca="1" si="23"/>
        <v>2</v>
      </c>
      <c r="P113" s="27">
        <f t="shared" ca="1" si="23"/>
        <v>2</v>
      </c>
      <c r="Q113" s="27">
        <f t="shared" ca="1" si="23"/>
        <v>2</v>
      </c>
      <c r="R113" s="27">
        <f t="shared" ca="1" si="23"/>
        <v>2</v>
      </c>
      <c r="S113" s="27">
        <f t="shared" ca="1" si="23"/>
        <v>2</v>
      </c>
      <c r="T113" s="27">
        <f t="shared" ca="1" si="23"/>
        <v>2</v>
      </c>
      <c r="U113" s="27">
        <f t="shared" ca="1" si="23"/>
        <v>2</v>
      </c>
      <c r="V113" s="27">
        <f t="shared" ca="1" si="23"/>
        <v>2</v>
      </c>
      <c r="W113" s="27">
        <f t="shared" ca="1" si="23"/>
        <v>2</v>
      </c>
      <c r="X113" s="27">
        <f t="shared" ca="1" si="23"/>
        <v>2</v>
      </c>
      <c r="Y113" s="27">
        <f t="shared" ca="1" si="23"/>
        <v>2</v>
      </c>
      <c r="Z113" s="13">
        <f t="shared" ca="1" si="28"/>
        <v>48</v>
      </c>
      <c r="AA113" s="13">
        <f t="shared" ca="1" si="24"/>
        <v>2</v>
      </c>
      <c r="AB113" s="14">
        <f t="shared" ca="1" si="25"/>
        <v>16</v>
      </c>
      <c r="AC113" s="14">
        <f t="shared" ca="1" si="26"/>
        <v>32</v>
      </c>
    </row>
    <row r="114" spans="1:30" ht="17.25" customHeight="1" x14ac:dyDescent="0.2">
      <c r="A114" s="22">
        <f t="shared" si="22"/>
        <v>42623</v>
      </c>
      <c r="B114" s="27">
        <f t="shared" ca="1" si="27"/>
        <v>2</v>
      </c>
      <c r="C114" s="27">
        <f t="shared" ca="1" si="23"/>
        <v>2</v>
      </c>
      <c r="D114" s="27">
        <f t="shared" ca="1" si="23"/>
        <v>2</v>
      </c>
      <c r="E114" s="27">
        <f t="shared" ca="1" si="23"/>
        <v>2</v>
      </c>
      <c r="F114" s="27">
        <f t="shared" ca="1" si="23"/>
        <v>2</v>
      </c>
      <c r="G114" s="27">
        <f t="shared" ca="1" si="23"/>
        <v>2</v>
      </c>
      <c r="H114" s="27">
        <f t="shared" ca="1" si="23"/>
        <v>2</v>
      </c>
      <c r="I114" s="27">
        <f t="shared" ca="1" si="23"/>
        <v>2</v>
      </c>
      <c r="J114" s="27">
        <f t="shared" ca="1" si="23"/>
        <v>2</v>
      </c>
      <c r="K114" s="27">
        <f t="shared" ca="1" si="23"/>
        <v>2</v>
      </c>
      <c r="L114" s="27">
        <f t="shared" ca="1" si="23"/>
        <v>2</v>
      </c>
      <c r="M114" s="27">
        <f t="shared" ca="1" si="23"/>
        <v>2</v>
      </c>
      <c r="N114" s="27">
        <f t="shared" ca="1" si="23"/>
        <v>2</v>
      </c>
      <c r="O114" s="27">
        <f t="shared" ca="1" si="23"/>
        <v>2</v>
      </c>
      <c r="P114" s="27">
        <f t="shared" ca="1" si="23"/>
        <v>2</v>
      </c>
      <c r="Q114" s="27">
        <f t="shared" ca="1" si="23"/>
        <v>2</v>
      </c>
      <c r="R114" s="27">
        <f t="shared" ca="1" si="23"/>
        <v>2</v>
      </c>
      <c r="S114" s="27">
        <f t="shared" ca="1" si="23"/>
        <v>2</v>
      </c>
      <c r="T114" s="27">
        <f t="shared" ca="1" si="23"/>
        <v>2</v>
      </c>
      <c r="U114" s="27">
        <f t="shared" ca="1" si="23"/>
        <v>2</v>
      </c>
      <c r="V114" s="27">
        <f t="shared" ca="1" si="23"/>
        <v>2</v>
      </c>
      <c r="W114" s="27">
        <f t="shared" ca="1" si="23"/>
        <v>2</v>
      </c>
      <c r="X114" s="27">
        <f t="shared" ca="1" si="23"/>
        <v>2</v>
      </c>
      <c r="Y114" s="27">
        <f t="shared" ca="1" si="23"/>
        <v>2</v>
      </c>
      <c r="Z114" s="13">
        <f t="shared" ca="1" si="28"/>
        <v>48</v>
      </c>
      <c r="AA114" s="13">
        <f t="shared" ca="1" si="24"/>
        <v>2</v>
      </c>
      <c r="AB114" s="14">
        <f t="shared" ca="1" si="25"/>
        <v>16</v>
      </c>
      <c r="AC114" s="14">
        <f t="shared" ca="1" si="26"/>
        <v>32</v>
      </c>
    </row>
    <row r="115" spans="1:30" ht="17.25" customHeight="1" x14ac:dyDescent="0.2">
      <c r="A115" s="22">
        <f t="shared" si="22"/>
        <v>42624</v>
      </c>
      <c r="B115" s="27">
        <f t="shared" ca="1" si="27"/>
        <v>2</v>
      </c>
      <c r="C115" s="27">
        <f t="shared" ca="1" si="23"/>
        <v>2</v>
      </c>
      <c r="D115" s="27">
        <f t="shared" ca="1" si="23"/>
        <v>2</v>
      </c>
      <c r="E115" s="27">
        <f t="shared" ca="1" si="23"/>
        <v>2</v>
      </c>
      <c r="F115" s="27">
        <f t="shared" ca="1" si="23"/>
        <v>2</v>
      </c>
      <c r="G115" s="27">
        <f t="shared" ca="1" si="23"/>
        <v>2</v>
      </c>
      <c r="H115" s="27">
        <f t="shared" ca="1" si="23"/>
        <v>2</v>
      </c>
      <c r="I115" s="27">
        <f t="shared" ca="1" si="23"/>
        <v>2</v>
      </c>
      <c r="J115" s="27">
        <f t="shared" ca="1" si="23"/>
        <v>2</v>
      </c>
      <c r="K115" s="27">
        <f t="shared" ca="1" si="23"/>
        <v>2</v>
      </c>
      <c r="L115" s="27">
        <f t="shared" ca="1" si="23"/>
        <v>2</v>
      </c>
      <c r="M115" s="27">
        <f t="shared" ca="1" si="23"/>
        <v>2</v>
      </c>
      <c r="N115" s="27">
        <f t="shared" ca="1" si="23"/>
        <v>2</v>
      </c>
      <c r="O115" s="27">
        <f t="shared" ca="1" si="23"/>
        <v>2</v>
      </c>
      <c r="P115" s="27">
        <f t="shared" ca="1" si="23"/>
        <v>2</v>
      </c>
      <c r="Q115" s="27">
        <f t="shared" ca="1" si="23"/>
        <v>2</v>
      </c>
      <c r="R115" s="27">
        <f t="shared" ca="1" si="23"/>
        <v>2</v>
      </c>
      <c r="S115" s="27">
        <f t="shared" ca="1" si="23"/>
        <v>2</v>
      </c>
      <c r="T115" s="27">
        <f t="shared" ca="1" si="23"/>
        <v>2</v>
      </c>
      <c r="U115" s="27">
        <f t="shared" ca="1" si="23"/>
        <v>2</v>
      </c>
      <c r="V115" s="27">
        <f t="shared" ca="1" si="23"/>
        <v>2</v>
      </c>
      <c r="W115" s="27">
        <f t="shared" ca="1" si="23"/>
        <v>2</v>
      </c>
      <c r="X115" s="27">
        <f t="shared" ca="1" si="23"/>
        <v>2</v>
      </c>
      <c r="Y115" s="27">
        <f t="shared" ca="1" si="23"/>
        <v>2</v>
      </c>
      <c r="Z115" s="13">
        <f t="shared" ca="1" si="28"/>
        <v>48</v>
      </c>
      <c r="AA115" s="13">
        <f t="shared" ca="1" si="24"/>
        <v>2</v>
      </c>
      <c r="AB115" s="14">
        <f t="shared" ca="1" si="25"/>
        <v>48</v>
      </c>
      <c r="AC115" s="14">
        <f t="shared" si="26"/>
        <v>0</v>
      </c>
      <c r="AD115" s="9" t="s">
        <v>32</v>
      </c>
    </row>
    <row r="116" spans="1:30" ht="17.25" customHeight="1" x14ac:dyDescent="0.2">
      <c r="A116" s="22">
        <f t="shared" si="22"/>
        <v>42625</v>
      </c>
      <c r="B116" s="27">
        <f t="shared" ca="1" si="27"/>
        <v>2</v>
      </c>
      <c r="C116" s="27">
        <f t="shared" ca="1" si="23"/>
        <v>2</v>
      </c>
      <c r="D116" s="27">
        <f t="shared" ca="1" si="23"/>
        <v>2</v>
      </c>
      <c r="E116" s="27">
        <f t="shared" ref="E116:T131" ca="1" si="29">IF(($A116&lt;TODAY()),$F$103,"")</f>
        <v>2</v>
      </c>
      <c r="F116" s="27">
        <f t="shared" ca="1" si="29"/>
        <v>2</v>
      </c>
      <c r="G116" s="27">
        <f t="shared" ca="1" si="29"/>
        <v>2</v>
      </c>
      <c r="H116" s="27">
        <f t="shared" ca="1" si="29"/>
        <v>2</v>
      </c>
      <c r="I116" s="27">
        <f t="shared" ca="1" si="29"/>
        <v>2</v>
      </c>
      <c r="J116" s="27">
        <f t="shared" ca="1" si="29"/>
        <v>2</v>
      </c>
      <c r="K116" s="27">
        <f t="shared" ca="1" si="29"/>
        <v>2</v>
      </c>
      <c r="L116" s="27">
        <f t="shared" ca="1" si="29"/>
        <v>2</v>
      </c>
      <c r="M116" s="27">
        <f t="shared" ca="1" si="29"/>
        <v>2</v>
      </c>
      <c r="N116" s="27">
        <f t="shared" ca="1" si="29"/>
        <v>2</v>
      </c>
      <c r="O116" s="27">
        <f t="shared" ca="1" si="29"/>
        <v>2</v>
      </c>
      <c r="P116" s="27">
        <f t="shared" ca="1" si="29"/>
        <v>2</v>
      </c>
      <c r="Q116" s="27">
        <f t="shared" ca="1" si="29"/>
        <v>2</v>
      </c>
      <c r="R116" s="27">
        <f t="shared" ca="1" si="29"/>
        <v>2</v>
      </c>
      <c r="S116" s="27">
        <f t="shared" ca="1" si="29"/>
        <v>2</v>
      </c>
      <c r="T116" s="27">
        <f t="shared" ca="1" si="29"/>
        <v>2</v>
      </c>
      <c r="U116" s="27">
        <f t="shared" ref="U116:Y131" ca="1" si="30">IF(($A116&lt;TODAY()),$F$103,"")</f>
        <v>2</v>
      </c>
      <c r="V116" s="27">
        <f t="shared" ca="1" si="30"/>
        <v>2</v>
      </c>
      <c r="W116" s="27">
        <f t="shared" ca="1" si="30"/>
        <v>2</v>
      </c>
      <c r="X116" s="27">
        <f t="shared" ca="1" si="30"/>
        <v>2</v>
      </c>
      <c r="Y116" s="27">
        <f t="shared" ca="1" si="30"/>
        <v>2</v>
      </c>
      <c r="Z116" s="13">
        <f t="shared" ca="1" si="28"/>
        <v>48</v>
      </c>
      <c r="AA116" s="13">
        <f t="shared" ca="1" si="24"/>
        <v>2</v>
      </c>
      <c r="AB116" s="14">
        <f t="shared" ca="1" si="25"/>
        <v>16</v>
      </c>
      <c r="AC116" s="14">
        <f t="shared" ca="1" si="26"/>
        <v>32</v>
      </c>
    </row>
    <row r="117" spans="1:30" ht="17.25" customHeight="1" x14ac:dyDescent="0.2">
      <c r="A117" s="22">
        <f t="shared" si="22"/>
        <v>42626</v>
      </c>
      <c r="B117" s="27">
        <f t="shared" ca="1" si="27"/>
        <v>2</v>
      </c>
      <c r="C117" s="27">
        <f t="shared" ca="1" si="27"/>
        <v>2</v>
      </c>
      <c r="D117" s="27">
        <f t="shared" ca="1" si="27"/>
        <v>2</v>
      </c>
      <c r="E117" s="27">
        <f t="shared" ca="1" si="29"/>
        <v>2</v>
      </c>
      <c r="F117" s="27">
        <f t="shared" ca="1" si="29"/>
        <v>2</v>
      </c>
      <c r="G117" s="27">
        <f t="shared" ca="1" si="29"/>
        <v>2</v>
      </c>
      <c r="H117" s="27">
        <f t="shared" ca="1" si="29"/>
        <v>2</v>
      </c>
      <c r="I117" s="27">
        <f t="shared" ca="1" si="29"/>
        <v>2</v>
      </c>
      <c r="J117" s="27">
        <f t="shared" ca="1" si="29"/>
        <v>2</v>
      </c>
      <c r="K117" s="27">
        <f t="shared" ca="1" si="29"/>
        <v>2</v>
      </c>
      <c r="L117" s="27">
        <f t="shared" ca="1" si="29"/>
        <v>2</v>
      </c>
      <c r="M117" s="27">
        <f t="shared" ca="1" si="29"/>
        <v>2</v>
      </c>
      <c r="N117" s="27">
        <f t="shared" ca="1" si="29"/>
        <v>2</v>
      </c>
      <c r="O117" s="27">
        <f t="shared" ca="1" si="29"/>
        <v>2</v>
      </c>
      <c r="P117" s="27">
        <f t="shared" ca="1" si="29"/>
        <v>2</v>
      </c>
      <c r="Q117" s="27">
        <f t="shared" ca="1" si="29"/>
        <v>2</v>
      </c>
      <c r="R117" s="27">
        <f t="shared" ca="1" si="29"/>
        <v>2</v>
      </c>
      <c r="S117" s="27">
        <f t="shared" ca="1" si="29"/>
        <v>2</v>
      </c>
      <c r="T117" s="27">
        <f t="shared" ca="1" si="29"/>
        <v>2</v>
      </c>
      <c r="U117" s="27">
        <f t="shared" ca="1" si="30"/>
        <v>2</v>
      </c>
      <c r="V117" s="27">
        <f t="shared" ca="1" si="30"/>
        <v>2</v>
      </c>
      <c r="W117" s="27">
        <f t="shared" ca="1" si="30"/>
        <v>2</v>
      </c>
      <c r="X117" s="27">
        <f t="shared" ca="1" si="30"/>
        <v>2</v>
      </c>
      <c r="Y117" s="27">
        <f t="shared" ca="1" si="30"/>
        <v>2</v>
      </c>
      <c r="Z117" s="13">
        <f t="shared" ca="1" si="28"/>
        <v>48</v>
      </c>
      <c r="AA117" s="13">
        <f t="shared" ca="1" si="24"/>
        <v>2</v>
      </c>
      <c r="AB117" s="14">
        <f t="shared" ca="1" si="25"/>
        <v>16</v>
      </c>
      <c r="AC117" s="14">
        <f t="shared" ca="1" si="26"/>
        <v>32</v>
      </c>
    </row>
    <row r="118" spans="1:30" ht="17.25" customHeight="1" x14ac:dyDescent="0.2">
      <c r="A118" s="22">
        <f t="shared" si="22"/>
        <v>42627</v>
      </c>
      <c r="B118" s="27">
        <f t="shared" ca="1" si="27"/>
        <v>2</v>
      </c>
      <c r="C118" s="27">
        <f t="shared" ca="1" si="27"/>
        <v>2</v>
      </c>
      <c r="D118" s="27">
        <f t="shared" ca="1" si="27"/>
        <v>2</v>
      </c>
      <c r="E118" s="27">
        <f t="shared" ca="1" si="29"/>
        <v>2</v>
      </c>
      <c r="F118" s="27">
        <f t="shared" ca="1" si="29"/>
        <v>2</v>
      </c>
      <c r="G118" s="27">
        <f t="shared" ca="1" si="29"/>
        <v>2</v>
      </c>
      <c r="H118" s="27">
        <f t="shared" ca="1" si="29"/>
        <v>2</v>
      </c>
      <c r="I118" s="27">
        <f t="shared" ca="1" si="29"/>
        <v>2</v>
      </c>
      <c r="J118" s="27">
        <f t="shared" ca="1" si="29"/>
        <v>2</v>
      </c>
      <c r="K118" s="27">
        <f t="shared" ca="1" si="29"/>
        <v>2</v>
      </c>
      <c r="L118" s="27">
        <f t="shared" ca="1" si="29"/>
        <v>2</v>
      </c>
      <c r="M118" s="27">
        <f t="shared" ca="1" si="29"/>
        <v>2</v>
      </c>
      <c r="N118" s="27">
        <f t="shared" ca="1" si="29"/>
        <v>2</v>
      </c>
      <c r="O118" s="27">
        <f t="shared" ca="1" si="29"/>
        <v>2</v>
      </c>
      <c r="P118" s="27">
        <f t="shared" ca="1" si="29"/>
        <v>2</v>
      </c>
      <c r="Q118" s="27">
        <f t="shared" ca="1" si="29"/>
        <v>2</v>
      </c>
      <c r="R118" s="27">
        <f t="shared" ca="1" si="29"/>
        <v>2</v>
      </c>
      <c r="S118" s="27">
        <f t="shared" ca="1" si="29"/>
        <v>2</v>
      </c>
      <c r="T118" s="27">
        <f t="shared" ca="1" si="29"/>
        <v>2</v>
      </c>
      <c r="U118" s="27">
        <f t="shared" ca="1" si="30"/>
        <v>2</v>
      </c>
      <c r="V118" s="27">
        <f t="shared" ca="1" si="30"/>
        <v>2</v>
      </c>
      <c r="W118" s="27">
        <f t="shared" ca="1" si="30"/>
        <v>2</v>
      </c>
      <c r="X118" s="27">
        <f t="shared" ca="1" si="30"/>
        <v>2</v>
      </c>
      <c r="Y118" s="27">
        <f t="shared" ca="1" si="30"/>
        <v>2</v>
      </c>
      <c r="Z118" s="13">
        <f t="shared" ca="1" si="28"/>
        <v>48</v>
      </c>
      <c r="AA118" s="13">
        <f t="shared" ca="1" si="24"/>
        <v>2</v>
      </c>
      <c r="AB118" s="14">
        <f t="shared" ca="1" si="25"/>
        <v>16</v>
      </c>
      <c r="AC118" s="14">
        <f t="shared" ca="1" si="26"/>
        <v>32</v>
      </c>
    </row>
    <row r="119" spans="1:30" ht="17.25" customHeight="1" x14ac:dyDescent="0.2">
      <c r="A119" s="22">
        <f t="shared" si="22"/>
        <v>42628</v>
      </c>
      <c r="B119" s="27">
        <f t="shared" ca="1" si="27"/>
        <v>2</v>
      </c>
      <c r="C119" s="27">
        <f t="shared" ca="1" si="27"/>
        <v>2</v>
      </c>
      <c r="D119" s="27">
        <f t="shared" ca="1" si="27"/>
        <v>2</v>
      </c>
      <c r="E119" s="27">
        <f t="shared" ca="1" si="29"/>
        <v>2</v>
      </c>
      <c r="F119" s="27">
        <f t="shared" ca="1" si="29"/>
        <v>2</v>
      </c>
      <c r="G119" s="27">
        <f t="shared" ca="1" si="29"/>
        <v>2</v>
      </c>
      <c r="H119" s="27">
        <f t="shared" ca="1" si="29"/>
        <v>2</v>
      </c>
      <c r="I119" s="27">
        <f t="shared" ca="1" si="29"/>
        <v>2</v>
      </c>
      <c r="J119" s="27">
        <f t="shared" ca="1" si="29"/>
        <v>2</v>
      </c>
      <c r="K119" s="27">
        <f t="shared" ca="1" si="29"/>
        <v>2</v>
      </c>
      <c r="L119" s="27">
        <f t="shared" ca="1" si="29"/>
        <v>2</v>
      </c>
      <c r="M119" s="27">
        <f t="shared" ca="1" si="29"/>
        <v>2</v>
      </c>
      <c r="N119" s="27">
        <f t="shared" ca="1" si="29"/>
        <v>2</v>
      </c>
      <c r="O119" s="27">
        <f t="shared" ca="1" si="29"/>
        <v>2</v>
      </c>
      <c r="P119" s="27">
        <f t="shared" ca="1" si="29"/>
        <v>2</v>
      </c>
      <c r="Q119" s="27">
        <f t="shared" ca="1" si="29"/>
        <v>2</v>
      </c>
      <c r="R119" s="27">
        <f t="shared" ca="1" si="29"/>
        <v>2</v>
      </c>
      <c r="S119" s="27">
        <f t="shared" ca="1" si="29"/>
        <v>2</v>
      </c>
      <c r="T119" s="27">
        <f t="shared" ca="1" si="29"/>
        <v>2</v>
      </c>
      <c r="U119" s="27">
        <f t="shared" ca="1" si="30"/>
        <v>2</v>
      </c>
      <c r="V119" s="27">
        <f t="shared" ca="1" si="30"/>
        <v>2</v>
      </c>
      <c r="W119" s="27">
        <f t="shared" ca="1" si="30"/>
        <v>2</v>
      </c>
      <c r="X119" s="27">
        <f t="shared" ca="1" si="30"/>
        <v>2</v>
      </c>
      <c r="Y119" s="27">
        <f t="shared" ca="1" si="30"/>
        <v>2</v>
      </c>
      <c r="Z119" s="13">
        <f t="shared" ca="1" si="28"/>
        <v>48</v>
      </c>
      <c r="AA119" s="13">
        <f t="shared" ca="1" si="24"/>
        <v>2</v>
      </c>
      <c r="AB119" s="14">
        <f t="shared" ca="1" si="25"/>
        <v>16</v>
      </c>
      <c r="AC119" s="14">
        <f t="shared" ca="1" si="26"/>
        <v>32</v>
      </c>
    </row>
    <row r="120" spans="1:30" ht="17.25" customHeight="1" x14ac:dyDescent="0.2">
      <c r="A120" s="22">
        <f t="shared" si="22"/>
        <v>42629</v>
      </c>
      <c r="B120" s="27">
        <f t="shared" ca="1" si="27"/>
        <v>2</v>
      </c>
      <c r="C120" s="27">
        <f t="shared" ca="1" si="27"/>
        <v>2</v>
      </c>
      <c r="D120" s="27">
        <f t="shared" ca="1" si="27"/>
        <v>2</v>
      </c>
      <c r="E120" s="27">
        <f t="shared" ca="1" si="29"/>
        <v>2</v>
      </c>
      <c r="F120" s="27">
        <f t="shared" ca="1" si="29"/>
        <v>2</v>
      </c>
      <c r="G120" s="27">
        <f t="shared" ca="1" si="29"/>
        <v>2</v>
      </c>
      <c r="H120" s="27">
        <f t="shared" ca="1" si="29"/>
        <v>2</v>
      </c>
      <c r="I120" s="27">
        <f t="shared" ca="1" si="29"/>
        <v>2</v>
      </c>
      <c r="J120" s="27">
        <f t="shared" ca="1" si="29"/>
        <v>2</v>
      </c>
      <c r="K120" s="27">
        <f t="shared" ca="1" si="29"/>
        <v>2</v>
      </c>
      <c r="L120" s="27">
        <f t="shared" ca="1" si="29"/>
        <v>2</v>
      </c>
      <c r="M120" s="27">
        <f t="shared" ca="1" si="29"/>
        <v>2</v>
      </c>
      <c r="N120" s="27">
        <f t="shared" ca="1" si="29"/>
        <v>2</v>
      </c>
      <c r="O120" s="27">
        <f t="shared" ca="1" si="29"/>
        <v>2</v>
      </c>
      <c r="P120" s="27">
        <f t="shared" ca="1" si="29"/>
        <v>2</v>
      </c>
      <c r="Q120" s="27">
        <f t="shared" ca="1" si="29"/>
        <v>2</v>
      </c>
      <c r="R120" s="27">
        <f t="shared" ca="1" si="29"/>
        <v>2</v>
      </c>
      <c r="S120" s="27">
        <f t="shared" ca="1" si="29"/>
        <v>2</v>
      </c>
      <c r="T120" s="27">
        <f t="shared" ca="1" si="29"/>
        <v>2</v>
      </c>
      <c r="U120" s="27">
        <f t="shared" ca="1" si="30"/>
        <v>2</v>
      </c>
      <c r="V120" s="27">
        <f t="shared" ca="1" si="30"/>
        <v>2</v>
      </c>
      <c r="W120" s="27">
        <f t="shared" ca="1" si="30"/>
        <v>2</v>
      </c>
      <c r="X120" s="27">
        <f t="shared" ca="1" si="30"/>
        <v>2</v>
      </c>
      <c r="Y120" s="27">
        <f t="shared" ca="1" si="30"/>
        <v>2</v>
      </c>
      <c r="Z120" s="13">
        <f t="shared" ca="1" si="28"/>
        <v>48</v>
      </c>
      <c r="AA120" s="13">
        <f t="shared" ca="1" si="24"/>
        <v>2</v>
      </c>
      <c r="AB120" s="14">
        <f t="shared" ca="1" si="25"/>
        <v>16</v>
      </c>
      <c r="AC120" s="14">
        <f t="shared" ca="1" si="26"/>
        <v>32</v>
      </c>
    </row>
    <row r="121" spans="1:30" ht="17.25" customHeight="1" x14ac:dyDescent="0.2">
      <c r="A121" s="22">
        <f t="shared" si="22"/>
        <v>42630</v>
      </c>
      <c r="B121" s="27">
        <f t="shared" ca="1" si="27"/>
        <v>2</v>
      </c>
      <c r="C121" s="27">
        <f t="shared" ca="1" si="27"/>
        <v>2</v>
      </c>
      <c r="D121" s="27">
        <f t="shared" ca="1" si="27"/>
        <v>2</v>
      </c>
      <c r="E121" s="27">
        <f t="shared" ca="1" si="29"/>
        <v>2</v>
      </c>
      <c r="F121" s="27">
        <f t="shared" ca="1" si="29"/>
        <v>2</v>
      </c>
      <c r="G121" s="27">
        <f t="shared" ca="1" si="29"/>
        <v>2</v>
      </c>
      <c r="H121" s="27">
        <f t="shared" ca="1" si="29"/>
        <v>2</v>
      </c>
      <c r="I121" s="27">
        <f t="shared" ca="1" si="29"/>
        <v>2</v>
      </c>
      <c r="J121" s="27">
        <f t="shared" ca="1" si="29"/>
        <v>2</v>
      </c>
      <c r="K121" s="27">
        <f t="shared" ca="1" si="29"/>
        <v>2</v>
      </c>
      <c r="L121" s="27">
        <f t="shared" ca="1" si="29"/>
        <v>2</v>
      </c>
      <c r="M121" s="27">
        <f t="shared" ca="1" si="29"/>
        <v>2</v>
      </c>
      <c r="N121" s="27">
        <f t="shared" ca="1" si="29"/>
        <v>2</v>
      </c>
      <c r="O121" s="27">
        <f t="shared" ca="1" si="29"/>
        <v>2</v>
      </c>
      <c r="P121" s="27">
        <f t="shared" ca="1" si="29"/>
        <v>2</v>
      </c>
      <c r="Q121" s="27">
        <f t="shared" ca="1" si="29"/>
        <v>2</v>
      </c>
      <c r="R121" s="27">
        <f t="shared" ca="1" si="29"/>
        <v>2</v>
      </c>
      <c r="S121" s="27">
        <f t="shared" ca="1" si="29"/>
        <v>2</v>
      </c>
      <c r="T121" s="27">
        <f t="shared" ca="1" si="29"/>
        <v>2</v>
      </c>
      <c r="U121" s="27">
        <f t="shared" ca="1" si="30"/>
        <v>2</v>
      </c>
      <c r="V121" s="27">
        <f t="shared" ca="1" si="30"/>
        <v>2</v>
      </c>
      <c r="W121" s="27">
        <f t="shared" ca="1" si="30"/>
        <v>2</v>
      </c>
      <c r="X121" s="27">
        <f t="shared" ca="1" si="30"/>
        <v>2</v>
      </c>
      <c r="Y121" s="27">
        <f t="shared" ca="1" si="30"/>
        <v>2</v>
      </c>
      <c r="Z121" s="13">
        <f t="shared" ca="1" si="28"/>
        <v>48</v>
      </c>
      <c r="AA121" s="13">
        <f t="shared" ca="1" si="24"/>
        <v>2</v>
      </c>
      <c r="AB121" s="14">
        <f t="shared" ca="1" si="25"/>
        <v>16</v>
      </c>
      <c r="AC121" s="14">
        <f t="shared" ca="1" si="26"/>
        <v>32</v>
      </c>
    </row>
    <row r="122" spans="1:30" ht="17.25" customHeight="1" x14ac:dyDescent="0.2">
      <c r="A122" s="22">
        <f t="shared" si="22"/>
        <v>42631</v>
      </c>
      <c r="B122" s="27">
        <f t="shared" ref="B122:Q134" ca="1" si="31">IF(($A122&lt;TODAY()),$F$103,"")</f>
        <v>2</v>
      </c>
      <c r="C122" s="27">
        <f t="shared" ca="1" si="31"/>
        <v>2</v>
      </c>
      <c r="D122" s="27">
        <f t="shared" ca="1" si="31"/>
        <v>2</v>
      </c>
      <c r="E122" s="27">
        <f t="shared" ca="1" si="29"/>
        <v>2</v>
      </c>
      <c r="F122" s="27">
        <f t="shared" ca="1" si="29"/>
        <v>2</v>
      </c>
      <c r="G122" s="27">
        <f t="shared" ca="1" si="29"/>
        <v>2</v>
      </c>
      <c r="H122" s="27">
        <f t="shared" ca="1" si="29"/>
        <v>2</v>
      </c>
      <c r="I122" s="27">
        <f t="shared" ca="1" si="29"/>
        <v>2</v>
      </c>
      <c r="J122" s="27">
        <f t="shared" ca="1" si="29"/>
        <v>2</v>
      </c>
      <c r="K122" s="27">
        <f t="shared" ca="1" si="29"/>
        <v>2</v>
      </c>
      <c r="L122" s="27">
        <f t="shared" ca="1" si="29"/>
        <v>2</v>
      </c>
      <c r="M122" s="27">
        <f t="shared" ca="1" si="29"/>
        <v>2</v>
      </c>
      <c r="N122" s="27">
        <f t="shared" ca="1" si="29"/>
        <v>2</v>
      </c>
      <c r="O122" s="27">
        <f t="shared" ca="1" si="29"/>
        <v>2</v>
      </c>
      <c r="P122" s="27">
        <f t="shared" ca="1" si="29"/>
        <v>2</v>
      </c>
      <c r="Q122" s="27">
        <f t="shared" ca="1" si="29"/>
        <v>2</v>
      </c>
      <c r="R122" s="27">
        <f t="shared" ca="1" si="29"/>
        <v>2</v>
      </c>
      <c r="S122" s="27">
        <f t="shared" ca="1" si="29"/>
        <v>2</v>
      </c>
      <c r="T122" s="27">
        <f t="shared" ca="1" si="29"/>
        <v>2</v>
      </c>
      <c r="U122" s="27">
        <f t="shared" ca="1" si="30"/>
        <v>2</v>
      </c>
      <c r="V122" s="27">
        <f t="shared" ca="1" si="30"/>
        <v>2</v>
      </c>
      <c r="W122" s="27">
        <f t="shared" ca="1" si="30"/>
        <v>2</v>
      </c>
      <c r="X122" s="27">
        <f t="shared" ca="1" si="30"/>
        <v>2</v>
      </c>
      <c r="Y122" s="27">
        <f t="shared" ca="1" si="30"/>
        <v>2</v>
      </c>
      <c r="Z122" s="13">
        <f t="shared" ca="1" si="28"/>
        <v>48</v>
      </c>
      <c r="AA122" s="13">
        <f t="shared" ca="1" si="24"/>
        <v>2</v>
      </c>
      <c r="AB122" s="14">
        <f t="shared" ca="1" si="25"/>
        <v>48</v>
      </c>
      <c r="AC122" s="14">
        <f t="shared" si="26"/>
        <v>0</v>
      </c>
      <c r="AD122" s="9" t="s">
        <v>32</v>
      </c>
    </row>
    <row r="123" spans="1:30" ht="17.25" customHeight="1" x14ac:dyDescent="0.2">
      <c r="A123" s="22">
        <f t="shared" si="22"/>
        <v>42632</v>
      </c>
      <c r="B123" s="27">
        <f t="shared" ca="1" si="31"/>
        <v>2</v>
      </c>
      <c r="C123" s="27">
        <f t="shared" ca="1" si="31"/>
        <v>2</v>
      </c>
      <c r="D123" s="27">
        <f t="shared" ca="1" si="31"/>
        <v>2</v>
      </c>
      <c r="E123" s="27">
        <f t="shared" ca="1" si="29"/>
        <v>2</v>
      </c>
      <c r="F123" s="27">
        <f t="shared" ca="1" si="29"/>
        <v>2</v>
      </c>
      <c r="G123" s="27">
        <f t="shared" ca="1" si="29"/>
        <v>2</v>
      </c>
      <c r="H123" s="27">
        <f t="shared" ca="1" si="29"/>
        <v>2</v>
      </c>
      <c r="I123" s="27">
        <f t="shared" ca="1" si="29"/>
        <v>2</v>
      </c>
      <c r="J123" s="27">
        <f t="shared" ca="1" si="29"/>
        <v>2</v>
      </c>
      <c r="K123" s="27">
        <f t="shared" ca="1" si="29"/>
        <v>2</v>
      </c>
      <c r="L123" s="27">
        <f t="shared" ca="1" si="29"/>
        <v>2</v>
      </c>
      <c r="M123" s="27">
        <f t="shared" ca="1" si="29"/>
        <v>2</v>
      </c>
      <c r="N123" s="27">
        <f t="shared" ca="1" si="29"/>
        <v>2</v>
      </c>
      <c r="O123" s="27">
        <f t="shared" ca="1" si="29"/>
        <v>2</v>
      </c>
      <c r="P123" s="27">
        <f t="shared" ca="1" si="29"/>
        <v>2</v>
      </c>
      <c r="Q123" s="27">
        <f t="shared" ca="1" si="29"/>
        <v>2</v>
      </c>
      <c r="R123" s="27">
        <f t="shared" ca="1" si="29"/>
        <v>2</v>
      </c>
      <c r="S123" s="27">
        <f t="shared" ca="1" si="29"/>
        <v>2</v>
      </c>
      <c r="T123" s="27">
        <f t="shared" ca="1" si="29"/>
        <v>2</v>
      </c>
      <c r="U123" s="27">
        <f t="shared" ca="1" si="30"/>
        <v>2</v>
      </c>
      <c r="V123" s="27">
        <f t="shared" ca="1" si="30"/>
        <v>2</v>
      </c>
      <c r="W123" s="27">
        <f t="shared" ca="1" si="30"/>
        <v>2</v>
      </c>
      <c r="X123" s="27">
        <f t="shared" ca="1" si="30"/>
        <v>2</v>
      </c>
      <c r="Y123" s="27">
        <f t="shared" ca="1" si="30"/>
        <v>2</v>
      </c>
      <c r="Z123" s="13">
        <f ca="1">SUM(B123:Y123)</f>
        <v>48</v>
      </c>
      <c r="AA123" s="13">
        <f ca="1">MAX(B123:Y123)</f>
        <v>2</v>
      </c>
      <c r="AB123" s="14">
        <f t="shared" ca="1" si="25"/>
        <v>16</v>
      </c>
      <c r="AC123" s="14">
        <f t="shared" ca="1" si="26"/>
        <v>32</v>
      </c>
    </row>
    <row r="124" spans="1:30" ht="17.25" customHeight="1" x14ac:dyDescent="0.2">
      <c r="A124" s="22">
        <f t="shared" si="22"/>
        <v>42633</v>
      </c>
      <c r="B124" s="27">
        <f t="shared" ca="1" si="31"/>
        <v>2</v>
      </c>
      <c r="C124" s="27">
        <f t="shared" ca="1" si="31"/>
        <v>2</v>
      </c>
      <c r="D124" s="27">
        <f t="shared" ca="1" si="31"/>
        <v>2</v>
      </c>
      <c r="E124" s="27">
        <f t="shared" ca="1" si="29"/>
        <v>2</v>
      </c>
      <c r="F124" s="27">
        <f t="shared" ca="1" si="29"/>
        <v>2</v>
      </c>
      <c r="G124" s="27">
        <f t="shared" ca="1" si="29"/>
        <v>2</v>
      </c>
      <c r="H124" s="27">
        <f t="shared" ca="1" si="29"/>
        <v>2</v>
      </c>
      <c r="I124" s="27">
        <f t="shared" ca="1" si="29"/>
        <v>2</v>
      </c>
      <c r="J124" s="27">
        <f t="shared" ca="1" si="29"/>
        <v>2</v>
      </c>
      <c r="K124" s="27">
        <f t="shared" ca="1" si="29"/>
        <v>2</v>
      </c>
      <c r="L124" s="27">
        <f t="shared" ca="1" si="29"/>
        <v>2</v>
      </c>
      <c r="M124" s="27">
        <f t="shared" ca="1" si="29"/>
        <v>2</v>
      </c>
      <c r="N124" s="27">
        <f t="shared" ca="1" si="29"/>
        <v>2</v>
      </c>
      <c r="O124" s="27">
        <f t="shared" ca="1" si="29"/>
        <v>2</v>
      </c>
      <c r="P124" s="27">
        <f t="shared" ca="1" si="29"/>
        <v>2</v>
      </c>
      <c r="Q124" s="27">
        <f t="shared" ca="1" si="29"/>
        <v>2</v>
      </c>
      <c r="R124" s="27">
        <f t="shared" ca="1" si="29"/>
        <v>2</v>
      </c>
      <c r="S124" s="27">
        <f t="shared" ca="1" si="29"/>
        <v>2</v>
      </c>
      <c r="T124" s="27">
        <f t="shared" ca="1" si="29"/>
        <v>2</v>
      </c>
      <c r="U124" s="27">
        <f t="shared" ca="1" si="30"/>
        <v>2</v>
      </c>
      <c r="V124" s="27">
        <f t="shared" ca="1" si="30"/>
        <v>2</v>
      </c>
      <c r="W124" s="27">
        <f t="shared" ca="1" si="30"/>
        <v>2</v>
      </c>
      <c r="X124" s="27">
        <f t="shared" ca="1" si="30"/>
        <v>2</v>
      </c>
      <c r="Y124" s="27">
        <f t="shared" ca="1" si="30"/>
        <v>2</v>
      </c>
      <c r="Z124" s="13">
        <f ca="1">SUM(B124:Y124)</f>
        <v>48</v>
      </c>
      <c r="AA124" s="13">
        <f ca="1">MAX(B124:Y124)</f>
        <v>2</v>
      </c>
      <c r="AB124" s="14">
        <f t="shared" ca="1" si="25"/>
        <v>16</v>
      </c>
      <c r="AC124" s="14">
        <f t="shared" ca="1" si="26"/>
        <v>32</v>
      </c>
    </row>
    <row r="125" spans="1:30" ht="17.25" customHeight="1" x14ac:dyDescent="0.2">
      <c r="A125" s="22">
        <f t="shared" si="22"/>
        <v>42634</v>
      </c>
      <c r="B125" s="27">
        <f t="shared" ca="1" si="31"/>
        <v>2</v>
      </c>
      <c r="C125" s="27">
        <f t="shared" ca="1" si="31"/>
        <v>2</v>
      </c>
      <c r="D125" s="27">
        <f t="shared" ca="1" si="31"/>
        <v>2</v>
      </c>
      <c r="E125" s="27">
        <f t="shared" ca="1" si="29"/>
        <v>2</v>
      </c>
      <c r="F125" s="27">
        <f t="shared" ca="1" si="29"/>
        <v>2</v>
      </c>
      <c r="G125" s="27">
        <f t="shared" ca="1" si="29"/>
        <v>2</v>
      </c>
      <c r="H125" s="27">
        <f t="shared" ca="1" si="29"/>
        <v>2</v>
      </c>
      <c r="I125" s="27">
        <f t="shared" ca="1" si="29"/>
        <v>2</v>
      </c>
      <c r="J125" s="27">
        <f t="shared" ca="1" si="29"/>
        <v>2</v>
      </c>
      <c r="K125" s="27">
        <f t="shared" ca="1" si="29"/>
        <v>2</v>
      </c>
      <c r="L125" s="27">
        <f t="shared" ca="1" si="29"/>
        <v>2</v>
      </c>
      <c r="M125" s="27">
        <f t="shared" ca="1" si="29"/>
        <v>2</v>
      </c>
      <c r="N125" s="27">
        <f t="shared" ca="1" si="29"/>
        <v>2</v>
      </c>
      <c r="O125" s="27">
        <f t="shared" ca="1" si="29"/>
        <v>2</v>
      </c>
      <c r="P125" s="27">
        <f t="shared" ca="1" si="29"/>
        <v>2</v>
      </c>
      <c r="Q125" s="27">
        <f t="shared" ca="1" si="29"/>
        <v>2</v>
      </c>
      <c r="R125" s="27">
        <f t="shared" ca="1" si="29"/>
        <v>2</v>
      </c>
      <c r="S125" s="27">
        <f t="shared" ca="1" si="29"/>
        <v>2</v>
      </c>
      <c r="T125" s="27">
        <f t="shared" ca="1" si="29"/>
        <v>2</v>
      </c>
      <c r="U125" s="27">
        <f t="shared" ca="1" si="30"/>
        <v>2</v>
      </c>
      <c r="V125" s="27">
        <f t="shared" ca="1" si="30"/>
        <v>2</v>
      </c>
      <c r="W125" s="27">
        <f t="shared" ca="1" si="30"/>
        <v>2</v>
      </c>
      <c r="X125" s="27">
        <f t="shared" ca="1" si="30"/>
        <v>2</v>
      </c>
      <c r="Y125" s="27">
        <f t="shared" ca="1" si="30"/>
        <v>2</v>
      </c>
      <c r="Z125" s="13">
        <f t="shared" ref="Z125:Z134" ca="1" si="32">SUM(B125:Y125)</f>
        <v>48</v>
      </c>
      <c r="AA125" s="13">
        <f t="shared" ref="AA125:AA134" ca="1" si="33">MAX(B125:Y125)</f>
        <v>2</v>
      </c>
      <c r="AB125" s="14">
        <f t="shared" ca="1" si="25"/>
        <v>16</v>
      </c>
      <c r="AC125" s="14">
        <f t="shared" ca="1" si="26"/>
        <v>32</v>
      </c>
    </row>
    <row r="126" spans="1:30" ht="17.25" customHeight="1" x14ac:dyDescent="0.2">
      <c r="A126" s="22">
        <f t="shared" si="22"/>
        <v>42635</v>
      </c>
      <c r="B126" s="27">
        <f t="shared" ca="1" si="31"/>
        <v>2</v>
      </c>
      <c r="C126" s="27">
        <f t="shared" ca="1" si="31"/>
        <v>2</v>
      </c>
      <c r="D126" s="27">
        <f t="shared" ca="1" si="31"/>
        <v>2</v>
      </c>
      <c r="E126" s="27">
        <f t="shared" ca="1" si="29"/>
        <v>2</v>
      </c>
      <c r="F126" s="27">
        <f t="shared" ca="1" si="29"/>
        <v>2</v>
      </c>
      <c r="G126" s="27">
        <f t="shared" ca="1" si="29"/>
        <v>2</v>
      </c>
      <c r="H126" s="27">
        <f t="shared" ca="1" si="29"/>
        <v>2</v>
      </c>
      <c r="I126" s="27">
        <f t="shared" ca="1" si="29"/>
        <v>2</v>
      </c>
      <c r="J126" s="27">
        <f t="shared" ca="1" si="29"/>
        <v>2</v>
      </c>
      <c r="K126" s="27">
        <f t="shared" ca="1" si="29"/>
        <v>2</v>
      </c>
      <c r="L126" s="27">
        <f t="shared" ca="1" si="29"/>
        <v>2</v>
      </c>
      <c r="M126" s="27">
        <f t="shared" ca="1" si="29"/>
        <v>2</v>
      </c>
      <c r="N126" s="27">
        <f t="shared" ca="1" si="29"/>
        <v>2</v>
      </c>
      <c r="O126" s="27">
        <f t="shared" ca="1" si="29"/>
        <v>2</v>
      </c>
      <c r="P126" s="27">
        <f t="shared" ca="1" si="29"/>
        <v>2</v>
      </c>
      <c r="Q126" s="27">
        <f t="shared" ca="1" si="29"/>
        <v>2</v>
      </c>
      <c r="R126" s="27">
        <f t="shared" ca="1" si="29"/>
        <v>2</v>
      </c>
      <c r="S126" s="27">
        <f t="shared" ca="1" si="29"/>
        <v>2</v>
      </c>
      <c r="T126" s="27">
        <f t="shared" ca="1" si="29"/>
        <v>2</v>
      </c>
      <c r="U126" s="27">
        <f t="shared" ca="1" si="30"/>
        <v>2</v>
      </c>
      <c r="V126" s="27">
        <f t="shared" ca="1" si="30"/>
        <v>2</v>
      </c>
      <c r="W126" s="27">
        <f t="shared" ca="1" si="30"/>
        <v>2</v>
      </c>
      <c r="X126" s="27">
        <f t="shared" ca="1" si="30"/>
        <v>2</v>
      </c>
      <c r="Y126" s="27">
        <f t="shared" ca="1" si="30"/>
        <v>2</v>
      </c>
      <c r="Z126" s="13">
        <f t="shared" ca="1" si="32"/>
        <v>48</v>
      </c>
      <c r="AA126" s="13">
        <f t="shared" ca="1" si="33"/>
        <v>2</v>
      </c>
      <c r="AB126" s="14">
        <f t="shared" ca="1" si="25"/>
        <v>16</v>
      </c>
      <c r="AC126" s="14">
        <f t="shared" ca="1" si="26"/>
        <v>32</v>
      </c>
    </row>
    <row r="127" spans="1:30" ht="17.25" customHeight="1" x14ac:dyDescent="0.2">
      <c r="A127" s="22">
        <f t="shared" si="22"/>
        <v>42636</v>
      </c>
      <c r="B127" s="27">
        <f t="shared" ca="1" si="31"/>
        <v>2</v>
      </c>
      <c r="C127" s="27">
        <f t="shared" ca="1" si="31"/>
        <v>2</v>
      </c>
      <c r="D127" s="27">
        <f t="shared" ca="1" si="31"/>
        <v>2</v>
      </c>
      <c r="E127" s="27">
        <f t="shared" ca="1" si="29"/>
        <v>2</v>
      </c>
      <c r="F127" s="27">
        <f t="shared" ca="1" si="29"/>
        <v>2</v>
      </c>
      <c r="G127" s="27">
        <f t="shared" ca="1" si="29"/>
        <v>2</v>
      </c>
      <c r="H127" s="27">
        <f t="shared" ca="1" si="29"/>
        <v>2</v>
      </c>
      <c r="I127" s="27">
        <f t="shared" ca="1" si="29"/>
        <v>2</v>
      </c>
      <c r="J127" s="27">
        <f t="shared" ca="1" si="29"/>
        <v>2</v>
      </c>
      <c r="K127" s="27">
        <f t="shared" ca="1" si="29"/>
        <v>2</v>
      </c>
      <c r="L127" s="27">
        <f t="shared" ca="1" si="29"/>
        <v>2</v>
      </c>
      <c r="M127" s="27">
        <f t="shared" ca="1" si="29"/>
        <v>2</v>
      </c>
      <c r="N127" s="27">
        <f t="shared" ca="1" si="29"/>
        <v>2</v>
      </c>
      <c r="O127" s="27">
        <f t="shared" ca="1" si="29"/>
        <v>2</v>
      </c>
      <c r="P127" s="27">
        <f t="shared" ca="1" si="29"/>
        <v>2</v>
      </c>
      <c r="Q127" s="27">
        <f t="shared" ca="1" si="29"/>
        <v>2</v>
      </c>
      <c r="R127" s="27">
        <f t="shared" ca="1" si="29"/>
        <v>2</v>
      </c>
      <c r="S127" s="27">
        <f t="shared" ca="1" si="29"/>
        <v>2</v>
      </c>
      <c r="T127" s="27">
        <f t="shared" ca="1" si="29"/>
        <v>2</v>
      </c>
      <c r="U127" s="27">
        <f t="shared" ca="1" si="30"/>
        <v>2</v>
      </c>
      <c r="V127" s="27">
        <f t="shared" ca="1" si="30"/>
        <v>2</v>
      </c>
      <c r="W127" s="27">
        <f t="shared" ca="1" si="30"/>
        <v>2</v>
      </c>
      <c r="X127" s="27">
        <f t="shared" ca="1" si="30"/>
        <v>2</v>
      </c>
      <c r="Y127" s="27">
        <f t="shared" ca="1" si="30"/>
        <v>2</v>
      </c>
      <c r="Z127" s="13">
        <f t="shared" ca="1" si="32"/>
        <v>48</v>
      </c>
      <c r="AA127" s="13">
        <f t="shared" ca="1" si="33"/>
        <v>2</v>
      </c>
      <c r="AB127" s="14">
        <f t="shared" ca="1" si="25"/>
        <v>16</v>
      </c>
      <c r="AC127" s="14">
        <f t="shared" ca="1" si="26"/>
        <v>32</v>
      </c>
    </row>
    <row r="128" spans="1:30" ht="17.25" customHeight="1" x14ac:dyDescent="0.2">
      <c r="A128" s="22">
        <f t="shared" si="22"/>
        <v>42637</v>
      </c>
      <c r="B128" s="27">
        <f t="shared" ca="1" si="31"/>
        <v>2</v>
      </c>
      <c r="C128" s="27">
        <f t="shared" ca="1" si="31"/>
        <v>2</v>
      </c>
      <c r="D128" s="27">
        <f t="shared" ca="1" si="31"/>
        <v>2</v>
      </c>
      <c r="E128" s="27">
        <f t="shared" ca="1" si="29"/>
        <v>2</v>
      </c>
      <c r="F128" s="27">
        <f t="shared" ca="1" si="29"/>
        <v>2</v>
      </c>
      <c r="G128" s="27">
        <f t="shared" ca="1" si="29"/>
        <v>2</v>
      </c>
      <c r="H128" s="27">
        <f t="shared" ca="1" si="29"/>
        <v>2</v>
      </c>
      <c r="I128" s="27">
        <f t="shared" ca="1" si="29"/>
        <v>2</v>
      </c>
      <c r="J128" s="27">
        <f t="shared" ca="1" si="29"/>
        <v>2</v>
      </c>
      <c r="K128" s="27">
        <f t="shared" ca="1" si="29"/>
        <v>2</v>
      </c>
      <c r="L128" s="27">
        <f t="shared" ca="1" si="29"/>
        <v>2</v>
      </c>
      <c r="M128" s="27">
        <f t="shared" ca="1" si="29"/>
        <v>2</v>
      </c>
      <c r="N128" s="27">
        <f t="shared" ca="1" si="29"/>
        <v>2</v>
      </c>
      <c r="O128" s="27">
        <f t="shared" ca="1" si="29"/>
        <v>2</v>
      </c>
      <c r="P128" s="27">
        <f t="shared" ca="1" si="29"/>
        <v>2</v>
      </c>
      <c r="Q128" s="27">
        <f t="shared" ca="1" si="29"/>
        <v>2</v>
      </c>
      <c r="R128" s="27">
        <f t="shared" ca="1" si="29"/>
        <v>2</v>
      </c>
      <c r="S128" s="27">
        <f t="shared" ca="1" si="29"/>
        <v>2</v>
      </c>
      <c r="T128" s="27">
        <f t="shared" ca="1" si="29"/>
        <v>2</v>
      </c>
      <c r="U128" s="27">
        <f t="shared" ca="1" si="30"/>
        <v>2</v>
      </c>
      <c r="V128" s="27">
        <f t="shared" ca="1" si="30"/>
        <v>2</v>
      </c>
      <c r="W128" s="27">
        <f t="shared" ca="1" si="30"/>
        <v>2</v>
      </c>
      <c r="X128" s="27">
        <f t="shared" ca="1" si="30"/>
        <v>2</v>
      </c>
      <c r="Y128" s="27">
        <f t="shared" ca="1" si="30"/>
        <v>2</v>
      </c>
      <c r="Z128" s="13">
        <f t="shared" ca="1" si="32"/>
        <v>48</v>
      </c>
      <c r="AA128" s="13">
        <f t="shared" ca="1" si="33"/>
        <v>2</v>
      </c>
      <c r="AB128" s="14">
        <f t="shared" ca="1" si="25"/>
        <v>16</v>
      </c>
      <c r="AC128" s="14">
        <f t="shared" ca="1" si="26"/>
        <v>32</v>
      </c>
    </row>
    <row r="129" spans="1:30" ht="17.25" customHeight="1" x14ac:dyDescent="0.2">
      <c r="A129" s="22">
        <f t="shared" si="22"/>
        <v>42638</v>
      </c>
      <c r="B129" s="27">
        <f t="shared" ca="1" si="31"/>
        <v>2</v>
      </c>
      <c r="C129" s="27">
        <f t="shared" ca="1" si="31"/>
        <v>2</v>
      </c>
      <c r="D129" s="27">
        <f t="shared" ca="1" si="31"/>
        <v>2</v>
      </c>
      <c r="E129" s="27">
        <f t="shared" ca="1" si="29"/>
        <v>2</v>
      </c>
      <c r="F129" s="27">
        <f t="shared" ca="1" si="29"/>
        <v>2</v>
      </c>
      <c r="G129" s="27">
        <f t="shared" ca="1" si="29"/>
        <v>2</v>
      </c>
      <c r="H129" s="27">
        <f t="shared" ca="1" si="29"/>
        <v>2</v>
      </c>
      <c r="I129" s="27">
        <f t="shared" ca="1" si="29"/>
        <v>2</v>
      </c>
      <c r="J129" s="27">
        <f t="shared" ca="1" si="29"/>
        <v>2</v>
      </c>
      <c r="K129" s="27">
        <f t="shared" ca="1" si="29"/>
        <v>2</v>
      </c>
      <c r="L129" s="27">
        <f t="shared" ca="1" si="29"/>
        <v>2</v>
      </c>
      <c r="M129" s="27">
        <f t="shared" ca="1" si="29"/>
        <v>2</v>
      </c>
      <c r="N129" s="27">
        <f t="shared" ca="1" si="29"/>
        <v>2</v>
      </c>
      <c r="O129" s="27">
        <f t="shared" ca="1" si="29"/>
        <v>2</v>
      </c>
      <c r="P129" s="27">
        <f t="shared" ca="1" si="29"/>
        <v>2</v>
      </c>
      <c r="Q129" s="27">
        <f t="shared" ca="1" si="29"/>
        <v>2</v>
      </c>
      <c r="R129" s="27">
        <f t="shared" ca="1" si="29"/>
        <v>2</v>
      </c>
      <c r="S129" s="27">
        <f t="shared" ca="1" si="29"/>
        <v>2</v>
      </c>
      <c r="T129" s="27">
        <f t="shared" ca="1" si="29"/>
        <v>2</v>
      </c>
      <c r="U129" s="27">
        <f t="shared" ca="1" si="30"/>
        <v>2</v>
      </c>
      <c r="V129" s="27">
        <f t="shared" ca="1" si="30"/>
        <v>2</v>
      </c>
      <c r="W129" s="27">
        <f t="shared" ca="1" si="30"/>
        <v>2</v>
      </c>
      <c r="X129" s="27">
        <f t="shared" ca="1" si="30"/>
        <v>2</v>
      </c>
      <c r="Y129" s="27">
        <f t="shared" ca="1" si="30"/>
        <v>2</v>
      </c>
      <c r="Z129" s="13">
        <f t="shared" ca="1" si="32"/>
        <v>48</v>
      </c>
      <c r="AA129" s="13">
        <f t="shared" ca="1" si="33"/>
        <v>2</v>
      </c>
      <c r="AB129" s="14">
        <f t="shared" ca="1" si="25"/>
        <v>48</v>
      </c>
      <c r="AC129" s="14">
        <f t="shared" si="26"/>
        <v>0</v>
      </c>
      <c r="AD129" s="9" t="s">
        <v>32</v>
      </c>
    </row>
    <row r="130" spans="1:30" ht="17.25" customHeight="1" x14ac:dyDescent="0.2">
      <c r="A130" s="22">
        <f t="shared" si="22"/>
        <v>42639</v>
      </c>
      <c r="B130" s="27">
        <f t="shared" ca="1" si="31"/>
        <v>2</v>
      </c>
      <c r="C130" s="27">
        <f t="shared" ca="1" si="31"/>
        <v>2</v>
      </c>
      <c r="D130" s="27">
        <f t="shared" ca="1" si="31"/>
        <v>2</v>
      </c>
      <c r="E130" s="27">
        <f t="shared" ca="1" si="29"/>
        <v>2</v>
      </c>
      <c r="F130" s="27">
        <f t="shared" ca="1" si="29"/>
        <v>2</v>
      </c>
      <c r="G130" s="27">
        <f t="shared" ca="1" si="29"/>
        <v>2</v>
      </c>
      <c r="H130" s="27">
        <f t="shared" ca="1" si="29"/>
        <v>2</v>
      </c>
      <c r="I130" s="27">
        <f t="shared" ca="1" si="29"/>
        <v>2</v>
      </c>
      <c r="J130" s="27">
        <f t="shared" ca="1" si="29"/>
        <v>2</v>
      </c>
      <c r="K130" s="27">
        <f t="shared" ca="1" si="29"/>
        <v>2</v>
      </c>
      <c r="L130" s="27">
        <f t="shared" ca="1" si="29"/>
        <v>2</v>
      </c>
      <c r="M130" s="27">
        <f t="shared" ca="1" si="29"/>
        <v>2</v>
      </c>
      <c r="N130" s="27">
        <f t="shared" ca="1" si="29"/>
        <v>2</v>
      </c>
      <c r="O130" s="27">
        <f t="shared" ca="1" si="29"/>
        <v>2</v>
      </c>
      <c r="P130" s="27">
        <f t="shared" ca="1" si="29"/>
        <v>2</v>
      </c>
      <c r="Q130" s="27">
        <f t="shared" ca="1" si="29"/>
        <v>2</v>
      </c>
      <c r="R130" s="27">
        <f t="shared" ca="1" si="29"/>
        <v>2</v>
      </c>
      <c r="S130" s="27">
        <f t="shared" ca="1" si="29"/>
        <v>2</v>
      </c>
      <c r="T130" s="27">
        <f t="shared" ca="1" si="29"/>
        <v>2</v>
      </c>
      <c r="U130" s="27">
        <f t="shared" ca="1" si="30"/>
        <v>2</v>
      </c>
      <c r="V130" s="27">
        <f t="shared" ca="1" si="30"/>
        <v>2</v>
      </c>
      <c r="W130" s="27">
        <f t="shared" ca="1" si="30"/>
        <v>2</v>
      </c>
      <c r="X130" s="27">
        <f t="shared" ca="1" si="30"/>
        <v>2</v>
      </c>
      <c r="Y130" s="27">
        <f t="shared" ca="1" si="30"/>
        <v>2</v>
      </c>
      <c r="Z130" s="13">
        <f t="shared" ca="1" si="32"/>
        <v>48</v>
      </c>
      <c r="AA130" s="13">
        <f t="shared" ca="1" si="33"/>
        <v>2</v>
      </c>
      <c r="AB130" s="14">
        <f t="shared" ca="1" si="25"/>
        <v>16</v>
      </c>
      <c r="AC130" s="14">
        <f t="shared" ca="1" si="26"/>
        <v>32</v>
      </c>
    </row>
    <row r="131" spans="1:30" ht="17.25" customHeight="1" x14ac:dyDescent="0.2">
      <c r="A131" s="22">
        <f t="shared" si="22"/>
        <v>42640</v>
      </c>
      <c r="B131" s="27">
        <f t="shared" ca="1" si="31"/>
        <v>2</v>
      </c>
      <c r="C131" s="27">
        <f t="shared" ca="1" si="31"/>
        <v>2</v>
      </c>
      <c r="D131" s="27">
        <f t="shared" ca="1" si="31"/>
        <v>2</v>
      </c>
      <c r="E131" s="27">
        <f t="shared" ca="1" si="29"/>
        <v>2</v>
      </c>
      <c r="F131" s="27">
        <f t="shared" ca="1" si="29"/>
        <v>2</v>
      </c>
      <c r="G131" s="27">
        <f t="shared" ca="1" si="29"/>
        <v>2</v>
      </c>
      <c r="H131" s="27">
        <f t="shared" ca="1" si="29"/>
        <v>2</v>
      </c>
      <c r="I131" s="27">
        <f t="shared" ca="1" si="29"/>
        <v>2</v>
      </c>
      <c r="J131" s="27">
        <f t="shared" ca="1" si="29"/>
        <v>2</v>
      </c>
      <c r="K131" s="27">
        <f t="shared" ca="1" si="29"/>
        <v>2</v>
      </c>
      <c r="L131" s="27">
        <f t="shared" ca="1" si="29"/>
        <v>2</v>
      </c>
      <c r="M131" s="27">
        <f t="shared" ca="1" si="29"/>
        <v>2</v>
      </c>
      <c r="N131" s="27">
        <f t="shared" ca="1" si="29"/>
        <v>2</v>
      </c>
      <c r="O131" s="27">
        <f t="shared" ca="1" si="29"/>
        <v>2</v>
      </c>
      <c r="P131" s="27">
        <f t="shared" ca="1" si="29"/>
        <v>2</v>
      </c>
      <c r="Q131" s="27">
        <f t="shared" ca="1" si="29"/>
        <v>2</v>
      </c>
      <c r="R131" s="27">
        <f t="shared" ca="1" si="29"/>
        <v>2</v>
      </c>
      <c r="S131" s="27">
        <f t="shared" ca="1" si="29"/>
        <v>2</v>
      </c>
      <c r="T131" s="27">
        <f t="shared" ref="T131:Y134" ca="1" si="34">IF(($A131&lt;TODAY()),$F$103,"")</f>
        <v>2</v>
      </c>
      <c r="U131" s="27">
        <f t="shared" ca="1" si="30"/>
        <v>2</v>
      </c>
      <c r="V131" s="27">
        <f t="shared" ca="1" si="30"/>
        <v>2</v>
      </c>
      <c r="W131" s="27">
        <f t="shared" ca="1" si="30"/>
        <v>2</v>
      </c>
      <c r="X131" s="27">
        <f t="shared" ca="1" si="30"/>
        <v>2</v>
      </c>
      <c r="Y131" s="27">
        <f t="shared" ca="1" si="30"/>
        <v>2</v>
      </c>
      <c r="Z131" s="13">
        <f t="shared" ca="1" si="32"/>
        <v>48</v>
      </c>
      <c r="AA131" s="13">
        <f t="shared" ca="1" si="33"/>
        <v>2</v>
      </c>
      <c r="AB131" s="14">
        <f t="shared" ca="1" si="25"/>
        <v>16</v>
      </c>
      <c r="AC131" s="14">
        <f t="shared" ca="1" si="26"/>
        <v>32</v>
      </c>
    </row>
    <row r="132" spans="1:30" ht="17.25" customHeight="1" x14ac:dyDescent="0.2">
      <c r="A132" s="22">
        <f t="shared" si="22"/>
        <v>42641</v>
      </c>
      <c r="B132" s="27">
        <f t="shared" ca="1" si="31"/>
        <v>2</v>
      </c>
      <c r="C132" s="27">
        <f t="shared" ca="1" si="31"/>
        <v>2</v>
      </c>
      <c r="D132" s="27">
        <f t="shared" ca="1" si="31"/>
        <v>2</v>
      </c>
      <c r="E132" s="27">
        <f t="shared" ca="1" si="31"/>
        <v>2</v>
      </c>
      <c r="F132" s="27">
        <f t="shared" ca="1" si="31"/>
        <v>2</v>
      </c>
      <c r="G132" s="27">
        <f t="shared" ca="1" si="31"/>
        <v>2</v>
      </c>
      <c r="H132" s="27">
        <f t="shared" ca="1" si="31"/>
        <v>2</v>
      </c>
      <c r="I132" s="27">
        <f t="shared" ca="1" si="31"/>
        <v>2</v>
      </c>
      <c r="J132" s="27">
        <f t="shared" ca="1" si="31"/>
        <v>2</v>
      </c>
      <c r="K132" s="27">
        <f t="shared" ca="1" si="31"/>
        <v>2</v>
      </c>
      <c r="L132" s="27">
        <f t="shared" ca="1" si="31"/>
        <v>2</v>
      </c>
      <c r="M132" s="27">
        <f t="shared" ca="1" si="31"/>
        <v>2</v>
      </c>
      <c r="N132" s="27">
        <f t="shared" ca="1" si="31"/>
        <v>2</v>
      </c>
      <c r="O132" s="27">
        <f t="shared" ca="1" si="31"/>
        <v>2</v>
      </c>
      <c r="P132" s="27">
        <f t="shared" ca="1" si="31"/>
        <v>2</v>
      </c>
      <c r="Q132" s="27">
        <f t="shared" ca="1" si="31"/>
        <v>2</v>
      </c>
      <c r="R132" s="27">
        <f t="shared" ref="R132:S134" ca="1" si="35">IF(($A132&lt;TODAY()),$F$103,"")</f>
        <v>2</v>
      </c>
      <c r="S132" s="27">
        <f t="shared" ca="1" si="35"/>
        <v>2</v>
      </c>
      <c r="T132" s="27">
        <f t="shared" ca="1" si="34"/>
        <v>2</v>
      </c>
      <c r="U132" s="27">
        <f t="shared" ca="1" si="34"/>
        <v>2</v>
      </c>
      <c r="V132" s="27">
        <f t="shared" ca="1" si="34"/>
        <v>2</v>
      </c>
      <c r="W132" s="27">
        <f t="shared" ca="1" si="34"/>
        <v>2</v>
      </c>
      <c r="X132" s="27">
        <f t="shared" ca="1" si="34"/>
        <v>2</v>
      </c>
      <c r="Y132" s="27">
        <f t="shared" ca="1" si="34"/>
        <v>2</v>
      </c>
      <c r="Z132" s="13">
        <f t="shared" ca="1" si="32"/>
        <v>48</v>
      </c>
      <c r="AA132" s="13">
        <f t="shared" ca="1" si="33"/>
        <v>2</v>
      </c>
      <c r="AB132" s="14">
        <f t="shared" ca="1" si="25"/>
        <v>16</v>
      </c>
      <c r="AC132" s="14">
        <f t="shared" ca="1" si="26"/>
        <v>32</v>
      </c>
    </row>
    <row r="133" spans="1:30" ht="17.25" customHeight="1" x14ac:dyDescent="0.2">
      <c r="A133" s="22">
        <f t="shared" si="22"/>
        <v>42642</v>
      </c>
      <c r="B133" s="27">
        <f t="shared" ca="1" si="31"/>
        <v>2</v>
      </c>
      <c r="C133" s="27">
        <f t="shared" ca="1" si="31"/>
        <v>2</v>
      </c>
      <c r="D133" s="27">
        <f t="shared" ca="1" si="31"/>
        <v>2</v>
      </c>
      <c r="E133" s="27">
        <f t="shared" ca="1" si="31"/>
        <v>2</v>
      </c>
      <c r="F133" s="27">
        <f t="shared" ca="1" si="31"/>
        <v>2</v>
      </c>
      <c r="G133" s="27">
        <f t="shared" ca="1" si="31"/>
        <v>2</v>
      </c>
      <c r="H133" s="27">
        <f t="shared" ca="1" si="31"/>
        <v>2</v>
      </c>
      <c r="I133" s="27">
        <f t="shared" ca="1" si="31"/>
        <v>2</v>
      </c>
      <c r="J133" s="27">
        <f t="shared" ca="1" si="31"/>
        <v>2</v>
      </c>
      <c r="K133" s="27">
        <f t="shared" ca="1" si="31"/>
        <v>2</v>
      </c>
      <c r="L133" s="27">
        <f t="shared" ca="1" si="31"/>
        <v>2</v>
      </c>
      <c r="M133" s="27">
        <f t="shared" ca="1" si="31"/>
        <v>2</v>
      </c>
      <c r="N133" s="27">
        <f t="shared" ca="1" si="31"/>
        <v>2</v>
      </c>
      <c r="O133" s="27">
        <f t="shared" ca="1" si="31"/>
        <v>2</v>
      </c>
      <c r="P133" s="27">
        <f t="shared" ca="1" si="31"/>
        <v>2</v>
      </c>
      <c r="Q133" s="27">
        <f t="shared" ca="1" si="31"/>
        <v>2</v>
      </c>
      <c r="R133" s="27">
        <f t="shared" ca="1" si="35"/>
        <v>2</v>
      </c>
      <c r="S133" s="27">
        <f t="shared" ca="1" si="35"/>
        <v>2</v>
      </c>
      <c r="T133" s="27">
        <f t="shared" ca="1" si="34"/>
        <v>2</v>
      </c>
      <c r="U133" s="27">
        <f t="shared" ca="1" si="34"/>
        <v>2</v>
      </c>
      <c r="V133" s="27">
        <f t="shared" ca="1" si="34"/>
        <v>2</v>
      </c>
      <c r="W133" s="27">
        <f t="shared" ca="1" si="34"/>
        <v>2</v>
      </c>
      <c r="X133" s="27">
        <f t="shared" ca="1" si="34"/>
        <v>2</v>
      </c>
      <c r="Y133" s="27">
        <f t="shared" ca="1" si="34"/>
        <v>2</v>
      </c>
      <c r="Z133" s="13">
        <f t="shared" ca="1" si="32"/>
        <v>48</v>
      </c>
      <c r="AA133" s="13">
        <f t="shared" ca="1" si="33"/>
        <v>2</v>
      </c>
      <c r="AB133" s="14">
        <f t="shared" ca="1" si="25"/>
        <v>16</v>
      </c>
      <c r="AC133" s="14">
        <f t="shared" ca="1" si="26"/>
        <v>32</v>
      </c>
    </row>
    <row r="134" spans="1:30" ht="17.25" customHeight="1" x14ac:dyDescent="0.2">
      <c r="A134" s="22">
        <f t="shared" si="22"/>
        <v>42643</v>
      </c>
      <c r="B134" s="27">
        <f t="shared" ca="1" si="31"/>
        <v>2</v>
      </c>
      <c r="C134" s="27">
        <f t="shared" ca="1" si="31"/>
        <v>2</v>
      </c>
      <c r="D134" s="27">
        <f t="shared" ca="1" si="31"/>
        <v>2</v>
      </c>
      <c r="E134" s="27">
        <f t="shared" ca="1" si="31"/>
        <v>2</v>
      </c>
      <c r="F134" s="27">
        <f t="shared" ca="1" si="31"/>
        <v>2</v>
      </c>
      <c r="G134" s="27">
        <f t="shared" ca="1" si="31"/>
        <v>2</v>
      </c>
      <c r="H134" s="27">
        <f t="shared" ca="1" si="31"/>
        <v>2</v>
      </c>
      <c r="I134" s="27">
        <f t="shared" ca="1" si="31"/>
        <v>2</v>
      </c>
      <c r="J134" s="27">
        <f t="shared" ca="1" si="31"/>
        <v>2</v>
      </c>
      <c r="K134" s="27">
        <f t="shared" ca="1" si="31"/>
        <v>2</v>
      </c>
      <c r="L134" s="27">
        <f t="shared" ca="1" si="31"/>
        <v>2</v>
      </c>
      <c r="M134" s="27">
        <f t="shared" ca="1" si="31"/>
        <v>2</v>
      </c>
      <c r="N134" s="27">
        <f t="shared" ca="1" si="31"/>
        <v>2</v>
      </c>
      <c r="O134" s="27">
        <f t="shared" ca="1" si="31"/>
        <v>2</v>
      </c>
      <c r="P134" s="27">
        <f t="shared" ca="1" si="31"/>
        <v>2</v>
      </c>
      <c r="Q134" s="27">
        <f t="shared" ca="1" si="31"/>
        <v>2</v>
      </c>
      <c r="R134" s="27">
        <f t="shared" ca="1" si="35"/>
        <v>2</v>
      </c>
      <c r="S134" s="27">
        <f t="shared" ca="1" si="35"/>
        <v>2</v>
      </c>
      <c r="T134" s="27">
        <f t="shared" ca="1" si="34"/>
        <v>2</v>
      </c>
      <c r="U134" s="27">
        <f t="shared" ca="1" si="34"/>
        <v>2</v>
      </c>
      <c r="V134" s="27">
        <f t="shared" ca="1" si="34"/>
        <v>2</v>
      </c>
      <c r="W134" s="27">
        <f t="shared" ca="1" si="34"/>
        <v>2</v>
      </c>
      <c r="X134" s="27">
        <f t="shared" ca="1" si="34"/>
        <v>2</v>
      </c>
      <c r="Y134" s="27">
        <f t="shared" ca="1" si="34"/>
        <v>2</v>
      </c>
      <c r="Z134" s="13">
        <f t="shared" ca="1" si="32"/>
        <v>48</v>
      </c>
      <c r="AA134" s="13">
        <f t="shared" ca="1" si="33"/>
        <v>2</v>
      </c>
      <c r="AB134" s="14">
        <f t="shared" ca="1" si="25"/>
        <v>16</v>
      </c>
      <c r="AC134" s="14">
        <f t="shared" ca="1" si="26"/>
        <v>32</v>
      </c>
    </row>
    <row r="135" spans="1:30" ht="17.25" customHeight="1" thickBot="1"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24">
        <f ca="1">SUM(Z105:Z134)</f>
        <v>1440</v>
      </c>
      <c r="AA135" s="24">
        <f ca="1">MAX(AA105:AA134)</f>
        <v>2</v>
      </c>
      <c r="AB135" s="24">
        <f ca="1">SUM(AB105:AB134)</f>
        <v>640</v>
      </c>
      <c r="AC135" s="25">
        <f ca="1">SUM(AC105:AC134)</f>
        <v>800</v>
      </c>
    </row>
    <row r="136" spans="1:30" ht="17.25" customHeight="1" thickTop="1" x14ac:dyDescent="0.2">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44"/>
      <c r="AA136" s="44"/>
      <c r="AB136" s="44"/>
      <c r="AC136" s="45"/>
    </row>
    <row r="137" spans="1:30" x14ac:dyDescent="0.2">
      <c r="A137" s="20"/>
    </row>
  </sheetData>
  <conditionalFormatting sqref="B3:Y32">
    <cfRule type="top10" dxfId="38" priority="20" stopIfTrue="1" rank="1"/>
  </conditionalFormatting>
  <conditionalFormatting sqref="B72:Y100">
    <cfRule type="cellIs" dxfId="37" priority="5" stopIfTrue="1" operator="notEqual">
      <formula>14</formula>
    </cfRule>
  </conditionalFormatting>
  <conditionalFormatting sqref="B71">
    <cfRule type="cellIs" dxfId="36" priority="7" stopIfTrue="1" operator="notEqual">
      <formula>14</formula>
    </cfRule>
  </conditionalFormatting>
  <conditionalFormatting sqref="C71:Y71">
    <cfRule type="cellIs" dxfId="35" priority="6" stopIfTrue="1" operator="notEqual">
      <formula>14</formula>
    </cfRule>
  </conditionalFormatting>
  <conditionalFormatting sqref="B105">
    <cfRule type="cellIs" dxfId="34" priority="4" stopIfTrue="1" operator="notEqual">
      <formula>2</formula>
    </cfRule>
  </conditionalFormatting>
  <conditionalFormatting sqref="C105:Y105">
    <cfRule type="cellIs" dxfId="33" priority="3" stopIfTrue="1" operator="notEqual">
      <formula>2</formula>
    </cfRule>
  </conditionalFormatting>
  <conditionalFormatting sqref="B106:Y134">
    <cfRule type="cellIs" dxfId="32" priority="2" stopIfTrue="1" operator="notEqual">
      <formula>2</formula>
    </cfRule>
  </conditionalFormatting>
  <pageMargins left="0.35" right="0.22" top="1" bottom="1" header="0.5" footer="0.5"/>
  <pageSetup scale="72" fitToHeight="0" orientation="landscape" r:id="rId1"/>
  <headerFooter alignWithMargins="0"/>
  <rowBreaks count="3" manualBreakCount="3">
    <brk id="34" max="16383" man="1"/>
    <brk id="68" max="16383" man="1"/>
    <brk id="10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D141"/>
  <sheetViews>
    <sheetView showGridLines="0" view="pageBreakPreview" topLeftCell="A3" zoomScaleNormal="100" zoomScaleSheetLayoutView="100" workbookViewId="0">
      <selection activeCell="AD36" sqref="AD36"/>
    </sheetView>
  </sheetViews>
  <sheetFormatPr defaultColWidth="10.28515625" defaultRowHeight="12.75" x14ac:dyDescent="0.2"/>
  <cols>
    <col min="1" max="1" width="9.85546875" style="23" customWidth="1"/>
    <col min="2" max="25" width="5.7109375" style="10" customWidth="1"/>
    <col min="26" max="26" width="9.140625" style="10" bestFit="1" customWidth="1"/>
    <col min="27" max="27" width="6.5703125" style="10" bestFit="1" customWidth="1"/>
    <col min="28" max="28" width="8.28515625" style="10" bestFit="1" customWidth="1"/>
    <col min="29" max="29" width="9.140625" style="10" bestFit="1" customWidth="1"/>
    <col min="30" max="30" width="6.5703125" style="9" bestFit="1" customWidth="1"/>
    <col min="31" max="16384" width="10.28515625" style="10"/>
  </cols>
  <sheetData>
    <row r="1" spans="1:30" ht="17.25" customHeight="1" x14ac:dyDescent="0.2">
      <c r="A1" s="9" t="s">
        <v>34</v>
      </c>
    </row>
    <row r="2" spans="1:30" s="12" customFormat="1" ht="17.25" customHeight="1" x14ac:dyDescent="0.2">
      <c r="A2" s="21"/>
      <c r="B2" s="11">
        <v>1</v>
      </c>
      <c r="C2" s="11">
        <v>2</v>
      </c>
      <c r="D2" s="11">
        <v>3</v>
      </c>
      <c r="E2" s="11">
        <v>4</v>
      </c>
      <c r="F2" s="11">
        <v>5</v>
      </c>
      <c r="G2" s="11">
        <v>6</v>
      </c>
      <c r="H2" s="11">
        <v>7</v>
      </c>
      <c r="I2" s="11">
        <v>8</v>
      </c>
      <c r="J2" s="11">
        <v>9</v>
      </c>
      <c r="K2" s="11">
        <v>10</v>
      </c>
      <c r="L2" s="11">
        <v>11</v>
      </c>
      <c r="M2" s="11">
        <v>12</v>
      </c>
      <c r="N2" s="11">
        <v>13</v>
      </c>
      <c r="O2" s="11">
        <v>14</v>
      </c>
      <c r="P2" s="11">
        <v>15</v>
      </c>
      <c r="Q2" s="11">
        <v>16</v>
      </c>
      <c r="R2" s="11">
        <v>17</v>
      </c>
      <c r="S2" s="11">
        <v>18</v>
      </c>
      <c r="T2" s="11">
        <v>19</v>
      </c>
      <c r="U2" s="11">
        <v>20</v>
      </c>
      <c r="V2" s="11">
        <v>21</v>
      </c>
      <c r="W2" s="11">
        <v>22</v>
      </c>
      <c r="X2" s="11">
        <v>23</v>
      </c>
      <c r="Y2" s="11">
        <v>24</v>
      </c>
      <c r="Z2" s="11" t="s">
        <v>0</v>
      </c>
      <c r="AA2" s="11" t="s">
        <v>1</v>
      </c>
      <c r="AB2" s="11" t="s">
        <v>30</v>
      </c>
      <c r="AC2" s="11" t="s">
        <v>31</v>
      </c>
      <c r="AD2" s="18"/>
    </row>
    <row r="3" spans="1:30" ht="17.25" customHeight="1" x14ac:dyDescent="0.2">
      <c r="A3" s="22">
        <v>42583</v>
      </c>
      <c r="B3" s="60">
        <v>22.02</v>
      </c>
      <c r="C3" s="60">
        <v>21.387</v>
      </c>
      <c r="D3" s="60">
        <v>21.004000000000001</v>
      </c>
      <c r="E3" s="60">
        <v>20.815999999999999</v>
      </c>
      <c r="F3" s="60">
        <v>20.850999999999999</v>
      </c>
      <c r="G3" s="60">
        <v>21.477</v>
      </c>
      <c r="H3" s="28">
        <v>22.619</v>
      </c>
      <c r="I3" s="28">
        <v>22.914000000000001</v>
      </c>
      <c r="J3" s="28">
        <v>23.509</v>
      </c>
      <c r="K3" s="28">
        <v>24.038</v>
      </c>
      <c r="L3" s="28">
        <v>24.51</v>
      </c>
      <c r="M3" s="28">
        <v>25.71</v>
      </c>
      <c r="N3" s="28">
        <v>27.437000000000001</v>
      </c>
      <c r="O3" s="28">
        <v>28.728999999999999</v>
      </c>
      <c r="P3" s="28">
        <v>29.344000000000001</v>
      </c>
      <c r="Q3" s="28">
        <v>29.815000000000001</v>
      </c>
      <c r="R3" s="28">
        <v>29.853000000000002</v>
      </c>
      <c r="S3" s="28">
        <v>30.631</v>
      </c>
      <c r="T3" s="28">
        <v>30.119</v>
      </c>
      <c r="U3" s="28">
        <v>29.31</v>
      </c>
      <c r="V3" s="28">
        <v>28.218</v>
      </c>
      <c r="W3" s="28">
        <v>26.366</v>
      </c>
      <c r="X3" s="60">
        <v>24.934000000000001</v>
      </c>
      <c r="Y3" s="60">
        <v>24.015999999999998</v>
      </c>
      <c r="Z3" s="14">
        <f t="shared" ref="Z3:Z33" si="0">SUM(B3:Y3)</f>
        <v>609.62699999999995</v>
      </c>
      <c r="AA3" s="14">
        <f t="shared" ref="AA3:AA33" si="1">MAX(B3:Y3)</f>
        <v>30.631</v>
      </c>
      <c r="AB3" s="14">
        <f t="shared" ref="AB3:AB33" si="2">IF(AD3="",SUM(B3:G3,X3:Y3),SUM(B3:Y3))</f>
        <v>176.505</v>
      </c>
      <c r="AC3" s="14">
        <f>IF(AD3="",SUM(H3:W3),0)</f>
        <v>433.12200000000007</v>
      </c>
    </row>
    <row r="4" spans="1:30" ht="17.25" customHeight="1" x14ac:dyDescent="0.2">
      <c r="A4" s="22">
        <f t="shared" ref="A4:A33" si="3">A3+1</f>
        <v>42584</v>
      </c>
      <c r="B4" s="60">
        <v>23.196000000000002</v>
      </c>
      <c r="C4" s="60">
        <v>22.440999999999999</v>
      </c>
      <c r="D4" s="60">
        <v>21.942</v>
      </c>
      <c r="E4" s="60">
        <v>21.006</v>
      </c>
      <c r="F4" s="60">
        <v>20.981000000000002</v>
      </c>
      <c r="G4" s="60">
        <v>21.367000000000001</v>
      </c>
      <c r="H4" s="28">
        <v>22.302</v>
      </c>
      <c r="I4" s="28">
        <v>22.841000000000001</v>
      </c>
      <c r="J4" s="28">
        <v>23.193999999999999</v>
      </c>
      <c r="K4" s="28">
        <v>23.806000000000001</v>
      </c>
      <c r="L4" s="28">
        <v>24.138000000000002</v>
      </c>
      <c r="M4" s="28">
        <v>25.521000000000001</v>
      </c>
      <c r="N4" s="28">
        <v>27.161999999999999</v>
      </c>
      <c r="O4" s="28">
        <v>28.196000000000002</v>
      </c>
      <c r="P4" s="28">
        <v>28.806999999999999</v>
      </c>
      <c r="Q4" s="28">
        <v>29.544</v>
      </c>
      <c r="R4" s="28">
        <v>29.77</v>
      </c>
      <c r="S4" s="28">
        <v>30.6</v>
      </c>
      <c r="T4" s="28">
        <v>30.352</v>
      </c>
      <c r="U4" s="28">
        <v>29.457999999999998</v>
      </c>
      <c r="V4" s="28">
        <v>28.021999999999998</v>
      </c>
      <c r="W4" s="28">
        <v>26.312999999999999</v>
      </c>
      <c r="X4" s="60">
        <v>24.751999999999999</v>
      </c>
      <c r="Y4" s="60">
        <v>23.670999999999999</v>
      </c>
      <c r="Z4" s="14">
        <f t="shared" si="0"/>
        <v>609.38200000000006</v>
      </c>
      <c r="AA4" s="14">
        <f t="shared" si="1"/>
        <v>30.6</v>
      </c>
      <c r="AB4" s="14">
        <f t="shared" si="2"/>
        <v>179.35599999999999</v>
      </c>
      <c r="AC4" s="14">
        <f t="shared" ref="AC4:AC33" si="4">IF(AD4="",SUM(H4:W4),0)</f>
        <v>430.02600000000001</v>
      </c>
    </row>
    <row r="5" spans="1:30" ht="17.25" customHeight="1" x14ac:dyDescent="0.2">
      <c r="A5" s="22">
        <f t="shared" si="3"/>
        <v>42585</v>
      </c>
      <c r="B5" s="60">
        <v>22.759</v>
      </c>
      <c r="C5" s="60">
        <v>22.067</v>
      </c>
      <c r="D5" s="60">
        <v>21.628</v>
      </c>
      <c r="E5" s="60">
        <v>20.707000000000001</v>
      </c>
      <c r="F5" s="60">
        <v>20.635999999999999</v>
      </c>
      <c r="G5" s="60">
        <v>21.044</v>
      </c>
      <c r="H5" s="28">
        <v>22.312999999999999</v>
      </c>
      <c r="I5" s="28">
        <v>22.722000000000001</v>
      </c>
      <c r="J5" s="28">
        <v>23.425000000000001</v>
      </c>
      <c r="K5" s="28">
        <v>24.263000000000002</v>
      </c>
      <c r="L5" s="28">
        <v>24.773</v>
      </c>
      <c r="M5" s="28">
        <v>25.908999999999999</v>
      </c>
      <c r="N5" s="28">
        <v>27.707999999999998</v>
      </c>
      <c r="O5" s="28">
        <v>29.117999999999999</v>
      </c>
      <c r="P5" s="28">
        <v>30.14</v>
      </c>
      <c r="Q5" s="28">
        <v>30.952999999999999</v>
      </c>
      <c r="R5" s="28">
        <v>31.07</v>
      </c>
      <c r="S5" s="28">
        <v>31.928999999999998</v>
      </c>
      <c r="T5" s="28">
        <v>31.449000000000002</v>
      </c>
      <c r="U5" s="28">
        <v>30.315000000000001</v>
      </c>
      <c r="V5" s="28">
        <v>28.457000000000001</v>
      </c>
      <c r="W5" s="28">
        <v>26.986999999999998</v>
      </c>
      <c r="X5" s="60">
        <v>25.436</v>
      </c>
      <c r="Y5" s="60">
        <v>24.468</v>
      </c>
      <c r="Z5" s="14">
        <f t="shared" si="0"/>
        <v>620.27599999999995</v>
      </c>
      <c r="AA5" s="14">
        <f t="shared" si="1"/>
        <v>31.928999999999998</v>
      </c>
      <c r="AB5" s="14">
        <f t="shared" si="2"/>
        <v>178.745</v>
      </c>
      <c r="AC5" s="14">
        <f t="shared" si="4"/>
        <v>441.53099999999995</v>
      </c>
    </row>
    <row r="6" spans="1:30" ht="17.25" customHeight="1" x14ac:dyDescent="0.2">
      <c r="A6" s="22">
        <f t="shared" si="3"/>
        <v>42586</v>
      </c>
      <c r="B6" s="60">
        <v>23.411000000000001</v>
      </c>
      <c r="C6" s="60">
        <v>22.78</v>
      </c>
      <c r="D6" s="60">
        <v>22.332000000000001</v>
      </c>
      <c r="E6" s="60">
        <v>21.4</v>
      </c>
      <c r="F6" s="60">
        <v>21.350999999999999</v>
      </c>
      <c r="G6" s="60">
        <v>21.599</v>
      </c>
      <c r="H6" s="28">
        <v>22.582999999999998</v>
      </c>
      <c r="I6" s="28">
        <v>23.068999999999999</v>
      </c>
      <c r="J6" s="28">
        <v>23.533999999999999</v>
      </c>
      <c r="K6" s="28">
        <v>24.117999999999999</v>
      </c>
      <c r="L6" s="28">
        <v>24.478999999999999</v>
      </c>
      <c r="M6" s="28">
        <v>25.972000000000001</v>
      </c>
      <c r="N6" s="28">
        <v>27.562999999999999</v>
      </c>
      <c r="O6" s="28">
        <v>28.661000000000001</v>
      </c>
      <c r="P6" s="28">
        <v>29.594000000000001</v>
      </c>
      <c r="Q6" s="28">
        <v>30.117000000000001</v>
      </c>
      <c r="R6" s="28">
        <v>29.78</v>
      </c>
      <c r="S6" s="28">
        <v>30.349</v>
      </c>
      <c r="T6" s="28">
        <v>29.991</v>
      </c>
      <c r="U6" s="28">
        <v>29.297000000000001</v>
      </c>
      <c r="V6" s="28">
        <v>28.122</v>
      </c>
      <c r="W6" s="28">
        <v>26.495000000000001</v>
      </c>
      <c r="X6" s="60">
        <v>25.093</v>
      </c>
      <c r="Y6" s="60">
        <v>24.265000000000001</v>
      </c>
      <c r="Z6" s="14">
        <f t="shared" si="0"/>
        <v>615.95499999999993</v>
      </c>
      <c r="AA6" s="14">
        <f t="shared" si="1"/>
        <v>30.349</v>
      </c>
      <c r="AB6" s="14">
        <f t="shared" si="2"/>
        <v>182.23099999999999</v>
      </c>
      <c r="AC6" s="14">
        <f t="shared" si="4"/>
        <v>433.72400000000005</v>
      </c>
    </row>
    <row r="7" spans="1:30" ht="17.25" customHeight="1" x14ac:dyDescent="0.2">
      <c r="A7" s="22">
        <f t="shared" si="3"/>
        <v>42587</v>
      </c>
      <c r="B7" s="60">
        <v>23.404</v>
      </c>
      <c r="C7" s="60">
        <v>22.417000000000002</v>
      </c>
      <c r="D7" s="60">
        <v>22.047000000000001</v>
      </c>
      <c r="E7" s="60">
        <v>21.085999999999999</v>
      </c>
      <c r="F7" s="60">
        <v>20.986000000000001</v>
      </c>
      <c r="G7" s="60">
        <v>21.408000000000001</v>
      </c>
      <c r="H7" s="28">
        <v>22.39</v>
      </c>
      <c r="I7" s="28">
        <v>22.501999999999999</v>
      </c>
      <c r="J7" s="28">
        <v>22.792999999999999</v>
      </c>
      <c r="K7" s="28">
        <v>23.257999999999999</v>
      </c>
      <c r="L7" s="28">
        <v>23.419</v>
      </c>
      <c r="M7" s="28">
        <v>24.138000000000002</v>
      </c>
      <c r="N7" s="28">
        <v>25.494</v>
      </c>
      <c r="O7" s="28">
        <v>26.254000000000001</v>
      </c>
      <c r="P7" s="28">
        <v>27.204999999999998</v>
      </c>
      <c r="Q7" s="28">
        <v>28.157</v>
      </c>
      <c r="R7" s="28">
        <v>27.821000000000002</v>
      </c>
      <c r="S7" s="28">
        <v>27.975999999999999</v>
      </c>
      <c r="T7" s="28">
        <v>27.728000000000002</v>
      </c>
      <c r="U7" s="28">
        <v>26.986000000000001</v>
      </c>
      <c r="V7" s="28">
        <v>26.359000000000002</v>
      </c>
      <c r="W7" s="28">
        <v>25.215</v>
      </c>
      <c r="X7" s="60">
        <v>24.254000000000001</v>
      </c>
      <c r="Y7" s="60">
        <v>23.687000000000001</v>
      </c>
      <c r="Z7" s="14">
        <f t="shared" si="0"/>
        <v>586.98400000000004</v>
      </c>
      <c r="AA7" s="14">
        <f t="shared" si="1"/>
        <v>28.157</v>
      </c>
      <c r="AB7" s="14">
        <f t="shared" si="2"/>
        <v>179.28900000000002</v>
      </c>
      <c r="AC7" s="14">
        <f t="shared" si="4"/>
        <v>407.69499999999994</v>
      </c>
    </row>
    <row r="8" spans="1:30" ht="17.25" customHeight="1" x14ac:dyDescent="0.2">
      <c r="A8" s="22">
        <f t="shared" si="3"/>
        <v>42588</v>
      </c>
      <c r="B8" s="60">
        <v>22.905000000000001</v>
      </c>
      <c r="C8" s="60">
        <v>22.190999999999999</v>
      </c>
      <c r="D8" s="60">
        <v>21.794</v>
      </c>
      <c r="E8" s="60">
        <v>20.957000000000001</v>
      </c>
      <c r="F8" s="60">
        <v>20.885999999999999</v>
      </c>
      <c r="G8" s="60">
        <v>20.802</v>
      </c>
      <c r="H8" s="28">
        <v>20.934000000000001</v>
      </c>
      <c r="I8" s="28">
        <v>21.135999999999999</v>
      </c>
      <c r="J8" s="28">
        <v>21.702999999999999</v>
      </c>
      <c r="K8" s="28">
        <v>22.193000000000001</v>
      </c>
      <c r="L8" s="28">
        <v>22.878</v>
      </c>
      <c r="M8" s="28">
        <v>23.443999999999999</v>
      </c>
      <c r="N8" s="28">
        <v>24.271000000000001</v>
      </c>
      <c r="O8" s="28">
        <v>25.25</v>
      </c>
      <c r="P8" s="28">
        <v>26.145</v>
      </c>
      <c r="Q8" s="28">
        <v>26.969000000000001</v>
      </c>
      <c r="R8" s="28">
        <v>27.641999999999999</v>
      </c>
      <c r="S8" s="28">
        <v>27.675999999999998</v>
      </c>
      <c r="T8" s="28">
        <v>27.106999999999999</v>
      </c>
      <c r="U8" s="28">
        <v>25.951000000000001</v>
      </c>
      <c r="V8" s="28">
        <v>25.353999999999999</v>
      </c>
      <c r="W8" s="28">
        <v>24.637</v>
      </c>
      <c r="X8" s="60">
        <v>23.446000000000002</v>
      </c>
      <c r="Y8" s="60">
        <v>22.564</v>
      </c>
      <c r="Z8" s="14">
        <f t="shared" si="0"/>
        <v>568.83500000000004</v>
      </c>
      <c r="AA8" s="14">
        <f t="shared" si="1"/>
        <v>27.675999999999998</v>
      </c>
      <c r="AB8" s="14">
        <f t="shared" si="2"/>
        <v>175.54499999999999</v>
      </c>
      <c r="AC8" s="14">
        <f t="shared" si="4"/>
        <v>393.28999999999996</v>
      </c>
    </row>
    <row r="9" spans="1:30" ht="17.25" customHeight="1" x14ac:dyDescent="0.2">
      <c r="A9" s="22">
        <f t="shared" si="3"/>
        <v>42589</v>
      </c>
      <c r="B9" s="60">
        <v>21.716000000000001</v>
      </c>
      <c r="C9" s="60">
        <v>21.038</v>
      </c>
      <c r="D9" s="60">
        <v>20.86</v>
      </c>
      <c r="E9" s="60">
        <v>20.692</v>
      </c>
      <c r="F9" s="60">
        <v>20.638000000000002</v>
      </c>
      <c r="G9" s="60">
        <v>20.645</v>
      </c>
      <c r="H9" s="60">
        <v>20.692</v>
      </c>
      <c r="I9" s="60">
        <v>20.834</v>
      </c>
      <c r="J9" s="60">
        <v>21.477</v>
      </c>
      <c r="K9" s="60">
        <v>21.952000000000002</v>
      </c>
      <c r="L9" s="60">
        <v>22.745999999999999</v>
      </c>
      <c r="M9" s="60">
        <v>23.41</v>
      </c>
      <c r="N9" s="60">
        <v>24.187000000000001</v>
      </c>
      <c r="O9" s="60">
        <v>25.033999999999999</v>
      </c>
      <c r="P9" s="60">
        <v>26.166</v>
      </c>
      <c r="Q9" s="60">
        <v>27.012</v>
      </c>
      <c r="R9" s="60">
        <v>27.614000000000001</v>
      </c>
      <c r="S9" s="60">
        <v>27.635000000000002</v>
      </c>
      <c r="T9" s="60">
        <v>27.677</v>
      </c>
      <c r="U9" s="60">
        <v>26.751999999999999</v>
      </c>
      <c r="V9" s="60">
        <v>26.010999999999999</v>
      </c>
      <c r="W9" s="60">
        <v>25.039000000000001</v>
      </c>
      <c r="X9" s="60">
        <v>23.533999999999999</v>
      </c>
      <c r="Y9" s="60">
        <v>22.283000000000001</v>
      </c>
      <c r="Z9" s="14">
        <f t="shared" si="0"/>
        <v>565.64400000000012</v>
      </c>
      <c r="AA9" s="14">
        <f t="shared" si="1"/>
        <v>27.677</v>
      </c>
      <c r="AB9" s="14">
        <f t="shared" si="2"/>
        <v>565.64400000000012</v>
      </c>
      <c r="AC9" s="14">
        <f t="shared" si="4"/>
        <v>0</v>
      </c>
      <c r="AD9" s="9" t="s">
        <v>32</v>
      </c>
    </row>
    <row r="10" spans="1:30" ht="17.25" customHeight="1" x14ac:dyDescent="0.2">
      <c r="A10" s="22">
        <f t="shared" si="3"/>
        <v>42590</v>
      </c>
      <c r="B10" s="60">
        <v>21.529</v>
      </c>
      <c r="C10" s="60">
        <v>21.026</v>
      </c>
      <c r="D10" s="60">
        <v>20.675000000000001</v>
      </c>
      <c r="E10" s="60">
        <v>20.722999999999999</v>
      </c>
      <c r="F10" s="60">
        <v>20.870999999999999</v>
      </c>
      <c r="G10" s="60">
        <v>21.401</v>
      </c>
      <c r="H10" s="28">
        <v>22.437999999999999</v>
      </c>
      <c r="I10" s="28">
        <v>22.827999999999999</v>
      </c>
      <c r="J10" s="28">
        <v>23.306999999999999</v>
      </c>
      <c r="K10" s="28">
        <v>23.888999999999999</v>
      </c>
      <c r="L10" s="28">
        <v>24.262</v>
      </c>
      <c r="M10" s="28">
        <v>25.248999999999999</v>
      </c>
      <c r="N10" s="28">
        <v>26.605</v>
      </c>
      <c r="O10" s="28">
        <v>27.550999999999998</v>
      </c>
      <c r="P10" s="28">
        <v>28.463000000000001</v>
      </c>
      <c r="Q10" s="28">
        <v>29.126999999999999</v>
      </c>
      <c r="R10" s="28">
        <v>29.088999999999999</v>
      </c>
      <c r="S10" s="28">
        <v>29.802</v>
      </c>
      <c r="T10" s="28">
        <v>29.559000000000001</v>
      </c>
      <c r="U10" s="28">
        <v>28.669</v>
      </c>
      <c r="V10" s="28">
        <v>27.844999999999999</v>
      </c>
      <c r="W10" s="28">
        <v>26.271000000000001</v>
      </c>
      <c r="X10" s="60">
        <v>24.986999999999998</v>
      </c>
      <c r="Y10" s="60">
        <v>24.198</v>
      </c>
      <c r="Z10" s="14">
        <f t="shared" si="0"/>
        <v>600.36399999999992</v>
      </c>
      <c r="AA10" s="14">
        <f t="shared" si="1"/>
        <v>29.802</v>
      </c>
      <c r="AB10" s="14">
        <f t="shared" si="2"/>
        <v>175.41</v>
      </c>
      <c r="AC10" s="14">
        <f t="shared" si="4"/>
        <v>424.95400000000001</v>
      </c>
    </row>
    <row r="11" spans="1:30" ht="17.25" customHeight="1" x14ac:dyDescent="0.2">
      <c r="A11" s="22">
        <f t="shared" si="3"/>
        <v>42591</v>
      </c>
      <c r="B11" s="60">
        <v>23.24</v>
      </c>
      <c r="C11" s="60">
        <v>22.48</v>
      </c>
      <c r="D11" s="60">
        <v>22.141999999999999</v>
      </c>
      <c r="E11" s="60">
        <v>21.338999999999999</v>
      </c>
      <c r="F11" s="60">
        <v>21.236000000000001</v>
      </c>
      <c r="G11" s="60">
        <v>21.558</v>
      </c>
      <c r="H11" s="28">
        <v>22.888999999999999</v>
      </c>
      <c r="I11" s="28">
        <v>23.242000000000001</v>
      </c>
      <c r="J11" s="28">
        <v>23.672000000000001</v>
      </c>
      <c r="K11" s="28">
        <v>24.169</v>
      </c>
      <c r="L11" s="28">
        <v>24.343</v>
      </c>
      <c r="M11" s="28">
        <v>24.948</v>
      </c>
      <c r="N11" s="28">
        <v>26.376000000000001</v>
      </c>
      <c r="O11" s="28">
        <v>27.324999999999999</v>
      </c>
      <c r="P11" s="28">
        <v>28.132999999999999</v>
      </c>
      <c r="Q11" s="28">
        <v>28.951000000000001</v>
      </c>
      <c r="R11" s="28">
        <v>28.788</v>
      </c>
      <c r="S11" s="28">
        <v>29.533000000000001</v>
      </c>
      <c r="T11" s="28">
        <v>29.582999999999998</v>
      </c>
      <c r="U11" s="28">
        <v>28.946000000000002</v>
      </c>
      <c r="V11" s="28">
        <v>27.963000000000001</v>
      </c>
      <c r="W11" s="28">
        <v>26.51</v>
      </c>
      <c r="X11" s="60">
        <v>25.036999999999999</v>
      </c>
      <c r="Y11" s="60">
        <v>24.3</v>
      </c>
      <c r="Z11" s="14">
        <f t="shared" si="0"/>
        <v>606.70299999999997</v>
      </c>
      <c r="AA11" s="14">
        <f t="shared" si="1"/>
        <v>29.582999999999998</v>
      </c>
      <c r="AB11" s="14">
        <f t="shared" si="2"/>
        <v>181.33200000000002</v>
      </c>
      <c r="AC11" s="14">
        <f t="shared" si="4"/>
        <v>425.37100000000004</v>
      </c>
    </row>
    <row r="12" spans="1:30" ht="17.25" customHeight="1" x14ac:dyDescent="0.2">
      <c r="A12" s="22">
        <f t="shared" si="3"/>
        <v>42592</v>
      </c>
      <c r="B12" s="60">
        <v>23.629000000000001</v>
      </c>
      <c r="C12" s="60">
        <v>22.831</v>
      </c>
      <c r="D12" s="60">
        <v>22.260999999999999</v>
      </c>
      <c r="E12" s="60">
        <v>21.234000000000002</v>
      </c>
      <c r="F12" s="60">
        <v>21.16</v>
      </c>
      <c r="G12" s="60">
        <v>21.637</v>
      </c>
      <c r="H12" s="28">
        <v>22.79</v>
      </c>
      <c r="I12" s="28">
        <v>23.202000000000002</v>
      </c>
      <c r="J12" s="28">
        <v>23.762</v>
      </c>
      <c r="K12" s="28">
        <v>24.565999999999999</v>
      </c>
      <c r="L12" s="28">
        <v>24.994</v>
      </c>
      <c r="M12" s="28">
        <v>26.1</v>
      </c>
      <c r="N12" s="28">
        <v>27.783999999999999</v>
      </c>
      <c r="O12" s="28">
        <v>28.698</v>
      </c>
      <c r="P12" s="28">
        <v>29.439</v>
      </c>
      <c r="Q12" s="28">
        <v>30.123999999999999</v>
      </c>
      <c r="R12" s="28">
        <v>29.856000000000002</v>
      </c>
      <c r="S12" s="28">
        <v>30.524999999999999</v>
      </c>
      <c r="T12" s="28">
        <v>30.157</v>
      </c>
      <c r="U12" s="28">
        <v>29.234000000000002</v>
      </c>
      <c r="V12" s="28">
        <v>28.099</v>
      </c>
      <c r="W12" s="28">
        <v>26.550999999999998</v>
      </c>
      <c r="X12" s="60">
        <v>25.346</v>
      </c>
      <c r="Y12" s="60">
        <v>24.463000000000001</v>
      </c>
      <c r="Z12" s="14">
        <f t="shared" si="0"/>
        <v>618.44200000000001</v>
      </c>
      <c r="AA12" s="14">
        <f t="shared" si="1"/>
        <v>30.524999999999999</v>
      </c>
      <c r="AB12" s="14">
        <f t="shared" si="2"/>
        <v>182.56100000000001</v>
      </c>
      <c r="AC12" s="14">
        <f t="shared" si="4"/>
        <v>435.88099999999991</v>
      </c>
    </row>
    <row r="13" spans="1:30" ht="17.25" customHeight="1" x14ac:dyDescent="0.2">
      <c r="A13" s="22">
        <f t="shared" si="3"/>
        <v>42593</v>
      </c>
      <c r="B13" s="60">
        <v>23.715</v>
      </c>
      <c r="C13" s="60">
        <v>22.904</v>
      </c>
      <c r="D13" s="60">
        <v>22.408999999999999</v>
      </c>
      <c r="E13" s="60">
        <v>21.401</v>
      </c>
      <c r="F13" s="60">
        <v>21.434000000000001</v>
      </c>
      <c r="G13" s="60">
        <v>21.867999999999999</v>
      </c>
      <c r="H13" s="28">
        <v>22.995000000000001</v>
      </c>
      <c r="I13" s="28">
        <v>23.465</v>
      </c>
      <c r="J13" s="28">
        <v>24.071999999999999</v>
      </c>
      <c r="K13" s="28">
        <v>24.783999999999999</v>
      </c>
      <c r="L13" s="28">
        <v>25.524999999999999</v>
      </c>
      <c r="M13" s="28">
        <v>27.035</v>
      </c>
      <c r="N13" s="28">
        <v>28.957000000000001</v>
      </c>
      <c r="O13" s="28">
        <v>30.338000000000001</v>
      </c>
      <c r="P13" s="28">
        <v>31.297999999999998</v>
      </c>
      <c r="Q13" s="28">
        <v>31.515999999999998</v>
      </c>
      <c r="R13" s="28">
        <v>31.123999999999999</v>
      </c>
      <c r="S13" s="28">
        <v>31.867000000000001</v>
      </c>
      <c r="T13" s="28">
        <v>31.190999999999999</v>
      </c>
      <c r="U13" s="28">
        <v>30.356000000000002</v>
      </c>
      <c r="V13" s="28">
        <v>29.565000000000001</v>
      </c>
      <c r="W13" s="28">
        <v>27.765000000000001</v>
      </c>
      <c r="X13" s="60">
        <v>25.797000000000001</v>
      </c>
      <c r="Y13" s="60">
        <v>24.774999999999999</v>
      </c>
      <c r="Z13" s="14">
        <f t="shared" si="0"/>
        <v>636.15600000000018</v>
      </c>
      <c r="AA13" s="14">
        <f t="shared" si="1"/>
        <v>31.867000000000001</v>
      </c>
      <c r="AB13" s="14">
        <f t="shared" si="2"/>
        <v>184.303</v>
      </c>
      <c r="AC13" s="14">
        <f t="shared" si="4"/>
        <v>451.85300000000001</v>
      </c>
    </row>
    <row r="14" spans="1:30" ht="17.25" customHeight="1" x14ac:dyDescent="0.2">
      <c r="A14" s="22">
        <f t="shared" si="3"/>
        <v>42594</v>
      </c>
      <c r="B14" s="60">
        <v>23.724</v>
      </c>
      <c r="C14" s="60">
        <v>22.923999999999999</v>
      </c>
      <c r="D14" s="60">
        <v>22.254999999999999</v>
      </c>
      <c r="E14" s="60">
        <v>21.466000000000001</v>
      </c>
      <c r="F14" s="60">
        <v>21.655000000000001</v>
      </c>
      <c r="G14" s="60">
        <v>21.992000000000001</v>
      </c>
      <c r="H14" s="28">
        <v>23.346</v>
      </c>
      <c r="I14" s="28">
        <v>23.760999999999999</v>
      </c>
      <c r="J14" s="28">
        <v>24.172999999999998</v>
      </c>
      <c r="K14" s="28">
        <v>25.222999999999999</v>
      </c>
      <c r="L14" s="28">
        <v>25.864999999999998</v>
      </c>
      <c r="M14" s="28">
        <v>27.123999999999999</v>
      </c>
      <c r="N14" s="28">
        <v>28.86</v>
      </c>
      <c r="O14" s="28">
        <v>30.210999999999999</v>
      </c>
      <c r="P14" s="28">
        <v>31.111000000000001</v>
      </c>
      <c r="Q14" s="28">
        <v>31.268000000000001</v>
      </c>
      <c r="R14" s="28">
        <v>30.795000000000002</v>
      </c>
      <c r="S14" s="28">
        <v>31.437999999999999</v>
      </c>
      <c r="T14" s="28">
        <v>31.044</v>
      </c>
      <c r="U14" s="28">
        <v>30.061</v>
      </c>
      <c r="V14" s="28">
        <v>29.024999999999999</v>
      </c>
      <c r="W14" s="28">
        <v>27.248000000000001</v>
      </c>
      <c r="X14" s="60">
        <v>25.710999999999999</v>
      </c>
      <c r="Y14" s="60">
        <v>24.913</v>
      </c>
      <c r="Z14" s="14">
        <f t="shared" si="0"/>
        <v>635.1930000000001</v>
      </c>
      <c r="AA14" s="14">
        <f t="shared" si="1"/>
        <v>31.437999999999999</v>
      </c>
      <c r="AB14" s="14">
        <f t="shared" si="2"/>
        <v>184.64</v>
      </c>
      <c r="AC14" s="14">
        <f t="shared" si="4"/>
        <v>450.55299999999994</v>
      </c>
    </row>
    <row r="15" spans="1:30" ht="17.25" customHeight="1" x14ac:dyDescent="0.2">
      <c r="A15" s="22">
        <f t="shared" si="3"/>
        <v>42595</v>
      </c>
      <c r="B15" s="60">
        <v>23.972000000000001</v>
      </c>
      <c r="C15" s="60">
        <v>23.172999999999998</v>
      </c>
      <c r="D15" s="60">
        <v>22.556999999999999</v>
      </c>
      <c r="E15" s="60">
        <v>21.574000000000002</v>
      </c>
      <c r="F15" s="60">
        <v>21.288</v>
      </c>
      <c r="G15" s="60">
        <v>21.277000000000001</v>
      </c>
      <c r="H15" s="28">
        <v>21.318999999999999</v>
      </c>
      <c r="I15" s="28">
        <v>21.861000000000001</v>
      </c>
      <c r="J15" s="28">
        <v>22.638999999999999</v>
      </c>
      <c r="K15" s="28">
        <v>23.443999999999999</v>
      </c>
      <c r="L15" s="28">
        <v>24.472000000000001</v>
      </c>
      <c r="M15" s="28">
        <v>25.675999999999998</v>
      </c>
      <c r="N15" s="28">
        <v>27.189</v>
      </c>
      <c r="O15" s="28">
        <v>28.456</v>
      </c>
      <c r="P15" s="28">
        <v>29.411000000000001</v>
      </c>
      <c r="Q15" s="28">
        <v>30.030999999999999</v>
      </c>
      <c r="R15" s="28">
        <v>30.456</v>
      </c>
      <c r="S15" s="28">
        <v>30.565000000000001</v>
      </c>
      <c r="T15" s="28">
        <v>30.09</v>
      </c>
      <c r="U15" s="28">
        <v>28.928999999999998</v>
      </c>
      <c r="V15" s="28">
        <v>27.731999999999999</v>
      </c>
      <c r="W15" s="28">
        <v>26.419</v>
      </c>
      <c r="X15" s="60">
        <v>24.908999999999999</v>
      </c>
      <c r="Y15" s="60">
        <v>23.577999999999999</v>
      </c>
      <c r="Z15" s="14">
        <f t="shared" si="0"/>
        <v>611.01699999999994</v>
      </c>
      <c r="AA15" s="14">
        <f t="shared" si="1"/>
        <v>30.565000000000001</v>
      </c>
      <c r="AB15" s="14">
        <f t="shared" si="2"/>
        <v>182.328</v>
      </c>
      <c r="AC15" s="14">
        <f t="shared" si="4"/>
        <v>428.68899999999996</v>
      </c>
    </row>
    <row r="16" spans="1:30" ht="17.25" customHeight="1" x14ac:dyDescent="0.2">
      <c r="A16" s="22">
        <f t="shared" si="3"/>
        <v>42596</v>
      </c>
      <c r="B16" s="60">
        <v>22.594000000000001</v>
      </c>
      <c r="C16" s="60">
        <v>21.943999999999999</v>
      </c>
      <c r="D16" s="60">
        <v>21.658000000000001</v>
      </c>
      <c r="E16" s="60">
        <v>21.553000000000001</v>
      </c>
      <c r="F16" s="60">
        <v>21.5</v>
      </c>
      <c r="G16" s="60">
        <v>21.579000000000001</v>
      </c>
      <c r="H16" s="60">
        <v>21.366</v>
      </c>
      <c r="I16" s="60">
        <v>21.477</v>
      </c>
      <c r="J16" s="60">
        <v>22.262</v>
      </c>
      <c r="K16" s="60">
        <v>23.126000000000001</v>
      </c>
      <c r="L16" s="60">
        <v>24.393999999999998</v>
      </c>
      <c r="M16" s="60">
        <v>25.747</v>
      </c>
      <c r="N16" s="60">
        <v>27.053000000000001</v>
      </c>
      <c r="O16" s="60">
        <v>27.866</v>
      </c>
      <c r="P16" s="60">
        <v>28.681999999999999</v>
      </c>
      <c r="Q16" s="60">
        <v>29.091999999999999</v>
      </c>
      <c r="R16" s="60">
        <v>29.443999999999999</v>
      </c>
      <c r="S16" s="60">
        <v>29.524000000000001</v>
      </c>
      <c r="T16" s="60">
        <v>29.148</v>
      </c>
      <c r="U16" s="60">
        <v>28.454000000000001</v>
      </c>
      <c r="V16" s="60">
        <v>27.317</v>
      </c>
      <c r="W16" s="60">
        <v>26.055</v>
      </c>
      <c r="X16" s="60">
        <v>24.449000000000002</v>
      </c>
      <c r="Y16" s="60">
        <v>23.141999999999999</v>
      </c>
      <c r="Z16" s="14">
        <f t="shared" si="0"/>
        <v>599.42600000000004</v>
      </c>
      <c r="AA16" s="14">
        <f t="shared" si="1"/>
        <v>29.524000000000001</v>
      </c>
      <c r="AB16" s="14">
        <f t="shared" si="2"/>
        <v>599.42600000000004</v>
      </c>
      <c r="AC16" s="14">
        <f t="shared" si="4"/>
        <v>0</v>
      </c>
      <c r="AD16" s="9" t="s">
        <v>32</v>
      </c>
    </row>
    <row r="17" spans="1:30" ht="17.25" customHeight="1" x14ac:dyDescent="0.2">
      <c r="A17" s="22">
        <f t="shared" si="3"/>
        <v>42597</v>
      </c>
      <c r="B17" s="60">
        <v>22.128</v>
      </c>
      <c r="C17" s="60">
        <v>21.436</v>
      </c>
      <c r="D17" s="60">
        <v>21.192</v>
      </c>
      <c r="E17" s="60">
        <v>20.905999999999999</v>
      </c>
      <c r="F17" s="60">
        <v>20.931000000000001</v>
      </c>
      <c r="G17" s="60">
        <v>21.582000000000001</v>
      </c>
      <c r="H17" s="28">
        <v>23.021000000000001</v>
      </c>
      <c r="I17" s="28">
        <v>23.58</v>
      </c>
      <c r="J17" s="28">
        <v>24.387</v>
      </c>
      <c r="K17" s="28">
        <v>25.045999999999999</v>
      </c>
      <c r="L17" s="28">
        <v>25.913</v>
      </c>
      <c r="M17" s="28">
        <v>27.341000000000001</v>
      </c>
      <c r="N17" s="28">
        <v>29.027999999999999</v>
      </c>
      <c r="O17" s="28">
        <v>30.332999999999998</v>
      </c>
      <c r="P17" s="28">
        <v>31.257999999999999</v>
      </c>
      <c r="Q17" s="28">
        <v>31.876999999999999</v>
      </c>
      <c r="R17" s="28">
        <v>31.544</v>
      </c>
      <c r="S17" s="28">
        <v>32.241999999999997</v>
      </c>
      <c r="T17" s="28">
        <v>31.806000000000001</v>
      </c>
      <c r="U17" s="28">
        <v>30.63</v>
      </c>
      <c r="V17" s="28">
        <v>29.38</v>
      </c>
      <c r="W17" s="28">
        <v>27.405000000000001</v>
      </c>
      <c r="X17" s="60">
        <v>25.766999999999999</v>
      </c>
      <c r="Y17" s="60">
        <v>24.535</v>
      </c>
      <c r="Z17" s="14">
        <f t="shared" si="0"/>
        <v>633.26800000000003</v>
      </c>
      <c r="AA17" s="14">
        <f t="shared" si="1"/>
        <v>32.241999999999997</v>
      </c>
      <c r="AB17" s="14">
        <f t="shared" si="2"/>
        <v>178.477</v>
      </c>
      <c r="AC17" s="14">
        <f t="shared" si="4"/>
        <v>454.79099999999994</v>
      </c>
    </row>
    <row r="18" spans="1:30" ht="17.25" customHeight="1" x14ac:dyDescent="0.2">
      <c r="A18" s="22">
        <f t="shared" si="3"/>
        <v>42598</v>
      </c>
      <c r="B18" s="60">
        <v>23.61</v>
      </c>
      <c r="C18" s="60">
        <v>22.85</v>
      </c>
      <c r="D18" s="60">
        <v>22.548999999999999</v>
      </c>
      <c r="E18" s="60">
        <v>21.501000000000001</v>
      </c>
      <c r="F18" s="60">
        <v>21.513999999999999</v>
      </c>
      <c r="G18" s="60">
        <v>21.963000000000001</v>
      </c>
      <c r="H18" s="28">
        <v>23.448</v>
      </c>
      <c r="I18" s="28">
        <v>23.382999999999999</v>
      </c>
      <c r="J18" s="28">
        <v>23.701000000000001</v>
      </c>
      <c r="K18" s="28">
        <v>24.117999999999999</v>
      </c>
      <c r="L18" s="28">
        <v>25.064</v>
      </c>
      <c r="M18" s="28">
        <v>27.23</v>
      </c>
      <c r="N18" s="28">
        <v>28.971</v>
      </c>
      <c r="O18" s="28">
        <v>30.170999999999999</v>
      </c>
      <c r="P18" s="28">
        <v>31.324000000000002</v>
      </c>
      <c r="Q18" s="28">
        <v>32.371000000000002</v>
      </c>
      <c r="R18" s="28">
        <v>32.134</v>
      </c>
      <c r="S18" s="28">
        <v>32.683999999999997</v>
      </c>
      <c r="T18" s="28">
        <v>32.207000000000001</v>
      </c>
      <c r="U18" s="28">
        <v>31.003</v>
      </c>
      <c r="V18" s="28">
        <v>29.850999999999999</v>
      </c>
      <c r="W18" s="28">
        <v>27.966999999999999</v>
      </c>
      <c r="X18" s="60">
        <v>26.114999999999998</v>
      </c>
      <c r="Y18" s="60">
        <v>24.74</v>
      </c>
      <c r="Z18" s="14">
        <f t="shared" si="0"/>
        <v>640.46900000000005</v>
      </c>
      <c r="AA18" s="14">
        <f t="shared" si="1"/>
        <v>32.683999999999997</v>
      </c>
      <c r="AB18" s="14">
        <f t="shared" si="2"/>
        <v>184.84200000000001</v>
      </c>
      <c r="AC18" s="14">
        <f t="shared" si="4"/>
        <v>455.62700000000001</v>
      </c>
    </row>
    <row r="19" spans="1:30" ht="17.25" customHeight="1" x14ac:dyDescent="0.2">
      <c r="A19" s="22">
        <f t="shared" si="3"/>
        <v>42599</v>
      </c>
      <c r="B19" s="60">
        <v>23.827000000000002</v>
      </c>
      <c r="C19" s="60">
        <v>23.064</v>
      </c>
      <c r="D19" s="60">
        <v>22.638000000000002</v>
      </c>
      <c r="E19" s="60">
        <v>21.550999999999998</v>
      </c>
      <c r="F19" s="60">
        <v>21.777000000000001</v>
      </c>
      <c r="G19" s="60">
        <v>22.292999999999999</v>
      </c>
      <c r="H19" s="28">
        <v>23.652999999999999</v>
      </c>
      <c r="I19" s="28">
        <v>23.710999999999999</v>
      </c>
      <c r="J19" s="28">
        <v>24.802</v>
      </c>
      <c r="K19" s="28">
        <v>25.728000000000002</v>
      </c>
      <c r="L19" s="28">
        <v>26.526</v>
      </c>
      <c r="M19" s="28">
        <v>27.914000000000001</v>
      </c>
      <c r="N19" s="28">
        <v>29.794</v>
      </c>
      <c r="O19" s="28">
        <v>31.099</v>
      </c>
      <c r="P19" s="28">
        <v>32.039000000000001</v>
      </c>
      <c r="Q19" s="28">
        <v>32.960999999999999</v>
      </c>
      <c r="R19" s="28">
        <v>32.463999999999999</v>
      </c>
      <c r="S19" s="28">
        <v>32.966999999999999</v>
      </c>
      <c r="T19" s="28">
        <v>32.103999999999999</v>
      </c>
      <c r="U19" s="28">
        <v>31.364999999999998</v>
      </c>
      <c r="V19" s="28">
        <v>30.366</v>
      </c>
      <c r="W19" s="28">
        <v>28.274999999999999</v>
      </c>
      <c r="X19" s="60">
        <v>26.13</v>
      </c>
      <c r="Y19" s="60">
        <v>24.887</v>
      </c>
      <c r="Z19" s="14">
        <f t="shared" si="0"/>
        <v>651.93499999999995</v>
      </c>
      <c r="AA19" s="14">
        <f t="shared" si="1"/>
        <v>32.966999999999999</v>
      </c>
      <c r="AB19" s="14">
        <f t="shared" si="2"/>
        <v>186.167</v>
      </c>
      <c r="AC19" s="14">
        <f t="shared" si="4"/>
        <v>465.76799999999997</v>
      </c>
    </row>
    <row r="20" spans="1:30" ht="17.25" customHeight="1" x14ac:dyDescent="0.2">
      <c r="A20" s="22">
        <f t="shared" si="3"/>
        <v>42600</v>
      </c>
      <c r="B20" s="60">
        <v>23.821999999999999</v>
      </c>
      <c r="C20" s="60">
        <v>23.210999999999999</v>
      </c>
      <c r="D20" s="60">
        <v>22.878</v>
      </c>
      <c r="E20" s="60">
        <v>21.841000000000001</v>
      </c>
      <c r="F20" s="60">
        <v>21.771999999999998</v>
      </c>
      <c r="G20" s="60">
        <v>22.132000000000001</v>
      </c>
      <c r="H20" s="28">
        <v>23.462</v>
      </c>
      <c r="I20" s="28">
        <v>24.003</v>
      </c>
      <c r="J20" s="28">
        <v>24.736999999999998</v>
      </c>
      <c r="K20" s="28">
        <v>25.716000000000001</v>
      </c>
      <c r="L20" s="28">
        <v>26.486999999999998</v>
      </c>
      <c r="M20" s="28">
        <v>28.042999999999999</v>
      </c>
      <c r="N20" s="28">
        <v>29.97</v>
      </c>
      <c r="O20" s="28">
        <v>31.370999999999999</v>
      </c>
      <c r="P20" s="28">
        <v>32.499000000000002</v>
      </c>
      <c r="Q20" s="28">
        <v>33.348999999999997</v>
      </c>
      <c r="R20" s="28">
        <v>32.917000000000002</v>
      </c>
      <c r="S20" s="28">
        <v>33.020000000000003</v>
      </c>
      <c r="T20" s="28">
        <v>32.697000000000003</v>
      </c>
      <c r="U20" s="28">
        <v>31.65</v>
      </c>
      <c r="V20" s="28">
        <v>30.552</v>
      </c>
      <c r="W20" s="28">
        <v>28.291</v>
      </c>
      <c r="X20" s="60">
        <v>26.507999999999999</v>
      </c>
      <c r="Y20" s="60">
        <v>25.21</v>
      </c>
      <c r="Z20" s="14">
        <f t="shared" si="0"/>
        <v>656.13800000000003</v>
      </c>
      <c r="AA20" s="14">
        <f t="shared" si="1"/>
        <v>33.348999999999997</v>
      </c>
      <c r="AB20" s="14">
        <f t="shared" si="2"/>
        <v>187.37400000000002</v>
      </c>
      <c r="AC20" s="14">
        <f t="shared" si="4"/>
        <v>468.76399999999995</v>
      </c>
    </row>
    <row r="21" spans="1:30" ht="17.25" customHeight="1" x14ac:dyDescent="0.2">
      <c r="A21" s="22">
        <f t="shared" si="3"/>
        <v>42601</v>
      </c>
      <c r="B21" s="60">
        <v>24.15</v>
      </c>
      <c r="C21" s="60">
        <v>23.363</v>
      </c>
      <c r="D21" s="60">
        <v>22.895</v>
      </c>
      <c r="E21" s="60">
        <v>21.719000000000001</v>
      </c>
      <c r="F21" s="60">
        <v>21.63</v>
      </c>
      <c r="G21" s="60">
        <v>22.041</v>
      </c>
      <c r="H21" s="28">
        <v>23.6</v>
      </c>
      <c r="I21" s="28">
        <v>23.922000000000001</v>
      </c>
      <c r="J21" s="28">
        <v>24.259</v>
      </c>
      <c r="K21" s="28">
        <v>25.134</v>
      </c>
      <c r="L21" s="28">
        <v>25.84</v>
      </c>
      <c r="M21" s="28">
        <v>27.081</v>
      </c>
      <c r="N21" s="28">
        <v>28.684999999999999</v>
      </c>
      <c r="O21" s="28">
        <v>30.108000000000001</v>
      </c>
      <c r="P21" s="28">
        <v>31.056999999999999</v>
      </c>
      <c r="Q21" s="28">
        <v>31.757000000000001</v>
      </c>
      <c r="R21" s="28">
        <v>31.292999999999999</v>
      </c>
      <c r="S21" s="28">
        <v>31.774000000000001</v>
      </c>
      <c r="T21" s="28">
        <v>30.934000000000001</v>
      </c>
      <c r="U21" s="28">
        <v>29.863</v>
      </c>
      <c r="V21" s="28">
        <v>28.887</v>
      </c>
      <c r="W21" s="28">
        <v>27.271999999999998</v>
      </c>
      <c r="X21" s="60">
        <v>25.724</v>
      </c>
      <c r="Y21" s="60">
        <v>24.728000000000002</v>
      </c>
      <c r="Z21" s="14">
        <f t="shared" si="0"/>
        <v>637.71600000000001</v>
      </c>
      <c r="AA21" s="14">
        <f t="shared" si="1"/>
        <v>31.774000000000001</v>
      </c>
      <c r="AB21" s="14">
        <f t="shared" si="2"/>
        <v>186.25</v>
      </c>
      <c r="AC21" s="14">
        <f t="shared" si="4"/>
        <v>451.46600000000001</v>
      </c>
    </row>
    <row r="22" spans="1:30" ht="17.25" customHeight="1" x14ac:dyDescent="0.2">
      <c r="A22" s="22">
        <f t="shared" si="3"/>
        <v>42602</v>
      </c>
      <c r="B22" s="60">
        <v>23.846</v>
      </c>
      <c r="C22" s="60">
        <v>23.192</v>
      </c>
      <c r="D22" s="60">
        <v>22.693000000000001</v>
      </c>
      <c r="E22" s="60">
        <v>21.616</v>
      </c>
      <c r="F22" s="60">
        <v>21.491</v>
      </c>
      <c r="G22" s="60">
        <v>21.503</v>
      </c>
      <c r="H22" s="28">
        <v>21.437999999999999</v>
      </c>
      <c r="I22" s="28">
        <v>21.588999999999999</v>
      </c>
      <c r="J22" s="28">
        <v>22.408999999999999</v>
      </c>
      <c r="K22" s="28">
        <v>23.312000000000001</v>
      </c>
      <c r="L22" s="28">
        <v>24.462</v>
      </c>
      <c r="M22" s="28">
        <v>25.518000000000001</v>
      </c>
      <c r="N22" s="28">
        <v>26.68</v>
      </c>
      <c r="O22" s="28">
        <v>27.727</v>
      </c>
      <c r="P22" s="28">
        <v>28.701000000000001</v>
      </c>
      <c r="Q22" s="28">
        <v>29.422000000000001</v>
      </c>
      <c r="R22" s="28">
        <v>29.896000000000001</v>
      </c>
      <c r="S22" s="28">
        <v>29.881</v>
      </c>
      <c r="T22" s="28">
        <v>29.256</v>
      </c>
      <c r="U22" s="28">
        <v>28.385999999999999</v>
      </c>
      <c r="V22" s="28">
        <v>27.402999999999999</v>
      </c>
      <c r="W22" s="28">
        <v>26.076000000000001</v>
      </c>
      <c r="X22" s="60">
        <v>24.727</v>
      </c>
      <c r="Y22" s="60">
        <v>23.545000000000002</v>
      </c>
      <c r="Z22" s="14">
        <f t="shared" si="0"/>
        <v>604.76899999999989</v>
      </c>
      <c r="AA22" s="14">
        <f t="shared" si="1"/>
        <v>29.896000000000001</v>
      </c>
      <c r="AB22" s="14">
        <f t="shared" si="2"/>
        <v>182.613</v>
      </c>
      <c r="AC22" s="14">
        <f t="shared" si="4"/>
        <v>422.15600000000001</v>
      </c>
    </row>
    <row r="23" spans="1:30" ht="17.25" customHeight="1" x14ac:dyDescent="0.2">
      <c r="A23" s="22">
        <f t="shared" si="3"/>
        <v>42603</v>
      </c>
      <c r="B23" s="60">
        <v>22.559000000000001</v>
      </c>
      <c r="C23" s="60">
        <v>21.812999999999999</v>
      </c>
      <c r="D23" s="60">
        <v>21.760999999999999</v>
      </c>
      <c r="E23" s="60">
        <v>21.359000000000002</v>
      </c>
      <c r="F23" s="60">
        <v>21.242999999999999</v>
      </c>
      <c r="G23" s="60">
        <v>21.254999999999999</v>
      </c>
      <c r="H23" s="60">
        <v>21.33</v>
      </c>
      <c r="I23" s="60">
        <v>21.556999999999999</v>
      </c>
      <c r="J23" s="60">
        <v>22.337</v>
      </c>
      <c r="K23" s="60">
        <v>23.143999999999998</v>
      </c>
      <c r="L23" s="60">
        <v>23.91</v>
      </c>
      <c r="M23" s="60">
        <v>24.896000000000001</v>
      </c>
      <c r="N23" s="60">
        <v>26.177</v>
      </c>
      <c r="O23" s="60">
        <v>27.318999999999999</v>
      </c>
      <c r="P23" s="60">
        <v>28.338999999999999</v>
      </c>
      <c r="Q23" s="60">
        <v>29.056999999999999</v>
      </c>
      <c r="R23" s="60">
        <v>29.559000000000001</v>
      </c>
      <c r="S23" s="60">
        <v>29.695</v>
      </c>
      <c r="T23" s="60">
        <v>29.131</v>
      </c>
      <c r="U23" s="60">
        <v>28.266999999999999</v>
      </c>
      <c r="V23" s="60">
        <v>27.390999999999998</v>
      </c>
      <c r="W23" s="60">
        <v>25.890999999999998</v>
      </c>
      <c r="X23" s="60">
        <v>24.143999999999998</v>
      </c>
      <c r="Y23" s="60">
        <v>22.917000000000002</v>
      </c>
      <c r="Z23" s="14">
        <f t="shared" si="0"/>
        <v>595.05100000000004</v>
      </c>
      <c r="AA23" s="14">
        <f t="shared" si="1"/>
        <v>29.695</v>
      </c>
      <c r="AB23" s="14">
        <f t="shared" si="2"/>
        <v>595.05100000000004</v>
      </c>
      <c r="AC23" s="14">
        <f t="shared" si="4"/>
        <v>0</v>
      </c>
      <c r="AD23" s="9" t="s">
        <v>32</v>
      </c>
    </row>
    <row r="24" spans="1:30" ht="17.25" customHeight="1" x14ac:dyDescent="0.2">
      <c r="A24" s="22">
        <f t="shared" si="3"/>
        <v>42604</v>
      </c>
      <c r="B24" s="60">
        <v>21.981000000000002</v>
      </c>
      <c r="C24" s="60">
        <v>21.396999999999998</v>
      </c>
      <c r="D24" s="60">
        <v>20.989000000000001</v>
      </c>
      <c r="E24" s="60">
        <v>20.885999999999999</v>
      </c>
      <c r="F24" s="60">
        <v>20.914000000000001</v>
      </c>
      <c r="G24" s="60">
        <v>21.402000000000001</v>
      </c>
      <c r="H24" s="28">
        <v>23.062999999999999</v>
      </c>
      <c r="I24" s="28">
        <v>23.701000000000001</v>
      </c>
      <c r="J24" s="28">
        <v>24.143000000000001</v>
      </c>
      <c r="K24" s="28">
        <v>24.584</v>
      </c>
      <c r="L24" s="28">
        <v>25.056999999999999</v>
      </c>
      <c r="M24" s="28">
        <v>25.798999999999999</v>
      </c>
      <c r="N24" s="28">
        <v>27.581</v>
      </c>
      <c r="O24" s="28">
        <v>28.754000000000001</v>
      </c>
      <c r="P24" s="28">
        <v>29.745999999999999</v>
      </c>
      <c r="Q24" s="28">
        <v>30.283000000000001</v>
      </c>
      <c r="R24" s="28">
        <v>30.114000000000001</v>
      </c>
      <c r="S24" s="28">
        <v>30.917000000000002</v>
      </c>
      <c r="T24" s="28">
        <v>30.41</v>
      </c>
      <c r="U24" s="28">
        <v>29.559000000000001</v>
      </c>
      <c r="V24" s="28">
        <v>28.786999999999999</v>
      </c>
      <c r="W24" s="28">
        <v>27.143999999999998</v>
      </c>
      <c r="X24" s="60">
        <v>25.562999999999999</v>
      </c>
      <c r="Y24" s="60">
        <v>24.503</v>
      </c>
      <c r="Z24" s="14">
        <f t="shared" si="0"/>
        <v>617.27700000000016</v>
      </c>
      <c r="AA24" s="14">
        <f t="shared" si="1"/>
        <v>30.917000000000002</v>
      </c>
      <c r="AB24" s="14">
        <f t="shared" si="2"/>
        <v>177.63499999999999</v>
      </c>
      <c r="AC24" s="14">
        <f t="shared" si="4"/>
        <v>439.642</v>
      </c>
    </row>
    <row r="25" spans="1:30" ht="17.25" customHeight="1" x14ac:dyDescent="0.2">
      <c r="A25" s="22">
        <f t="shared" si="3"/>
        <v>42605</v>
      </c>
      <c r="B25" s="60">
        <v>23.518000000000001</v>
      </c>
      <c r="C25" s="60">
        <v>22.648</v>
      </c>
      <c r="D25" s="60">
        <v>22.370999999999999</v>
      </c>
      <c r="E25" s="60">
        <v>21.356000000000002</v>
      </c>
      <c r="F25" s="60">
        <v>21.158000000000001</v>
      </c>
      <c r="G25" s="60">
        <v>21.294</v>
      </c>
      <c r="H25" s="28">
        <v>23.251000000000001</v>
      </c>
      <c r="I25" s="28">
        <v>23.411000000000001</v>
      </c>
      <c r="J25" s="28">
        <v>23.343</v>
      </c>
      <c r="K25" s="28">
        <v>23.62</v>
      </c>
      <c r="L25" s="28">
        <v>23.741</v>
      </c>
      <c r="M25" s="28">
        <v>24.622</v>
      </c>
      <c r="N25" s="28">
        <v>26.234999999999999</v>
      </c>
      <c r="O25" s="28">
        <v>27.178999999999998</v>
      </c>
      <c r="P25" s="28">
        <v>28.207999999999998</v>
      </c>
      <c r="Q25" s="28">
        <v>28.661000000000001</v>
      </c>
      <c r="R25" s="28">
        <v>28.62</v>
      </c>
      <c r="S25" s="28">
        <v>29.483000000000001</v>
      </c>
      <c r="T25" s="28">
        <v>29.006</v>
      </c>
      <c r="U25" s="28">
        <v>28.099</v>
      </c>
      <c r="V25" s="28">
        <v>27.184999999999999</v>
      </c>
      <c r="W25" s="28">
        <v>25.29</v>
      </c>
      <c r="X25" s="60">
        <v>23.965</v>
      </c>
      <c r="Y25" s="60">
        <v>23.391999999999999</v>
      </c>
      <c r="Z25" s="14">
        <f t="shared" si="0"/>
        <v>599.65600000000006</v>
      </c>
      <c r="AA25" s="14">
        <f t="shared" si="1"/>
        <v>29.483000000000001</v>
      </c>
      <c r="AB25" s="14">
        <f t="shared" si="2"/>
        <v>179.702</v>
      </c>
      <c r="AC25" s="14">
        <f t="shared" si="4"/>
        <v>419.95400000000001</v>
      </c>
    </row>
    <row r="26" spans="1:30" ht="17.25" customHeight="1" x14ac:dyDescent="0.2">
      <c r="A26" s="22">
        <f t="shared" si="3"/>
        <v>42606</v>
      </c>
      <c r="B26" s="60">
        <v>22.491</v>
      </c>
      <c r="C26" s="60">
        <v>21.872</v>
      </c>
      <c r="D26" s="60">
        <v>21.696999999999999</v>
      </c>
      <c r="E26" s="60">
        <v>20.785</v>
      </c>
      <c r="F26" s="60">
        <v>20.797999999999998</v>
      </c>
      <c r="G26" s="60">
        <v>20.948</v>
      </c>
      <c r="H26" s="28">
        <v>22.724</v>
      </c>
      <c r="I26" s="28">
        <v>22.99</v>
      </c>
      <c r="J26" s="28">
        <v>23.129000000000001</v>
      </c>
      <c r="K26" s="28">
        <v>23.259</v>
      </c>
      <c r="L26" s="28">
        <v>23.431999999999999</v>
      </c>
      <c r="M26" s="28">
        <v>24.213999999999999</v>
      </c>
      <c r="N26" s="28">
        <v>25.901</v>
      </c>
      <c r="O26" s="28">
        <v>27.12</v>
      </c>
      <c r="P26" s="28">
        <v>27.952999999999999</v>
      </c>
      <c r="Q26" s="28">
        <v>28.809000000000001</v>
      </c>
      <c r="R26" s="28">
        <v>28.687999999999999</v>
      </c>
      <c r="S26" s="28">
        <v>29.324000000000002</v>
      </c>
      <c r="T26" s="28">
        <v>28.93</v>
      </c>
      <c r="U26" s="28">
        <v>28.021000000000001</v>
      </c>
      <c r="V26" s="28">
        <v>27.065999999999999</v>
      </c>
      <c r="W26" s="28">
        <v>25.262</v>
      </c>
      <c r="X26" s="60">
        <v>23.859000000000002</v>
      </c>
      <c r="Y26" s="60">
        <v>22.873000000000001</v>
      </c>
      <c r="Z26" s="14">
        <f t="shared" si="0"/>
        <v>592.1450000000001</v>
      </c>
      <c r="AA26" s="14">
        <f t="shared" si="1"/>
        <v>29.324000000000002</v>
      </c>
      <c r="AB26" s="14">
        <f t="shared" si="2"/>
        <v>175.32300000000001</v>
      </c>
      <c r="AC26" s="14">
        <f t="shared" si="4"/>
        <v>416.822</v>
      </c>
    </row>
    <row r="27" spans="1:30" ht="17.25" customHeight="1" x14ac:dyDescent="0.2">
      <c r="A27" s="22">
        <f t="shared" si="3"/>
        <v>42607</v>
      </c>
      <c r="B27" s="60">
        <v>22.024999999999999</v>
      </c>
      <c r="C27" s="60">
        <v>21.45</v>
      </c>
      <c r="D27" s="60">
        <v>21.152999999999999</v>
      </c>
      <c r="E27" s="60">
        <v>20.373999999999999</v>
      </c>
      <c r="F27" s="60">
        <v>20.227</v>
      </c>
      <c r="G27" s="60">
        <v>20.437000000000001</v>
      </c>
      <c r="H27" s="28">
        <v>22.103999999999999</v>
      </c>
      <c r="I27" s="28">
        <v>22.425999999999998</v>
      </c>
      <c r="J27" s="28">
        <v>22.64</v>
      </c>
      <c r="K27" s="28">
        <v>23.141999999999999</v>
      </c>
      <c r="L27" s="28">
        <v>23.751999999999999</v>
      </c>
      <c r="M27" s="28">
        <v>24.385000000000002</v>
      </c>
      <c r="N27" s="28">
        <v>26.224</v>
      </c>
      <c r="O27" s="28">
        <v>27.504999999999999</v>
      </c>
      <c r="P27" s="28">
        <v>28.488</v>
      </c>
      <c r="Q27" s="28">
        <v>29.335999999999999</v>
      </c>
      <c r="R27" s="28">
        <v>29.539000000000001</v>
      </c>
      <c r="S27" s="28">
        <v>30.13</v>
      </c>
      <c r="T27" s="28">
        <v>29.968</v>
      </c>
      <c r="U27" s="28">
        <v>28.899000000000001</v>
      </c>
      <c r="V27" s="28">
        <v>27.73</v>
      </c>
      <c r="W27" s="28">
        <v>25.94</v>
      </c>
      <c r="X27" s="60">
        <v>24.571000000000002</v>
      </c>
      <c r="Y27" s="60">
        <v>23.728999999999999</v>
      </c>
      <c r="Z27" s="14">
        <f t="shared" si="0"/>
        <v>596.17400000000009</v>
      </c>
      <c r="AA27" s="14">
        <f t="shared" si="1"/>
        <v>30.13</v>
      </c>
      <c r="AB27" s="14">
        <f t="shared" si="2"/>
        <v>173.96600000000001</v>
      </c>
      <c r="AC27" s="14">
        <f t="shared" si="4"/>
        <v>422.20799999999997</v>
      </c>
    </row>
    <row r="28" spans="1:30" ht="17.25" customHeight="1" x14ac:dyDescent="0.2">
      <c r="A28" s="22">
        <f t="shared" si="3"/>
        <v>42608</v>
      </c>
      <c r="B28" s="60">
        <v>23.03</v>
      </c>
      <c r="C28" s="60">
        <v>22.408000000000001</v>
      </c>
      <c r="D28" s="60">
        <v>22.187999999999999</v>
      </c>
      <c r="E28" s="60">
        <v>21.196000000000002</v>
      </c>
      <c r="F28" s="60">
        <v>21.184000000000001</v>
      </c>
      <c r="G28" s="60">
        <v>21.361000000000001</v>
      </c>
      <c r="H28" s="28">
        <v>23.206</v>
      </c>
      <c r="I28" s="28">
        <v>23.053000000000001</v>
      </c>
      <c r="J28" s="28">
        <v>23.25</v>
      </c>
      <c r="K28" s="28">
        <v>23.704999999999998</v>
      </c>
      <c r="L28" s="28">
        <v>23.977</v>
      </c>
      <c r="M28" s="28">
        <v>24.704999999999998</v>
      </c>
      <c r="N28" s="28">
        <v>26.181999999999999</v>
      </c>
      <c r="O28" s="28">
        <v>27.405999999999999</v>
      </c>
      <c r="P28" s="28">
        <v>28.527999999999999</v>
      </c>
      <c r="Q28" s="28">
        <v>29.215</v>
      </c>
      <c r="R28" s="28">
        <v>29.039000000000001</v>
      </c>
      <c r="S28" s="28">
        <v>29.434999999999999</v>
      </c>
      <c r="T28" s="28">
        <v>28.92</v>
      </c>
      <c r="U28" s="28">
        <v>28.02</v>
      </c>
      <c r="V28" s="28">
        <v>27.228999999999999</v>
      </c>
      <c r="W28" s="28">
        <v>25.306999999999999</v>
      </c>
      <c r="X28" s="60">
        <v>24.395</v>
      </c>
      <c r="Y28" s="60">
        <v>23.780999999999999</v>
      </c>
      <c r="Z28" s="14">
        <f t="shared" si="0"/>
        <v>600.71999999999991</v>
      </c>
      <c r="AA28" s="14">
        <f t="shared" si="1"/>
        <v>29.434999999999999</v>
      </c>
      <c r="AB28" s="14">
        <f t="shared" si="2"/>
        <v>179.54300000000001</v>
      </c>
      <c r="AC28" s="14">
        <f t="shared" si="4"/>
        <v>421.17700000000002</v>
      </c>
    </row>
    <row r="29" spans="1:30" ht="17.25" customHeight="1" x14ac:dyDescent="0.2">
      <c r="A29" s="22">
        <f t="shared" si="3"/>
        <v>42609</v>
      </c>
      <c r="B29" s="60">
        <v>22.712</v>
      </c>
      <c r="C29" s="60">
        <v>22.044</v>
      </c>
      <c r="D29" s="60">
        <v>21.942</v>
      </c>
      <c r="E29" s="60">
        <v>20.972999999999999</v>
      </c>
      <c r="F29" s="60">
        <v>20.991</v>
      </c>
      <c r="G29" s="60">
        <v>21.02</v>
      </c>
      <c r="H29" s="28">
        <v>20.937000000000001</v>
      </c>
      <c r="I29" s="28">
        <v>21.132000000000001</v>
      </c>
      <c r="J29" s="28">
        <v>21.670999999999999</v>
      </c>
      <c r="K29" s="28">
        <v>21.965</v>
      </c>
      <c r="L29" s="28">
        <v>22.478999999999999</v>
      </c>
      <c r="M29" s="28">
        <v>22.934000000000001</v>
      </c>
      <c r="N29" s="28">
        <v>23.626000000000001</v>
      </c>
      <c r="O29" s="28">
        <v>24.468</v>
      </c>
      <c r="P29" s="28">
        <v>25.382000000000001</v>
      </c>
      <c r="Q29" s="28">
        <v>26.128</v>
      </c>
      <c r="R29" s="28">
        <v>26.834</v>
      </c>
      <c r="S29" s="28">
        <v>26.879000000000001</v>
      </c>
      <c r="T29" s="28">
        <v>26.507000000000001</v>
      </c>
      <c r="U29" s="28">
        <v>25.794</v>
      </c>
      <c r="V29" s="28">
        <v>24.896999999999998</v>
      </c>
      <c r="W29" s="28">
        <v>23.669</v>
      </c>
      <c r="X29" s="60">
        <v>22.587</v>
      </c>
      <c r="Y29" s="60">
        <v>21.67</v>
      </c>
      <c r="Z29" s="14">
        <f t="shared" si="0"/>
        <v>559.24099999999999</v>
      </c>
      <c r="AA29" s="14">
        <f t="shared" si="1"/>
        <v>26.879000000000001</v>
      </c>
      <c r="AB29" s="14">
        <f t="shared" si="2"/>
        <v>173.93900000000002</v>
      </c>
      <c r="AC29" s="14">
        <f t="shared" si="4"/>
        <v>385.30199999999996</v>
      </c>
    </row>
    <row r="30" spans="1:30" ht="17.25" customHeight="1" x14ac:dyDescent="0.2">
      <c r="A30" s="22">
        <f t="shared" si="3"/>
        <v>42610</v>
      </c>
      <c r="B30" s="60">
        <v>21.143999999999998</v>
      </c>
      <c r="C30" s="60">
        <v>20.864000000000001</v>
      </c>
      <c r="D30" s="60">
        <v>20.747</v>
      </c>
      <c r="E30" s="60">
        <v>20.652999999999999</v>
      </c>
      <c r="F30" s="60">
        <v>20.675999999999998</v>
      </c>
      <c r="G30" s="60">
        <v>20.649000000000001</v>
      </c>
      <c r="H30" s="60">
        <v>20.713000000000001</v>
      </c>
      <c r="I30" s="60">
        <v>20.654</v>
      </c>
      <c r="J30" s="60">
        <v>21.32</v>
      </c>
      <c r="K30" s="60">
        <v>21.795000000000002</v>
      </c>
      <c r="L30" s="60">
        <v>22.39</v>
      </c>
      <c r="M30" s="60">
        <v>22.856999999999999</v>
      </c>
      <c r="N30" s="60">
        <v>23.859000000000002</v>
      </c>
      <c r="O30" s="60">
        <v>24.704000000000001</v>
      </c>
      <c r="P30" s="60">
        <v>25.603000000000002</v>
      </c>
      <c r="Q30" s="60">
        <v>26.425999999999998</v>
      </c>
      <c r="R30" s="60">
        <v>27.158999999999999</v>
      </c>
      <c r="S30" s="60">
        <v>27.212</v>
      </c>
      <c r="T30" s="60">
        <v>26.742999999999999</v>
      </c>
      <c r="U30" s="60">
        <v>25.884</v>
      </c>
      <c r="V30" s="60">
        <v>24.984000000000002</v>
      </c>
      <c r="W30" s="60">
        <v>23.736000000000001</v>
      </c>
      <c r="X30" s="60">
        <v>22.283000000000001</v>
      </c>
      <c r="Y30" s="60">
        <v>21.341000000000001</v>
      </c>
      <c r="Z30" s="14">
        <f t="shared" si="0"/>
        <v>554.39599999999996</v>
      </c>
      <c r="AA30" s="14">
        <f t="shared" si="1"/>
        <v>27.212</v>
      </c>
      <c r="AB30" s="14">
        <f t="shared" si="2"/>
        <v>554.39599999999996</v>
      </c>
      <c r="AC30" s="14">
        <f t="shared" si="4"/>
        <v>0</v>
      </c>
      <c r="AD30" s="9" t="s">
        <v>32</v>
      </c>
    </row>
    <row r="31" spans="1:30" ht="17.25" customHeight="1" x14ac:dyDescent="0.2">
      <c r="A31" s="22">
        <f t="shared" si="3"/>
        <v>42611</v>
      </c>
      <c r="B31" s="60">
        <v>20.661000000000001</v>
      </c>
      <c r="C31" s="60">
        <v>20.312999999999999</v>
      </c>
      <c r="D31" s="60">
        <v>20.241</v>
      </c>
      <c r="E31" s="60">
        <v>20.058</v>
      </c>
      <c r="F31" s="60">
        <v>20.251999999999999</v>
      </c>
      <c r="G31" s="60">
        <v>20.913</v>
      </c>
      <c r="H31" s="28">
        <v>22.658000000000001</v>
      </c>
      <c r="I31" s="28">
        <v>23.114000000000001</v>
      </c>
      <c r="J31" s="28">
        <v>23.295999999999999</v>
      </c>
      <c r="K31" s="28">
        <v>23.437000000000001</v>
      </c>
      <c r="L31" s="28">
        <v>23.308</v>
      </c>
      <c r="M31" s="28">
        <v>23.631</v>
      </c>
      <c r="N31" s="28">
        <v>25.126999999999999</v>
      </c>
      <c r="O31" s="28">
        <v>26.004000000000001</v>
      </c>
      <c r="P31" s="28">
        <v>26.550999999999998</v>
      </c>
      <c r="Q31" s="28">
        <v>26.754000000000001</v>
      </c>
      <c r="R31" s="28">
        <v>26.725000000000001</v>
      </c>
      <c r="S31" s="28">
        <v>27.364999999999998</v>
      </c>
      <c r="T31" s="28">
        <v>26.864000000000001</v>
      </c>
      <c r="U31" s="28">
        <v>26.309000000000001</v>
      </c>
      <c r="V31" s="28">
        <v>25.715</v>
      </c>
      <c r="W31" s="28">
        <v>24.106000000000002</v>
      </c>
      <c r="X31" s="60">
        <v>22.843</v>
      </c>
      <c r="Y31" s="60">
        <v>22.387</v>
      </c>
      <c r="Z31" s="14">
        <f t="shared" si="0"/>
        <v>568.63200000000006</v>
      </c>
      <c r="AA31" s="14">
        <f t="shared" si="1"/>
        <v>27.364999999999998</v>
      </c>
      <c r="AB31" s="14">
        <f t="shared" si="2"/>
        <v>167.66799999999998</v>
      </c>
      <c r="AC31" s="14">
        <f t="shared" si="4"/>
        <v>400.964</v>
      </c>
    </row>
    <row r="32" spans="1:30" ht="17.25" customHeight="1" x14ac:dyDescent="0.2">
      <c r="A32" s="22">
        <f t="shared" si="3"/>
        <v>42612</v>
      </c>
      <c r="B32" s="60">
        <v>21.832000000000001</v>
      </c>
      <c r="C32" s="60">
        <v>21.423999999999999</v>
      </c>
      <c r="D32" s="60">
        <v>21.24</v>
      </c>
      <c r="E32" s="60">
        <v>20.399999999999999</v>
      </c>
      <c r="F32" s="60">
        <v>20.472000000000001</v>
      </c>
      <c r="G32" s="60">
        <v>20.786000000000001</v>
      </c>
      <c r="H32" s="28">
        <v>22.527999999999999</v>
      </c>
      <c r="I32" s="28">
        <v>23.206</v>
      </c>
      <c r="J32" s="28">
        <v>23.294</v>
      </c>
      <c r="K32" s="28">
        <v>23.395</v>
      </c>
      <c r="L32" s="28">
        <v>23.356999999999999</v>
      </c>
      <c r="M32" s="28">
        <v>23.678000000000001</v>
      </c>
      <c r="N32" s="28">
        <v>25.108000000000001</v>
      </c>
      <c r="O32" s="28">
        <v>26.097999999999999</v>
      </c>
      <c r="P32" s="28">
        <v>26.905999999999999</v>
      </c>
      <c r="Q32" s="28">
        <v>27.614000000000001</v>
      </c>
      <c r="R32" s="28">
        <v>27.763000000000002</v>
      </c>
      <c r="S32" s="28">
        <v>28.577999999999999</v>
      </c>
      <c r="T32" s="28">
        <v>28.376999999999999</v>
      </c>
      <c r="U32" s="28">
        <v>27.245000000000001</v>
      </c>
      <c r="V32" s="28">
        <v>26.486000000000001</v>
      </c>
      <c r="W32" s="28">
        <v>24.669</v>
      </c>
      <c r="X32" s="60">
        <v>23.428999999999998</v>
      </c>
      <c r="Y32" s="60">
        <v>22.875</v>
      </c>
      <c r="Z32" s="14">
        <f t="shared" si="0"/>
        <v>580.76</v>
      </c>
      <c r="AA32" s="14">
        <f t="shared" si="1"/>
        <v>28.577999999999999</v>
      </c>
      <c r="AB32" s="14">
        <f t="shared" si="2"/>
        <v>172.458</v>
      </c>
      <c r="AC32" s="14">
        <f t="shared" si="4"/>
        <v>408.30199999999996</v>
      </c>
    </row>
    <row r="33" spans="1:30" ht="17.25" customHeight="1" x14ac:dyDescent="0.2">
      <c r="A33" s="22">
        <f t="shared" si="3"/>
        <v>42613</v>
      </c>
      <c r="B33" s="60">
        <v>22.097999999999999</v>
      </c>
      <c r="C33" s="60">
        <v>21.532</v>
      </c>
      <c r="D33" s="60">
        <v>21.521000000000001</v>
      </c>
      <c r="E33" s="60">
        <v>20.657</v>
      </c>
      <c r="F33" s="60">
        <v>20.666</v>
      </c>
      <c r="G33" s="60">
        <v>21.042999999999999</v>
      </c>
      <c r="H33" s="28">
        <v>22.539000000000001</v>
      </c>
      <c r="I33" s="28">
        <v>23.058</v>
      </c>
      <c r="J33" s="28">
        <v>23.157</v>
      </c>
      <c r="K33" s="28">
        <v>23.457999999999998</v>
      </c>
      <c r="L33" s="28">
        <v>23.597000000000001</v>
      </c>
      <c r="M33" s="28">
        <v>23.757000000000001</v>
      </c>
      <c r="N33" s="28">
        <v>25.16</v>
      </c>
      <c r="O33" s="28">
        <v>26.411999999999999</v>
      </c>
      <c r="P33" s="28">
        <v>27.152999999999999</v>
      </c>
      <c r="Q33" s="28">
        <v>27.925000000000001</v>
      </c>
      <c r="R33" s="28">
        <v>27.876000000000001</v>
      </c>
      <c r="S33" s="28">
        <v>28.645</v>
      </c>
      <c r="T33" s="28">
        <v>28.507000000000001</v>
      </c>
      <c r="U33" s="28">
        <v>27.405000000000001</v>
      </c>
      <c r="V33" s="28">
        <v>26.584</v>
      </c>
      <c r="W33" s="28">
        <v>24.789000000000001</v>
      </c>
      <c r="X33" s="60">
        <v>23.574000000000002</v>
      </c>
      <c r="Y33" s="60">
        <v>22.863</v>
      </c>
      <c r="Z33" s="14">
        <f t="shared" si="0"/>
        <v>583.97599999999989</v>
      </c>
      <c r="AA33" s="16">
        <f t="shared" si="1"/>
        <v>28.645</v>
      </c>
      <c r="AB33" s="14">
        <f t="shared" si="2"/>
        <v>173.95400000000001</v>
      </c>
      <c r="AC33" s="14">
        <f t="shared" si="4"/>
        <v>410.02199999999999</v>
      </c>
    </row>
    <row r="34" spans="1:30" ht="17.25" customHeight="1" thickBot="1" x14ac:dyDescent="0.25">
      <c r="B34" s="15"/>
      <c r="C34" s="15"/>
      <c r="D34" s="15"/>
      <c r="E34" s="15"/>
      <c r="F34" s="15"/>
      <c r="G34" s="15"/>
      <c r="H34" s="15"/>
      <c r="I34" s="15"/>
      <c r="J34" s="15"/>
      <c r="K34" s="15"/>
      <c r="L34" s="15"/>
      <c r="M34" s="15"/>
      <c r="N34" s="15"/>
      <c r="O34" s="15"/>
      <c r="P34" s="15"/>
      <c r="Q34" s="15"/>
      <c r="R34" s="15"/>
      <c r="S34" s="15"/>
      <c r="T34" s="15"/>
      <c r="U34" s="15"/>
      <c r="V34" s="15"/>
      <c r="W34" s="15"/>
      <c r="X34" s="15"/>
      <c r="Y34" s="15"/>
      <c r="Z34" s="26">
        <f>SUM(Z3:Z33)</f>
        <v>18756.327000000001</v>
      </c>
      <c r="AA34" s="24">
        <f>MAX(AA3:AA33)</f>
        <v>33.348999999999997</v>
      </c>
      <c r="AB34" s="26">
        <f>SUM(AB3:AB33)</f>
        <v>7156.6730000000007</v>
      </c>
      <c r="AC34" s="26">
        <f>SUM(AC3:AC33)</f>
        <v>11599.654000000002</v>
      </c>
    </row>
    <row r="35" spans="1:30" ht="17.25" customHeight="1" thickTop="1" x14ac:dyDescent="0.2">
      <c r="B35" s="15"/>
      <c r="C35" s="15"/>
      <c r="D35" s="15"/>
      <c r="E35" s="15"/>
      <c r="F35" s="15"/>
      <c r="G35" s="15"/>
      <c r="H35" s="15"/>
      <c r="I35" s="15"/>
      <c r="J35" s="15"/>
      <c r="K35" s="15"/>
      <c r="L35" s="15"/>
      <c r="M35" s="15"/>
      <c r="N35" s="15"/>
      <c r="O35" s="15"/>
      <c r="P35" s="15"/>
      <c r="Q35" s="15"/>
      <c r="R35" s="15"/>
      <c r="S35" s="15"/>
      <c r="T35" s="15"/>
      <c r="U35" s="15"/>
      <c r="V35" s="15"/>
      <c r="W35" s="15"/>
      <c r="X35" s="15"/>
      <c r="Y35" s="15"/>
      <c r="Z35" s="43"/>
      <c r="AA35" s="44"/>
      <c r="AB35" s="43"/>
      <c r="AC35" s="43" t="s">
        <v>45</v>
      </c>
      <c r="AD35" s="61">
        <f>MAX(B3:G33,H9:W9,H16:W16,H23:W23,H30:W30,X3:Y33)</f>
        <v>29.695</v>
      </c>
    </row>
    <row r="36" spans="1:30" ht="17.25" customHeight="1" x14ac:dyDescent="0.2">
      <c r="A36" s="9" t="s">
        <v>35</v>
      </c>
    </row>
    <row r="37" spans="1:30" ht="17.25" customHeight="1" x14ac:dyDescent="0.2">
      <c r="A37" s="21"/>
      <c r="B37" s="11">
        <v>1</v>
      </c>
      <c r="C37" s="11">
        <v>2</v>
      </c>
      <c r="D37" s="11">
        <v>3</v>
      </c>
      <c r="E37" s="11">
        <v>4</v>
      </c>
      <c r="F37" s="11">
        <v>5</v>
      </c>
      <c r="G37" s="11">
        <v>6</v>
      </c>
      <c r="H37" s="11">
        <v>7</v>
      </c>
      <c r="I37" s="11">
        <v>8</v>
      </c>
      <c r="J37" s="11">
        <v>9</v>
      </c>
      <c r="K37" s="11">
        <v>10</v>
      </c>
      <c r="L37" s="11">
        <v>11</v>
      </c>
      <c r="M37" s="11">
        <v>12</v>
      </c>
      <c r="N37" s="11">
        <v>13</v>
      </c>
      <c r="O37" s="11">
        <v>14</v>
      </c>
      <c r="P37" s="11">
        <v>15</v>
      </c>
      <c r="Q37" s="11">
        <v>16</v>
      </c>
      <c r="R37" s="11">
        <v>17</v>
      </c>
      <c r="S37" s="11">
        <v>18</v>
      </c>
      <c r="T37" s="11">
        <v>19</v>
      </c>
      <c r="U37" s="11">
        <v>20</v>
      </c>
      <c r="V37" s="11">
        <v>21</v>
      </c>
      <c r="W37" s="11">
        <v>22</v>
      </c>
      <c r="X37" s="11">
        <v>23</v>
      </c>
      <c r="Y37" s="11">
        <v>24</v>
      </c>
      <c r="Z37" s="11" t="s">
        <v>0</v>
      </c>
      <c r="AA37" s="11" t="s">
        <v>1</v>
      </c>
      <c r="AB37" s="11" t="s">
        <v>30</v>
      </c>
      <c r="AC37" s="11" t="s">
        <v>31</v>
      </c>
      <c r="AD37" s="18"/>
    </row>
    <row r="38" spans="1:30" ht="17.25" customHeight="1" x14ac:dyDescent="0.2">
      <c r="A38" s="22">
        <f t="shared" ref="A38:A68" si="5">A3</f>
        <v>42583</v>
      </c>
      <c r="B38" s="19">
        <f>IF(INDEX('ShLk BR Calc'!B$5:B$1112,MATCH($A38,'ShLk BR Calc'!$A$5:$A$1112,0)+1,1)=0,"0",INDEX('ShLk BR Calc'!B$5:B$1112,MATCH($A38,'ShLk BR Calc'!$A$5:$A$1112,0)+1,1))</f>
        <v>1.7895421</v>
      </c>
      <c r="C38" s="19">
        <f>IF(INDEX('ShLk BR Calc'!C$5:C$1112,MATCH($A38,'ShLk BR Calc'!$A$5:$A$1112,0)+1,1)=0,"0",INDEX('ShLk BR Calc'!C$5:C$1112,MATCH($A38,'ShLk BR Calc'!$A$5:$A$1112,0)+1,1))</f>
        <v>1.6105878900000001</v>
      </c>
      <c r="D38" s="19">
        <f>IF(INDEX('ShLk BR Calc'!D$5:D$1112,MATCH($A38,'ShLk BR Calc'!$A$5:$A$1112,0)+1,1)=0,"0",INDEX('ShLk BR Calc'!D$5:D$1112,MATCH($A38,'ShLk BR Calc'!$A$5:$A$1112,0)+1,1))</f>
        <v>1.1632023650000001</v>
      </c>
      <c r="E38" s="19">
        <f>IF(INDEX('ShLk BR Calc'!E$5:E$1112,MATCH($A38,'ShLk BR Calc'!$A$5:$A$1112,0)+1,1)=0,"0",INDEX('ShLk BR Calc'!E$5:E$1112,MATCH($A38,'ShLk BR Calc'!$A$5:$A$1112,0)+1,1))</f>
        <v>1.1632023650000001</v>
      </c>
      <c r="F38" s="19">
        <f>IF(INDEX('ShLk BR Calc'!F$5:F$1112,MATCH($A38,'ShLk BR Calc'!$A$5:$A$1112,0)+1,1)=0,"0",INDEX('ShLk BR Calc'!F$5:F$1112,MATCH($A38,'ShLk BR Calc'!$A$5:$A$1112,0)+1,1))</f>
        <v>0.98424815499999996</v>
      </c>
      <c r="G38" s="19">
        <f>IF(INDEX('ShLk BR Calc'!G$5:G$1112,MATCH($A38,'ShLk BR Calc'!$A$5:$A$1112,0)+1,1)=0,"0",INDEX('ShLk BR Calc'!G$5:G$1112,MATCH($A38,'ShLk BR Calc'!$A$5:$A$1112,0)+1,1))</f>
        <v>1.43163368</v>
      </c>
      <c r="H38" s="19">
        <f>IF(INDEX('ShLk BR Calc'!H$5:H$1112,MATCH($A38,'ShLk BR Calc'!$A$5:$A$1112,0)+1,1)=0,"0",INDEX('ShLk BR Calc'!H$5:H$1112,MATCH($A38,'ShLk BR Calc'!$A$5:$A$1112,0)+1,1))</f>
        <v>2.5948360450000001</v>
      </c>
      <c r="I38" s="19">
        <f>IF(INDEX('ShLk BR Calc'!I$5:I$1112,MATCH($A38,'ShLk BR Calc'!$A$5:$A$1112,0)+1,1)=0,"0",INDEX('ShLk BR Calc'!I$5:I$1112,MATCH($A38,'ShLk BR Calc'!$A$5:$A$1112,0)+1,1))</f>
        <v>2.5948360450000001</v>
      </c>
      <c r="J38" s="19">
        <f>IF(INDEX('ShLk BR Calc'!J$5:J$1112,MATCH($A38,'ShLk BR Calc'!$A$5:$A$1112,0)+1,1)=0,"0",INDEX('ShLk BR Calc'!J$5:J$1112,MATCH($A38,'ShLk BR Calc'!$A$5:$A$1112,0)+1,1))</f>
        <v>2.5948360450000001</v>
      </c>
      <c r="K38" s="19">
        <f>IF(INDEX('ShLk BR Calc'!K$5:K$1112,MATCH($A38,'ShLk BR Calc'!$A$5:$A$1112,0)+1,1)=0,"0",INDEX('ShLk BR Calc'!K$5:K$1112,MATCH($A38,'ShLk BR Calc'!$A$5:$A$1112,0)+1,1))</f>
        <v>2.5053589399999998</v>
      </c>
      <c r="L38" s="19">
        <f>IF(INDEX('ShLk BR Calc'!L$5:L$1112,MATCH($A38,'ShLk BR Calc'!$A$5:$A$1112,0)+1,1)=0,"0",INDEX('ShLk BR Calc'!L$5:L$1112,MATCH($A38,'ShLk BR Calc'!$A$5:$A$1112,0)+1,1))</f>
        <v>3.131698675</v>
      </c>
      <c r="M38" s="19">
        <f>IF(INDEX('ShLk BR Calc'!M$5:M$1112,MATCH($A38,'ShLk BR Calc'!$A$5:$A$1112,0)+1,1)=0,"0",INDEX('ShLk BR Calc'!M$5:M$1112,MATCH($A38,'ShLk BR Calc'!$A$5:$A$1112,0)+1,1))</f>
        <v>4.2949010400000001</v>
      </c>
      <c r="N38" s="19">
        <f>IF(INDEX('ShLk BR Calc'!N$5:N$1112,MATCH($A38,'ShLk BR Calc'!$A$5:$A$1112,0)+1,1)=0,"0",INDEX('ShLk BR Calc'!N$5:N$1112,MATCH($A38,'ShLk BR Calc'!$A$5:$A$1112,0)+1,1))</f>
        <v>5.9054889299999997</v>
      </c>
      <c r="O38" s="19">
        <f>IF(INDEX('ShLk BR Calc'!O$5:O$1112,MATCH($A38,'ShLk BR Calc'!$A$5:$A$1112,0)+1,1)=0,"0",INDEX('ShLk BR Calc'!O$5:O$1112,MATCH($A38,'ShLk BR Calc'!$A$5:$A$1112,0)+1,1))</f>
        <v>7.3371226099999998</v>
      </c>
      <c r="P38" s="19">
        <f>IF(INDEX('ShLk BR Calc'!P$5:P$1112,MATCH($A38,'ShLk BR Calc'!$A$5:$A$1112,0)+1,1)=0,"0",INDEX('ShLk BR Calc'!P$5:P$1112,MATCH($A38,'ShLk BR Calc'!$A$5:$A$1112,0)+1,1))</f>
        <v>8.4108478699999996</v>
      </c>
      <c r="Q38" s="19">
        <f>IF(INDEX('ShLk BR Calc'!Q$5:Q$1112,MATCH($A38,'ShLk BR Calc'!$A$5:$A$1112,0)+1,1)=0,"0",INDEX('ShLk BR Calc'!Q$5:Q$1112,MATCH($A38,'ShLk BR Calc'!$A$5:$A$1112,0)+1,1))</f>
        <v>9.0371876049999997</v>
      </c>
      <c r="R38" s="19">
        <f>IF(INDEX('ShLk BR Calc'!R$5:R$1112,MATCH($A38,'ShLk BR Calc'!$A$5:$A$1112,0)+1,1)=0,"0",INDEX('ShLk BR Calc'!R$5:R$1112,MATCH($A38,'ShLk BR Calc'!$A$5:$A$1112,0)+1,1))</f>
        <v>9.0371876049999997</v>
      </c>
      <c r="S38" s="19">
        <f>IF(INDEX('ShLk BR Calc'!S$5:S$1112,MATCH($A38,'ShLk BR Calc'!$A$5:$A$1112,0)+1,1)=0,"0",INDEX('ShLk BR Calc'!S$5:S$1112,MATCH($A38,'ShLk BR Calc'!$A$5:$A$1112,0)+1,1))</f>
        <v>8.6792791850000004</v>
      </c>
      <c r="T38" s="19">
        <f>IF(INDEX('ShLk BR Calc'!T$5:T$1112,MATCH($A38,'ShLk BR Calc'!$A$5:$A$1112,0)+1,1)=0,"0",INDEX('ShLk BR Calc'!T$5:T$1112,MATCH($A38,'ShLk BR Calc'!$A$5:$A$1112,0)+1,1))</f>
        <v>7.7845081350000003</v>
      </c>
      <c r="U38" s="19">
        <f>IF(INDEX('ShLk BR Calc'!U$5:U$1112,MATCH($A38,'ShLk BR Calc'!$A$5:$A$1112,0)+1,1)=0,"0",INDEX('ShLk BR Calc'!U$5:U$1112,MATCH($A38,'ShLk BR Calc'!$A$5:$A$1112,0)+1,1))</f>
        <v>6.8002599799999999</v>
      </c>
      <c r="V38" s="19">
        <f>IF(INDEX('ShLk BR Calc'!V$5:V$1112,MATCH($A38,'ShLk BR Calc'!$A$5:$A$1112,0)+1,1)=0,"0",INDEX('ShLk BR Calc'!V$5:V$1112,MATCH($A38,'ShLk BR Calc'!$A$5:$A$1112,0)+1,1))</f>
        <v>5.8160118250000004</v>
      </c>
      <c r="W38" s="19">
        <f>IF(INDEX('ShLk BR Calc'!W$5:W$1112,MATCH($A38,'ShLk BR Calc'!$A$5:$A$1112,0)+1,1)=0,"0",INDEX('ShLk BR Calc'!W$5:W$1112,MATCH($A38,'ShLk BR Calc'!$A$5:$A$1112,0)+1,1))</f>
        <v>4.4738552499999997</v>
      </c>
      <c r="X38" s="19">
        <f>IF(INDEX('ShLk BR Calc'!X$5:X$1112,MATCH($A38,'ShLk BR Calc'!$A$5:$A$1112,0)+1,1)=0,"0",INDEX('ShLk BR Calc'!X$5:X$1112,MATCH($A38,'ShLk BR Calc'!$A$5:$A$1112,0)+1,1))</f>
        <v>5.1896720900000002</v>
      </c>
      <c r="Y38" s="19">
        <f>IF(INDEX('ShLk BR Calc'!Y$5:Y$1112,MATCH($A38,'ShLk BR Calc'!$A$5:$A$1112,0)+1,1)=0,"0",INDEX('ShLk BR Calc'!Y$5:Y$1112,MATCH($A38,'ShLk BR Calc'!$A$5:$A$1112,0)+1,1))</f>
        <v>3.6685613049999999</v>
      </c>
      <c r="Z38" s="14">
        <f t="shared" ref="Z38:Z68" si="6">SUM(B38:Y38)</f>
        <v>107.99886573499998</v>
      </c>
      <c r="AA38" s="14">
        <f t="shared" ref="AA38:AA68" si="7">MAX(B38:Y38)</f>
        <v>9.0371876049999997</v>
      </c>
      <c r="AB38" s="14">
        <f t="shared" ref="AB38:AB68" si="8">IF(AD38="",SUM(B38:G38,X38:Y38),SUM(B38:Y38))</f>
        <v>17.00064995</v>
      </c>
      <c r="AC38" s="14">
        <f t="shared" ref="AC38:AC68" si="9">IF(AD38="",SUM(H38:W38),0)</f>
        <v>90.998215784999999</v>
      </c>
    </row>
    <row r="39" spans="1:30" ht="17.25" customHeight="1" x14ac:dyDescent="0.2">
      <c r="A39" s="22">
        <f t="shared" si="5"/>
        <v>42584</v>
      </c>
      <c r="B39" s="19">
        <f>IF(INDEX('ShLk BR Calc'!B$5:B$1112,MATCH($A39,'ShLk BR Calc'!$A$5:$A$1112,0)+1,1)=0,"0",INDEX('ShLk BR Calc'!B$5:B$1112,MATCH($A39,'ShLk BR Calc'!$A$5:$A$1112,0)+1,1))</f>
        <v>2.0579734150000002</v>
      </c>
      <c r="C39" s="19">
        <f>IF(INDEX('ShLk BR Calc'!C$5:C$1112,MATCH($A39,'ShLk BR Calc'!$A$5:$A$1112,0)+1,1)=0,"0",INDEX('ShLk BR Calc'!C$5:C$1112,MATCH($A39,'ShLk BR Calc'!$A$5:$A$1112,0)+1,1))</f>
        <v>1.43163368</v>
      </c>
      <c r="D39" s="19">
        <f>IF(INDEX('ShLk BR Calc'!D$5:D$1112,MATCH($A39,'ShLk BR Calc'!$A$5:$A$1112,0)+1,1)=0,"0",INDEX('ShLk BR Calc'!D$5:D$1112,MATCH($A39,'ShLk BR Calc'!$A$5:$A$1112,0)+1,1))</f>
        <v>0.98424815499999996</v>
      </c>
      <c r="E39" s="19">
        <f>IF(INDEX('ShLk BR Calc'!E$5:E$1112,MATCH($A39,'ShLk BR Calc'!$A$5:$A$1112,0)+1,1)=0,"0",INDEX('ShLk BR Calc'!E$5:E$1112,MATCH($A39,'ShLk BR Calc'!$A$5:$A$1112,0)+1,1))</f>
        <v>1.07372526</v>
      </c>
      <c r="F39" s="19">
        <f>IF(INDEX('ShLk BR Calc'!F$5:F$1112,MATCH($A39,'ShLk BR Calc'!$A$5:$A$1112,0)+1,1)=0,"0",INDEX('ShLk BR Calc'!F$5:F$1112,MATCH($A39,'ShLk BR Calc'!$A$5:$A$1112,0)+1,1))</f>
        <v>1.07372526</v>
      </c>
      <c r="G39" s="19">
        <f>IF(INDEX('ShLk BR Calc'!G$5:G$1112,MATCH($A39,'ShLk BR Calc'!$A$5:$A$1112,0)+1,1)=0,"0",INDEX('ShLk BR Calc'!G$5:G$1112,MATCH($A39,'ShLk BR Calc'!$A$5:$A$1112,0)+1,1))</f>
        <v>0.98424815499999996</v>
      </c>
      <c r="H39" s="19">
        <f>IF(INDEX('ShLk BR Calc'!H$5:H$1112,MATCH($A39,'ShLk BR Calc'!$A$5:$A$1112,0)+1,1)=0,"0",INDEX('ShLk BR Calc'!H$5:H$1112,MATCH($A39,'ShLk BR Calc'!$A$5:$A$1112,0)+1,1))</f>
        <v>2.5948360450000001</v>
      </c>
      <c r="I39" s="19">
        <f>IF(INDEX('ShLk BR Calc'!I$5:I$1112,MATCH($A39,'ShLk BR Calc'!$A$5:$A$1112,0)+1,1)=0,"0",INDEX('ShLk BR Calc'!I$5:I$1112,MATCH($A39,'ShLk BR Calc'!$A$5:$A$1112,0)+1,1))</f>
        <v>2.5053589399999998</v>
      </c>
      <c r="J39" s="19">
        <f>IF(INDEX('ShLk BR Calc'!J$5:J$1112,MATCH($A39,'ShLk BR Calc'!$A$5:$A$1112,0)+1,1)=0,"0",INDEX('ShLk BR Calc'!J$5:J$1112,MATCH($A39,'ShLk BR Calc'!$A$5:$A$1112,0)+1,1))</f>
        <v>3.4001299899999999</v>
      </c>
      <c r="K39" s="19">
        <f>IF(INDEX('ShLk BR Calc'!K$5:K$1112,MATCH($A39,'ShLk BR Calc'!$A$5:$A$1112,0)+1,1)=0,"0",INDEX('ShLk BR Calc'!K$5:K$1112,MATCH($A39,'ShLk BR Calc'!$A$5:$A$1112,0)+1,1))</f>
        <v>2.5948360450000001</v>
      </c>
      <c r="L39" s="19">
        <f>IF(INDEX('ShLk BR Calc'!L$5:L$1112,MATCH($A39,'ShLk BR Calc'!$A$5:$A$1112,0)+1,1)=0,"0",INDEX('ShLk BR Calc'!L$5:L$1112,MATCH($A39,'ShLk BR Calc'!$A$5:$A$1112,0)+1,1))</f>
        <v>3.131698675</v>
      </c>
      <c r="M39" s="19">
        <f>IF(INDEX('ShLk BR Calc'!M$5:M$1112,MATCH($A39,'ShLk BR Calc'!$A$5:$A$1112,0)+1,1)=0,"0",INDEX('ShLk BR Calc'!M$5:M$1112,MATCH($A39,'ShLk BR Calc'!$A$5:$A$1112,0)+1,1))</f>
        <v>4.4738552499999997</v>
      </c>
      <c r="N39" s="19">
        <f>IF(INDEX('ShLk BR Calc'!N$5:N$1112,MATCH($A39,'ShLk BR Calc'!$A$5:$A$1112,0)+1,1)=0,"0",INDEX('ShLk BR Calc'!N$5:N$1112,MATCH($A39,'ShLk BR Calc'!$A$5:$A$1112,0)+1,1))</f>
        <v>5.994966035</v>
      </c>
      <c r="O39" s="19">
        <f>IF(INDEX('ShLk BR Calc'!O$5:O$1112,MATCH($A39,'ShLk BR Calc'!$A$5:$A$1112,0)+1,1)=0,"0",INDEX('ShLk BR Calc'!O$5:O$1112,MATCH($A39,'ShLk BR Calc'!$A$5:$A$1112,0)+1,1))</f>
        <v>7.2476455050000004</v>
      </c>
      <c r="P39" s="19">
        <f>IF(INDEX('ShLk BR Calc'!P$5:P$1112,MATCH($A39,'ShLk BR Calc'!$A$5:$A$1112,0)+1,1)=0,"0",INDEX('ShLk BR Calc'!P$5:P$1112,MATCH($A39,'ShLk BR Calc'!$A$5:$A$1112,0)+1,1))</f>
        <v>8.4108478699999996</v>
      </c>
      <c r="Q39" s="19">
        <f>IF(INDEX('ShLk BR Calc'!Q$5:Q$1112,MATCH($A39,'ShLk BR Calc'!$A$5:$A$1112,0)+1,1)=0,"0",INDEX('ShLk BR Calc'!Q$5:Q$1112,MATCH($A39,'ShLk BR Calc'!$A$5:$A$1112,0)+1,1))</f>
        <v>8.5003249749999998</v>
      </c>
      <c r="R39" s="19">
        <f>IF(INDEX('ShLk BR Calc'!R$5:R$1112,MATCH($A39,'ShLk BR Calc'!$A$5:$A$1112,0)+1,1)=0,"0",INDEX('ShLk BR Calc'!R$5:R$1112,MATCH($A39,'ShLk BR Calc'!$A$5:$A$1112,0)+1,1))</f>
        <v>8.5003249749999998</v>
      </c>
      <c r="S39" s="19">
        <f>IF(INDEX('ShLk BR Calc'!S$5:S$1112,MATCH($A39,'ShLk BR Calc'!$A$5:$A$1112,0)+1,1)=0,"0",INDEX('ShLk BR Calc'!S$5:S$1112,MATCH($A39,'ShLk BR Calc'!$A$5:$A$1112,0)+1,1))</f>
        <v>8.5003249749999998</v>
      </c>
      <c r="T39" s="19">
        <f>IF(INDEX('ShLk BR Calc'!T$5:T$1112,MATCH($A39,'ShLk BR Calc'!$A$5:$A$1112,0)+1,1)=0,"0",INDEX('ShLk BR Calc'!T$5:T$1112,MATCH($A39,'ShLk BR Calc'!$A$5:$A$1112,0)+1,1))</f>
        <v>8.3213707649999993</v>
      </c>
      <c r="U39" s="19">
        <f>IF(INDEX('ShLk BR Calc'!U$5:U$1112,MATCH($A39,'ShLk BR Calc'!$A$5:$A$1112,0)+1,1)=0,"0",INDEX('ShLk BR Calc'!U$5:U$1112,MATCH($A39,'ShLk BR Calc'!$A$5:$A$1112,0)+1,1))</f>
        <v>6.8897370850000001</v>
      </c>
      <c r="V39" s="19">
        <f>IF(INDEX('ShLk BR Calc'!V$5:V$1112,MATCH($A39,'ShLk BR Calc'!$A$5:$A$1112,0)+1,1)=0,"0",INDEX('ShLk BR Calc'!V$5:V$1112,MATCH($A39,'ShLk BR Calc'!$A$5:$A$1112,0)+1,1))</f>
        <v>5.7265347200000001</v>
      </c>
      <c r="W39" s="19">
        <f>IF(INDEX('ShLk BR Calc'!W$5:W$1112,MATCH($A39,'ShLk BR Calc'!$A$5:$A$1112,0)+1,1)=0,"0",INDEX('ShLk BR Calc'!W$5:W$1112,MATCH($A39,'ShLk BR Calc'!$A$5:$A$1112,0)+1,1))</f>
        <v>4.2949010400000001</v>
      </c>
      <c r="X39" s="19">
        <f>IF(INDEX('ShLk BR Calc'!X$5:X$1112,MATCH($A39,'ShLk BR Calc'!$A$5:$A$1112,0)+1,1)=0,"0",INDEX('ShLk BR Calc'!X$5:X$1112,MATCH($A39,'ShLk BR Calc'!$A$5:$A$1112,0)+1,1))</f>
        <v>4.7422865649999997</v>
      </c>
      <c r="Y39" s="19">
        <f>IF(INDEX('ShLk BR Calc'!Y$5:Y$1112,MATCH($A39,'ShLk BR Calc'!$A$5:$A$1112,0)+1,1)=0,"0",INDEX('ShLk BR Calc'!Y$5:Y$1112,MATCH($A39,'ShLk BR Calc'!$A$5:$A$1112,0)+1,1))</f>
        <v>3.2211757800000003</v>
      </c>
      <c r="Z39" s="14">
        <f t="shared" si="6"/>
        <v>106.65670916000001</v>
      </c>
      <c r="AA39" s="14">
        <f t="shared" si="7"/>
        <v>8.5003249749999998</v>
      </c>
      <c r="AB39" s="14">
        <f t="shared" si="8"/>
        <v>15.569016269999999</v>
      </c>
      <c r="AC39" s="14">
        <f t="shared" si="9"/>
        <v>91.08769289</v>
      </c>
    </row>
    <row r="40" spans="1:30" ht="17.25" customHeight="1" x14ac:dyDescent="0.2">
      <c r="A40" s="22">
        <f t="shared" si="5"/>
        <v>42585</v>
      </c>
      <c r="B40" s="19">
        <f>IF(INDEX('ShLk BR Calc'!B$5:B$1112,MATCH($A40,'ShLk BR Calc'!$A$5:$A$1112,0)+1,1)=0,"0",INDEX('ShLk BR Calc'!B$5:B$1112,MATCH($A40,'ShLk BR Calc'!$A$5:$A$1112,0)+1,1))</f>
        <v>2.3264047300000001</v>
      </c>
      <c r="C40" s="19">
        <f>IF(INDEX('ShLk BR Calc'!C$5:C$1112,MATCH($A40,'ShLk BR Calc'!$A$5:$A$1112,0)+1,1)=0,"0",INDEX('ShLk BR Calc'!C$5:C$1112,MATCH($A40,'ShLk BR Calc'!$A$5:$A$1112,0)+1,1))</f>
        <v>1.6105878900000001</v>
      </c>
      <c r="D40" s="19">
        <f>IF(INDEX('ShLk BR Calc'!D$5:D$1112,MATCH($A40,'ShLk BR Calc'!$A$5:$A$1112,0)+1,1)=0,"0",INDEX('ShLk BR Calc'!D$5:D$1112,MATCH($A40,'ShLk BR Calc'!$A$5:$A$1112,0)+1,1))</f>
        <v>1.1632023650000001</v>
      </c>
      <c r="E40" s="19">
        <f>IF(INDEX('ShLk BR Calc'!E$5:E$1112,MATCH($A40,'ShLk BR Calc'!$A$5:$A$1112,0)+1,1)=0,"0",INDEX('ShLk BR Calc'!E$5:E$1112,MATCH($A40,'ShLk BR Calc'!$A$5:$A$1112,0)+1,1))</f>
        <v>1.07372526</v>
      </c>
      <c r="F40" s="19">
        <f>IF(INDEX('ShLk BR Calc'!F$5:F$1112,MATCH($A40,'ShLk BR Calc'!$A$5:$A$1112,0)+1,1)=0,"0",INDEX('ShLk BR Calc'!F$5:F$1112,MATCH($A40,'ShLk BR Calc'!$A$5:$A$1112,0)+1,1))</f>
        <v>1.07372526</v>
      </c>
      <c r="G40" s="19">
        <f>IF(INDEX('ShLk BR Calc'!G$5:G$1112,MATCH($A40,'ShLk BR Calc'!$A$5:$A$1112,0)+1,1)=0,"0",INDEX('ShLk BR Calc'!G$5:G$1112,MATCH($A40,'ShLk BR Calc'!$A$5:$A$1112,0)+1,1))</f>
        <v>1.700064995</v>
      </c>
      <c r="H40" s="19">
        <f>IF(INDEX('ShLk BR Calc'!H$5:H$1112,MATCH($A40,'ShLk BR Calc'!$A$5:$A$1112,0)+1,1)=0,"0",INDEX('ShLk BR Calc'!H$5:H$1112,MATCH($A40,'ShLk BR Calc'!$A$5:$A$1112,0)+1,1))</f>
        <v>2.5948360450000001</v>
      </c>
      <c r="I40" s="19">
        <f>IF(INDEX('ShLk BR Calc'!I$5:I$1112,MATCH($A40,'ShLk BR Calc'!$A$5:$A$1112,0)+1,1)=0,"0",INDEX('ShLk BR Calc'!I$5:I$1112,MATCH($A40,'ShLk BR Calc'!$A$5:$A$1112,0)+1,1))</f>
        <v>2.9527444649999999</v>
      </c>
      <c r="J40" s="19">
        <f>IF(INDEX('ShLk BR Calc'!J$5:J$1112,MATCH($A40,'ShLk BR Calc'!$A$5:$A$1112,0)+1,1)=0,"0",INDEX('ShLk BR Calc'!J$5:J$1112,MATCH($A40,'ShLk BR Calc'!$A$5:$A$1112,0)+1,1))</f>
        <v>4.0264697250000001</v>
      </c>
      <c r="K40" s="19">
        <f>IF(INDEX('ShLk BR Calc'!K$5:K$1112,MATCH($A40,'ShLk BR Calc'!$A$5:$A$1112,0)+1,1)=0,"0",INDEX('ShLk BR Calc'!K$5:K$1112,MATCH($A40,'ShLk BR Calc'!$A$5:$A$1112,0)+1,1))</f>
        <v>3.9369926199999998</v>
      </c>
      <c r="L40" s="19">
        <f>IF(INDEX('ShLk BR Calc'!L$5:L$1112,MATCH($A40,'ShLk BR Calc'!$A$5:$A$1112,0)+1,1)=0,"0",INDEX('ShLk BR Calc'!L$5:L$1112,MATCH($A40,'ShLk BR Calc'!$A$5:$A$1112,0)+1,1))</f>
        <v>4.0264697250000001</v>
      </c>
      <c r="M40" s="19">
        <f>IF(INDEX('ShLk BR Calc'!M$5:M$1112,MATCH($A40,'ShLk BR Calc'!$A$5:$A$1112,0)+1,1)=0,"0",INDEX('ShLk BR Calc'!M$5:M$1112,MATCH($A40,'ShLk BR Calc'!$A$5:$A$1112,0)+1,1))</f>
        <v>3.2211757800000003</v>
      </c>
      <c r="N40" s="19">
        <f>IF(INDEX('ShLk BR Calc'!N$5:N$1112,MATCH($A40,'ShLk BR Calc'!$A$5:$A$1112,0)+1,1)=0,"0",INDEX('ShLk BR Calc'!N$5:N$1112,MATCH($A40,'ShLk BR Calc'!$A$5:$A$1112,0)+1,1))</f>
        <v>4.83176367</v>
      </c>
      <c r="O40" s="19">
        <f>IF(INDEX('ShLk BR Calc'!O$5:O$1112,MATCH($A40,'ShLk BR Calc'!$A$5:$A$1112,0)+1,1)=0,"0",INDEX('ShLk BR Calc'!O$5:O$1112,MATCH($A40,'ShLk BR Calc'!$A$5:$A$1112,0)+1,1))</f>
        <v>5.7265347200000001</v>
      </c>
      <c r="P40" s="19">
        <f>IF(INDEX('ShLk BR Calc'!P$5:P$1112,MATCH($A40,'ShLk BR Calc'!$A$5:$A$1112,0)+1,1)=0,"0",INDEX('ShLk BR Calc'!P$5:P$1112,MATCH($A40,'ShLk BR Calc'!$A$5:$A$1112,0)+1,1))</f>
        <v>6.3528744550000003</v>
      </c>
      <c r="Q40" s="19">
        <f>IF(INDEX('ShLk BR Calc'!Q$5:Q$1112,MATCH($A40,'ShLk BR Calc'!$A$5:$A$1112,0)+1,1)=0,"0",INDEX('ShLk BR Calc'!Q$5:Q$1112,MATCH($A40,'ShLk BR Calc'!$A$5:$A$1112,0)+1,1))</f>
        <v>5.994966035</v>
      </c>
      <c r="R40" s="19">
        <f>IF(INDEX('ShLk BR Calc'!R$5:R$1112,MATCH($A40,'ShLk BR Calc'!$A$5:$A$1112,0)+1,1)=0,"0",INDEX('ShLk BR Calc'!R$5:R$1112,MATCH($A40,'ShLk BR Calc'!$A$5:$A$1112,0)+1,1))</f>
        <v>8.858233395000001</v>
      </c>
      <c r="S40" s="19">
        <f>IF(INDEX('ShLk BR Calc'!S$5:S$1112,MATCH($A40,'ShLk BR Calc'!$A$5:$A$1112,0)+1,1)=0,"0",INDEX('ShLk BR Calc'!S$5:S$1112,MATCH($A40,'ShLk BR Calc'!$A$5:$A$1112,0)+1,1))</f>
        <v>8.5898020800000001</v>
      </c>
      <c r="T40" s="19">
        <f>IF(INDEX('ShLk BR Calc'!T$5:T$1112,MATCH($A40,'ShLk BR Calc'!$A$5:$A$1112,0)+1,1)=0,"0",INDEX('ShLk BR Calc'!T$5:T$1112,MATCH($A40,'ShLk BR Calc'!$A$5:$A$1112,0)+1,1))</f>
        <v>7.7845081350000003</v>
      </c>
      <c r="U40" s="19">
        <f>IF(INDEX('ShLk BR Calc'!U$5:U$1112,MATCH($A40,'ShLk BR Calc'!$A$5:$A$1112,0)+1,1)=0,"0",INDEX('ShLk BR Calc'!U$5:U$1112,MATCH($A40,'ShLk BR Calc'!$A$5:$A$1112,0)+1,1))</f>
        <v>6.4423515600000005</v>
      </c>
      <c r="V40" s="19">
        <f>IF(INDEX('ShLk BR Calc'!V$5:V$1112,MATCH($A40,'ShLk BR Calc'!$A$5:$A$1112,0)+1,1)=0,"0",INDEX('ShLk BR Calc'!V$5:V$1112,MATCH($A40,'ShLk BR Calc'!$A$5:$A$1112,0)+1,1))</f>
        <v>5.4581034050000001</v>
      </c>
      <c r="W40" s="19">
        <f>IF(INDEX('ShLk BR Calc'!W$5:W$1112,MATCH($A40,'ShLk BR Calc'!$A$5:$A$1112,0)+1,1)=0,"0",INDEX('ShLk BR Calc'!W$5:W$1112,MATCH($A40,'ShLk BR Calc'!$A$5:$A$1112,0)+1,1))</f>
        <v>4.1159468300000004</v>
      </c>
      <c r="X40" s="19">
        <f>IF(INDEX('ShLk BR Calc'!X$5:X$1112,MATCH($A40,'ShLk BR Calc'!$A$5:$A$1112,0)+1,1)=0,"0",INDEX('ShLk BR Calc'!X$5:X$1112,MATCH($A40,'ShLk BR Calc'!$A$5:$A$1112,0)+1,1))</f>
        <v>6.7107828750000005</v>
      </c>
      <c r="Y40" s="19">
        <f>IF(INDEX('ShLk BR Calc'!Y$5:Y$1112,MATCH($A40,'ShLk BR Calc'!$A$5:$A$1112,0)+1,1)=0,"0",INDEX('ShLk BR Calc'!Y$5:Y$1112,MATCH($A40,'ShLk BR Calc'!$A$5:$A$1112,0)+1,1))</f>
        <v>4.9212407750000002</v>
      </c>
      <c r="Z40" s="14">
        <f t="shared" si="6"/>
        <v>105.493506795</v>
      </c>
      <c r="AA40" s="14">
        <f t="shared" si="7"/>
        <v>8.858233395000001</v>
      </c>
      <c r="AB40" s="14">
        <f t="shared" si="8"/>
        <v>20.57973415</v>
      </c>
      <c r="AC40" s="14">
        <f t="shared" si="9"/>
        <v>84.913772644999995</v>
      </c>
    </row>
    <row r="41" spans="1:30" ht="17.25" customHeight="1" x14ac:dyDescent="0.2">
      <c r="A41" s="22">
        <f t="shared" si="5"/>
        <v>42586</v>
      </c>
      <c r="B41" s="19">
        <f>IF(INDEX('ShLk BR Calc'!B$5:B$1112,MATCH($A41,'ShLk BR Calc'!$A$5:$A$1112,0)+1,1)=0,"0",INDEX('ShLk BR Calc'!B$5:B$1112,MATCH($A41,'ShLk BR Calc'!$A$5:$A$1112,0)+1,1))</f>
        <v>3.0422215700000002</v>
      </c>
      <c r="C41" s="19">
        <f>IF(INDEX('ShLk BR Calc'!C$5:C$1112,MATCH($A41,'ShLk BR Calc'!$A$5:$A$1112,0)+1,1)=0,"0",INDEX('ShLk BR Calc'!C$5:C$1112,MATCH($A41,'ShLk BR Calc'!$A$5:$A$1112,0)+1,1))</f>
        <v>2.3264047300000001</v>
      </c>
      <c r="D41" s="19">
        <f>IF(INDEX('ShLk BR Calc'!D$5:D$1112,MATCH($A41,'ShLk BR Calc'!$A$5:$A$1112,0)+1,1)=0,"0",INDEX('ShLk BR Calc'!D$5:D$1112,MATCH($A41,'ShLk BR Calc'!$A$5:$A$1112,0)+1,1))</f>
        <v>1.700064995</v>
      </c>
      <c r="E41" s="19">
        <f>IF(INDEX('ShLk BR Calc'!E$5:E$1112,MATCH($A41,'ShLk BR Calc'!$A$5:$A$1112,0)+1,1)=0,"0",INDEX('ShLk BR Calc'!E$5:E$1112,MATCH($A41,'ShLk BR Calc'!$A$5:$A$1112,0)+1,1))</f>
        <v>1.342156575</v>
      </c>
      <c r="F41" s="19">
        <f>IF(INDEX('ShLk BR Calc'!F$5:F$1112,MATCH($A41,'ShLk BR Calc'!$A$5:$A$1112,0)+1,1)=0,"0",INDEX('ShLk BR Calc'!F$5:F$1112,MATCH($A41,'ShLk BR Calc'!$A$5:$A$1112,0)+1,1))</f>
        <v>1.342156575</v>
      </c>
      <c r="G41" s="19">
        <f>IF(INDEX('ShLk BR Calc'!G$5:G$1112,MATCH($A41,'ShLk BR Calc'!$A$5:$A$1112,0)+1,1)=0,"0",INDEX('ShLk BR Calc'!G$5:G$1112,MATCH($A41,'ShLk BR Calc'!$A$5:$A$1112,0)+1,1))</f>
        <v>1.8790192050000001</v>
      </c>
      <c r="H41" s="19">
        <f>IF(INDEX('ShLk BR Calc'!H$5:H$1112,MATCH($A41,'ShLk BR Calc'!$A$5:$A$1112,0)+1,1)=0,"0",INDEX('ShLk BR Calc'!H$5:H$1112,MATCH($A41,'ShLk BR Calc'!$A$5:$A$1112,0)+1,1))</f>
        <v>2.5948360450000001</v>
      </c>
      <c r="I41" s="19">
        <f>IF(INDEX('ShLk BR Calc'!I$5:I$1112,MATCH($A41,'ShLk BR Calc'!$A$5:$A$1112,0)+1,1)=0,"0",INDEX('ShLk BR Calc'!I$5:I$1112,MATCH($A41,'ShLk BR Calc'!$A$5:$A$1112,0)+1,1))</f>
        <v>3.3106528850000001</v>
      </c>
      <c r="J41" s="19">
        <f>IF(INDEX('ShLk BR Calc'!J$5:J$1112,MATCH($A41,'ShLk BR Calc'!$A$5:$A$1112,0)+1,1)=0,"0",INDEX('ShLk BR Calc'!J$5:J$1112,MATCH($A41,'ShLk BR Calc'!$A$5:$A$1112,0)+1,1))</f>
        <v>4.563332355</v>
      </c>
      <c r="K41" s="19">
        <f>IF(INDEX('ShLk BR Calc'!K$5:K$1112,MATCH($A41,'ShLk BR Calc'!$A$5:$A$1112,0)+1,1)=0,"0",INDEX('ShLk BR Calc'!K$5:K$1112,MATCH($A41,'ShLk BR Calc'!$A$5:$A$1112,0)+1,1))</f>
        <v>5.6370576149999998</v>
      </c>
      <c r="L41" s="19">
        <f>IF(INDEX('ShLk BR Calc'!L$5:L$1112,MATCH($A41,'ShLk BR Calc'!$A$5:$A$1112,0)+1,1)=0,"0",INDEX('ShLk BR Calc'!L$5:L$1112,MATCH($A41,'ShLk BR Calc'!$A$5:$A$1112,0)+1,1))</f>
        <v>2.5053589399999998</v>
      </c>
      <c r="M41" s="19">
        <f>IF(INDEX('ShLk BR Calc'!M$5:M$1112,MATCH($A41,'ShLk BR Calc'!$A$5:$A$1112,0)+1,1)=0,"0",INDEX('ShLk BR Calc'!M$5:M$1112,MATCH($A41,'ShLk BR Calc'!$A$5:$A$1112,0)+1,1))</f>
        <v>3.7580384100000002</v>
      </c>
      <c r="N41" s="19">
        <f>IF(INDEX('ShLk BR Calc'!N$5:N$1112,MATCH($A41,'ShLk BR Calc'!$A$5:$A$1112,0)+1,1)=0,"0",INDEX('ShLk BR Calc'!N$5:N$1112,MATCH($A41,'ShLk BR Calc'!$A$5:$A$1112,0)+1,1))</f>
        <v>5.0107178799999996</v>
      </c>
      <c r="O41" s="19">
        <f>IF(INDEX('ShLk BR Calc'!O$5:O$1112,MATCH($A41,'ShLk BR Calc'!$A$5:$A$1112,0)+1,1)=0,"0",INDEX('ShLk BR Calc'!O$5:O$1112,MATCH($A41,'ShLk BR Calc'!$A$5:$A$1112,0)+1,1))</f>
        <v>6.3528744550000003</v>
      </c>
      <c r="P41" s="19">
        <f>IF(INDEX('ShLk BR Calc'!P$5:P$1112,MATCH($A41,'ShLk BR Calc'!$A$5:$A$1112,0)+1,1)=0,"0",INDEX('ShLk BR Calc'!P$5:P$1112,MATCH($A41,'ShLk BR Calc'!$A$5:$A$1112,0)+1,1))</f>
        <v>7.5160768200000003</v>
      </c>
      <c r="Q41" s="19">
        <f>IF(INDEX('ShLk BR Calc'!Q$5:Q$1112,MATCH($A41,'ShLk BR Calc'!$A$5:$A$1112,0)+1,1)=0,"0",INDEX('ShLk BR Calc'!Q$5:Q$1112,MATCH($A41,'ShLk BR Calc'!$A$5:$A$1112,0)+1,1))</f>
        <v>7.9634623449999999</v>
      </c>
      <c r="R41" s="19">
        <f>IF(INDEX('ShLk BR Calc'!R$5:R$1112,MATCH($A41,'ShLk BR Calc'!$A$5:$A$1112,0)+1,1)=0,"0",INDEX('ShLk BR Calc'!R$5:R$1112,MATCH($A41,'ShLk BR Calc'!$A$5:$A$1112,0)+1,1))</f>
        <v>7.9634623449999999</v>
      </c>
      <c r="S41" s="19">
        <f>IF(INDEX('ShLk BR Calc'!S$5:S$1112,MATCH($A41,'ShLk BR Calc'!$A$5:$A$1112,0)+1,1)=0,"0",INDEX('ShLk BR Calc'!S$5:S$1112,MATCH($A41,'ShLk BR Calc'!$A$5:$A$1112,0)+1,1))</f>
        <v>7.8739852399999997</v>
      </c>
      <c r="T41" s="19">
        <f>IF(INDEX('ShLk BR Calc'!T$5:T$1112,MATCH($A41,'ShLk BR Calc'!$A$5:$A$1112,0)+1,1)=0,"0",INDEX('ShLk BR Calc'!T$5:T$1112,MATCH($A41,'ShLk BR Calc'!$A$5:$A$1112,0)+1,1))</f>
        <v>6.7107828750000005</v>
      </c>
      <c r="U41" s="19">
        <f>IF(INDEX('ShLk BR Calc'!U$5:U$1112,MATCH($A41,'ShLk BR Calc'!$A$5:$A$1112,0)+1,1)=0,"0",INDEX('ShLk BR Calc'!U$5:U$1112,MATCH($A41,'ShLk BR Calc'!$A$5:$A$1112,0)+1,1))</f>
        <v>5.2791491950000005</v>
      </c>
      <c r="V41" s="19">
        <f>IF(INDEX('ShLk BR Calc'!V$5:V$1112,MATCH($A41,'ShLk BR Calc'!$A$5:$A$1112,0)+1,1)=0,"0",INDEX('ShLk BR Calc'!V$5:V$1112,MATCH($A41,'ShLk BR Calc'!$A$5:$A$1112,0)+1,1))</f>
        <v>4.2054239349999998</v>
      </c>
      <c r="W41" s="19">
        <f>IF(INDEX('ShLk BR Calc'!W$5:W$1112,MATCH($A41,'ShLk BR Calc'!$A$5:$A$1112,0)+1,1)=0,"0",INDEX('ShLk BR Calc'!W$5:W$1112,MATCH($A41,'ShLk BR Calc'!$A$5:$A$1112,0)+1,1))</f>
        <v>2.86326736</v>
      </c>
      <c r="X41" s="19">
        <f>IF(INDEX('ShLk BR Calc'!X$5:X$1112,MATCH($A41,'ShLk BR Calc'!$A$5:$A$1112,0)+1,1)=0,"0",INDEX('ShLk BR Calc'!X$5:X$1112,MATCH($A41,'ShLk BR Calc'!$A$5:$A$1112,0)+1,1))</f>
        <v>5.4581034050000001</v>
      </c>
      <c r="Y41" s="19">
        <f>IF(INDEX('ShLk BR Calc'!Y$5:Y$1112,MATCH($A41,'ShLk BR Calc'!$A$5:$A$1112,0)+1,1)=0,"0",INDEX('ShLk BR Calc'!Y$5:Y$1112,MATCH($A41,'ShLk BR Calc'!$A$5:$A$1112,0)+1,1))</f>
        <v>3.6685613049999999</v>
      </c>
      <c r="Z41" s="14">
        <f t="shared" si="6"/>
        <v>104.86716706</v>
      </c>
      <c r="AA41" s="14">
        <f t="shared" si="7"/>
        <v>7.9634623449999999</v>
      </c>
      <c r="AB41" s="14">
        <f t="shared" si="8"/>
        <v>20.758688360000004</v>
      </c>
      <c r="AC41" s="14">
        <f t="shared" si="9"/>
        <v>84.108478699999992</v>
      </c>
    </row>
    <row r="42" spans="1:30" ht="17.25" customHeight="1" x14ac:dyDescent="0.2">
      <c r="A42" s="22">
        <f t="shared" si="5"/>
        <v>42587</v>
      </c>
      <c r="B42" s="19">
        <f>IF(INDEX('ShLk BR Calc'!B$5:B$1112,MATCH($A42,'ShLk BR Calc'!$A$5:$A$1112,0)+1,1)=0,"0",INDEX('ShLk BR Calc'!B$5:B$1112,MATCH($A42,'ShLk BR Calc'!$A$5:$A$1112,0)+1,1))</f>
        <v>2.14745052</v>
      </c>
      <c r="C42" s="19">
        <f>IF(INDEX('ShLk BR Calc'!C$5:C$1112,MATCH($A42,'ShLk BR Calc'!$A$5:$A$1112,0)+1,1)=0,"0",INDEX('ShLk BR Calc'!C$5:C$1112,MATCH($A42,'ShLk BR Calc'!$A$5:$A$1112,0)+1,1))</f>
        <v>1.700064995</v>
      </c>
      <c r="D42" s="19">
        <f>IF(INDEX('ShLk BR Calc'!D$5:D$1112,MATCH($A42,'ShLk BR Calc'!$A$5:$A$1112,0)+1,1)=0,"0",INDEX('ShLk BR Calc'!D$5:D$1112,MATCH($A42,'ShLk BR Calc'!$A$5:$A$1112,0)+1,1))</f>
        <v>1.2526794699999999</v>
      </c>
      <c r="E42" s="19">
        <f>IF(INDEX('ShLk BR Calc'!E$5:E$1112,MATCH($A42,'ShLk BR Calc'!$A$5:$A$1112,0)+1,1)=0,"0",INDEX('ShLk BR Calc'!E$5:E$1112,MATCH($A42,'ShLk BR Calc'!$A$5:$A$1112,0)+1,1))</f>
        <v>1.2526794699999999</v>
      </c>
      <c r="F42" s="19">
        <f>IF(INDEX('ShLk BR Calc'!F$5:F$1112,MATCH($A42,'ShLk BR Calc'!$A$5:$A$1112,0)+1,1)=0,"0",INDEX('ShLk BR Calc'!F$5:F$1112,MATCH($A42,'ShLk BR Calc'!$A$5:$A$1112,0)+1,1))</f>
        <v>1.2526794699999999</v>
      </c>
      <c r="G42" s="19">
        <f>IF(INDEX('ShLk BR Calc'!G$5:G$1112,MATCH($A42,'ShLk BR Calc'!$A$5:$A$1112,0)+1,1)=0,"0",INDEX('ShLk BR Calc'!G$5:G$1112,MATCH($A42,'ShLk BR Calc'!$A$5:$A$1112,0)+1,1))</f>
        <v>1.1632023650000001</v>
      </c>
      <c r="H42" s="19">
        <f>IF(INDEX('ShLk BR Calc'!H$5:H$1112,MATCH($A42,'ShLk BR Calc'!$A$5:$A$1112,0)+1,1)=0,"0",INDEX('ShLk BR Calc'!H$5:H$1112,MATCH($A42,'ShLk BR Calc'!$A$5:$A$1112,0)+1,1))</f>
        <v>2.5053589399999998</v>
      </c>
      <c r="I42" s="19">
        <f>IF(INDEX('ShLk BR Calc'!I$5:I$1112,MATCH($A42,'ShLk BR Calc'!$A$5:$A$1112,0)+1,1)=0,"0",INDEX('ShLk BR Calc'!I$5:I$1112,MATCH($A42,'ShLk BR Calc'!$A$5:$A$1112,0)+1,1))</f>
        <v>2.5053589399999998</v>
      </c>
      <c r="J42" s="19">
        <f>IF(INDEX('ShLk BR Calc'!J$5:J$1112,MATCH($A42,'ShLk BR Calc'!$A$5:$A$1112,0)+1,1)=0,"0",INDEX('ShLk BR Calc'!J$5:J$1112,MATCH($A42,'ShLk BR Calc'!$A$5:$A$1112,0)+1,1))</f>
        <v>2.5053589399999998</v>
      </c>
      <c r="K42" s="19">
        <f>IF(INDEX('ShLk BR Calc'!K$5:K$1112,MATCH($A42,'ShLk BR Calc'!$A$5:$A$1112,0)+1,1)=0,"0",INDEX('ShLk BR Calc'!K$5:K$1112,MATCH($A42,'ShLk BR Calc'!$A$5:$A$1112,0)+1,1))</f>
        <v>3.2211757800000003</v>
      </c>
      <c r="L42" s="19">
        <f>IF(INDEX('ShLk BR Calc'!L$5:L$1112,MATCH($A42,'ShLk BR Calc'!$A$5:$A$1112,0)+1,1)=0,"0",INDEX('ShLk BR Calc'!L$5:L$1112,MATCH($A42,'ShLk BR Calc'!$A$5:$A$1112,0)+1,1))</f>
        <v>4.1159468300000004</v>
      </c>
      <c r="M42" s="19">
        <f>IF(INDEX('ShLk BR Calc'!M$5:M$1112,MATCH($A42,'ShLk BR Calc'!$A$5:$A$1112,0)+1,1)=0,"0",INDEX('ShLk BR Calc'!M$5:M$1112,MATCH($A42,'ShLk BR Calc'!$A$5:$A$1112,0)+1,1))</f>
        <v>4.563332355</v>
      </c>
      <c r="N42" s="19">
        <f>IF(INDEX('ShLk BR Calc'!N$5:N$1112,MATCH($A42,'ShLk BR Calc'!$A$5:$A$1112,0)+1,1)=0,"0",INDEX('ShLk BR Calc'!N$5:N$1112,MATCH($A42,'ShLk BR Calc'!$A$5:$A$1112,0)+1,1))</f>
        <v>5.4581034050000001</v>
      </c>
      <c r="O42" s="19">
        <f>IF(INDEX('ShLk BR Calc'!O$5:O$1112,MATCH($A42,'ShLk BR Calc'!$A$5:$A$1112,0)+1,1)=0,"0",INDEX('ShLk BR Calc'!O$5:O$1112,MATCH($A42,'ShLk BR Calc'!$A$5:$A$1112,0)+1,1))</f>
        <v>6.7107828750000005</v>
      </c>
      <c r="P42" s="19">
        <f>IF(INDEX('ShLk BR Calc'!P$5:P$1112,MATCH($A42,'ShLk BR Calc'!$A$5:$A$1112,0)+1,1)=0,"0",INDEX('ShLk BR Calc'!P$5:P$1112,MATCH($A42,'ShLk BR Calc'!$A$5:$A$1112,0)+1,1))</f>
        <v>7.6055539249999997</v>
      </c>
      <c r="Q42" s="19">
        <f>IF(INDEX('ShLk BR Calc'!Q$5:Q$1112,MATCH($A42,'ShLk BR Calc'!$A$5:$A$1112,0)+1,1)=0,"0",INDEX('ShLk BR Calc'!Q$5:Q$1112,MATCH($A42,'ShLk BR Calc'!$A$5:$A$1112,0)+1,1))</f>
        <v>7.9634623449999999</v>
      </c>
      <c r="R42" s="19">
        <f>IF(INDEX('ShLk BR Calc'!R$5:R$1112,MATCH($A42,'ShLk BR Calc'!$A$5:$A$1112,0)+1,1)=0,"0",INDEX('ShLk BR Calc'!R$5:R$1112,MATCH($A42,'ShLk BR Calc'!$A$5:$A$1112,0)+1,1))</f>
        <v>7.9634623449999999</v>
      </c>
      <c r="S42" s="19">
        <f>IF(INDEX('ShLk BR Calc'!S$5:S$1112,MATCH($A42,'ShLk BR Calc'!$A$5:$A$1112,0)+1,1)=0,"0",INDEX('ShLk BR Calc'!S$5:S$1112,MATCH($A42,'ShLk BR Calc'!$A$5:$A$1112,0)+1,1))</f>
        <v>7.9634623449999999</v>
      </c>
      <c r="T42" s="19">
        <f>IF(INDEX('ShLk BR Calc'!T$5:T$1112,MATCH($A42,'ShLk BR Calc'!$A$5:$A$1112,0)+1,1)=0,"0",INDEX('ShLk BR Calc'!T$5:T$1112,MATCH($A42,'ShLk BR Calc'!$A$5:$A$1112,0)+1,1))</f>
        <v>7.9634623449999999</v>
      </c>
      <c r="U42" s="19">
        <f>IF(INDEX('ShLk BR Calc'!U$5:U$1112,MATCH($A42,'ShLk BR Calc'!$A$5:$A$1112,0)+1,1)=0,"0",INDEX('ShLk BR Calc'!U$5:U$1112,MATCH($A42,'ShLk BR Calc'!$A$5:$A$1112,0)+1,1))</f>
        <v>6.7107828750000005</v>
      </c>
      <c r="V42" s="19">
        <f>IF(INDEX('ShLk BR Calc'!V$5:V$1112,MATCH($A42,'ShLk BR Calc'!$A$5:$A$1112,0)+1,1)=0,"0",INDEX('ShLk BR Calc'!V$5:V$1112,MATCH($A42,'ShLk BR Calc'!$A$5:$A$1112,0)+1,1))</f>
        <v>5.8160118250000004</v>
      </c>
      <c r="W42" s="19">
        <f>IF(INDEX('ShLk BR Calc'!W$5:W$1112,MATCH($A42,'ShLk BR Calc'!$A$5:$A$1112,0)+1,1)=0,"0",INDEX('ShLk BR Calc'!W$5:W$1112,MATCH($A42,'ShLk BR Calc'!$A$5:$A$1112,0)+1,1))</f>
        <v>4.3843781450000003</v>
      </c>
      <c r="X42" s="19">
        <f>IF(INDEX('ShLk BR Calc'!X$5:X$1112,MATCH($A42,'ShLk BR Calc'!$A$5:$A$1112,0)+1,1)=0,"0",INDEX('ShLk BR Calc'!X$5:X$1112,MATCH($A42,'ShLk BR Calc'!$A$5:$A$1112,0)+1,1))</f>
        <v>3.6685613049999999</v>
      </c>
      <c r="Y42" s="19">
        <f>IF(INDEX('ShLk BR Calc'!Y$5:Y$1112,MATCH($A42,'ShLk BR Calc'!$A$5:$A$1112,0)+1,1)=0,"0",INDEX('ShLk BR Calc'!Y$5:Y$1112,MATCH($A42,'ShLk BR Calc'!$A$5:$A$1112,0)+1,1))</f>
        <v>2.3264047300000001</v>
      </c>
      <c r="Z42" s="14">
        <f t="shared" si="6"/>
        <v>102.71971654000001</v>
      </c>
      <c r="AA42" s="14">
        <f t="shared" si="7"/>
        <v>7.9634623449999999</v>
      </c>
      <c r="AB42" s="14">
        <f t="shared" si="8"/>
        <v>14.763722325</v>
      </c>
      <c r="AC42" s="14">
        <f t="shared" si="9"/>
        <v>87.955994215000004</v>
      </c>
    </row>
    <row r="43" spans="1:30" ht="17.25" customHeight="1" x14ac:dyDescent="0.2">
      <c r="A43" s="22">
        <f t="shared" si="5"/>
        <v>42588</v>
      </c>
      <c r="B43" s="19">
        <f>IF(INDEX('ShLk BR Calc'!B$5:B$1112,MATCH($A43,'ShLk BR Calc'!$A$5:$A$1112,0)+1,1)=0,"0",INDEX('ShLk BR Calc'!B$5:B$1112,MATCH($A43,'ShLk BR Calc'!$A$5:$A$1112,0)+1,1))</f>
        <v>2.14745052</v>
      </c>
      <c r="C43" s="19">
        <f>IF(INDEX('ShLk BR Calc'!C$5:C$1112,MATCH($A43,'ShLk BR Calc'!$A$5:$A$1112,0)+1,1)=0,"0",INDEX('ShLk BR Calc'!C$5:C$1112,MATCH($A43,'ShLk BR Calc'!$A$5:$A$1112,0)+1,1))</f>
        <v>1.700064995</v>
      </c>
      <c r="D43" s="19">
        <f>IF(INDEX('ShLk BR Calc'!D$5:D$1112,MATCH($A43,'ShLk BR Calc'!$A$5:$A$1112,0)+1,1)=0,"0",INDEX('ShLk BR Calc'!D$5:D$1112,MATCH($A43,'ShLk BR Calc'!$A$5:$A$1112,0)+1,1))</f>
        <v>1.2526794699999999</v>
      </c>
      <c r="E43" s="19">
        <f>IF(INDEX('ShLk BR Calc'!E$5:E$1112,MATCH($A43,'ShLk BR Calc'!$A$5:$A$1112,0)+1,1)=0,"0",INDEX('ShLk BR Calc'!E$5:E$1112,MATCH($A43,'ShLk BR Calc'!$A$5:$A$1112,0)+1,1))</f>
        <v>1.2526794699999999</v>
      </c>
      <c r="F43" s="19">
        <f>IF(INDEX('ShLk BR Calc'!F$5:F$1112,MATCH($A43,'ShLk BR Calc'!$A$5:$A$1112,0)+1,1)=0,"0",INDEX('ShLk BR Calc'!F$5:F$1112,MATCH($A43,'ShLk BR Calc'!$A$5:$A$1112,0)+1,1))</f>
        <v>1.2526794699999999</v>
      </c>
      <c r="G43" s="19">
        <f>IF(INDEX('ShLk BR Calc'!G$5:G$1112,MATCH($A43,'ShLk BR Calc'!$A$5:$A$1112,0)+1,1)=0,"0",INDEX('ShLk BR Calc'!G$5:G$1112,MATCH($A43,'ShLk BR Calc'!$A$5:$A$1112,0)+1,1))</f>
        <v>1.2526794699999999</v>
      </c>
      <c r="H43" s="19">
        <f>IF(INDEX('ShLk BR Calc'!H$5:H$1112,MATCH($A43,'ShLk BR Calc'!$A$5:$A$1112,0)+1,1)=0,"0",INDEX('ShLk BR Calc'!H$5:H$1112,MATCH($A43,'ShLk BR Calc'!$A$5:$A$1112,0)+1,1))</f>
        <v>2.5053589399999998</v>
      </c>
      <c r="I43" s="19">
        <f>IF(INDEX('ShLk BR Calc'!I$5:I$1112,MATCH($A43,'ShLk BR Calc'!$A$5:$A$1112,0)+1,1)=0,"0",INDEX('ShLk BR Calc'!I$5:I$1112,MATCH($A43,'ShLk BR Calc'!$A$5:$A$1112,0)+1,1))</f>
        <v>2.5053589399999998</v>
      </c>
      <c r="J43" s="28">
        <f>IF(INDEX('ShLk BR Calc'!J$5:J$1112,MATCH($A43,'ShLk BR Calc'!$A$5:$A$1112,0)+1,1)=0,"0",INDEX('ShLk BR Calc'!J$5:J$1112,MATCH($A43,'ShLk BR Calc'!$A$5:$A$1112,0)+1,1))</f>
        <v>2.5053589399999998</v>
      </c>
      <c r="K43" s="19">
        <f>IF(INDEX('ShLk BR Calc'!K$5:K$1112,MATCH($A43,'ShLk BR Calc'!$A$5:$A$1112,0)+1,1)=0,"0",INDEX('ShLk BR Calc'!K$5:K$1112,MATCH($A43,'ShLk BR Calc'!$A$5:$A$1112,0)+1,1))</f>
        <v>2.5053589399999998</v>
      </c>
      <c r="L43" s="19">
        <f>IF(INDEX('ShLk BR Calc'!L$5:L$1112,MATCH($A43,'ShLk BR Calc'!$A$5:$A$1112,0)+1,1)=0,"0",INDEX('ShLk BR Calc'!L$5:L$1112,MATCH($A43,'ShLk BR Calc'!$A$5:$A$1112,0)+1,1))</f>
        <v>3.4896070950000002</v>
      </c>
      <c r="M43" s="19">
        <f>IF(INDEX('ShLk BR Calc'!M$5:M$1112,MATCH($A43,'ShLk BR Calc'!$A$5:$A$1112,0)+1,1)=0,"0",INDEX('ShLk BR Calc'!M$5:M$1112,MATCH($A43,'ShLk BR Calc'!$A$5:$A$1112,0)+1,1))</f>
        <v>4.3843781450000003</v>
      </c>
      <c r="N43" s="19">
        <f>IF(INDEX('ShLk BR Calc'!N$5:N$1112,MATCH($A43,'ShLk BR Calc'!$A$5:$A$1112,0)+1,1)=0,"0",INDEX('ShLk BR Calc'!N$5:N$1112,MATCH($A43,'ShLk BR Calc'!$A$5:$A$1112,0)+1,1))</f>
        <v>5.5475805100000004</v>
      </c>
      <c r="O43" s="19">
        <f>IF(INDEX('ShLk BR Calc'!O$5:O$1112,MATCH($A43,'ShLk BR Calc'!$A$5:$A$1112,0)+1,1)=0,"0",INDEX('ShLk BR Calc'!O$5:O$1112,MATCH($A43,'ShLk BR Calc'!$A$5:$A$1112,0)+1,1))</f>
        <v>6.7107828750000005</v>
      </c>
      <c r="P43" s="19">
        <f>IF(INDEX('ShLk BR Calc'!P$5:P$1112,MATCH($A43,'ShLk BR Calc'!$A$5:$A$1112,0)+1,1)=0,"0",INDEX('ShLk BR Calc'!P$5:P$1112,MATCH($A43,'ShLk BR Calc'!$A$5:$A$1112,0)+1,1))</f>
        <v>7.6055539249999997</v>
      </c>
      <c r="Q43" s="19">
        <f>IF(INDEX('ShLk BR Calc'!Q$5:Q$1112,MATCH($A43,'ShLk BR Calc'!$A$5:$A$1112,0)+1,1)=0,"0",INDEX('ShLk BR Calc'!Q$5:Q$1112,MATCH($A43,'ShLk BR Calc'!$A$5:$A$1112,0)+1,1))</f>
        <v>8.0529394500000002</v>
      </c>
      <c r="R43" s="19">
        <f>IF(INDEX('ShLk BR Calc'!R$5:R$1112,MATCH($A43,'ShLk BR Calc'!$A$5:$A$1112,0)+1,1)=0,"0",INDEX('ShLk BR Calc'!R$5:R$1112,MATCH($A43,'ShLk BR Calc'!$A$5:$A$1112,0)+1,1))</f>
        <v>7.9634623449999999</v>
      </c>
      <c r="S43" s="19">
        <f>IF(INDEX('ShLk BR Calc'!S$5:S$1112,MATCH($A43,'ShLk BR Calc'!$A$5:$A$1112,0)+1,1)=0,"0",INDEX('ShLk BR Calc'!S$5:S$1112,MATCH($A43,'ShLk BR Calc'!$A$5:$A$1112,0)+1,1))</f>
        <v>7.9634623449999999</v>
      </c>
      <c r="T43" s="19">
        <f>IF(INDEX('ShLk BR Calc'!T$5:T$1112,MATCH($A43,'ShLk BR Calc'!$A$5:$A$1112,0)+1,1)=0,"0",INDEX('ShLk BR Calc'!T$5:T$1112,MATCH($A43,'ShLk BR Calc'!$A$5:$A$1112,0)+1,1))</f>
        <v>7.6055539249999997</v>
      </c>
      <c r="U43" s="19">
        <f>IF(INDEX('ShLk BR Calc'!U$5:U$1112,MATCH($A43,'ShLk BR Calc'!$A$5:$A$1112,0)+1,1)=0,"0",INDEX('ShLk BR Calc'!U$5:U$1112,MATCH($A43,'ShLk BR Calc'!$A$5:$A$1112,0)+1,1))</f>
        <v>6.8002599799999999</v>
      </c>
      <c r="V43" s="19">
        <f>IF(INDEX('ShLk BR Calc'!V$5:V$1112,MATCH($A43,'ShLk BR Calc'!$A$5:$A$1112,0)+1,1)=0,"0",INDEX('ShLk BR Calc'!V$5:V$1112,MATCH($A43,'ShLk BR Calc'!$A$5:$A$1112,0)+1,1))</f>
        <v>6.0844431400000003</v>
      </c>
      <c r="W43" s="19">
        <f>IF(INDEX('ShLk BR Calc'!W$5:W$1112,MATCH($A43,'ShLk BR Calc'!$A$5:$A$1112,0)+1,1)=0,"0",INDEX('ShLk BR Calc'!W$5:W$1112,MATCH($A43,'ShLk BR Calc'!$A$5:$A$1112,0)+1,1))</f>
        <v>4.7422865649999997</v>
      </c>
      <c r="X43" s="19">
        <f>IF(INDEX('ShLk BR Calc'!X$5:X$1112,MATCH($A43,'ShLk BR Calc'!$A$5:$A$1112,0)+1,1)=0,"0",INDEX('ShLk BR Calc'!X$5:X$1112,MATCH($A43,'ShLk BR Calc'!$A$5:$A$1112,0)+1,1))</f>
        <v>3.847515515</v>
      </c>
      <c r="Y43" s="19">
        <f>IF(INDEX('ShLk BR Calc'!Y$5:Y$1112,MATCH($A43,'ShLk BR Calc'!$A$5:$A$1112,0)+1,1)=0,"0",INDEX('ShLk BR Calc'!Y$5:Y$1112,MATCH($A43,'ShLk BR Calc'!$A$5:$A$1112,0)+1,1))</f>
        <v>2.5948360450000001</v>
      </c>
      <c r="Z43" s="14">
        <f t="shared" si="6"/>
        <v>102.27233101499998</v>
      </c>
      <c r="AA43" s="14">
        <f t="shared" si="7"/>
        <v>8.0529394500000002</v>
      </c>
      <c r="AB43" s="14">
        <f t="shared" si="8"/>
        <v>15.300584955000001</v>
      </c>
      <c r="AC43" s="14">
        <f t="shared" si="9"/>
        <v>86.971746060000001</v>
      </c>
    </row>
    <row r="44" spans="1:30" ht="17.25" customHeight="1" x14ac:dyDescent="0.2">
      <c r="A44" s="22">
        <f t="shared" si="5"/>
        <v>42589</v>
      </c>
      <c r="B44" s="19">
        <f>IF(INDEX('ShLk BR Calc'!B$5:B$1112,MATCH($A44,'ShLk BR Calc'!$A$5:$A$1112,0)+1,1)=0,"0",INDEX('ShLk BR Calc'!B$5:B$1112,MATCH($A44,'ShLk BR Calc'!$A$5:$A$1112,0)+1,1))</f>
        <v>1.5211107850000001</v>
      </c>
      <c r="C44" s="19">
        <f>IF(INDEX('ShLk BR Calc'!C$5:C$1112,MATCH($A44,'ShLk BR Calc'!$A$5:$A$1112,0)+1,1)=0,"0",INDEX('ShLk BR Calc'!C$5:C$1112,MATCH($A44,'ShLk BR Calc'!$A$5:$A$1112,0)+1,1))</f>
        <v>0.98424815499999996</v>
      </c>
      <c r="D44" s="19">
        <f>IF(INDEX('ShLk BR Calc'!D$5:D$1112,MATCH($A44,'ShLk BR Calc'!$A$5:$A$1112,0)+1,1)=0,"0",INDEX('ShLk BR Calc'!D$5:D$1112,MATCH($A44,'ShLk BR Calc'!$A$5:$A$1112,0)+1,1))</f>
        <v>0.98424815499999996</v>
      </c>
      <c r="E44" s="19">
        <f>IF(INDEX('ShLk BR Calc'!E$5:E$1112,MATCH($A44,'ShLk BR Calc'!$A$5:$A$1112,0)+1,1)=0,"0",INDEX('ShLk BR Calc'!E$5:E$1112,MATCH($A44,'ShLk BR Calc'!$A$5:$A$1112,0)+1,1))</f>
        <v>1.07372526</v>
      </c>
      <c r="F44" s="19">
        <f>IF(INDEX('ShLk BR Calc'!F$5:F$1112,MATCH($A44,'ShLk BR Calc'!$A$5:$A$1112,0)+1,1)=0,"0",INDEX('ShLk BR Calc'!F$5:F$1112,MATCH($A44,'ShLk BR Calc'!$A$5:$A$1112,0)+1,1))</f>
        <v>1.07372526</v>
      </c>
      <c r="G44" s="19">
        <f>IF(INDEX('ShLk BR Calc'!G$5:G$1112,MATCH($A44,'ShLk BR Calc'!$A$5:$A$1112,0)+1,1)=0,"0",INDEX('ShLk BR Calc'!G$5:G$1112,MATCH($A44,'ShLk BR Calc'!$A$5:$A$1112,0)+1,1))</f>
        <v>1.07372526</v>
      </c>
      <c r="H44" s="19">
        <f>IF(INDEX('ShLk BR Calc'!H$5:H$1112,MATCH($A44,'ShLk BR Calc'!$A$5:$A$1112,0)+1,1)=0,"0",INDEX('ShLk BR Calc'!H$5:H$1112,MATCH($A44,'ShLk BR Calc'!$A$5:$A$1112,0)+1,1))</f>
        <v>2.6843131499999999</v>
      </c>
      <c r="I44" s="19">
        <f>IF(INDEX('ShLk BR Calc'!I$5:I$1112,MATCH($A44,'ShLk BR Calc'!$A$5:$A$1112,0)+1,1)=0,"0",INDEX('ShLk BR Calc'!I$5:I$1112,MATCH($A44,'ShLk BR Calc'!$A$5:$A$1112,0)+1,1))</f>
        <v>2.6843131499999999</v>
      </c>
      <c r="J44" s="19">
        <f>IF(INDEX('ShLk BR Calc'!J$5:J$1112,MATCH($A44,'ShLk BR Calc'!$A$5:$A$1112,0)+1,1)=0,"0",INDEX('ShLk BR Calc'!J$5:J$1112,MATCH($A44,'ShLk BR Calc'!$A$5:$A$1112,0)+1,1))</f>
        <v>2.6843131499999999</v>
      </c>
      <c r="K44" s="19">
        <f>IF(INDEX('ShLk BR Calc'!K$5:K$1112,MATCH($A44,'ShLk BR Calc'!$A$5:$A$1112,0)+1,1)=0,"0",INDEX('ShLk BR Calc'!K$5:K$1112,MATCH($A44,'ShLk BR Calc'!$A$5:$A$1112,0)+1,1))</f>
        <v>2.9527444649999999</v>
      </c>
      <c r="L44" s="19">
        <f>IF(INDEX('ShLk BR Calc'!L$5:L$1112,MATCH($A44,'ShLk BR Calc'!$A$5:$A$1112,0)+1,1)=0,"0",INDEX('ShLk BR Calc'!L$5:L$1112,MATCH($A44,'ShLk BR Calc'!$A$5:$A$1112,0)+1,1))</f>
        <v>3.847515515</v>
      </c>
      <c r="M44" s="19">
        <f>IF(INDEX('ShLk BR Calc'!M$5:M$1112,MATCH($A44,'ShLk BR Calc'!$A$5:$A$1112,0)+1,1)=0,"0",INDEX('ShLk BR Calc'!M$5:M$1112,MATCH($A44,'ShLk BR Calc'!$A$5:$A$1112,0)+1,1))</f>
        <v>4.563332355</v>
      </c>
      <c r="N44" s="19">
        <f>IF(INDEX('ShLk BR Calc'!N$5:N$1112,MATCH($A44,'ShLk BR Calc'!$A$5:$A$1112,0)+1,1)=0,"0",INDEX('ShLk BR Calc'!N$5:N$1112,MATCH($A44,'ShLk BR Calc'!$A$5:$A$1112,0)+1,1))</f>
        <v>5.1896720900000002</v>
      </c>
      <c r="O44" s="19">
        <f>IF(INDEX('ShLk BR Calc'!O$5:O$1112,MATCH($A44,'ShLk BR Calc'!$A$5:$A$1112,0)+1,1)=0,"0",INDEX('ShLk BR Calc'!O$5:O$1112,MATCH($A44,'ShLk BR Calc'!$A$5:$A$1112,0)+1,1))</f>
        <v>6.0844431400000003</v>
      </c>
      <c r="P44" s="19">
        <f>IF(INDEX('ShLk BR Calc'!P$5:P$1112,MATCH($A44,'ShLk BR Calc'!$A$5:$A$1112,0)+1,1)=0,"0",INDEX('ShLk BR Calc'!P$5:P$1112,MATCH($A44,'ShLk BR Calc'!$A$5:$A$1112,0)+1,1))</f>
        <v>7.2476455050000004</v>
      </c>
      <c r="Q44" s="19">
        <f>IF(INDEX('ShLk BR Calc'!Q$5:Q$1112,MATCH($A44,'ShLk BR Calc'!$A$5:$A$1112,0)+1,1)=0,"0",INDEX('ShLk BR Calc'!Q$5:Q$1112,MATCH($A44,'ShLk BR Calc'!$A$5:$A$1112,0)+1,1))</f>
        <v>7.8739852399999997</v>
      </c>
      <c r="R44" s="19">
        <f>IF(INDEX('ShLk BR Calc'!R$5:R$1112,MATCH($A44,'ShLk BR Calc'!$A$5:$A$1112,0)+1,1)=0,"0",INDEX('ShLk BR Calc'!R$5:R$1112,MATCH($A44,'ShLk BR Calc'!$A$5:$A$1112,0)+1,1))</f>
        <v>7.8739852399999997</v>
      </c>
      <c r="S44" s="19">
        <f>IF(INDEX('ShLk BR Calc'!S$5:S$1112,MATCH($A44,'ShLk BR Calc'!$A$5:$A$1112,0)+1,1)=0,"0",INDEX('ShLk BR Calc'!S$5:S$1112,MATCH($A44,'ShLk BR Calc'!$A$5:$A$1112,0)+1,1))</f>
        <v>7.8739852399999997</v>
      </c>
      <c r="T44" s="19">
        <f>IF(INDEX('ShLk BR Calc'!T$5:T$1112,MATCH($A44,'ShLk BR Calc'!$A$5:$A$1112,0)+1,1)=0,"0",INDEX('ShLk BR Calc'!T$5:T$1112,MATCH($A44,'ShLk BR Calc'!$A$5:$A$1112,0)+1,1))</f>
        <v>7.8739852399999997</v>
      </c>
      <c r="U44" s="19">
        <f>IF(INDEX('ShLk BR Calc'!U$5:U$1112,MATCH($A44,'ShLk BR Calc'!$A$5:$A$1112,0)+1,1)=0,"0",INDEX('ShLk BR Calc'!U$5:U$1112,MATCH($A44,'ShLk BR Calc'!$A$5:$A$1112,0)+1,1))</f>
        <v>7.69503103</v>
      </c>
      <c r="V44" s="19">
        <f>IF(INDEX('ShLk BR Calc'!V$5:V$1112,MATCH($A44,'ShLk BR Calc'!$A$5:$A$1112,0)+1,1)=0,"0",INDEX('ShLk BR Calc'!V$5:V$1112,MATCH($A44,'ShLk BR Calc'!$A$5:$A$1112,0)+1,1))</f>
        <v>6.8002599799999999</v>
      </c>
      <c r="W44" s="19">
        <f>IF(INDEX('ShLk BR Calc'!W$5:W$1112,MATCH($A44,'ShLk BR Calc'!$A$5:$A$1112,0)+1,1)=0,"0",INDEX('ShLk BR Calc'!W$5:W$1112,MATCH($A44,'ShLk BR Calc'!$A$5:$A$1112,0)+1,1))</f>
        <v>5.8160118250000004</v>
      </c>
      <c r="X44" s="19">
        <f>IF(INDEX('ShLk BR Calc'!X$5:X$1112,MATCH($A44,'ShLk BR Calc'!$A$5:$A$1112,0)+1,1)=0,"0",INDEX('ShLk BR Calc'!X$5:X$1112,MATCH($A44,'ShLk BR Calc'!$A$5:$A$1112,0)+1,1))</f>
        <v>4.1159468300000004</v>
      </c>
      <c r="Y44" s="19">
        <f>IF(INDEX('ShLk BR Calc'!Y$5:Y$1112,MATCH($A44,'ShLk BR Calc'!$A$5:$A$1112,0)+1,1)=0,"0",INDEX('ShLk BR Calc'!Y$5:Y$1112,MATCH($A44,'ShLk BR Calc'!$A$5:$A$1112,0)+1,1))</f>
        <v>2.5053589399999998</v>
      </c>
      <c r="Z44" s="14">
        <f t="shared" si="6"/>
        <v>103.07762495999998</v>
      </c>
      <c r="AA44" s="14">
        <f t="shared" si="7"/>
        <v>7.8739852399999997</v>
      </c>
      <c r="AB44" s="14">
        <f t="shared" si="8"/>
        <v>103.07762495999998</v>
      </c>
      <c r="AC44" s="14">
        <f t="shared" si="9"/>
        <v>0</v>
      </c>
      <c r="AD44" s="9" t="s">
        <v>32</v>
      </c>
    </row>
    <row r="45" spans="1:30" ht="17.25" customHeight="1" x14ac:dyDescent="0.2">
      <c r="A45" s="22">
        <f t="shared" si="5"/>
        <v>42590</v>
      </c>
      <c r="B45" s="19">
        <f>IF(INDEX('ShLk BR Calc'!B$5:B$1112,MATCH($A45,'ShLk BR Calc'!$A$5:$A$1112,0)+1,1)=0,"0",INDEX('ShLk BR Calc'!B$5:B$1112,MATCH($A45,'ShLk BR Calc'!$A$5:$A$1112,0)+1,1))</f>
        <v>1.7895421</v>
      </c>
      <c r="C45" s="19">
        <f>IF(INDEX('ShLk BR Calc'!C$5:C$1112,MATCH($A45,'ShLk BR Calc'!$A$5:$A$1112,0)+1,1)=0,"0",INDEX('ShLk BR Calc'!C$5:C$1112,MATCH($A45,'ShLk BR Calc'!$A$5:$A$1112,0)+1,1))</f>
        <v>1.07372526</v>
      </c>
      <c r="D45" s="19">
        <f>IF(INDEX('ShLk BR Calc'!D$5:D$1112,MATCH($A45,'ShLk BR Calc'!$A$5:$A$1112,0)+1,1)=0,"0",INDEX('ShLk BR Calc'!D$5:D$1112,MATCH($A45,'ShLk BR Calc'!$A$5:$A$1112,0)+1,1))</f>
        <v>0.80529394500000007</v>
      </c>
      <c r="E45" s="19">
        <f>IF(INDEX('ShLk BR Calc'!E$5:E$1112,MATCH($A45,'ShLk BR Calc'!$A$5:$A$1112,0)+1,1)=0,"0",INDEX('ShLk BR Calc'!E$5:E$1112,MATCH($A45,'ShLk BR Calc'!$A$5:$A$1112,0)+1,1))</f>
        <v>0.80529394500000007</v>
      </c>
      <c r="F45" s="19">
        <f>IF(INDEX('ShLk BR Calc'!F$5:F$1112,MATCH($A45,'ShLk BR Calc'!$A$5:$A$1112,0)+1,1)=0,"0",INDEX('ShLk BR Calc'!F$5:F$1112,MATCH($A45,'ShLk BR Calc'!$A$5:$A$1112,0)+1,1))</f>
        <v>0.80529394500000007</v>
      </c>
      <c r="G45" s="19">
        <f>IF(INDEX('ShLk BR Calc'!G$5:G$1112,MATCH($A45,'ShLk BR Calc'!$A$5:$A$1112,0)+1,1)=0,"0",INDEX('ShLk BR Calc'!G$5:G$1112,MATCH($A45,'ShLk BR Calc'!$A$5:$A$1112,0)+1,1))</f>
        <v>0.80529394500000007</v>
      </c>
      <c r="H45" s="19">
        <f>IF(INDEX('ShLk BR Calc'!H$5:H$1112,MATCH($A45,'ShLk BR Calc'!$A$5:$A$1112,0)+1,1)=0,"0",INDEX('ShLk BR Calc'!H$5:H$1112,MATCH($A45,'ShLk BR Calc'!$A$5:$A$1112,0)+1,1))</f>
        <v>2.415881835</v>
      </c>
      <c r="I45" s="19">
        <f>IF(INDEX('ShLk BR Calc'!I$5:I$1112,MATCH($A45,'ShLk BR Calc'!$A$5:$A$1112,0)+1,1)=0,"0",INDEX('ShLk BR Calc'!I$5:I$1112,MATCH($A45,'ShLk BR Calc'!$A$5:$A$1112,0)+1,1))</f>
        <v>2.415881835</v>
      </c>
      <c r="J45" s="19">
        <f>IF(INDEX('ShLk BR Calc'!J$5:J$1112,MATCH($A45,'ShLk BR Calc'!$A$5:$A$1112,0)+1,1)=0,"0",INDEX('ShLk BR Calc'!J$5:J$1112,MATCH($A45,'ShLk BR Calc'!$A$5:$A$1112,0)+1,1))</f>
        <v>2.415881835</v>
      </c>
      <c r="K45" s="19">
        <f>IF(INDEX('ShLk BR Calc'!K$5:K$1112,MATCH($A45,'ShLk BR Calc'!$A$5:$A$1112,0)+1,1)=0,"0",INDEX('ShLk BR Calc'!K$5:K$1112,MATCH($A45,'ShLk BR Calc'!$A$5:$A$1112,0)+1,1))</f>
        <v>2.415881835</v>
      </c>
      <c r="L45" s="19">
        <f>IF(INDEX('ShLk BR Calc'!L$5:L$1112,MATCH($A45,'ShLk BR Calc'!$A$5:$A$1112,0)+1,1)=0,"0",INDEX('ShLk BR Calc'!L$5:L$1112,MATCH($A45,'ShLk BR Calc'!$A$5:$A$1112,0)+1,1))</f>
        <v>2.415881835</v>
      </c>
      <c r="M45" s="19">
        <f>IF(INDEX('ShLk BR Calc'!M$5:M$1112,MATCH($A45,'ShLk BR Calc'!$A$5:$A$1112,0)+1,1)=0,"0",INDEX('ShLk BR Calc'!M$5:M$1112,MATCH($A45,'ShLk BR Calc'!$A$5:$A$1112,0)+1,1))</f>
        <v>4.0264697250000001</v>
      </c>
      <c r="N45" s="19">
        <f>IF(INDEX('ShLk BR Calc'!N$5:N$1112,MATCH($A45,'ShLk BR Calc'!$A$5:$A$1112,0)+1,1)=0,"0",INDEX('ShLk BR Calc'!N$5:N$1112,MATCH($A45,'ShLk BR Calc'!$A$5:$A$1112,0)+1,1))</f>
        <v>5.3686262999999999</v>
      </c>
      <c r="O45" s="19">
        <f>IF(INDEX('ShLk BR Calc'!O$5:O$1112,MATCH($A45,'ShLk BR Calc'!$A$5:$A$1112,0)+1,1)=0,"0",INDEX('ShLk BR Calc'!O$5:O$1112,MATCH($A45,'ShLk BR Calc'!$A$5:$A$1112,0)+1,1))</f>
        <v>6.7107828750000005</v>
      </c>
      <c r="P45" s="19">
        <f>IF(INDEX('ShLk BR Calc'!P$5:P$1112,MATCH($A45,'ShLk BR Calc'!$A$5:$A$1112,0)+1,1)=0,"0",INDEX('ShLk BR Calc'!P$5:P$1112,MATCH($A45,'ShLk BR Calc'!$A$5:$A$1112,0)+1,1))</f>
        <v>7.69503103</v>
      </c>
      <c r="Q45" s="19">
        <f>IF(INDEX('ShLk BR Calc'!Q$5:Q$1112,MATCH($A45,'ShLk BR Calc'!$A$5:$A$1112,0)+1,1)=0,"0",INDEX('ShLk BR Calc'!Q$5:Q$1112,MATCH($A45,'ShLk BR Calc'!$A$5:$A$1112,0)+1,1))</f>
        <v>8.5003249749999998</v>
      </c>
      <c r="R45" s="19">
        <f>IF(INDEX('ShLk BR Calc'!R$5:R$1112,MATCH($A45,'ShLk BR Calc'!$A$5:$A$1112,0)+1,1)=0,"0",INDEX('ShLk BR Calc'!R$5:R$1112,MATCH($A45,'ShLk BR Calc'!$A$5:$A$1112,0)+1,1))</f>
        <v>8.5898020800000001</v>
      </c>
      <c r="S45" s="19">
        <f>IF(INDEX('ShLk BR Calc'!S$5:S$1112,MATCH($A45,'ShLk BR Calc'!$A$5:$A$1112,0)+1,1)=0,"0",INDEX('ShLk BR Calc'!S$5:S$1112,MATCH($A45,'ShLk BR Calc'!$A$5:$A$1112,0)+1,1))</f>
        <v>8.5898020800000001</v>
      </c>
      <c r="T45" s="19">
        <f>IF(INDEX('ShLk BR Calc'!T$5:T$1112,MATCH($A45,'ShLk BR Calc'!$A$5:$A$1112,0)+1,1)=0,"0",INDEX('ShLk BR Calc'!T$5:T$1112,MATCH($A45,'ShLk BR Calc'!$A$5:$A$1112,0)+1,1))</f>
        <v>8.1424165550000005</v>
      </c>
      <c r="U45" s="19">
        <f>IF(INDEX('ShLk BR Calc'!U$5:U$1112,MATCH($A45,'ShLk BR Calc'!$A$5:$A$1112,0)+1,1)=0,"0",INDEX('ShLk BR Calc'!U$5:U$1112,MATCH($A45,'ShLk BR Calc'!$A$5:$A$1112,0)+1,1))</f>
        <v>6.7107828750000005</v>
      </c>
      <c r="V45" s="19">
        <f>IF(INDEX('ShLk BR Calc'!V$5:V$1112,MATCH($A45,'ShLk BR Calc'!$A$5:$A$1112,0)+1,1)=0,"0",INDEX('ShLk BR Calc'!V$5:V$1112,MATCH($A45,'ShLk BR Calc'!$A$5:$A$1112,0)+1,1))</f>
        <v>5.4581034050000001</v>
      </c>
      <c r="W45" s="19">
        <f>IF(INDEX('ShLk BR Calc'!W$5:W$1112,MATCH($A45,'ShLk BR Calc'!$A$5:$A$1112,0)+1,1)=0,"0",INDEX('ShLk BR Calc'!W$5:W$1112,MATCH($A45,'ShLk BR Calc'!$A$5:$A$1112,0)+1,1))</f>
        <v>4.0264697250000001</v>
      </c>
      <c r="X45" s="19">
        <f>IF(INDEX('ShLk BR Calc'!X$5:X$1112,MATCH($A45,'ShLk BR Calc'!$A$5:$A$1112,0)+1,1)=0,"0",INDEX('ShLk BR Calc'!X$5:X$1112,MATCH($A45,'ShLk BR Calc'!$A$5:$A$1112,0)+1,1))</f>
        <v>4.9212407750000002</v>
      </c>
      <c r="Y45" s="19">
        <f>IF(INDEX('ShLk BR Calc'!Y$5:Y$1112,MATCH($A45,'ShLk BR Calc'!$A$5:$A$1112,0)+1,1)=0,"0",INDEX('ShLk BR Calc'!Y$5:Y$1112,MATCH($A45,'ShLk BR Calc'!$A$5:$A$1112,0)+1,1))</f>
        <v>3.131698675</v>
      </c>
      <c r="Z45" s="14">
        <f t="shared" si="6"/>
        <v>100.03540339</v>
      </c>
      <c r="AA45" s="14">
        <f t="shared" si="7"/>
        <v>8.5898020800000001</v>
      </c>
      <c r="AB45" s="14">
        <f t="shared" si="8"/>
        <v>14.137382589999998</v>
      </c>
      <c r="AC45" s="14">
        <f t="shared" si="9"/>
        <v>85.898020799999998</v>
      </c>
    </row>
    <row r="46" spans="1:30" ht="17.25" customHeight="1" x14ac:dyDescent="0.2">
      <c r="A46" s="22">
        <f t="shared" si="5"/>
        <v>42591</v>
      </c>
      <c r="B46" s="19">
        <f>IF(INDEX('ShLk BR Calc'!B$5:B$1112,MATCH($A46,'ShLk BR Calc'!$A$5:$A$1112,0)+1,1)=0,"0",INDEX('ShLk BR Calc'!B$5:B$1112,MATCH($A46,'ShLk BR Calc'!$A$5:$A$1112,0)+1,1))</f>
        <v>1.9684963099999999</v>
      </c>
      <c r="C46" s="19">
        <f>IF(INDEX('ShLk BR Calc'!C$5:C$1112,MATCH($A46,'ShLk BR Calc'!$A$5:$A$1112,0)+1,1)=0,"0",INDEX('ShLk BR Calc'!C$5:C$1112,MATCH($A46,'ShLk BR Calc'!$A$5:$A$1112,0)+1,1))</f>
        <v>1.2526794699999999</v>
      </c>
      <c r="D46" s="19">
        <f>IF(INDEX('ShLk BR Calc'!D$5:D$1112,MATCH($A46,'ShLk BR Calc'!$A$5:$A$1112,0)+1,1)=0,"0",INDEX('ShLk BR Calc'!D$5:D$1112,MATCH($A46,'ShLk BR Calc'!$A$5:$A$1112,0)+1,1))</f>
        <v>0.80529394500000007</v>
      </c>
      <c r="E46" s="19">
        <f>IF(INDEX('ShLk BR Calc'!E$5:E$1112,MATCH($A46,'ShLk BR Calc'!$A$5:$A$1112,0)+1,1)=0,"0",INDEX('ShLk BR Calc'!E$5:E$1112,MATCH($A46,'ShLk BR Calc'!$A$5:$A$1112,0)+1,1))</f>
        <v>0.80529394500000007</v>
      </c>
      <c r="F46" s="19">
        <f>IF(INDEX('ShLk BR Calc'!F$5:F$1112,MATCH($A46,'ShLk BR Calc'!$A$5:$A$1112,0)+1,1)=0,"0",INDEX('ShLk BR Calc'!F$5:F$1112,MATCH($A46,'ShLk BR Calc'!$A$5:$A$1112,0)+1,1))</f>
        <v>0.80529394500000007</v>
      </c>
      <c r="G46" s="19">
        <f>IF(INDEX('ShLk BR Calc'!G$5:G$1112,MATCH($A46,'ShLk BR Calc'!$A$5:$A$1112,0)+1,1)=0,"0",INDEX('ShLk BR Calc'!G$5:G$1112,MATCH($A46,'ShLk BR Calc'!$A$5:$A$1112,0)+1,1))</f>
        <v>1.2526794699999999</v>
      </c>
      <c r="H46" s="19">
        <f>IF(INDEX('ShLk BR Calc'!H$5:H$1112,MATCH($A46,'ShLk BR Calc'!$A$5:$A$1112,0)+1,1)=0,"0",INDEX('ShLk BR Calc'!H$5:H$1112,MATCH($A46,'ShLk BR Calc'!$A$5:$A$1112,0)+1,1))</f>
        <v>2.415881835</v>
      </c>
      <c r="I46" s="19">
        <f>IF(INDEX('ShLk BR Calc'!I$5:I$1112,MATCH($A46,'ShLk BR Calc'!$A$5:$A$1112,0)+1,1)=0,"0",INDEX('ShLk BR Calc'!I$5:I$1112,MATCH($A46,'ShLk BR Calc'!$A$5:$A$1112,0)+1,1))</f>
        <v>2.415881835</v>
      </c>
      <c r="J46" s="19">
        <f>IF(INDEX('ShLk BR Calc'!J$5:J$1112,MATCH($A46,'ShLk BR Calc'!$A$5:$A$1112,0)+1,1)=0,"0",INDEX('ShLk BR Calc'!J$5:J$1112,MATCH($A46,'ShLk BR Calc'!$A$5:$A$1112,0)+1,1))</f>
        <v>2.415881835</v>
      </c>
      <c r="K46" s="19">
        <f>IF(INDEX('ShLk BR Calc'!K$5:K$1112,MATCH($A46,'ShLk BR Calc'!$A$5:$A$1112,0)+1,1)=0,"0",INDEX('ShLk BR Calc'!K$5:K$1112,MATCH($A46,'ShLk BR Calc'!$A$5:$A$1112,0)+1,1))</f>
        <v>2.5053589399999998</v>
      </c>
      <c r="L46" s="19">
        <f>IF(INDEX('ShLk BR Calc'!L$5:L$1112,MATCH($A46,'ShLk BR Calc'!$A$5:$A$1112,0)+1,1)=0,"0",INDEX('ShLk BR Calc'!L$5:L$1112,MATCH($A46,'ShLk BR Calc'!$A$5:$A$1112,0)+1,1))</f>
        <v>3.4001299899999999</v>
      </c>
      <c r="M46" s="19">
        <f>IF(INDEX('ShLk BR Calc'!M$5:M$1112,MATCH($A46,'ShLk BR Calc'!$A$5:$A$1112,0)+1,1)=0,"0",INDEX('ShLk BR Calc'!M$5:M$1112,MATCH($A46,'ShLk BR Calc'!$A$5:$A$1112,0)+1,1))</f>
        <v>4.4738552499999997</v>
      </c>
      <c r="N46" s="19">
        <f>IF(INDEX('ShLk BR Calc'!N$5:N$1112,MATCH($A46,'ShLk BR Calc'!$A$5:$A$1112,0)+1,1)=0,"0",INDEX('ShLk BR Calc'!N$5:N$1112,MATCH($A46,'ShLk BR Calc'!$A$5:$A$1112,0)+1,1))</f>
        <v>5.7265347200000001</v>
      </c>
      <c r="O46" s="19">
        <f>IF(INDEX('ShLk BR Calc'!O$5:O$1112,MATCH($A46,'ShLk BR Calc'!$A$5:$A$1112,0)+1,1)=0,"0",INDEX('ShLk BR Calc'!O$5:O$1112,MATCH($A46,'ShLk BR Calc'!$A$5:$A$1112,0)+1,1))</f>
        <v>6.7107828750000005</v>
      </c>
      <c r="P46" s="19">
        <f>IF(INDEX('ShLk BR Calc'!P$5:P$1112,MATCH($A46,'ShLk BR Calc'!$A$5:$A$1112,0)+1,1)=0,"0",INDEX('ShLk BR Calc'!P$5:P$1112,MATCH($A46,'ShLk BR Calc'!$A$5:$A$1112,0)+1,1))</f>
        <v>7.8739852399999997</v>
      </c>
      <c r="Q46" s="19">
        <f>IF(INDEX('ShLk BR Calc'!Q$5:Q$1112,MATCH($A46,'ShLk BR Calc'!$A$5:$A$1112,0)+1,1)=0,"0",INDEX('ShLk BR Calc'!Q$5:Q$1112,MATCH($A46,'ShLk BR Calc'!$A$5:$A$1112,0)+1,1))</f>
        <v>8.5898020800000001</v>
      </c>
      <c r="R46" s="19">
        <f>IF(INDEX('ShLk BR Calc'!R$5:R$1112,MATCH($A46,'ShLk BR Calc'!$A$5:$A$1112,0)+1,1)=0,"0",INDEX('ShLk BR Calc'!R$5:R$1112,MATCH($A46,'ShLk BR Calc'!$A$5:$A$1112,0)+1,1))</f>
        <v>8.7687562900000007</v>
      </c>
      <c r="S46" s="19">
        <f>IF(INDEX('ShLk BR Calc'!S$5:S$1112,MATCH($A46,'ShLk BR Calc'!$A$5:$A$1112,0)+1,1)=0,"0",INDEX('ShLk BR Calc'!S$5:S$1112,MATCH($A46,'ShLk BR Calc'!$A$5:$A$1112,0)+1,1))</f>
        <v>8.7687562900000007</v>
      </c>
      <c r="T46" s="19">
        <f>IF(INDEX('ShLk BR Calc'!T$5:T$1112,MATCH($A46,'ShLk BR Calc'!$A$5:$A$1112,0)+1,1)=0,"0",INDEX('ShLk BR Calc'!T$5:T$1112,MATCH($A46,'ShLk BR Calc'!$A$5:$A$1112,0)+1,1))</f>
        <v>8.1424165550000005</v>
      </c>
      <c r="U46" s="19">
        <f>IF(INDEX('ShLk BR Calc'!U$5:U$1112,MATCH($A46,'ShLk BR Calc'!$A$5:$A$1112,0)+1,1)=0,"0",INDEX('ShLk BR Calc'!U$5:U$1112,MATCH($A46,'ShLk BR Calc'!$A$5:$A$1112,0)+1,1))</f>
        <v>7.0686912949999998</v>
      </c>
      <c r="V46" s="19">
        <f>IF(INDEX('ShLk BR Calc'!V$5:V$1112,MATCH($A46,'ShLk BR Calc'!$A$5:$A$1112,0)+1,1)=0,"0",INDEX('ShLk BR Calc'!V$5:V$1112,MATCH($A46,'ShLk BR Calc'!$A$5:$A$1112,0)+1,1))</f>
        <v>5.8160118250000004</v>
      </c>
      <c r="W46" s="19">
        <f>IF(INDEX('ShLk BR Calc'!W$5:W$1112,MATCH($A46,'ShLk BR Calc'!$A$5:$A$1112,0)+1,1)=0,"0",INDEX('ShLk BR Calc'!W$5:W$1112,MATCH($A46,'ShLk BR Calc'!$A$5:$A$1112,0)+1,1))</f>
        <v>4.4738552499999997</v>
      </c>
      <c r="X46" s="19">
        <f>IF(INDEX('ShLk BR Calc'!X$5:X$1112,MATCH($A46,'ShLk BR Calc'!$A$5:$A$1112,0)+1,1)=0,"0",INDEX('ShLk BR Calc'!X$5:X$1112,MATCH($A46,'ShLk BR Calc'!$A$5:$A$1112,0)+1,1))</f>
        <v>4.9212407750000002</v>
      </c>
      <c r="Y46" s="19">
        <f>IF(INDEX('ShLk BR Calc'!Y$5:Y$1112,MATCH($A46,'ShLk BR Calc'!$A$5:$A$1112,0)+1,1)=0,"0",INDEX('ShLk BR Calc'!Y$5:Y$1112,MATCH($A46,'ShLk BR Calc'!$A$5:$A$1112,0)+1,1))</f>
        <v>3.4001299899999999</v>
      </c>
      <c r="Z46" s="14">
        <f t="shared" si="6"/>
        <v>104.77768995499999</v>
      </c>
      <c r="AA46" s="14">
        <f t="shared" si="7"/>
        <v>8.7687562900000007</v>
      </c>
      <c r="AB46" s="14">
        <f t="shared" si="8"/>
        <v>15.211107850000001</v>
      </c>
      <c r="AC46" s="14">
        <f t="shared" si="9"/>
        <v>89.566582104999995</v>
      </c>
    </row>
    <row r="47" spans="1:30" ht="17.25" customHeight="1" x14ac:dyDescent="0.2">
      <c r="A47" s="22">
        <f t="shared" si="5"/>
        <v>42592</v>
      </c>
      <c r="B47" s="19">
        <f>IF(INDEX('ShLk BR Calc'!B$5:B$1112,MATCH($A47,'ShLk BR Calc'!$A$5:$A$1112,0)+1,1)=0,"0",INDEX('ShLk BR Calc'!B$5:B$1112,MATCH($A47,'ShLk BR Calc'!$A$5:$A$1112,0)+1,1))</f>
        <v>1.8790192050000001</v>
      </c>
      <c r="C47" s="19">
        <f>IF(INDEX('ShLk BR Calc'!C$5:C$1112,MATCH($A47,'ShLk BR Calc'!$A$5:$A$1112,0)+1,1)=0,"0",INDEX('ShLk BR Calc'!C$5:C$1112,MATCH($A47,'ShLk BR Calc'!$A$5:$A$1112,0)+1,1))</f>
        <v>1.1632023650000001</v>
      </c>
      <c r="D47" s="19">
        <f>IF(INDEX('ShLk BR Calc'!D$5:D$1112,MATCH($A47,'ShLk BR Calc'!$A$5:$A$1112,0)+1,1)=0,"0",INDEX('ShLk BR Calc'!D$5:D$1112,MATCH($A47,'ShLk BR Calc'!$A$5:$A$1112,0)+1,1))</f>
        <v>0.80529394500000007</v>
      </c>
      <c r="E47" s="19">
        <f>IF(INDEX('ShLk BR Calc'!E$5:E$1112,MATCH($A47,'ShLk BR Calc'!$A$5:$A$1112,0)+1,1)=0,"0",INDEX('ShLk BR Calc'!E$5:E$1112,MATCH($A47,'ShLk BR Calc'!$A$5:$A$1112,0)+1,1))</f>
        <v>0.80529394500000007</v>
      </c>
      <c r="F47" s="19">
        <f>IF(INDEX('ShLk BR Calc'!F$5:F$1112,MATCH($A47,'ShLk BR Calc'!$A$5:$A$1112,0)+1,1)=0,"0",INDEX('ShLk BR Calc'!F$5:F$1112,MATCH($A47,'ShLk BR Calc'!$A$5:$A$1112,0)+1,1))</f>
        <v>0.80529394500000007</v>
      </c>
      <c r="G47" s="19">
        <f>IF(INDEX('ShLk BR Calc'!G$5:G$1112,MATCH($A47,'ShLk BR Calc'!$A$5:$A$1112,0)+1,1)=0,"0",INDEX('ShLk BR Calc'!G$5:G$1112,MATCH($A47,'ShLk BR Calc'!$A$5:$A$1112,0)+1,1))</f>
        <v>1.1632023650000001</v>
      </c>
      <c r="H47" s="19">
        <f>IF(INDEX('ShLk BR Calc'!H$5:H$1112,MATCH($A47,'ShLk BR Calc'!$A$5:$A$1112,0)+1,1)=0,"0",INDEX('ShLk BR Calc'!H$5:H$1112,MATCH($A47,'ShLk BR Calc'!$A$5:$A$1112,0)+1,1))</f>
        <v>2.415881835</v>
      </c>
      <c r="I47" s="19">
        <f>IF(INDEX('ShLk BR Calc'!I$5:I$1112,MATCH($A47,'ShLk BR Calc'!$A$5:$A$1112,0)+1,1)=0,"0",INDEX('ShLk BR Calc'!I$5:I$1112,MATCH($A47,'ShLk BR Calc'!$A$5:$A$1112,0)+1,1))</f>
        <v>2.415881835</v>
      </c>
      <c r="J47" s="19">
        <f>IF(INDEX('ShLk BR Calc'!J$5:J$1112,MATCH($A47,'ShLk BR Calc'!$A$5:$A$1112,0)+1,1)=0,"0",INDEX('ShLk BR Calc'!J$5:J$1112,MATCH($A47,'ShLk BR Calc'!$A$5:$A$1112,0)+1,1))</f>
        <v>2.415881835</v>
      </c>
      <c r="K47" s="19">
        <f>IF(INDEX('ShLk BR Calc'!K$5:K$1112,MATCH($A47,'ShLk BR Calc'!$A$5:$A$1112,0)+1,1)=0,"0",INDEX('ShLk BR Calc'!K$5:K$1112,MATCH($A47,'ShLk BR Calc'!$A$5:$A$1112,0)+1,1))</f>
        <v>2.415881835</v>
      </c>
      <c r="L47" s="19">
        <f>IF(INDEX('ShLk BR Calc'!L$5:L$1112,MATCH($A47,'ShLk BR Calc'!$A$5:$A$1112,0)+1,1)=0,"0",INDEX('ShLk BR Calc'!L$5:L$1112,MATCH($A47,'ShLk BR Calc'!$A$5:$A$1112,0)+1,1))</f>
        <v>2.415881835</v>
      </c>
      <c r="M47" s="19">
        <f>IF(INDEX('ShLk BR Calc'!M$5:M$1112,MATCH($A47,'ShLk BR Calc'!$A$5:$A$1112,0)+1,1)=0,"0",INDEX('ShLk BR Calc'!M$5:M$1112,MATCH($A47,'ShLk BR Calc'!$A$5:$A$1112,0)+1,1))</f>
        <v>4.1159468300000004</v>
      </c>
      <c r="N47" s="19">
        <f>IF(INDEX('ShLk BR Calc'!N$5:N$1112,MATCH($A47,'ShLk BR Calc'!$A$5:$A$1112,0)+1,1)=0,"0",INDEX('ShLk BR Calc'!N$5:N$1112,MATCH($A47,'ShLk BR Calc'!$A$5:$A$1112,0)+1,1))</f>
        <v>5.4581034050000001</v>
      </c>
      <c r="O47" s="19">
        <f>IF(INDEX('ShLk BR Calc'!O$5:O$1112,MATCH($A47,'ShLk BR Calc'!$A$5:$A$1112,0)+1,1)=0,"0",INDEX('ShLk BR Calc'!O$5:O$1112,MATCH($A47,'ShLk BR Calc'!$A$5:$A$1112,0)+1,1))</f>
        <v>6.7107828750000005</v>
      </c>
      <c r="P47" s="19">
        <f>IF(INDEX('ShLk BR Calc'!P$5:P$1112,MATCH($A47,'ShLk BR Calc'!$A$5:$A$1112,0)+1,1)=0,"0",INDEX('ShLk BR Calc'!P$5:P$1112,MATCH($A47,'ShLk BR Calc'!$A$5:$A$1112,0)+1,1))</f>
        <v>7.8739852399999997</v>
      </c>
      <c r="Q47" s="19">
        <f>IF(INDEX('ShLk BR Calc'!Q$5:Q$1112,MATCH($A47,'ShLk BR Calc'!$A$5:$A$1112,0)+1,1)=0,"0",INDEX('ShLk BR Calc'!Q$5:Q$1112,MATCH($A47,'ShLk BR Calc'!$A$5:$A$1112,0)+1,1))</f>
        <v>8.858233395000001</v>
      </c>
      <c r="R47" s="19">
        <f>IF(INDEX('ShLk BR Calc'!R$5:R$1112,MATCH($A47,'ShLk BR Calc'!$A$5:$A$1112,0)+1,1)=0,"0",INDEX('ShLk BR Calc'!R$5:R$1112,MATCH($A47,'ShLk BR Calc'!$A$5:$A$1112,0)+1,1))</f>
        <v>8.858233395000001</v>
      </c>
      <c r="S47" s="19">
        <f>IF(INDEX('ShLk BR Calc'!S$5:S$1112,MATCH($A47,'ShLk BR Calc'!$A$5:$A$1112,0)+1,1)=0,"0",INDEX('ShLk BR Calc'!S$5:S$1112,MATCH($A47,'ShLk BR Calc'!$A$5:$A$1112,0)+1,1))</f>
        <v>8.858233395000001</v>
      </c>
      <c r="T47" s="19">
        <f>IF(INDEX('ShLk BR Calc'!T$5:T$1112,MATCH($A47,'ShLk BR Calc'!$A$5:$A$1112,0)+1,1)=0,"0",INDEX('ShLk BR Calc'!T$5:T$1112,MATCH($A47,'ShLk BR Calc'!$A$5:$A$1112,0)+1,1))</f>
        <v>8.4108478699999996</v>
      </c>
      <c r="U47" s="19">
        <f>IF(INDEX('ShLk BR Calc'!U$5:U$1112,MATCH($A47,'ShLk BR Calc'!$A$5:$A$1112,0)+1,1)=0,"0",INDEX('ShLk BR Calc'!U$5:U$1112,MATCH($A47,'ShLk BR Calc'!$A$5:$A$1112,0)+1,1))</f>
        <v>7.0686912949999998</v>
      </c>
      <c r="V47" s="19">
        <f>IF(INDEX('ShLk BR Calc'!V$5:V$1112,MATCH($A47,'ShLk BR Calc'!$A$5:$A$1112,0)+1,1)=0,"0",INDEX('ShLk BR Calc'!V$5:V$1112,MATCH($A47,'ShLk BR Calc'!$A$5:$A$1112,0)+1,1))</f>
        <v>6.1739202449999997</v>
      </c>
      <c r="W47" s="19">
        <f>IF(INDEX('ShLk BR Calc'!W$5:W$1112,MATCH($A47,'ShLk BR Calc'!$A$5:$A$1112,0)+1,1)=0,"0",INDEX('ShLk BR Calc'!W$5:W$1112,MATCH($A47,'ShLk BR Calc'!$A$5:$A$1112,0)+1,1))</f>
        <v>4.1159468300000004</v>
      </c>
      <c r="X47" s="19">
        <f>IF(INDEX('ShLk BR Calc'!X$5:X$1112,MATCH($A47,'ShLk BR Calc'!$A$5:$A$1112,0)+1,1)=0,"0",INDEX('ShLk BR Calc'!X$5:X$1112,MATCH($A47,'ShLk BR Calc'!$A$5:$A$1112,0)+1,1))</f>
        <v>4.2949010400000001</v>
      </c>
      <c r="Y47" s="19">
        <f>IF(INDEX('ShLk BR Calc'!Y$5:Y$1112,MATCH($A47,'ShLk BR Calc'!$A$5:$A$1112,0)+1,1)=0,"0",INDEX('ShLk BR Calc'!Y$5:Y$1112,MATCH($A47,'ShLk BR Calc'!$A$5:$A$1112,0)+1,1))</f>
        <v>2.7737902550000002</v>
      </c>
      <c r="Z47" s="14">
        <f t="shared" si="6"/>
        <v>102.27233101499999</v>
      </c>
      <c r="AA47" s="14">
        <f t="shared" si="7"/>
        <v>8.858233395000001</v>
      </c>
      <c r="AB47" s="14">
        <f t="shared" si="8"/>
        <v>13.689997065</v>
      </c>
      <c r="AC47" s="14">
        <f t="shared" si="9"/>
        <v>88.582333949999992</v>
      </c>
    </row>
    <row r="48" spans="1:30" ht="17.25" customHeight="1" x14ac:dyDescent="0.2">
      <c r="A48" s="22">
        <f t="shared" si="5"/>
        <v>42593</v>
      </c>
      <c r="B48" s="19">
        <f>IF(INDEX('ShLk BR Calc'!B$5:B$1112,MATCH($A48,'ShLk BR Calc'!$A$5:$A$1112,0)+1,1)=0,"0",INDEX('ShLk BR Calc'!B$5:B$1112,MATCH($A48,'ShLk BR Calc'!$A$5:$A$1112,0)+1,1))</f>
        <v>1.8790192050000001</v>
      </c>
      <c r="C48" s="19">
        <f>IF(INDEX('ShLk BR Calc'!C$5:C$1112,MATCH($A48,'ShLk BR Calc'!$A$5:$A$1112,0)+1,1)=0,"0",INDEX('ShLk BR Calc'!C$5:C$1112,MATCH($A48,'ShLk BR Calc'!$A$5:$A$1112,0)+1,1))</f>
        <v>1.1632023650000001</v>
      </c>
      <c r="D48" s="19">
        <f>IF(INDEX('ShLk BR Calc'!D$5:D$1112,MATCH($A48,'ShLk BR Calc'!$A$5:$A$1112,0)+1,1)=0,"0",INDEX('ShLk BR Calc'!D$5:D$1112,MATCH($A48,'ShLk BR Calc'!$A$5:$A$1112,0)+1,1))</f>
        <v>0.80529394500000007</v>
      </c>
      <c r="E48" s="19">
        <f>IF(INDEX('ShLk BR Calc'!E$5:E$1112,MATCH($A48,'ShLk BR Calc'!$A$5:$A$1112,0)+1,1)=0,"0",INDEX('ShLk BR Calc'!E$5:E$1112,MATCH($A48,'ShLk BR Calc'!$A$5:$A$1112,0)+1,1))</f>
        <v>0.80529394500000007</v>
      </c>
      <c r="F48" s="19">
        <f>IF(INDEX('ShLk BR Calc'!F$5:F$1112,MATCH($A48,'ShLk BR Calc'!$A$5:$A$1112,0)+1,1)=0,"0",INDEX('ShLk BR Calc'!F$5:F$1112,MATCH($A48,'ShLk BR Calc'!$A$5:$A$1112,0)+1,1))</f>
        <v>0.80529394500000007</v>
      </c>
      <c r="G48" s="19">
        <f>IF(INDEX('ShLk BR Calc'!G$5:G$1112,MATCH($A48,'ShLk BR Calc'!$A$5:$A$1112,0)+1,1)=0,"0",INDEX('ShLk BR Calc'!G$5:G$1112,MATCH($A48,'ShLk BR Calc'!$A$5:$A$1112,0)+1,1))</f>
        <v>1.1632023650000001</v>
      </c>
      <c r="H48" s="19">
        <f>IF(INDEX('ShLk BR Calc'!H$5:H$1112,MATCH($A48,'ShLk BR Calc'!$A$5:$A$1112,0)+1,1)=0,"0",INDEX('ShLk BR Calc'!H$5:H$1112,MATCH($A48,'ShLk BR Calc'!$A$5:$A$1112,0)+1,1))</f>
        <v>2.415881835</v>
      </c>
      <c r="I48" s="19">
        <f>IF(INDEX('ShLk BR Calc'!I$5:I$1112,MATCH($A48,'ShLk BR Calc'!$A$5:$A$1112,0)+1,1)=0,"0",INDEX('ShLk BR Calc'!I$5:I$1112,MATCH($A48,'ShLk BR Calc'!$A$5:$A$1112,0)+1,1))</f>
        <v>2.415881835</v>
      </c>
      <c r="J48" s="19">
        <f>IF(INDEX('ShLk BR Calc'!J$5:J$1112,MATCH($A48,'ShLk BR Calc'!$A$5:$A$1112,0)+1,1)=0,"0",INDEX('ShLk BR Calc'!J$5:J$1112,MATCH($A48,'ShLk BR Calc'!$A$5:$A$1112,0)+1,1))</f>
        <v>2.415881835</v>
      </c>
      <c r="K48" s="19">
        <f>IF(INDEX('ShLk BR Calc'!K$5:K$1112,MATCH($A48,'ShLk BR Calc'!$A$5:$A$1112,0)+1,1)=0,"0",INDEX('ShLk BR Calc'!K$5:K$1112,MATCH($A48,'ShLk BR Calc'!$A$5:$A$1112,0)+1,1))</f>
        <v>2.415881835</v>
      </c>
      <c r="L48" s="19">
        <f>IF(INDEX('ShLk BR Calc'!L$5:L$1112,MATCH($A48,'ShLk BR Calc'!$A$5:$A$1112,0)+1,1)=0,"0",INDEX('ShLk BR Calc'!L$5:L$1112,MATCH($A48,'ShLk BR Calc'!$A$5:$A$1112,0)+1,1))</f>
        <v>2.415881835</v>
      </c>
      <c r="M48" s="19">
        <f>IF(INDEX('ShLk BR Calc'!M$5:M$1112,MATCH($A48,'ShLk BR Calc'!$A$5:$A$1112,0)+1,1)=0,"0",INDEX('ShLk BR Calc'!M$5:M$1112,MATCH($A48,'ShLk BR Calc'!$A$5:$A$1112,0)+1,1))</f>
        <v>3.2211757800000003</v>
      </c>
      <c r="N48" s="19">
        <f>IF(INDEX('ShLk BR Calc'!N$5:N$1112,MATCH($A48,'ShLk BR Calc'!$A$5:$A$1112,0)+1,1)=0,"0",INDEX('ShLk BR Calc'!N$5:N$1112,MATCH($A48,'ShLk BR Calc'!$A$5:$A$1112,0)+1,1))</f>
        <v>4.83176367</v>
      </c>
      <c r="O48" s="19">
        <f>IF(INDEX('ShLk BR Calc'!O$5:O$1112,MATCH($A48,'ShLk BR Calc'!$A$5:$A$1112,0)+1,1)=0,"0",INDEX('ShLk BR Calc'!O$5:O$1112,MATCH($A48,'ShLk BR Calc'!$A$5:$A$1112,0)+1,1))</f>
        <v>6.26339735</v>
      </c>
      <c r="P48" s="19">
        <f>IF(INDEX('ShLk BR Calc'!P$5:P$1112,MATCH($A48,'ShLk BR Calc'!$A$5:$A$1112,0)+1,1)=0,"0",INDEX('ShLk BR Calc'!P$5:P$1112,MATCH($A48,'ShLk BR Calc'!$A$5:$A$1112,0)+1,1))</f>
        <v>7.3371226099999998</v>
      </c>
      <c r="Q48" s="19">
        <f>IF(INDEX('ShLk BR Calc'!Q$5:Q$1112,MATCH($A48,'ShLk BR Calc'!$A$5:$A$1112,0)+1,1)=0,"0",INDEX('ShLk BR Calc'!Q$5:Q$1112,MATCH($A48,'ShLk BR Calc'!$A$5:$A$1112,0)+1,1))</f>
        <v>8.1424165550000005</v>
      </c>
      <c r="R48" s="19">
        <f>IF(INDEX('ShLk BR Calc'!R$5:R$1112,MATCH($A48,'ShLk BR Calc'!$A$5:$A$1112,0)+1,1)=0,"0",INDEX('ShLk BR Calc'!R$5:R$1112,MATCH($A48,'ShLk BR Calc'!$A$5:$A$1112,0)+1,1))</f>
        <v>8.6792791850000004</v>
      </c>
      <c r="S48" s="19">
        <f>IF(INDEX('ShLk BR Calc'!S$5:S$1112,MATCH($A48,'ShLk BR Calc'!$A$5:$A$1112,0)+1,1)=0,"0",INDEX('ShLk BR Calc'!S$5:S$1112,MATCH($A48,'ShLk BR Calc'!$A$5:$A$1112,0)+1,1))</f>
        <v>8.2318936600000008</v>
      </c>
      <c r="T48" s="19">
        <f>IF(INDEX('ShLk BR Calc'!T$5:T$1112,MATCH($A48,'ShLk BR Calc'!$A$5:$A$1112,0)+1,1)=0,"0",INDEX('ShLk BR Calc'!T$5:T$1112,MATCH($A48,'ShLk BR Calc'!$A$5:$A$1112,0)+1,1))</f>
        <v>7.5160768200000003</v>
      </c>
      <c r="U48" s="19">
        <f>IF(INDEX('ShLk BR Calc'!U$5:U$1112,MATCH($A48,'ShLk BR Calc'!$A$5:$A$1112,0)+1,1)=0,"0",INDEX('ShLk BR Calc'!U$5:U$1112,MATCH($A48,'ShLk BR Calc'!$A$5:$A$1112,0)+1,1))</f>
        <v>6.0844431400000003</v>
      </c>
      <c r="V48" s="19">
        <f>IF(INDEX('ShLk BR Calc'!V$5:V$1112,MATCH($A48,'ShLk BR Calc'!$A$5:$A$1112,0)+1,1)=0,"0",INDEX('ShLk BR Calc'!V$5:V$1112,MATCH($A48,'ShLk BR Calc'!$A$5:$A$1112,0)+1,1))</f>
        <v>4.6528094600000003</v>
      </c>
      <c r="W48" s="19">
        <f>IF(INDEX('ShLk BR Calc'!W$5:W$1112,MATCH($A48,'ShLk BR Calc'!$A$5:$A$1112,0)+1,1)=0,"0",INDEX('ShLk BR Calc'!W$5:W$1112,MATCH($A48,'ShLk BR Calc'!$A$5:$A$1112,0)+1,1))</f>
        <v>3.131698675</v>
      </c>
      <c r="X48" s="19">
        <f>IF(INDEX('ShLk BR Calc'!X$5:X$1112,MATCH($A48,'ShLk BR Calc'!$A$5:$A$1112,0)+1,1)=0,"0",INDEX('ShLk BR Calc'!X$5:X$1112,MATCH($A48,'ShLk BR Calc'!$A$5:$A$1112,0)+1,1))</f>
        <v>4.9212407750000002</v>
      </c>
      <c r="Y48" s="19">
        <f>IF(INDEX('ShLk BR Calc'!Y$5:Y$1112,MATCH($A48,'ShLk BR Calc'!$A$5:$A$1112,0)+1,1)=0,"0",INDEX('ShLk BR Calc'!Y$5:Y$1112,MATCH($A48,'ShLk BR Calc'!$A$5:$A$1112,0)+1,1))</f>
        <v>3.0422215700000002</v>
      </c>
      <c r="Z48" s="14">
        <f t="shared" si="6"/>
        <v>94.756254194999997</v>
      </c>
      <c r="AA48" s="14">
        <f t="shared" si="7"/>
        <v>8.6792791850000004</v>
      </c>
      <c r="AB48" s="14">
        <f t="shared" si="8"/>
        <v>14.584768115000001</v>
      </c>
      <c r="AC48" s="14">
        <f t="shared" si="9"/>
        <v>80.171486079999994</v>
      </c>
    </row>
    <row r="49" spans="1:30" ht="17.25" customHeight="1" x14ac:dyDescent="0.2">
      <c r="A49" s="22">
        <f t="shared" si="5"/>
        <v>42594</v>
      </c>
      <c r="B49" s="19">
        <f>IF(INDEX('ShLk BR Calc'!B$5:B$1112,MATCH($A49,'ShLk BR Calc'!$A$5:$A$1112,0)+1,1)=0,"0",INDEX('ShLk BR Calc'!B$5:B$1112,MATCH($A49,'ShLk BR Calc'!$A$5:$A$1112,0)+1,1))</f>
        <v>1.8790192050000001</v>
      </c>
      <c r="C49" s="19">
        <f>IF(INDEX('ShLk BR Calc'!C$5:C$1112,MATCH($A49,'ShLk BR Calc'!$A$5:$A$1112,0)+1,1)=0,"0",INDEX('ShLk BR Calc'!C$5:C$1112,MATCH($A49,'ShLk BR Calc'!$A$5:$A$1112,0)+1,1))</f>
        <v>1.1632023650000001</v>
      </c>
      <c r="D49" s="19">
        <f>IF(INDEX('ShLk BR Calc'!D$5:D$1112,MATCH($A49,'ShLk BR Calc'!$A$5:$A$1112,0)+1,1)=0,"0",INDEX('ShLk BR Calc'!D$5:D$1112,MATCH($A49,'ShLk BR Calc'!$A$5:$A$1112,0)+1,1))</f>
        <v>0.71581684000000001</v>
      </c>
      <c r="E49" s="19">
        <f>IF(INDEX('ShLk BR Calc'!E$5:E$1112,MATCH($A49,'ShLk BR Calc'!$A$5:$A$1112,0)+1,1)=0,"0",INDEX('ShLk BR Calc'!E$5:E$1112,MATCH($A49,'ShLk BR Calc'!$A$5:$A$1112,0)+1,1))</f>
        <v>0.71581684000000001</v>
      </c>
      <c r="F49" s="19">
        <f>IF(INDEX('ShLk BR Calc'!F$5:F$1112,MATCH($A49,'ShLk BR Calc'!$A$5:$A$1112,0)+1,1)=0,"0",INDEX('ShLk BR Calc'!F$5:F$1112,MATCH($A49,'ShLk BR Calc'!$A$5:$A$1112,0)+1,1))</f>
        <v>0.71581684000000001</v>
      </c>
      <c r="G49" s="19">
        <f>IF(INDEX('ShLk BR Calc'!G$5:G$1112,MATCH($A49,'ShLk BR Calc'!$A$5:$A$1112,0)+1,1)=0,"0",INDEX('ShLk BR Calc'!G$5:G$1112,MATCH($A49,'ShLk BR Calc'!$A$5:$A$1112,0)+1,1))</f>
        <v>1.1632023650000001</v>
      </c>
      <c r="H49" s="19">
        <f>IF(INDEX('ShLk BR Calc'!H$5:H$1112,MATCH($A49,'ShLk BR Calc'!$A$5:$A$1112,0)+1,1)=0,"0",INDEX('ShLk BR Calc'!H$5:H$1112,MATCH($A49,'ShLk BR Calc'!$A$5:$A$1112,0)+1,1))</f>
        <v>2.415881835</v>
      </c>
      <c r="I49" s="19">
        <f>IF(INDEX('ShLk BR Calc'!I$5:I$1112,MATCH($A49,'ShLk BR Calc'!$A$5:$A$1112,0)+1,1)=0,"0",INDEX('ShLk BR Calc'!I$5:I$1112,MATCH($A49,'ShLk BR Calc'!$A$5:$A$1112,0)+1,1))</f>
        <v>2.415881835</v>
      </c>
      <c r="J49" s="19">
        <f>IF(INDEX('ShLk BR Calc'!J$5:J$1112,MATCH($A49,'ShLk BR Calc'!$A$5:$A$1112,0)+1,1)=0,"0",INDEX('ShLk BR Calc'!J$5:J$1112,MATCH($A49,'ShLk BR Calc'!$A$5:$A$1112,0)+1,1))</f>
        <v>2.415881835</v>
      </c>
      <c r="K49" s="19">
        <f>IF(INDEX('ShLk BR Calc'!K$5:K$1112,MATCH($A49,'ShLk BR Calc'!$A$5:$A$1112,0)+1,1)=0,"0",INDEX('ShLk BR Calc'!K$5:K$1112,MATCH($A49,'ShLk BR Calc'!$A$5:$A$1112,0)+1,1))</f>
        <v>2.415881835</v>
      </c>
      <c r="L49" s="19">
        <f>IF(INDEX('ShLk BR Calc'!L$5:L$1112,MATCH($A49,'ShLk BR Calc'!$A$5:$A$1112,0)+1,1)=0,"0",INDEX('ShLk BR Calc'!L$5:L$1112,MATCH($A49,'ShLk BR Calc'!$A$5:$A$1112,0)+1,1))</f>
        <v>2.415881835</v>
      </c>
      <c r="M49" s="19">
        <f>IF(INDEX('ShLk BR Calc'!M$5:M$1112,MATCH($A49,'ShLk BR Calc'!$A$5:$A$1112,0)+1,1)=0,"0",INDEX('ShLk BR Calc'!M$5:M$1112,MATCH($A49,'ShLk BR Calc'!$A$5:$A$1112,0)+1,1))</f>
        <v>3.3106528850000001</v>
      </c>
      <c r="N49" s="19">
        <f>IF(INDEX('ShLk BR Calc'!N$5:N$1112,MATCH($A49,'ShLk BR Calc'!$A$5:$A$1112,0)+1,1)=0,"0",INDEX('ShLk BR Calc'!N$5:N$1112,MATCH($A49,'ShLk BR Calc'!$A$5:$A$1112,0)+1,1))</f>
        <v>4.9212407750000002</v>
      </c>
      <c r="O49" s="19">
        <f>IF(INDEX('ShLk BR Calc'!O$5:O$1112,MATCH($A49,'ShLk BR Calc'!$A$5:$A$1112,0)+1,1)=0,"0",INDEX('ShLk BR Calc'!O$5:O$1112,MATCH($A49,'ShLk BR Calc'!$A$5:$A$1112,0)+1,1))</f>
        <v>6.6213057700000002</v>
      </c>
      <c r="P49" s="19">
        <f>IF(INDEX('ShLk BR Calc'!P$5:P$1112,MATCH($A49,'ShLk BR Calc'!$A$5:$A$1112,0)+1,1)=0,"0",INDEX('ShLk BR Calc'!P$5:P$1112,MATCH($A49,'ShLk BR Calc'!$A$5:$A$1112,0)+1,1))</f>
        <v>7.6055539249999997</v>
      </c>
      <c r="Q49" s="19">
        <f>IF(INDEX('ShLk BR Calc'!Q$5:Q$1112,MATCH($A49,'ShLk BR Calc'!$A$5:$A$1112,0)+1,1)=0,"0",INDEX('ShLk BR Calc'!Q$5:Q$1112,MATCH($A49,'ShLk BR Calc'!$A$5:$A$1112,0)+1,1))</f>
        <v>8.4108478699999996</v>
      </c>
      <c r="R49" s="19">
        <f>IF(INDEX('ShLk BR Calc'!R$5:R$1112,MATCH($A49,'ShLk BR Calc'!$A$5:$A$1112,0)+1,1)=0,"0",INDEX('ShLk BR Calc'!R$5:R$1112,MATCH($A49,'ShLk BR Calc'!$A$5:$A$1112,0)+1,1))</f>
        <v>8.4108478699999996</v>
      </c>
      <c r="S49" s="19">
        <f>IF(INDEX('ShLk BR Calc'!S$5:S$1112,MATCH($A49,'ShLk BR Calc'!$A$5:$A$1112,0)+1,1)=0,"0",INDEX('ShLk BR Calc'!S$5:S$1112,MATCH($A49,'ShLk BR Calc'!$A$5:$A$1112,0)+1,1))</f>
        <v>8.4108478699999996</v>
      </c>
      <c r="T49" s="19">
        <f>IF(INDEX('ShLk BR Calc'!T$5:T$1112,MATCH($A49,'ShLk BR Calc'!$A$5:$A$1112,0)+1,1)=0,"0",INDEX('ShLk BR Calc'!T$5:T$1112,MATCH($A49,'ShLk BR Calc'!$A$5:$A$1112,0)+1,1))</f>
        <v>7.6055539249999997</v>
      </c>
      <c r="U49" s="19">
        <f>IF(INDEX('ShLk BR Calc'!U$5:U$1112,MATCH($A49,'ShLk BR Calc'!$A$5:$A$1112,0)+1,1)=0,"0",INDEX('ShLk BR Calc'!U$5:U$1112,MATCH($A49,'ShLk BR Calc'!$A$5:$A$1112,0)+1,1))</f>
        <v>6.0844431400000003</v>
      </c>
      <c r="V49" s="19">
        <f>IF(INDEX('ShLk BR Calc'!V$5:V$1112,MATCH($A49,'ShLk BR Calc'!$A$5:$A$1112,0)+1,1)=0,"0",INDEX('ShLk BR Calc'!V$5:V$1112,MATCH($A49,'ShLk BR Calc'!$A$5:$A$1112,0)+1,1))</f>
        <v>4.9212407750000002</v>
      </c>
      <c r="W49" s="19">
        <f>IF(INDEX('ShLk BR Calc'!W$5:W$1112,MATCH($A49,'ShLk BR Calc'!$A$5:$A$1112,0)+1,1)=0,"0",INDEX('ShLk BR Calc'!W$5:W$1112,MATCH($A49,'ShLk BR Calc'!$A$5:$A$1112,0)+1,1))</f>
        <v>3.4896070950000002</v>
      </c>
      <c r="X49" s="19">
        <f>IF(INDEX('ShLk BR Calc'!X$5:X$1112,MATCH($A49,'ShLk BR Calc'!$A$5:$A$1112,0)+1,1)=0,"0",INDEX('ShLk BR Calc'!X$5:X$1112,MATCH($A49,'ShLk BR Calc'!$A$5:$A$1112,0)+1,1))</f>
        <v>5.8160118250000004</v>
      </c>
      <c r="Y49" s="19">
        <f>IF(INDEX('ShLk BR Calc'!Y$5:Y$1112,MATCH($A49,'ShLk BR Calc'!$A$5:$A$1112,0)+1,1)=0,"0",INDEX('ShLk BR Calc'!Y$5:Y$1112,MATCH($A49,'ShLk BR Calc'!$A$5:$A$1112,0)+1,1))</f>
        <v>3.9369926199999998</v>
      </c>
      <c r="Z49" s="14">
        <f t="shared" si="6"/>
        <v>97.977429975000007</v>
      </c>
      <c r="AA49" s="14">
        <f t="shared" si="7"/>
        <v>8.4108478699999996</v>
      </c>
      <c r="AB49" s="14">
        <f t="shared" si="8"/>
        <v>16.1058789</v>
      </c>
      <c r="AC49" s="14">
        <f t="shared" si="9"/>
        <v>81.871551074999999</v>
      </c>
    </row>
    <row r="50" spans="1:30" ht="17.25" customHeight="1" x14ac:dyDescent="0.2">
      <c r="A50" s="22">
        <f t="shared" si="5"/>
        <v>42595</v>
      </c>
      <c r="B50" s="19">
        <f>IF(INDEX('ShLk BR Calc'!B$5:B$1112,MATCH($A50,'ShLk BR Calc'!$A$5:$A$1112,0)+1,1)=0,"0",INDEX('ShLk BR Calc'!B$5:B$1112,MATCH($A50,'ShLk BR Calc'!$A$5:$A$1112,0)+1,1))</f>
        <v>2.5948360450000001</v>
      </c>
      <c r="C50" s="19">
        <f>IF(INDEX('ShLk BR Calc'!C$5:C$1112,MATCH($A50,'ShLk BR Calc'!$A$5:$A$1112,0)+1,1)=0,"0",INDEX('ShLk BR Calc'!C$5:C$1112,MATCH($A50,'ShLk BR Calc'!$A$5:$A$1112,0)+1,1))</f>
        <v>1.8790192050000001</v>
      </c>
      <c r="D50" s="19">
        <f>IF(INDEX('ShLk BR Calc'!D$5:D$1112,MATCH($A50,'ShLk BR Calc'!$A$5:$A$1112,0)+1,1)=0,"0",INDEX('ShLk BR Calc'!D$5:D$1112,MATCH($A50,'ShLk BR Calc'!$A$5:$A$1112,0)+1,1))</f>
        <v>1.07372526</v>
      </c>
      <c r="E50" s="19">
        <f>IF(INDEX('ShLk BR Calc'!E$5:E$1112,MATCH($A50,'ShLk BR Calc'!$A$5:$A$1112,0)+1,1)=0,"0",INDEX('ShLk BR Calc'!E$5:E$1112,MATCH($A50,'ShLk BR Calc'!$A$5:$A$1112,0)+1,1))</f>
        <v>1.1632023650000001</v>
      </c>
      <c r="F50" s="19">
        <f>IF(INDEX('ShLk BR Calc'!F$5:F$1112,MATCH($A50,'ShLk BR Calc'!$A$5:$A$1112,0)+1,1)=0,"0",INDEX('ShLk BR Calc'!F$5:F$1112,MATCH($A50,'ShLk BR Calc'!$A$5:$A$1112,0)+1,1))</f>
        <v>1.1632023650000001</v>
      </c>
      <c r="G50" s="19">
        <f>IF(INDEX('ShLk BR Calc'!G$5:G$1112,MATCH($A50,'ShLk BR Calc'!$A$5:$A$1112,0)+1,1)=0,"0",INDEX('ShLk BR Calc'!G$5:G$1112,MATCH($A50,'ShLk BR Calc'!$A$5:$A$1112,0)+1,1))</f>
        <v>1.07372526</v>
      </c>
      <c r="H50" s="19">
        <f>IF(INDEX('ShLk BR Calc'!H$5:H$1112,MATCH($A50,'ShLk BR Calc'!$A$5:$A$1112,0)+1,1)=0,"0",INDEX('ShLk BR Calc'!H$5:H$1112,MATCH($A50,'ShLk BR Calc'!$A$5:$A$1112,0)+1,1))</f>
        <v>2.5948360450000001</v>
      </c>
      <c r="I50" s="19">
        <f>IF(INDEX('ShLk BR Calc'!I$5:I$1112,MATCH($A50,'ShLk BR Calc'!$A$5:$A$1112,0)+1,1)=0,"0",INDEX('ShLk BR Calc'!I$5:I$1112,MATCH($A50,'ShLk BR Calc'!$A$5:$A$1112,0)+1,1))</f>
        <v>2.5948360450000001</v>
      </c>
      <c r="J50" s="19">
        <f>IF(INDEX('ShLk BR Calc'!J$5:J$1112,MATCH($A50,'ShLk BR Calc'!$A$5:$A$1112,0)+1,1)=0,"0",INDEX('ShLk BR Calc'!J$5:J$1112,MATCH($A50,'ShLk BR Calc'!$A$5:$A$1112,0)+1,1))</f>
        <v>2.5948360450000001</v>
      </c>
      <c r="K50" s="19">
        <f>IF(INDEX('ShLk BR Calc'!K$5:K$1112,MATCH($A50,'ShLk BR Calc'!$A$5:$A$1112,0)+1,1)=0,"0",INDEX('ShLk BR Calc'!K$5:K$1112,MATCH($A50,'ShLk BR Calc'!$A$5:$A$1112,0)+1,1))</f>
        <v>2.5053589399999998</v>
      </c>
      <c r="L50" s="19">
        <f>IF(INDEX('ShLk BR Calc'!L$5:L$1112,MATCH($A50,'ShLk BR Calc'!$A$5:$A$1112,0)+1,1)=0,"0",INDEX('ShLk BR Calc'!L$5:L$1112,MATCH($A50,'ShLk BR Calc'!$A$5:$A$1112,0)+1,1))</f>
        <v>2.5948360450000001</v>
      </c>
      <c r="M50" s="19">
        <f>IF(INDEX('ShLk BR Calc'!M$5:M$1112,MATCH($A50,'ShLk BR Calc'!$A$5:$A$1112,0)+1,1)=0,"0",INDEX('ShLk BR Calc'!M$5:M$1112,MATCH($A50,'ShLk BR Calc'!$A$5:$A$1112,0)+1,1))</f>
        <v>4.1159468300000004</v>
      </c>
      <c r="N50" s="19">
        <f>IF(INDEX('ShLk BR Calc'!N$5:N$1112,MATCH($A50,'ShLk BR Calc'!$A$5:$A$1112,0)+1,1)=0,"0",INDEX('ShLk BR Calc'!N$5:N$1112,MATCH($A50,'ShLk BR Calc'!$A$5:$A$1112,0)+1,1))</f>
        <v>5.6370576149999998</v>
      </c>
      <c r="O50" s="19">
        <f>IF(INDEX('ShLk BR Calc'!O$5:O$1112,MATCH($A50,'ShLk BR Calc'!$A$5:$A$1112,0)+1,1)=0,"0",INDEX('ShLk BR Calc'!O$5:O$1112,MATCH($A50,'ShLk BR Calc'!$A$5:$A$1112,0)+1,1))</f>
        <v>7.0686912949999998</v>
      </c>
      <c r="P50" s="19">
        <f>IF(INDEX('ShLk BR Calc'!P$5:P$1112,MATCH($A50,'ShLk BR Calc'!$A$5:$A$1112,0)+1,1)=0,"0",INDEX('ShLk BR Calc'!P$5:P$1112,MATCH($A50,'ShLk BR Calc'!$A$5:$A$1112,0)+1,1))</f>
        <v>7.5160768200000003</v>
      </c>
      <c r="Q50" s="19">
        <f>IF(INDEX('ShLk BR Calc'!Q$5:Q$1112,MATCH($A50,'ShLk BR Calc'!$A$5:$A$1112,0)+1,1)=0,"0",INDEX('ShLk BR Calc'!Q$5:Q$1112,MATCH($A50,'ShLk BR Calc'!$A$5:$A$1112,0)+1,1))</f>
        <v>7.426599715</v>
      </c>
      <c r="R50" s="19">
        <f>IF(INDEX('ShLk BR Calc'!R$5:R$1112,MATCH($A50,'ShLk BR Calc'!$A$5:$A$1112,0)+1,1)=0,"0",INDEX('ShLk BR Calc'!R$5:R$1112,MATCH($A50,'ShLk BR Calc'!$A$5:$A$1112,0)+1,1))</f>
        <v>7.5160768200000003</v>
      </c>
      <c r="S50" s="19">
        <f>IF(INDEX('ShLk BR Calc'!S$5:S$1112,MATCH($A50,'ShLk BR Calc'!$A$5:$A$1112,0)+1,1)=0,"0",INDEX('ShLk BR Calc'!S$5:S$1112,MATCH($A50,'ShLk BR Calc'!$A$5:$A$1112,0)+1,1))</f>
        <v>7.5160768200000003</v>
      </c>
      <c r="T50" s="19">
        <f>IF(INDEX('ShLk BR Calc'!T$5:T$1112,MATCH($A50,'ShLk BR Calc'!$A$5:$A$1112,0)+1,1)=0,"0",INDEX('ShLk BR Calc'!T$5:T$1112,MATCH($A50,'ShLk BR Calc'!$A$5:$A$1112,0)+1,1))</f>
        <v>7.5160768200000003</v>
      </c>
      <c r="U50" s="19">
        <f>IF(INDEX('ShLk BR Calc'!U$5:U$1112,MATCH($A50,'ShLk BR Calc'!$A$5:$A$1112,0)+1,1)=0,"0",INDEX('ShLk BR Calc'!U$5:U$1112,MATCH($A50,'ShLk BR Calc'!$A$5:$A$1112,0)+1,1))</f>
        <v>6.26339735</v>
      </c>
      <c r="V50" s="19">
        <f>IF(INDEX('ShLk BR Calc'!V$5:V$1112,MATCH($A50,'ShLk BR Calc'!$A$5:$A$1112,0)+1,1)=0,"0",INDEX('ShLk BR Calc'!V$5:V$1112,MATCH($A50,'ShLk BR Calc'!$A$5:$A$1112,0)+1,1))</f>
        <v>5.4581034050000001</v>
      </c>
      <c r="W50" s="19">
        <f>IF(INDEX('ShLk BR Calc'!W$5:W$1112,MATCH($A50,'ShLk BR Calc'!$A$5:$A$1112,0)+1,1)=0,"0",INDEX('ShLk BR Calc'!W$5:W$1112,MATCH($A50,'ShLk BR Calc'!$A$5:$A$1112,0)+1,1))</f>
        <v>3.9369926199999998</v>
      </c>
      <c r="X50" s="19">
        <f>IF(INDEX('ShLk BR Calc'!X$5:X$1112,MATCH($A50,'ShLk BR Calc'!$A$5:$A$1112,0)+1,1)=0,"0",INDEX('ShLk BR Calc'!X$5:X$1112,MATCH($A50,'ShLk BR Calc'!$A$5:$A$1112,0)+1,1))</f>
        <v>5.1001949849999999</v>
      </c>
      <c r="Y50" s="19">
        <f>IF(INDEX('ShLk BR Calc'!Y$5:Y$1112,MATCH($A50,'ShLk BR Calc'!$A$5:$A$1112,0)+1,1)=0,"0",INDEX('ShLk BR Calc'!Y$5:Y$1112,MATCH($A50,'ShLk BR Calc'!$A$5:$A$1112,0)+1,1))</f>
        <v>3.4896070950000002</v>
      </c>
      <c r="Z50" s="14">
        <f t="shared" si="6"/>
        <v>100.39331181</v>
      </c>
      <c r="AA50" s="14">
        <f t="shared" si="7"/>
        <v>7.5160768200000003</v>
      </c>
      <c r="AB50" s="14">
        <f t="shared" si="8"/>
        <v>17.537512579999998</v>
      </c>
      <c r="AC50" s="14">
        <f t="shared" si="9"/>
        <v>82.855799230000017</v>
      </c>
    </row>
    <row r="51" spans="1:30" ht="17.25" customHeight="1" x14ac:dyDescent="0.2">
      <c r="A51" s="22">
        <f t="shared" si="5"/>
        <v>42596</v>
      </c>
      <c r="B51" s="19">
        <f>IF(INDEX('ShLk BR Calc'!B$5:B$1112,MATCH($A51,'ShLk BR Calc'!$A$5:$A$1112,0)+1,1)=0,"0",INDEX('ShLk BR Calc'!B$5:B$1112,MATCH($A51,'ShLk BR Calc'!$A$5:$A$1112,0)+1,1))</f>
        <v>2.6843131499999999</v>
      </c>
      <c r="C51" s="19">
        <f>IF(INDEX('ShLk BR Calc'!C$5:C$1112,MATCH($A51,'ShLk BR Calc'!$A$5:$A$1112,0)+1,1)=0,"0",INDEX('ShLk BR Calc'!C$5:C$1112,MATCH($A51,'ShLk BR Calc'!$A$5:$A$1112,0)+1,1))</f>
        <v>1.9684963099999999</v>
      </c>
      <c r="D51" s="19">
        <f>IF(INDEX('ShLk BR Calc'!D$5:D$1112,MATCH($A51,'ShLk BR Calc'!$A$5:$A$1112,0)+1,1)=0,"0",INDEX('ShLk BR Calc'!D$5:D$1112,MATCH($A51,'ShLk BR Calc'!$A$5:$A$1112,0)+1,1))</f>
        <v>1.2526794699999999</v>
      </c>
      <c r="E51" s="19">
        <f>IF(INDEX('ShLk BR Calc'!E$5:E$1112,MATCH($A51,'ShLk BR Calc'!$A$5:$A$1112,0)+1,1)=0,"0",INDEX('ShLk BR Calc'!E$5:E$1112,MATCH($A51,'ShLk BR Calc'!$A$5:$A$1112,0)+1,1))</f>
        <v>1.43163368</v>
      </c>
      <c r="F51" s="19">
        <f>IF(INDEX('ShLk BR Calc'!F$5:F$1112,MATCH($A51,'ShLk BR Calc'!$A$5:$A$1112,0)+1,1)=0,"0",INDEX('ShLk BR Calc'!F$5:F$1112,MATCH($A51,'ShLk BR Calc'!$A$5:$A$1112,0)+1,1))</f>
        <v>1.342156575</v>
      </c>
      <c r="G51" s="19">
        <f>IF(INDEX('ShLk BR Calc'!G$5:G$1112,MATCH($A51,'ShLk BR Calc'!$A$5:$A$1112,0)+1,1)=0,"0",INDEX('ShLk BR Calc'!G$5:G$1112,MATCH($A51,'ShLk BR Calc'!$A$5:$A$1112,0)+1,1))</f>
        <v>1.342156575</v>
      </c>
      <c r="H51" s="19">
        <f>IF(INDEX('ShLk BR Calc'!H$5:H$1112,MATCH($A51,'ShLk BR Calc'!$A$5:$A$1112,0)+1,1)=0,"0",INDEX('ShLk BR Calc'!H$5:H$1112,MATCH($A51,'ShLk BR Calc'!$A$5:$A$1112,0)+1,1))</f>
        <v>2.3264047300000001</v>
      </c>
      <c r="I51" s="19">
        <f>IF(INDEX('ShLk BR Calc'!I$5:I$1112,MATCH($A51,'ShLk BR Calc'!$A$5:$A$1112,0)+1,1)=0,"0",INDEX('ShLk BR Calc'!I$5:I$1112,MATCH($A51,'ShLk BR Calc'!$A$5:$A$1112,0)+1,1))</f>
        <v>2.3264047300000001</v>
      </c>
      <c r="J51" s="19">
        <f>IF(INDEX('ShLk BR Calc'!J$5:J$1112,MATCH($A51,'ShLk BR Calc'!$A$5:$A$1112,0)+1,1)=0,"0",INDEX('ShLk BR Calc'!J$5:J$1112,MATCH($A51,'ShLk BR Calc'!$A$5:$A$1112,0)+1,1))</f>
        <v>2.3264047300000001</v>
      </c>
      <c r="K51" s="19">
        <f>IF(INDEX('ShLk BR Calc'!K$5:K$1112,MATCH($A51,'ShLk BR Calc'!$A$5:$A$1112,0)+1,1)=0,"0",INDEX('ShLk BR Calc'!K$5:K$1112,MATCH($A51,'ShLk BR Calc'!$A$5:$A$1112,0)+1,1))</f>
        <v>2.3264047300000001</v>
      </c>
      <c r="L51" s="19">
        <f>IF(INDEX('ShLk BR Calc'!L$5:L$1112,MATCH($A51,'ShLk BR Calc'!$A$5:$A$1112,0)+1,1)=0,"0",INDEX('ShLk BR Calc'!L$5:L$1112,MATCH($A51,'ShLk BR Calc'!$A$5:$A$1112,0)+1,1))</f>
        <v>2.3264047300000001</v>
      </c>
      <c r="M51" s="19">
        <f>IF(INDEX('ShLk BR Calc'!M$5:M$1112,MATCH($A51,'ShLk BR Calc'!$A$5:$A$1112,0)+1,1)=0,"0",INDEX('ShLk BR Calc'!M$5:M$1112,MATCH($A51,'ShLk BR Calc'!$A$5:$A$1112,0)+1,1))</f>
        <v>3.4001299899999999</v>
      </c>
      <c r="N51" s="19">
        <f>IF(INDEX('ShLk BR Calc'!N$5:N$1112,MATCH($A51,'ShLk BR Calc'!$A$5:$A$1112,0)+1,1)=0,"0",INDEX('ShLk BR Calc'!N$5:N$1112,MATCH($A51,'ShLk BR Calc'!$A$5:$A$1112,0)+1,1))</f>
        <v>4.83176367</v>
      </c>
      <c r="O51" s="28">
        <f>IF(INDEX('ShLk BR Calc'!O$5:O$1112,MATCH($A51,'ShLk BR Calc'!$A$5:$A$1112,0)+1,1)=0,"0",INDEX('ShLk BR Calc'!O$5:O$1112,MATCH($A51,'ShLk BR Calc'!$A$5:$A$1112,0)+1,1))</f>
        <v>5.8160118250000004</v>
      </c>
      <c r="P51" s="28">
        <f>IF(INDEX('ShLk BR Calc'!P$5:P$1112,MATCH($A51,'ShLk BR Calc'!$A$5:$A$1112,0)+1,1)=0,"0",INDEX('ShLk BR Calc'!P$5:P$1112,MATCH($A51,'ShLk BR Calc'!$A$5:$A$1112,0)+1,1))</f>
        <v>6.8002599799999999</v>
      </c>
      <c r="Q51" s="28">
        <f>IF(INDEX('ShLk BR Calc'!Q$5:Q$1112,MATCH($A51,'ShLk BR Calc'!$A$5:$A$1112,0)+1,1)=0,"0",INDEX('ShLk BR Calc'!Q$5:Q$1112,MATCH($A51,'ShLk BR Calc'!$A$5:$A$1112,0)+1,1))</f>
        <v>7.6055539249999997</v>
      </c>
      <c r="R51" s="28">
        <f>IF(INDEX('ShLk BR Calc'!R$5:R$1112,MATCH($A51,'ShLk BR Calc'!$A$5:$A$1112,0)+1,1)=0,"0",INDEX('ShLk BR Calc'!R$5:R$1112,MATCH($A51,'ShLk BR Calc'!$A$5:$A$1112,0)+1,1))</f>
        <v>8.0529394500000002</v>
      </c>
      <c r="S51" s="28">
        <f>IF(INDEX('ShLk BR Calc'!S$5:S$1112,MATCH($A51,'ShLk BR Calc'!$A$5:$A$1112,0)+1,1)=0,"0",INDEX('ShLk BR Calc'!S$5:S$1112,MATCH($A51,'ShLk BR Calc'!$A$5:$A$1112,0)+1,1))</f>
        <v>7.8739852399999997</v>
      </c>
      <c r="T51" s="28">
        <f>IF(INDEX('ShLk BR Calc'!T$5:T$1112,MATCH($A51,'ShLk BR Calc'!$A$5:$A$1112,0)+1,1)=0,"0",INDEX('ShLk BR Calc'!T$5:T$1112,MATCH($A51,'ShLk BR Calc'!$A$5:$A$1112,0)+1,1))</f>
        <v>7.3371226099999998</v>
      </c>
      <c r="U51" s="28">
        <f>IF(INDEX('ShLk BR Calc'!U$5:U$1112,MATCH($A51,'ShLk BR Calc'!$A$5:$A$1112,0)+1,1)=0,"0",INDEX('ShLk BR Calc'!U$5:U$1112,MATCH($A51,'ShLk BR Calc'!$A$5:$A$1112,0)+1,1))</f>
        <v>6.0844431400000003</v>
      </c>
      <c r="V51" s="28">
        <f>IF(INDEX('ShLk BR Calc'!V$5:V$1112,MATCH($A51,'ShLk BR Calc'!$A$5:$A$1112,0)+1,1)=0,"0",INDEX('ShLk BR Calc'!V$5:V$1112,MATCH($A51,'ShLk BR Calc'!$A$5:$A$1112,0)+1,1))</f>
        <v>4.9212407750000002</v>
      </c>
      <c r="W51" s="28">
        <f>IF(INDEX('ShLk BR Calc'!W$5:W$1112,MATCH($A51,'ShLk BR Calc'!$A$5:$A$1112,0)+1,1)=0,"0",INDEX('ShLk BR Calc'!W$5:W$1112,MATCH($A51,'ShLk BR Calc'!$A$5:$A$1112,0)+1,1))</f>
        <v>3.7580384100000002</v>
      </c>
      <c r="X51" s="19">
        <f>IF(INDEX('ShLk BR Calc'!X$5:X$1112,MATCH($A51,'ShLk BR Calc'!$A$5:$A$1112,0)+1,1)=0,"0",INDEX('ShLk BR Calc'!X$5:X$1112,MATCH($A51,'ShLk BR Calc'!$A$5:$A$1112,0)+1,1))</f>
        <v>5.1001949849999999</v>
      </c>
      <c r="Y51" s="19">
        <f>IF(INDEX('ShLk BR Calc'!Y$5:Y$1112,MATCH($A51,'ShLk BR Calc'!$A$5:$A$1112,0)+1,1)=0,"0",INDEX('ShLk BR Calc'!Y$5:Y$1112,MATCH($A51,'ShLk BR Calc'!$A$5:$A$1112,0)+1,1))</f>
        <v>3.4896070950000002</v>
      </c>
      <c r="Z51" s="14">
        <f t="shared" si="6"/>
        <v>96.724750505000003</v>
      </c>
      <c r="AA51" s="14">
        <f t="shared" si="7"/>
        <v>8.0529394500000002</v>
      </c>
      <c r="AB51" s="14">
        <f t="shared" si="8"/>
        <v>96.724750505000003</v>
      </c>
      <c r="AC51" s="14">
        <f t="shared" si="9"/>
        <v>0</v>
      </c>
      <c r="AD51" s="9" t="s">
        <v>32</v>
      </c>
    </row>
    <row r="52" spans="1:30" ht="17.25" customHeight="1" x14ac:dyDescent="0.2">
      <c r="A52" s="22">
        <f t="shared" si="5"/>
        <v>42597</v>
      </c>
      <c r="B52" s="19">
        <f>IF(INDEX('ShLk BR Calc'!B$5:B$1112,MATCH($A52,'ShLk BR Calc'!$A$5:$A$1112,0)+1,1)=0,"0",INDEX('ShLk BR Calc'!B$5:B$1112,MATCH($A52,'ShLk BR Calc'!$A$5:$A$1112,0)+1,1))</f>
        <v>1.7895421</v>
      </c>
      <c r="C52" s="19">
        <f>IF(INDEX('ShLk BR Calc'!C$5:C$1112,MATCH($A52,'ShLk BR Calc'!$A$5:$A$1112,0)+1,1)=0,"0",INDEX('ShLk BR Calc'!C$5:C$1112,MATCH($A52,'ShLk BR Calc'!$A$5:$A$1112,0)+1,1))</f>
        <v>0.80529394500000007</v>
      </c>
      <c r="D52" s="19">
        <f>IF(INDEX('ShLk BR Calc'!D$5:D$1112,MATCH($A52,'ShLk BR Calc'!$A$5:$A$1112,0)+1,1)=0,"0",INDEX('ShLk BR Calc'!D$5:D$1112,MATCH($A52,'ShLk BR Calc'!$A$5:$A$1112,0)+1,1))</f>
        <v>0.80529394500000007</v>
      </c>
      <c r="E52" s="19">
        <f>IF(INDEX('ShLk BR Calc'!E$5:E$1112,MATCH($A52,'ShLk BR Calc'!$A$5:$A$1112,0)+1,1)=0,"0",INDEX('ShLk BR Calc'!E$5:E$1112,MATCH($A52,'ShLk BR Calc'!$A$5:$A$1112,0)+1,1))</f>
        <v>0.80529394500000007</v>
      </c>
      <c r="F52" s="19">
        <f>IF(INDEX('ShLk BR Calc'!F$5:F$1112,MATCH($A52,'ShLk BR Calc'!$A$5:$A$1112,0)+1,1)=0,"0",INDEX('ShLk BR Calc'!F$5:F$1112,MATCH($A52,'ShLk BR Calc'!$A$5:$A$1112,0)+1,1))</f>
        <v>0.80529394500000007</v>
      </c>
      <c r="G52" s="19">
        <f>IF(INDEX('ShLk BR Calc'!G$5:G$1112,MATCH($A52,'ShLk BR Calc'!$A$5:$A$1112,0)+1,1)=0,"0",INDEX('ShLk BR Calc'!G$5:G$1112,MATCH($A52,'ShLk BR Calc'!$A$5:$A$1112,0)+1,1))</f>
        <v>0.80529394500000007</v>
      </c>
      <c r="H52" s="19">
        <f>IF(INDEX('ShLk BR Calc'!H$5:H$1112,MATCH($A52,'ShLk BR Calc'!$A$5:$A$1112,0)+1,1)=0,"0",INDEX('ShLk BR Calc'!H$5:H$1112,MATCH($A52,'ShLk BR Calc'!$A$5:$A$1112,0)+1,1))</f>
        <v>2.415881835</v>
      </c>
      <c r="I52" s="19">
        <f>IF(INDEX('ShLk BR Calc'!I$5:I$1112,MATCH($A52,'ShLk BR Calc'!$A$5:$A$1112,0)+1,1)=0,"0",INDEX('ShLk BR Calc'!I$5:I$1112,MATCH($A52,'ShLk BR Calc'!$A$5:$A$1112,0)+1,1))</f>
        <v>3.131698675</v>
      </c>
      <c r="J52" s="19">
        <f>IF(INDEX('ShLk BR Calc'!J$5:J$1112,MATCH($A52,'ShLk BR Calc'!$A$5:$A$1112,0)+1,1)=0,"0",INDEX('ShLk BR Calc'!J$5:J$1112,MATCH($A52,'ShLk BR Calc'!$A$5:$A$1112,0)+1,1))</f>
        <v>3.5790842</v>
      </c>
      <c r="K52" s="19">
        <f>IF(INDEX('ShLk BR Calc'!K$5:K$1112,MATCH($A52,'ShLk BR Calc'!$A$5:$A$1112,0)+1,1)=0,"0",INDEX('ShLk BR Calc'!K$5:K$1112,MATCH($A52,'ShLk BR Calc'!$A$5:$A$1112,0)+1,1))</f>
        <v>3.5790842</v>
      </c>
      <c r="L52" s="19">
        <f>IF(INDEX('ShLk BR Calc'!L$5:L$1112,MATCH($A52,'ShLk BR Calc'!$A$5:$A$1112,0)+1,1)=0,"0",INDEX('ShLk BR Calc'!L$5:L$1112,MATCH($A52,'ShLk BR Calc'!$A$5:$A$1112,0)+1,1))</f>
        <v>3.2211757800000003</v>
      </c>
      <c r="M52" s="19">
        <f>IF(INDEX('ShLk BR Calc'!M$5:M$1112,MATCH($A52,'ShLk BR Calc'!$A$5:$A$1112,0)+1,1)=0,"0",INDEX('ShLk BR Calc'!M$5:M$1112,MATCH($A52,'ShLk BR Calc'!$A$5:$A$1112,0)+1,1))</f>
        <v>3.3106528850000001</v>
      </c>
      <c r="N52" s="19">
        <f>IF(INDEX('ShLk BR Calc'!N$5:N$1112,MATCH($A52,'ShLk BR Calc'!$A$5:$A$1112,0)+1,1)=0,"0",INDEX('ShLk BR Calc'!N$5:N$1112,MATCH($A52,'ShLk BR Calc'!$A$5:$A$1112,0)+1,1))</f>
        <v>4.9212407750000002</v>
      </c>
      <c r="O52" s="19">
        <f>IF(INDEX('ShLk BR Calc'!O$5:O$1112,MATCH($A52,'ShLk BR Calc'!$A$5:$A$1112,0)+1,1)=0,"0",INDEX('ShLk BR Calc'!O$5:O$1112,MATCH($A52,'ShLk BR Calc'!$A$5:$A$1112,0)+1,1))</f>
        <v>6.3528744550000003</v>
      </c>
      <c r="P52" s="19">
        <f>IF(INDEX('ShLk BR Calc'!P$5:P$1112,MATCH($A52,'ShLk BR Calc'!$A$5:$A$1112,0)+1,1)=0,"0",INDEX('ShLk BR Calc'!P$5:P$1112,MATCH($A52,'ShLk BR Calc'!$A$5:$A$1112,0)+1,1))</f>
        <v>6.4423515600000005</v>
      </c>
      <c r="Q52" s="19">
        <f>IF(INDEX('ShLk BR Calc'!Q$5:Q$1112,MATCH($A52,'ShLk BR Calc'!$A$5:$A$1112,0)+1,1)=0,"0",INDEX('ShLk BR Calc'!Q$5:Q$1112,MATCH($A52,'ShLk BR Calc'!$A$5:$A$1112,0)+1,1))</f>
        <v>6.3528744550000003</v>
      </c>
      <c r="R52" s="19">
        <f>IF(INDEX('ShLk BR Calc'!R$5:R$1112,MATCH($A52,'ShLk BR Calc'!$A$5:$A$1112,0)+1,1)=0,"0",INDEX('ShLk BR Calc'!R$5:R$1112,MATCH($A52,'ShLk BR Calc'!$A$5:$A$1112,0)+1,1))</f>
        <v>6.3528744550000003</v>
      </c>
      <c r="S52" s="19">
        <f>IF(INDEX('ShLk BR Calc'!S$5:S$1112,MATCH($A52,'ShLk BR Calc'!$A$5:$A$1112,0)+1,1)=0,"0",INDEX('ShLk BR Calc'!S$5:S$1112,MATCH($A52,'ShLk BR Calc'!$A$5:$A$1112,0)+1,1))</f>
        <v>6.3528744550000003</v>
      </c>
      <c r="T52" s="19">
        <f>IF(INDEX('ShLk BR Calc'!T$5:T$1112,MATCH($A52,'ShLk BR Calc'!$A$5:$A$1112,0)+1,1)=0,"0",INDEX('ShLk BR Calc'!T$5:T$1112,MATCH($A52,'ShLk BR Calc'!$A$5:$A$1112,0)+1,1))</f>
        <v>6.3528744550000003</v>
      </c>
      <c r="U52" s="19">
        <f>IF(INDEX('ShLk BR Calc'!U$5:U$1112,MATCH($A52,'ShLk BR Calc'!$A$5:$A$1112,0)+1,1)=0,"0",INDEX('ShLk BR Calc'!U$5:U$1112,MATCH($A52,'ShLk BR Calc'!$A$5:$A$1112,0)+1,1))</f>
        <v>6.3528744550000003</v>
      </c>
      <c r="V52" s="19">
        <f>IF(INDEX('ShLk BR Calc'!V$5:V$1112,MATCH($A52,'ShLk BR Calc'!$A$5:$A$1112,0)+1,1)=0,"0",INDEX('ShLk BR Calc'!V$5:V$1112,MATCH($A52,'ShLk BR Calc'!$A$5:$A$1112,0)+1,1))</f>
        <v>6.3528744550000003</v>
      </c>
      <c r="W52" s="19">
        <f>IF(INDEX('ShLk BR Calc'!W$5:W$1112,MATCH($A52,'ShLk BR Calc'!$A$5:$A$1112,0)+1,1)=0,"0",INDEX('ShLk BR Calc'!W$5:W$1112,MATCH($A52,'ShLk BR Calc'!$A$5:$A$1112,0)+1,1))</f>
        <v>4.563332355</v>
      </c>
      <c r="X52" s="19">
        <f>IF(INDEX('ShLk BR Calc'!X$5:X$1112,MATCH($A52,'ShLk BR Calc'!$A$5:$A$1112,0)+1,1)=0,"0",INDEX('ShLk BR Calc'!X$5:X$1112,MATCH($A52,'ShLk BR Calc'!$A$5:$A$1112,0)+1,1))</f>
        <v>5.7265347200000001</v>
      </c>
      <c r="Y52" s="19">
        <f>IF(INDEX('ShLk BR Calc'!Y$5:Y$1112,MATCH($A52,'ShLk BR Calc'!$A$5:$A$1112,0)+1,1)=0,"0",INDEX('ShLk BR Calc'!Y$5:Y$1112,MATCH($A52,'ShLk BR Calc'!$A$5:$A$1112,0)+1,1))</f>
        <v>4.0264697250000001</v>
      </c>
      <c r="Z52" s="14">
        <f t="shared" si="6"/>
        <v>95.203639720000012</v>
      </c>
      <c r="AA52" s="14">
        <f t="shared" si="7"/>
        <v>6.4423515600000005</v>
      </c>
      <c r="AB52" s="14">
        <f t="shared" si="8"/>
        <v>15.569016270000001</v>
      </c>
      <c r="AC52" s="14">
        <f t="shared" si="9"/>
        <v>79.634623450000007</v>
      </c>
    </row>
    <row r="53" spans="1:30" ht="17.25" customHeight="1" x14ac:dyDescent="0.2">
      <c r="A53" s="22">
        <f t="shared" si="5"/>
        <v>42598</v>
      </c>
      <c r="B53" s="19">
        <f>IF(INDEX('ShLk BR Calc'!B$5:B$1112,MATCH($A53,'ShLk BR Calc'!$A$5:$A$1112,0)+1,1)=0,"0",INDEX('ShLk BR Calc'!B$5:B$1112,MATCH($A53,'ShLk BR Calc'!$A$5:$A$1112,0)+1,1))</f>
        <v>2.2369276249999999</v>
      </c>
      <c r="C53" s="19">
        <f>IF(INDEX('ShLk BR Calc'!C$5:C$1112,MATCH($A53,'ShLk BR Calc'!$A$5:$A$1112,0)+1,1)=0,"0",INDEX('ShLk BR Calc'!C$5:C$1112,MATCH($A53,'ShLk BR Calc'!$A$5:$A$1112,0)+1,1))</f>
        <v>1.6105878900000001</v>
      </c>
      <c r="D53" s="19">
        <f>IF(INDEX('ShLk BR Calc'!D$5:D$1112,MATCH($A53,'ShLk BR Calc'!$A$5:$A$1112,0)+1,1)=0,"0",INDEX('ShLk BR Calc'!D$5:D$1112,MATCH($A53,'ShLk BR Calc'!$A$5:$A$1112,0)+1,1))</f>
        <v>1.07372526</v>
      </c>
      <c r="E53" s="19">
        <f>IF(INDEX('ShLk BR Calc'!E$5:E$1112,MATCH($A53,'ShLk BR Calc'!$A$5:$A$1112,0)+1,1)=0,"0",INDEX('ShLk BR Calc'!E$5:E$1112,MATCH($A53,'ShLk BR Calc'!$A$5:$A$1112,0)+1,1))</f>
        <v>0.71581684000000001</v>
      </c>
      <c r="F53" s="19">
        <f>IF(INDEX('ShLk BR Calc'!F$5:F$1112,MATCH($A53,'ShLk BR Calc'!$A$5:$A$1112,0)+1,1)=0,"0",INDEX('ShLk BR Calc'!F$5:F$1112,MATCH($A53,'ShLk BR Calc'!$A$5:$A$1112,0)+1,1))</f>
        <v>0.71581684000000001</v>
      </c>
      <c r="G53" s="19">
        <f>IF(INDEX('ShLk BR Calc'!G$5:G$1112,MATCH($A53,'ShLk BR Calc'!$A$5:$A$1112,0)+1,1)=0,"0",INDEX('ShLk BR Calc'!G$5:G$1112,MATCH($A53,'ShLk BR Calc'!$A$5:$A$1112,0)+1,1))</f>
        <v>1.07372526</v>
      </c>
      <c r="H53" s="19">
        <f>IF(INDEX('ShLk BR Calc'!H$5:H$1112,MATCH($A53,'ShLk BR Calc'!$A$5:$A$1112,0)+1,1)=0,"0",INDEX('ShLk BR Calc'!H$5:H$1112,MATCH($A53,'ShLk BR Calc'!$A$5:$A$1112,0)+1,1))</f>
        <v>1.700064995</v>
      </c>
      <c r="I53" s="19">
        <f>IF(INDEX('ShLk BR Calc'!I$5:I$1112,MATCH($A53,'ShLk BR Calc'!$A$5:$A$1112,0)+1,1)=0,"0",INDEX('ShLk BR Calc'!I$5:I$1112,MATCH($A53,'ShLk BR Calc'!$A$5:$A$1112,0)+1,1))</f>
        <v>2.0579734150000002</v>
      </c>
      <c r="J53" s="19">
        <f>IF(INDEX('ShLk BR Calc'!J$5:J$1112,MATCH($A53,'ShLk BR Calc'!$A$5:$A$1112,0)+1,1)=0,"0",INDEX('ShLk BR Calc'!J$5:J$1112,MATCH($A53,'ShLk BR Calc'!$A$5:$A$1112,0)+1,1))</f>
        <v>2.0579734150000002</v>
      </c>
      <c r="K53" s="19">
        <f>IF(INDEX('ShLk BR Calc'!K$5:K$1112,MATCH($A53,'ShLk BR Calc'!$A$5:$A$1112,0)+1,1)=0,"0",INDEX('ShLk BR Calc'!K$5:K$1112,MATCH($A53,'ShLk BR Calc'!$A$5:$A$1112,0)+1,1))</f>
        <v>1.6105878900000001</v>
      </c>
      <c r="L53" s="19">
        <f>IF(INDEX('ShLk BR Calc'!L$5:L$1112,MATCH($A53,'ShLk BR Calc'!$A$5:$A$1112,0)+1,1)=0,"0",INDEX('ShLk BR Calc'!L$5:L$1112,MATCH($A53,'ShLk BR Calc'!$A$5:$A$1112,0)+1,1))</f>
        <v>2.415881835</v>
      </c>
      <c r="M53" s="19">
        <f>IF(INDEX('ShLk BR Calc'!M$5:M$1112,MATCH($A53,'ShLk BR Calc'!$A$5:$A$1112,0)+1,1)=0,"0",INDEX('ShLk BR Calc'!M$5:M$1112,MATCH($A53,'ShLk BR Calc'!$A$5:$A$1112,0)+1,1))</f>
        <v>3.5790842</v>
      </c>
      <c r="N53" s="19">
        <f>IF(INDEX('ShLk BR Calc'!N$5:N$1112,MATCH($A53,'ShLk BR Calc'!$A$5:$A$1112,0)+1,1)=0,"0",INDEX('ShLk BR Calc'!N$5:N$1112,MATCH($A53,'ShLk BR Calc'!$A$5:$A$1112,0)+1,1))</f>
        <v>5.2791491950000005</v>
      </c>
      <c r="O53" s="19">
        <f>IF(INDEX('ShLk BR Calc'!O$5:O$1112,MATCH($A53,'ShLk BR Calc'!$A$5:$A$1112,0)+1,1)=0,"0",INDEX('ShLk BR Calc'!O$5:O$1112,MATCH($A53,'ShLk BR Calc'!$A$5:$A$1112,0)+1,1))</f>
        <v>6.8002599799999999</v>
      </c>
      <c r="P53" s="19">
        <f>IF(INDEX('ShLk BR Calc'!P$5:P$1112,MATCH($A53,'ShLk BR Calc'!$A$5:$A$1112,0)+1,1)=0,"0",INDEX('ShLk BR Calc'!P$5:P$1112,MATCH($A53,'ShLk BR Calc'!$A$5:$A$1112,0)+1,1))</f>
        <v>6.8897370850000001</v>
      </c>
      <c r="Q53" s="19">
        <f>IF(INDEX('ShLk BR Calc'!Q$5:Q$1112,MATCH($A53,'ShLk BR Calc'!$A$5:$A$1112,0)+1,1)=0,"0",INDEX('ShLk BR Calc'!Q$5:Q$1112,MATCH($A53,'ShLk BR Calc'!$A$5:$A$1112,0)+1,1))</f>
        <v>6.8897370850000001</v>
      </c>
      <c r="R53" s="19">
        <f>IF(INDEX('ShLk BR Calc'!R$5:R$1112,MATCH($A53,'ShLk BR Calc'!$A$5:$A$1112,0)+1,1)=0,"0",INDEX('ShLk BR Calc'!R$5:R$1112,MATCH($A53,'ShLk BR Calc'!$A$5:$A$1112,0)+1,1))</f>
        <v>6.8897370850000001</v>
      </c>
      <c r="S53" s="19">
        <f>IF(INDEX('ShLk BR Calc'!S$5:S$1112,MATCH($A53,'ShLk BR Calc'!$A$5:$A$1112,0)+1,1)=0,"0",INDEX('ShLk BR Calc'!S$5:S$1112,MATCH($A53,'ShLk BR Calc'!$A$5:$A$1112,0)+1,1))</f>
        <v>6.8897370850000001</v>
      </c>
      <c r="T53" s="19">
        <f>IF(INDEX('ShLk BR Calc'!T$5:T$1112,MATCH($A53,'ShLk BR Calc'!$A$5:$A$1112,0)+1,1)=0,"0",INDEX('ShLk BR Calc'!T$5:T$1112,MATCH($A53,'ShLk BR Calc'!$A$5:$A$1112,0)+1,1))</f>
        <v>6.8897370850000001</v>
      </c>
      <c r="U53" s="19">
        <f>IF(INDEX('ShLk BR Calc'!U$5:U$1112,MATCH($A53,'ShLk BR Calc'!$A$5:$A$1112,0)+1,1)=0,"0",INDEX('ShLk BR Calc'!U$5:U$1112,MATCH($A53,'ShLk BR Calc'!$A$5:$A$1112,0)+1,1))</f>
        <v>6.7107828750000005</v>
      </c>
      <c r="V53" s="19">
        <f>IF(INDEX('ShLk BR Calc'!V$5:V$1112,MATCH($A53,'ShLk BR Calc'!$A$5:$A$1112,0)+1,1)=0,"0",INDEX('ShLk BR Calc'!V$5:V$1112,MATCH($A53,'ShLk BR Calc'!$A$5:$A$1112,0)+1,1))</f>
        <v>5.1896720900000002</v>
      </c>
      <c r="W53" s="19">
        <f>IF(INDEX('ShLk BR Calc'!W$5:W$1112,MATCH($A53,'ShLk BR Calc'!$A$5:$A$1112,0)+1,1)=0,"0",INDEX('ShLk BR Calc'!W$5:W$1112,MATCH($A53,'ShLk BR Calc'!$A$5:$A$1112,0)+1,1))</f>
        <v>3.131698675</v>
      </c>
      <c r="X53" s="19">
        <f>IF(INDEX('ShLk BR Calc'!X$5:X$1112,MATCH($A53,'ShLk BR Calc'!$A$5:$A$1112,0)+1,1)=0,"0",INDEX('ShLk BR Calc'!X$5:X$1112,MATCH($A53,'ShLk BR Calc'!$A$5:$A$1112,0)+1,1))</f>
        <v>1.8790192050000001</v>
      </c>
      <c r="Y53" s="19">
        <f>IF(INDEX('ShLk BR Calc'!Y$5:Y$1112,MATCH($A53,'ShLk BR Calc'!$A$5:$A$1112,0)+1,1)=0,"0",INDEX('ShLk BR Calc'!Y$5:Y$1112,MATCH($A53,'ShLk BR Calc'!$A$5:$A$1112,0)+1,1))</f>
        <v>0.35790842</v>
      </c>
      <c r="Z53" s="14">
        <f t="shared" si="6"/>
        <v>84.645341330000008</v>
      </c>
      <c r="AA53" s="14">
        <f t="shared" si="7"/>
        <v>6.8897370850000001</v>
      </c>
      <c r="AB53" s="14">
        <f t="shared" si="8"/>
        <v>9.6635273399999999</v>
      </c>
      <c r="AC53" s="14">
        <f t="shared" si="9"/>
        <v>74.981813990000006</v>
      </c>
    </row>
    <row r="54" spans="1:30" ht="17.25" customHeight="1" x14ac:dyDescent="0.2">
      <c r="A54" s="22">
        <f t="shared" si="5"/>
        <v>42599</v>
      </c>
      <c r="B54" s="19">
        <f>IF(INDEX('ShLk BR Calc'!B$5:B$1112,MATCH($A54,'ShLk BR Calc'!$A$5:$A$1112,0)+1,1)=0,"0",INDEX('ShLk BR Calc'!B$5:B$1112,MATCH($A54,'ShLk BR Calc'!$A$5:$A$1112,0)+1,1))</f>
        <v>0.53686263000000001</v>
      </c>
      <c r="C54" s="19">
        <f>IF(INDEX('ShLk BR Calc'!C$5:C$1112,MATCH($A54,'ShLk BR Calc'!$A$5:$A$1112,0)+1,1)=0,"0",INDEX('ShLk BR Calc'!C$5:C$1112,MATCH($A54,'ShLk BR Calc'!$A$5:$A$1112,0)+1,1))</f>
        <v>0.53686263000000001</v>
      </c>
      <c r="D54" s="19">
        <f>IF(INDEX('ShLk BR Calc'!D$5:D$1112,MATCH($A54,'ShLk BR Calc'!$A$5:$A$1112,0)+1,1)=0,"0",INDEX('ShLk BR Calc'!D$5:D$1112,MATCH($A54,'ShLk BR Calc'!$A$5:$A$1112,0)+1,1))</f>
        <v>0.53686263000000001</v>
      </c>
      <c r="E54" s="19">
        <f>IF(INDEX('ShLk BR Calc'!E$5:E$1112,MATCH($A54,'ShLk BR Calc'!$A$5:$A$1112,0)+1,1)=0,"0",INDEX('ShLk BR Calc'!E$5:E$1112,MATCH($A54,'ShLk BR Calc'!$A$5:$A$1112,0)+1,1))</f>
        <v>0.53686263000000001</v>
      </c>
      <c r="F54" s="19">
        <f>IF(INDEX('ShLk BR Calc'!F$5:F$1112,MATCH($A54,'ShLk BR Calc'!$A$5:$A$1112,0)+1,1)=0,"0",INDEX('ShLk BR Calc'!F$5:F$1112,MATCH($A54,'ShLk BR Calc'!$A$5:$A$1112,0)+1,1))</f>
        <v>0.53686263000000001</v>
      </c>
      <c r="G54" s="19">
        <f>IF(INDEX('ShLk BR Calc'!G$5:G$1112,MATCH($A54,'ShLk BR Calc'!$A$5:$A$1112,0)+1,1)=0,"0",INDEX('ShLk BR Calc'!G$5:G$1112,MATCH($A54,'ShLk BR Calc'!$A$5:$A$1112,0)+1,1))</f>
        <v>0.62633973499999995</v>
      </c>
      <c r="H54" s="19">
        <f>IF(INDEX('ShLk BR Calc'!H$5:H$1112,MATCH($A54,'ShLk BR Calc'!$A$5:$A$1112,0)+1,1)=0,"0",INDEX('ShLk BR Calc'!H$5:H$1112,MATCH($A54,'ShLk BR Calc'!$A$5:$A$1112,0)+1,1))</f>
        <v>2.0579734150000002</v>
      </c>
      <c r="I54" s="19">
        <f>IF(INDEX('ShLk BR Calc'!I$5:I$1112,MATCH($A54,'ShLk BR Calc'!$A$5:$A$1112,0)+1,1)=0,"0",INDEX('ShLk BR Calc'!I$5:I$1112,MATCH($A54,'ShLk BR Calc'!$A$5:$A$1112,0)+1,1))</f>
        <v>2.0579734150000002</v>
      </c>
      <c r="J54" s="19">
        <f>IF(INDEX('ShLk BR Calc'!J$5:J$1112,MATCH($A54,'ShLk BR Calc'!$A$5:$A$1112,0)+1,1)=0,"0",INDEX('ShLk BR Calc'!J$5:J$1112,MATCH($A54,'ShLk BR Calc'!$A$5:$A$1112,0)+1,1))</f>
        <v>2.0579734150000002</v>
      </c>
      <c r="K54" s="19">
        <f>IF(INDEX('ShLk BR Calc'!K$5:K$1112,MATCH($A54,'ShLk BR Calc'!$A$5:$A$1112,0)+1,1)=0,"0",INDEX('ShLk BR Calc'!K$5:K$1112,MATCH($A54,'ShLk BR Calc'!$A$5:$A$1112,0)+1,1))</f>
        <v>2.2369276249999999</v>
      </c>
      <c r="L54" s="19">
        <f>IF(INDEX('ShLk BR Calc'!L$5:L$1112,MATCH($A54,'ShLk BR Calc'!$A$5:$A$1112,0)+1,1)=0,"0",INDEX('ShLk BR Calc'!L$5:L$1112,MATCH($A54,'ShLk BR Calc'!$A$5:$A$1112,0)+1,1))</f>
        <v>3.6685613049999999</v>
      </c>
      <c r="M54" s="19">
        <f>IF(INDEX('ShLk BR Calc'!M$5:M$1112,MATCH($A54,'ShLk BR Calc'!$A$5:$A$1112,0)+1,1)=0,"0",INDEX('ShLk BR Calc'!M$5:M$1112,MATCH($A54,'ShLk BR Calc'!$A$5:$A$1112,0)+1,1))</f>
        <v>5.3686262999999999</v>
      </c>
      <c r="N54" s="19">
        <f>IF(INDEX('ShLk BR Calc'!N$5:N$1112,MATCH($A54,'ShLk BR Calc'!$A$5:$A$1112,0)+1,1)=0,"0",INDEX('ShLk BR Calc'!N$5:N$1112,MATCH($A54,'ShLk BR Calc'!$A$5:$A$1112,0)+1,1))</f>
        <v>6.26339735</v>
      </c>
      <c r="O54" s="19">
        <f>IF(INDEX('ShLk BR Calc'!O$5:O$1112,MATCH($A54,'ShLk BR Calc'!$A$5:$A$1112,0)+1,1)=0,"0",INDEX('ShLk BR Calc'!O$5:O$1112,MATCH($A54,'ShLk BR Calc'!$A$5:$A$1112,0)+1,1))</f>
        <v>6.26339735</v>
      </c>
      <c r="P54" s="19">
        <f>IF(INDEX('ShLk BR Calc'!P$5:P$1112,MATCH($A54,'ShLk BR Calc'!$A$5:$A$1112,0)+1,1)=0,"0",INDEX('ShLk BR Calc'!P$5:P$1112,MATCH($A54,'ShLk BR Calc'!$A$5:$A$1112,0)+1,1))</f>
        <v>6.26339735</v>
      </c>
      <c r="Q54" s="19">
        <f>IF(INDEX('ShLk BR Calc'!Q$5:Q$1112,MATCH($A54,'ShLk BR Calc'!$A$5:$A$1112,0)+1,1)=0,"0",INDEX('ShLk BR Calc'!Q$5:Q$1112,MATCH($A54,'ShLk BR Calc'!$A$5:$A$1112,0)+1,1))</f>
        <v>6.1739202449999997</v>
      </c>
      <c r="R54" s="19">
        <f>IF(INDEX('ShLk BR Calc'!R$5:R$1112,MATCH($A54,'ShLk BR Calc'!$A$5:$A$1112,0)+1,1)=0,"0",INDEX('ShLk BR Calc'!R$5:R$1112,MATCH($A54,'ShLk BR Calc'!$A$5:$A$1112,0)+1,1))</f>
        <v>6.26339735</v>
      </c>
      <c r="S54" s="19">
        <f>IF(INDEX('ShLk BR Calc'!S$5:S$1112,MATCH($A54,'ShLk BR Calc'!$A$5:$A$1112,0)+1,1)=0,"0",INDEX('ShLk BR Calc'!S$5:S$1112,MATCH($A54,'ShLk BR Calc'!$A$5:$A$1112,0)+1,1))</f>
        <v>6.26339735</v>
      </c>
      <c r="T54" s="19">
        <f>IF(INDEX('ShLk BR Calc'!T$5:T$1112,MATCH($A54,'ShLk BR Calc'!$A$5:$A$1112,0)+1,1)=0,"0",INDEX('ShLk BR Calc'!T$5:T$1112,MATCH($A54,'ShLk BR Calc'!$A$5:$A$1112,0)+1,1))</f>
        <v>6.3528744550000003</v>
      </c>
      <c r="U54" s="19">
        <f>IF(INDEX('ShLk BR Calc'!U$5:U$1112,MATCH($A54,'ShLk BR Calc'!$A$5:$A$1112,0)+1,1)=0,"0",INDEX('ShLk BR Calc'!U$5:U$1112,MATCH($A54,'ShLk BR Calc'!$A$5:$A$1112,0)+1,1))</f>
        <v>6.26339735</v>
      </c>
      <c r="V54" s="19">
        <f>IF(INDEX('ShLk BR Calc'!V$5:V$1112,MATCH($A54,'ShLk BR Calc'!$A$5:$A$1112,0)+1,1)=0,"0",INDEX('ShLk BR Calc'!V$5:V$1112,MATCH($A54,'ShLk BR Calc'!$A$5:$A$1112,0)+1,1))</f>
        <v>6.26339735</v>
      </c>
      <c r="W54" s="19">
        <f>IF(INDEX('ShLk BR Calc'!W$5:W$1112,MATCH($A54,'ShLk BR Calc'!$A$5:$A$1112,0)+1,1)=0,"0",INDEX('ShLk BR Calc'!W$5:W$1112,MATCH($A54,'ShLk BR Calc'!$A$5:$A$1112,0)+1,1))</f>
        <v>5.4581034050000001</v>
      </c>
      <c r="X54" s="19">
        <f>IF(INDEX('ShLk BR Calc'!X$5:X$1112,MATCH($A54,'ShLk BR Calc'!$A$5:$A$1112,0)+1,1)=0,"0",INDEX('ShLk BR Calc'!X$5:X$1112,MATCH($A54,'ShLk BR Calc'!$A$5:$A$1112,0)+1,1))</f>
        <v>2.6843131499999999</v>
      </c>
      <c r="Y54" s="19">
        <f>IF(INDEX('ShLk BR Calc'!Y$5:Y$1112,MATCH($A54,'ShLk BR Calc'!$A$5:$A$1112,0)+1,1)=0,"0",INDEX('ShLk BR Calc'!Y$5:Y$1112,MATCH($A54,'ShLk BR Calc'!$A$5:$A$1112,0)+1,1))</f>
        <v>0.71581684000000001</v>
      </c>
      <c r="Z54" s="14">
        <f t="shared" si="6"/>
        <v>85.987497904999998</v>
      </c>
      <c r="AA54" s="14">
        <f t="shared" si="7"/>
        <v>6.3528744550000003</v>
      </c>
      <c r="AB54" s="14">
        <f t="shared" si="8"/>
        <v>6.7107828749999996</v>
      </c>
      <c r="AC54" s="14">
        <f t="shared" si="9"/>
        <v>79.276715030000005</v>
      </c>
    </row>
    <row r="55" spans="1:30" ht="17.25" customHeight="1" x14ac:dyDescent="0.2">
      <c r="A55" s="22">
        <f t="shared" si="5"/>
        <v>42600</v>
      </c>
      <c r="B55" s="19" t="str">
        <f>IF(INDEX('ShLk BR Calc'!B$5:B$1112,MATCH($A55,'ShLk BR Calc'!$A$5:$A$1112,0)+1,1)=0,"0",INDEX('ShLk BR Calc'!B$5:B$1112,MATCH($A55,'ShLk BR Calc'!$A$5:$A$1112,0)+1,1))</f>
        <v>0</v>
      </c>
      <c r="C55" s="19" t="str">
        <f>IF(INDEX('ShLk BR Calc'!C$5:C$1112,MATCH($A55,'ShLk BR Calc'!$A$5:$A$1112,0)+1,1)=0,"0",INDEX('ShLk BR Calc'!C$5:C$1112,MATCH($A55,'ShLk BR Calc'!$A$5:$A$1112,0)+1,1))</f>
        <v>0</v>
      </c>
      <c r="D55" s="19" t="str">
        <f>IF(INDEX('ShLk BR Calc'!D$5:D$1112,MATCH($A55,'ShLk BR Calc'!$A$5:$A$1112,0)+1,1)=0,"0",INDEX('ShLk BR Calc'!D$5:D$1112,MATCH($A55,'ShLk BR Calc'!$A$5:$A$1112,0)+1,1))</f>
        <v>0</v>
      </c>
      <c r="E55" s="19" t="str">
        <f>IF(INDEX('ShLk BR Calc'!E$5:E$1112,MATCH($A55,'ShLk BR Calc'!$A$5:$A$1112,0)+1,1)=0,"0",INDEX('ShLk BR Calc'!E$5:E$1112,MATCH($A55,'ShLk BR Calc'!$A$5:$A$1112,0)+1,1))</f>
        <v>0</v>
      </c>
      <c r="F55" s="19" t="str">
        <f>IF(INDEX('ShLk BR Calc'!F$5:F$1112,MATCH($A55,'ShLk BR Calc'!$A$5:$A$1112,0)+1,1)=0,"0",INDEX('ShLk BR Calc'!F$5:F$1112,MATCH($A55,'ShLk BR Calc'!$A$5:$A$1112,0)+1,1))</f>
        <v>0</v>
      </c>
      <c r="G55" s="19" t="str">
        <f>IF(INDEX('ShLk BR Calc'!G$5:G$1112,MATCH($A55,'ShLk BR Calc'!$A$5:$A$1112,0)+1,1)=0,"0",INDEX('ShLk BR Calc'!G$5:G$1112,MATCH($A55,'ShLk BR Calc'!$A$5:$A$1112,0)+1,1))</f>
        <v>0</v>
      </c>
      <c r="H55" s="19">
        <f>IF(INDEX('ShLk BR Calc'!H$5:H$1112,MATCH($A55,'ShLk BR Calc'!$A$5:$A$1112,0)+1,1)=0,"0",INDEX('ShLk BR Calc'!H$5:H$1112,MATCH($A55,'ShLk BR Calc'!$A$5:$A$1112,0)+1,1))</f>
        <v>1.6105878900000001</v>
      </c>
      <c r="I55" s="19">
        <f>IF(INDEX('ShLk BR Calc'!I$5:I$1112,MATCH($A55,'ShLk BR Calc'!$A$5:$A$1112,0)+1,1)=0,"0",INDEX('ShLk BR Calc'!I$5:I$1112,MATCH($A55,'ShLk BR Calc'!$A$5:$A$1112,0)+1,1))</f>
        <v>1.6105878900000001</v>
      </c>
      <c r="J55" s="19">
        <f>IF(INDEX('ShLk BR Calc'!J$5:J$1112,MATCH($A55,'ShLk BR Calc'!$A$5:$A$1112,0)+1,1)=0,"0",INDEX('ShLk BR Calc'!J$5:J$1112,MATCH($A55,'ShLk BR Calc'!$A$5:$A$1112,0)+1,1))</f>
        <v>1.6105878900000001</v>
      </c>
      <c r="K55" s="19">
        <f>IF(INDEX('ShLk BR Calc'!K$5:K$1112,MATCH($A55,'ShLk BR Calc'!$A$5:$A$1112,0)+1,1)=0,"0",INDEX('ShLk BR Calc'!K$5:K$1112,MATCH($A55,'ShLk BR Calc'!$A$5:$A$1112,0)+1,1))</f>
        <v>1.6105878900000001</v>
      </c>
      <c r="L55" s="19">
        <f>IF(INDEX('ShLk BR Calc'!L$5:L$1112,MATCH($A55,'ShLk BR Calc'!$A$5:$A$1112,0)+1,1)=0,"0",INDEX('ShLk BR Calc'!L$5:L$1112,MATCH($A55,'ShLk BR Calc'!$A$5:$A$1112,0)+1,1))</f>
        <v>1.6105878900000001</v>
      </c>
      <c r="M55" s="19">
        <f>IF(INDEX('ShLk BR Calc'!M$5:M$1112,MATCH($A55,'ShLk BR Calc'!$A$5:$A$1112,0)+1,1)=0,"0",INDEX('ShLk BR Calc'!M$5:M$1112,MATCH($A55,'ShLk BR Calc'!$A$5:$A$1112,0)+1,1))</f>
        <v>2.9527444649999999</v>
      </c>
      <c r="N55" s="19">
        <f>IF(INDEX('ShLk BR Calc'!N$5:N$1112,MATCH($A55,'ShLk BR Calc'!$A$5:$A$1112,0)+1,1)=0,"0",INDEX('ShLk BR Calc'!N$5:N$1112,MATCH($A55,'ShLk BR Calc'!$A$5:$A$1112,0)+1,1))</f>
        <v>5.1001949849999999</v>
      </c>
      <c r="O55" s="19">
        <f>IF(INDEX('ShLk BR Calc'!O$5:O$1112,MATCH($A55,'ShLk BR Calc'!$A$5:$A$1112,0)+1,1)=0,"0",INDEX('ShLk BR Calc'!O$5:O$1112,MATCH($A55,'ShLk BR Calc'!$A$5:$A$1112,0)+1,1))</f>
        <v>6.8002599799999999</v>
      </c>
      <c r="P55" s="19">
        <f>IF(INDEX('ShLk BR Calc'!P$5:P$1112,MATCH($A55,'ShLk BR Calc'!$A$5:$A$1112,0)+1,1)=0,"0",INDEX('ShLk BR Calc'!P$5:P$1112,MATCH($A55,'ShLk BR Calc'!$A$5:$A$1112,0)+1,1))</f>
        <v>7.7845081350000003</v>
      </c>
      <c r="Q55" s="19">
        <f>IF(INDEX('ShLk BR Calc'!Q$5:Q$1112,MATCH($A55,'ShLk BR Calc'!$A$5:$A$1112,0)+1,1)=0,"0",INDEX('ShLk BR Calc'!Q$5:Q$1112,MATCH($A55,'ShLk BR Calc'!$A$5:$A$1112,0)+1,1))</f>
        <v>7.1581684000000001</v>
      </c>
      <c r="R55" s="19">
        <f>IF(INDEX('ShLk BR Calc'!R$5:R$1112,MATCH($A55,'ShLk BR Calc'!$A$5:$A$1112,0)+1,1)=0,"0",INDEX('ShLk BR Calc'!R$5:R$1112,MATCH($A55,'ShLk BR Calc'!$A$5:$A$1112,0)+1,1))</f>
        <v>7.7845081350000003</v>
      </c>
      <c r="S55" s="19">
        <f>IF(INDEX('ShLk BR Calc'!S$5:S$1112,MATCH($A55,'ShLk BR Calc'!$A$5:$A$1112,0)+1,1)=0,"0",INDEX('ShLk BR Calc'!S$5:S$1112,MATCH($A55,'ShLk BR Calc'!$A$5:$A$1112,0)+1,1))</f>
        <v>7.5160768200000003</v>
      </c>
      <c r="T55" s="19">
        <f>IF(INDEX('ShLk BR Calc'!T$5:T$1112,MATCH($A55,'ShLk BR Calc'!$A$5:$A$1112,0)+1,1)=0,"0",INDEX('ShLk BR Calc'!T$5:T$1112,MATCH($A55,'ShLk BR Calc'!$A$5:$A$1112,0)+1,1))</f>
        <v>6.4423515600000005</v>
      </c>
      <c r="U55" s="19">
        <f>IF(INDEX('ShLk BR Calc'!U$5:U$1112,MATCH($A55,'ShLk BR Calc'!$A$5:$A$1112,0)+1,1)=0,"0",INDEX('ShLk BR Calc'!U$5:U$1112,MATCH($A55,'ShLk BR Calc'!$A$5:$A$1112,0)+1,1))</f>
        <v>7.0686912949999998</v>
      </c>
      <c r="V55" s="19">
        <f>IF(INDEX('ShLk BR Calc'!V$5:V$1112,MATCH($A55,'ShLk BR Calc'!$A$5:$A$1112,0)+1,1)=0,"0",INDEX('ShLk BR Calc'!V$5:V$1112,MATCH($A55,'ShLk BR Calc'!$A$5:$A$1112,0)+1,1))</f>
        <v>5.8160118250000004</v>
      </c>
      <c r="W55" s="19">
        <f>IF(INDEX('ShLk BR Calc'!W$5:W$1112,MATCH($A55,'ShLk BR Calc'!$A$5:$A$1112,0)+1,1)=0,"0",INDEX('ShLk BR Calc'!W$5:W$1112,MATCH($A55,'ShLk BR Calc'!$A$5:$A$1112,0)+1,1))</f>
        <v>3.5790842</v>
      </c>
      <c r="X55" s="19">
        <f>IF(INDEX('ShLk BR Calc'!X$5:X$1112,MATCH($A55,'ShLk BR Calc'!$A$5:$A$1112,0)+1,1)=0,"0",INDEX('ShLk BR Calc'!X$5:X$1112,MATCH($A55,'ShLk BR Calc'!$A$5:$A$1112,0)+1,1))</f>
        <v>1.9684963099999999</v>
      </c>
      <c r="Y55" s="19" t="str">
        <f>IF(INDEX('ShLk BR Calc'!Y$5:Y$1112,MATCH($A55,'ShLk BR Calc'!$A$5:$A$1112,0)+1,1)=0,"0",INDEX('ShLk BR Calc'!Y$5:Y$1112,MATCH($A55,'ShLk BR Calc'!$A$5:$A$1112,0)+1,1))</f>
        <v>0</v>
      </c>
      <c r="Z55" s="14">
        <f t="shared" si="6"/>
        <v>78.024035560000002</v>
      </c>
      <c r="AA55" s="14">
        <f t="shared" si="7"/>
        <v>7.7845081350000003</v>
      </c>
      <c r="AB55" s="14">
        <f t="shared" si="8"/>
        <v>1.9684963099999999</v>
      </c>
      <c r="AC55" s="14">
        <f t="shared" si="9"/>
        <v>76.055539249999995</v>
      </c>
    </row>
    <row r="56" spans="1:30" ht="17.25" customHeight="1" x14ac:dyDescent="0.2">
      <c r="A56" s="22">
        <f t="shared" si="5"/>
        <v>42601</v>
      </c>
      <c r="B56" s="19" t="str">
        <f>IF(INDEX('ShLk BR Calc'!B$5:B$1112,MATCH($A56,'ShLk BR Calc'!$A$5:$A$1112,0)+1,1)=0,"0",INDEX('ShLk BR Calc'!B$5:B$1112,MATCH($A56,'ShLk BR Calc'!$A$5:$A$1112,0)+1,1))</f>
        <v>0</v>
      </c>
      <c r="C56" s="19" t="str">
        <f>IF(INDEX('ShLk BR Calc'!C$5:C$1112,MATCH($A56,'ShLk BR Calc'!$A$5:$A$1112,0)+1,1)=0,"0",INDEX('ShLk BR Calc'!C$5:C$1112,MATCH($A56,'ShLk BR Calc'!$A$5:$A$1112,0)+1,1))</f>
        <v>0</v>
      </c>
      <c r="D56" s="19" t="str">
        <f>IF(INDEX('ShLk BR Calc'!D$5:D$1112,MATCH($A56,'ShLk BR Calc'!$A$5:$A$1112,0)+1,1)=0,"0",INDEX('ShLk BR Calc'!D$5:D$1112,MATCH($A56,'ShLk BR Calc'!$A$5:$A$1112,0)+1,1))</f>
        <v>0</v>
      </c>
      <c r="E56" s="19" t="str">
        <f>IF(INDEX('ShLk BR Calc'!E$5:E$1112,MATCH($A56,'ShLk BR Calc'!$A$5:$A$1112,0)+1,1)=0,"0",INDEX('ShLk BR Calc'!E$5:E$1112,MATCH($A56,'ShLk BR Calc'!$A$5:$A$1112,0)+1,1))</f>
        <v>0</v>
      </c>
      <c r="F56" s="19" t="str">
        <f>IF(INDEX('ShLk BR Calc'!F$5:F$1112,MATCH($A56,'ShLk BR Calc'!$A$5:$A$1112,0)+1,1)=0,"0",INDEX('ShLk BR Calc'!F$5:F$1112,MATCH($A56,'ShLk BR Calc'!$A$5:$A$1112,0)+1,1))</f>
        <v>0</v>
      </c>
      <c r="G56" s="19" t="str">
        <f>IF(INDEX('ShLk BR Calc'!G$5:G$1112,MATCH($A56,'ShLk BR Calc'!$A$5:$A$1112,0)+1,1)=0,"0",INDEX('ShLk BR Calc'!G$5:G$1112,MATCH($A56,'ShLk BR Calc'!$A$5:$A$1112,0)+1,1))</f>
        <v>0</v>
      </c>
      <c r="H56" s="19">
        <f>IF(INDEX('ShLk BR Calc'!H$5:H$1112,MATCH($A56,'ShLk BR Calc'!$A$5:$A$1112,0)+1,1)=0,"0",INDEX('ShLk BR Calc'!H$5:H$1112,MATCH($A56,'ShLk BR Calc'!$A$5:$A$1112,0)+1,1))</f>
        <v>1.6105878900000001</v>
      </c>
      <c r="I56" s="19">
        <f>IF(INDEX('ShLk BR Calc'!I$5:I$1112,MATCH($A56,'ShLk BR Calc'!$A$5:$A$1112,0)+1,1)=0,"0",INDEX('ShLk BR Calc'!I$5:I$1112,MATCH($A56,'ShLk BR Calc'!$A$5:$A$1112,0)+1,1))</f>
        <v>1.6105878900000001</v>
      </c>
      <c r="J56" s="19">
        <f>IF(INDEX('ShLk BR Calc'!J$5:J$1112,MATCH($A56,'ShLk BR Calc'!$A$5:$A$1112,0)+1,1)=0,"0",INDEX('ShLk BR Calc'!J$5:J$1112,MATCH($A56,'ShLk BR Calc'!$A$5:$A$1112,0)+1,1))</f>
        <v>1.6105878900000001</v>
      </c>
      <c r="K56" s="19">
        <f>IF(INDEX('ShLk BR Calc'!K$5:K$1112,MATCH($A56,'ShLk BR Calc'!$A$5:$A$1112,0)+1,1)=0,"0",INDEX('ShLk BR Calc'!K$5:K$1112,MATCH($A56,'ShLk BR Calc'!$A$5:$A$1112,0)+1,1))</f>
        <v>1.6105878900000001</v>
      </c>
      <c r="L56" s="19">
        <f>IF(INDEX('ShLk BR Calc'!L$5:L$1112,MATCH($A56,'ShLk BR Calc'!$A$5:$A$1112,0)+1,1)=0,"0",INDEX('ShLk BR Calc'!L$5:L$1112,MATCH($A56,'ShLk BR Calc'!$A$5:$A$1112,0)+1,1))</f>
        <v>1.700064995</v>
      </c>
      <c r="M56" s="19">
        <f>IF(INDEX('ShLk BR Calc'!M$5:M$1112,MATCH($A56,'ShLk BR Calc'!$A$5:$A$1112,0)+1,1)=0,"0",INDEX('ShLk BR Calc'!M$5:M$1112,MATCH($A56,'ShLk BR Calc'!$A$5:$A$1112,0)+1,1))</f>
        <v>2.5948360450000001</v>
      </c>
      <c r="N56" s="19">
        <f>IF(INDEX('ShLk BR Calc'!N$5:N$1112,MATCH($A56,'ShLk BR Calc'!$A$5:$A$1112,0)+1,1)=0,"0",INDEX('ShLk BR Calc'!N$5:N$1112,MATCH($A56,'ShLk BR Calc'!$A$5:$A$1112,0)+1,1))</f>
        <v>4.563332355</v>
      </c>
      <c r="O56" s="19">
        <f>IF(INDEX('ShLk BR Calc'!O$5:O$1112,MATCH($A56,'ShLk BR Calc'!$A$5:$A$1112,0)+1,1)=0,"0",INDEX('ShLk BR Calc'!O$5:O$1112,MATCH($A56,'ShLk BR Calc'!$A$5:$A$1112,0)+1,1))</f>
        <v>6.1739202449999997</v>
      </c>
      <c r="P56" s="19">
        <f>IF(INDEX('ShLk BR Calc'!P$5:P$1112,MATCH($A56,'ShLk BR Calc'!$A$5:$A$1112,0)+1,1)=0,"0",INDEX('ShLk BR Calc'!P$5:P$1112,MATCH($A56,'ShLk BR Calc'!$A$5:$A$1112,0)+1,1))</f>
        <v>7.2476455050000004</v>
      </c>
      <c r="Q56" s="19">
        <f>IF(INDEX('ShLk BR Calc'!Q$5:Q$1112,MATCH($A56,'ShLk BR Calc'!$A$5:$A$1112,0)+1,1)=0,"0",INDEX('ShLk BR Calc'!Q$5:Q$1112,MATCH($A56,'ShLk BR Calc'!$A$5:$A$1112,0)+1,1))</f>
        <v>7.2476455050000004</v>
      </c>
      <c r="R56" s="19">
        <f>IF(INDEX('ShLk BR Calc'!R$5:R$1112,MATCH($A56,'ShLk BR Calc'!$A$5:$A$1112,0)+1,1)=0,"0",INDEX('ShLk BR Calc'!R$5:R$1112,MATCH($A56,'ShLk BR Calc'!$A$5:$A$1112,0)+1,1))</f>
        <v>7.2476455050000004</v>
      </c>
      <c r="S56" s="19">
        <f>IF(INDEX('ShLk BR Calc'!S$5:S$1112,MATCH($A56,'ShLk BR Calc'!$A$5:$A$1112,0)+1,1)=0,"0",INDEX('ShLk BR Calc'!S$5:S$1112,MATCH($A56,'ShLk BR Calc'!$A$5:$A$1112,0)+1,1))</f>
        <v>7.2476455050000004</v>
      </c>
      <c r="T56" s="19">
        <f>IF(INDEX('ShLk BR Calc'!T$5:T$1112,MATCH($A56,'ShLk BR Calc'!$A$5:$A$1112,0)+1,1)=0,"0",INDEX('ShLk BR Calc'!T$5:T$1112,MATCH($A56,'ShLk BR Calc'!$A$5:$A$1112,0)+1,1))</f>
        <v>6.26339735</v>
      </c>
      <c r="U56" s="19">
        <f>IF(INDEX('ShLk BR Calc'!U$5:U$1112,MATCH($A56,'ShLk BR Calc'!$A$5:$A$1112,0)+1,1)=0,"0",INDEX('ShLk BR Calc'!U$5:U$1112,MATCH($A56,'ShLk BR Calc'!$A$5:$A$1112,0)+1,1))</f>
        <v>6.3528744550000003</v>
      </c>
      <c r="V56" s="19">
        <f>IF(INDEX('ShLk BR Calc'!V$5:V$1112,MATCH($A56,'ShLk BR Calc'!$A$5:$A$1112,0)+1,1)=0,"0",INDEX('ShLk BR Calc'!V$5:V$1112,MATCH($A56,'ShLk BR Calc'!$A$5:$A$1112,0)+1,1))</f>
        <v>5.1001949849999999</v>
      </c>
      <c r="W56" s="19">
        <f>IF(INDEX('ShLk BR Calc'!W$5:W$1112,MATCH($A56,'ShLk BR Calc'!$A$5:$A$1112,0)+1,1)=0,"0",INDEX('ShLk BR Calc'!W$5:W$1112,MATCH($A56,'ShLk BR Calc'!$A$5:$A$1112,0)+1,1))</f>
        <v>2.9527444649999999</v>
      </c>
      <c r="X56" s="19">
        <f>IF(INDEX('ShLk BR Calc'!X$5:X$1112,MATCH($A56,'ShLk BR Calc'!$A$5:$A$1112,0)+1,1)=0,"0",INDEX('ShLk BR Calc'!X$5:X$1112,MATCH($A56,'ShLk BR Calc'!$A$5:$A$1112,0)+1,1))</f>
        <v>1.8790192050000001</v>
      </c>
      <c r="Y56" s="19" t="str">
        <f>IF(INDEX('ShLk BR Calc'!Y$5:Y$1112,MATCH($A56,'ShLk BR Calc'!$A$5:$A$1112,0)+1,1)=0,"0",INDEX('ShLk BR Calc'!Y$5:Y$1112,MATCH($A56,'ShLk BR Calc'!$A$5:$A$1112,0)+1,1))</f>
        <v>0</v>
      </c>
      <c r="Z56" s="14">
        <f t="shared" si="6"/>
        <v>73.01331768</v>
      </c>
      <c r="AA56" s="14">
        <f t="shared" si="7"/>
        <v>7.2476455050000004</v>
      </c>
      <c r="AB56" s="14">
        <f t="shared" si="8"/>
        <v>1.8790192050000001</v>
      </c>
      <c r="AC56" s="14">
        <f t="shared" si="9"/>
        <v>71.134298474999994</v>
      </c>
    </row>
    <row r="57" spans="1:30" ht="17.25" customHeight="1" x14ac:dyDescent="0.2">
      <c r="A57" s="22">
        <f t="shared" si="5"/>
        <v>42602</v>
      </c>
      <c r="B57" s="19" t="str">
        <f>IF(INDEX('ShLk BR Calc'!B$5:B$1112,MATCH($A57,'ShLk BR Calc'!$A$5:$A$1112,0)+1,1)=0,"0",INDEX('ShLk BR Calc'!B$5:B$1112,MATCH($A57,'ShLk BR Calc'!$A$5:$A$1112,0)+1,1))</f>
        <v>0</v>
      </c>
      <c r="C57" s="19">
        <f>IF(INDEX('ShLk BR Calc'!C$5:C$1112,MATCH($A57,'ShLk BR Calc'!$A$5:$A$1112,0)+1,1)=0,"0",INDEX('ShLk BR Calc'!C$5:C$1112,MATCH($A57,'ShLk BR Calc'!$A$5:$A$1112,0)+1,1))</f>
        <v>8.9477105000000001E-2</v>
      </c>
      <c r="D57" s="19">
        <f>IF(INDEX('ShLk BR Calc'!D$5:D$1112,MATCH($A57,'ShLk BR Calc'!$A$5:$A$1112,0)+1,1)=0,"0",INDEX('ShLk BR Calc'!D$5:D$1112,MATCH($A57,'ShLk BR Calc'!$A$5:$A$1112,0)+1,1))</f>
        <v>0.17895421</v>
      </c>
      <c r="E57" s="19">
        <f>IF(INDEX('ShLk BR Calc'!E$5:E$1112,MATCH($A57,'ShLk BR Calc'!$A$5:$A$1112,0)+1,1)=0,"0",INDEX('ShLk BR Calc'!E$5:E$1112,MATCH($A57,'ShLk BR Calc'!$A$5:$A$1112,0)+1,1))</f>
        <v>8.9477105000000001E-2</v>
      </c>
      <c r="F57" s="19">
        <f>IF(INDEX('ShLk BR Calc'!F$5:F$1112,MATCH($A57,'ShLk BR Calc'!$A$5:$A$1112,0)+1,1)=0,"0",INDEX('ShLk BR Calc'!F$5:F$1112,MATCH($A57,'ShLk BR Calc'!$A$5:$A$1112,0)+1,1))</f>
        <v>0.17895421</v>
      </c>
      <c r="G57" s="19">
        <f>IF(INDEX('ShLk BR Calc'!G$5:G$1112,MATCH($A57,'ShLk BR Calc'!$A$5:$A$1112,0)+1,1)=0,"0",INDEX('ShLk BR Calc'!G$5:G$1112,MATCH($A57,'ShLk BR Calc'!$A$5:$A$1112,0)+1,1))</f>
        <v>8.9477105000000001E-2</v>
      </c>
      <c r="H57" s="19">
        <f>IF(INDEX('ShLk BR Calc'!H$5:H$1112,MATCH($A57,'ShLk BR Calc'!$A$5:$A$1112,0)+1,1)=0,"0",INDEX('ShLk BR Calc'!H$5:H$1112,MATCH($A57,'ShLk BR Calc'!$A$5:$A$1112,0)+1,1))</f>
        <v>1.7895421</v>
      </c>
      <c r="I57" s="19">
        <f>IF(INDEX('ShLk BR Calc'!I$5:I$1112,MATCH($A57,'ShLk BR Calc'!$A$5:$A$1112,0)+1,1)=0,"0",INDEX('ShLk BR Calc'!I$5:I$1112,MATCH($A57,'ShLk BR Calc'!$A$5:$A$1112,0)+1,1))</f>
        <v>1.7895421</v>
      </c>
      <c r="J57" s="19">
        <f>IF(INDEX('ShLk BR Calc'!J$5:J$1112,MATCH($A57,'ShLk BR Calc'!$A$5:$A$1112,0)+1,1)=0,"0",INDEX('ShLk BR Calc'!J$5:J$1112,MATCH($A57,'ShLk BR Calc'!$A$5:$A$1112,0)+1,1))</f>
        <v>1.7895421</v>
      </c>
      <c r="K57" s="19">
        <f>IF(INDEX('ShLk BR Calc'!K$5:K$1112,MATCH($A57,'ShLk BR Calc'!$A$5:$A$1112,0)+1,1)=0,"0",INDEX('ShLk BR Calc'!K$5:K$1112,MATCH($A57,'ShLk BR Calc'!$A$5:$A$1112,0)+1,1))</f>
        <v>1.7895421</v>
      </c>
      <c r="L57" s="19">
        <f>IF(INDEX('ShLk BR Calc'!L$5:L$1112,MATCH($A57,'ShLk BR Calc'!$A$5:$A$1112,0)+1,1)=0,"0",INDEX('ShLk BR Calc'!L$5:L$1112,MATCH($A57,'ShLk BR Calc'!$A$5:$A$1112,0)+1,1))</f>
        <v>1.9684963099999999</v>
      </c>
      <c r="M57" s="19">
        <f>IF(INDEX('ShLk BR Calc'!M$5:M$1112,MATCH($A57,'ShLk BR Calc'!$A$5:$A$1112,0)+1,1)=0,"0",INDEX('ShLk BR Calc'!M$5:M$1112,MATCH($A57,'ShLk BR Calc'!$A$5:$A$1112,0)+1,1))</f>
        <v>3.0422215700000002</v>
      </c>
      <c r="N57" s="19">
        <f>IF(INDEX('ShLk BR Calc'!N$5:N$1112,MATCH($A57,'ShLk BR Calc'!$A$5:$A$1112,0)+1,1)=0,"0",INDEX('ShLk BR Calc'!N$5:N$1112,MATCH($A57,'ShLk BR Calc'!$A$5:$A$1112,0)+1,1))</f>
        <v>4.563332355</v>
      </c>
      <c r="O57" s="19">
        <f>IF(INDEX('ShLk BR Calc'!O$5:O$1112,MATCH($A57,'ShLk BR Calc'!$A$5:$A$1112,0)+1,1)=0,"0",INDEX('ShLk BR Calc'!O$5:O$1112,MATCH($A57,'ShLk BR Calc'!$A$5:$A$1112,0)+1,1))</f>
        <v>5.7265347200000001</v>
      </c>
      <c r="P57" s="19">
        <f>IF(INDEX('ShLk BR Calc'!P$5:P$1112,MATCH($A57,'ShLk BR Calc'!$A$5:$A$1112,0)+1,1)=0,"0",INDEX('ShLk BR Calc'!P$5:P$1112,MATCH($A57,'ShLk BR Calc'!$A$5:$A$1112,0)+1,1))</f>
        <v>6.4423515600000005</v>
      </c>
      <c r="Q57" s="19">
        <f>IF(INDEX('ShLk BR Calc'!Q$5:Q$1112,MATCH($A57,'ShLk BR Calc'!$A$5:$A$1112,0)+1,1)=0,"0",INDEX('ShLk BR Calc'!Q$5:Q$1112,MATCH($A57,'ShLk BR Calc'!$A$5:$A$1112,0)+1,1))</f>
        <v>6.4423515600000005</v>
      </c>
      <c r="R57" s="19">
        <f>IF(INDEX('ShLk BR Calc'!R$5:R$1112,MATCH($A57,'ShLk BR Calc'!$A$5:$A$1112,0)+1,1)=0,"0",INDEX('ShLk BR Calc'!R$5:R$1112,MATCH($A57,'ShLk BR Calc'!$A$5:$A$1112,0)+1,1))</f>
        <v>6.4423515600000005</v>
      </c>
      <c r="S57" s="19">
        <f>IF(INDEX('ShLk BR Calc'!S$5:S$1112,MATCH($A57,'ShLk BR Calc'!$A$5:$A$1112,0)+1,1)=0,"0",INDEX('ShLk BR Calc'!S$5:S$1112,MATCH($A57,'ShLk BR Calc'!$A$5:$A$1112,0)+1,1))</f>
        <v>6.4423515600000005</v>
      </c>
      <c r="T57" s="19">
        <f>IF(INDEX('ShLk BR Calc'!T$5:T$1112,MATCH($A57,'ShLk BR Calc'!$A$5:$A$1112,0)+1,1)=0,"0",INDEX('ShLk BR Calc'!T$5:T$1112,MATCH($A57,'ShLk BR Calc'!$A$5:$A$1112,0)+1,1))</f>
        <v>6.4423515600000005</v>
      </c>
      <c r="U57" s="19">
        <f>IF(INDEX('ShLk BR Calc'!U$5:U$1112,MATCH($A57,'ShLk BR Calc'!$A$5:$A$1112,0)+1,1)=0,"0",INDEX('ShLk BR Calc'!U$5:U$1112,MATCH($A57,'ShLk BR Calc'!$A$5:$A$1112,0)+1,1))</f>
        <v>6.1739202449999997</v>
      </c>
      <c r="V57" s="19">
        <f>IF(INDEX('ShLk BR Calc'!V$5:V$1112,MATCH($A57,'ShLk BR Calc'!$A$5:$A$1112,0)+1,1)=0,"0",INDEX('ShLk BR Calc'!V$5:V$1112,MATCH($A57,'ShLk BR Calc'!$A$5:$A$1112,0)+1,1))</f>
        <v>5.0107178799999996</v>
      </c>
      <c r="W57" s="19">
        <f>IF(INDEX('ShLk BR Calc'!W$5:W$1112,MATCH($A57,'ShLk BR Calc'!$A$5:$A$1112,0)+1,1)=0,"0",INDEX('ShLk BR Calc'!W$5:W$1112,MATCH($A57,'ShLk BR Calc'!$A$5:$A$1112,0)+1,1))</f>
        <v>3.4896070950000002</v>
      </c>
      <c r="X57" s="19">
        <f>IF(INDEX('ShLk BR Calc'!X$5:X$1112,MATCH($A57,'ShLk BR Calc'!$A$5:$A$1112,0)+1,1)=0,"0",INDEX('ShLk BR Calc'!X$5:X$1112,MATCH($A57,'ShLk BR Calc'!$A$5:$A$1112,0)+1,1))</f>
        <v>1.9684963099999999</v>
      </c>
      <c r="Y57" s="19" t="str">
        <f>IF(INDEX('ShLk BR Calc'!Y$5:Y$1112,MATCH($A57,'ShLk BR Calc'!$A$5:$A$1112,0)+1,1)=0,"0",INDEX('ShLk BR Calc'!Y$5:Y$1112,MATCH($A57,'ShLk BR Calc'!$A$5:$A$1112,0)+1,1))</f>
        <v>0</v>
      </c>
      <c r="Z57" s="14">
        <f t="shared" si="6"/>
        <v>71.939592419999997</v>
      </c>
      <c r="AA57" s="14">
        <f t="shared" si="7"/>
        <v>6.4423515600000005</v>
      </c>
      <c r="AB57" s="14">
        <f t="shared" si="8"/>
        <v>2.5948360450000001</v>
      </c>
      <c r="AC57" s="14">
        <f t="shared" si="9"/>
        <v>69.344756374999989</v>
      </c>
    </row>
    <row r="58" spans="1:30" ht="17.25" customHeight="1" x14ac:dyDescent="0.2">
      <c r="A58" s="22">
        <f t="shared" si="5"/>
        <v>42603</v>
      </c>
      <c r="B58" s="19">
        <f>IF(INDEX('ShLk BR Calc'!B$5:B$1112,MATCH($A58,'ShLk BR Calc'!$A$5:$A$1112,0)+1,1)=0,"0",INDEX('ShLk BR Calc'!B$5:B$1112,MATCH($A58,'ShLk BR Calc'!$A$5:$A$1112,0)+1,1))</f>
        <v>0.98424815499999996</v>
      </c>
      <c r="C58" s="19">
        <f>IF(INDEX('ShLk BR Calc'!C$5:C$1112,MATCH($A58,'ShLk BR Calc'!$A$5:$A$1112,0)+1,1)=0,"0",INDEX('ShLk BR Calc'!C$5:C$1112,MATCH($A58,'ShLk BR Calc'!$A$5:$A$1112,0)+1,1))</f>
        <v>0.268431315</v>
      </c>
      <c r="D58" s="19">
        <f>IF(INDEX('ShLk BR Calc'!D$5:D$1112,MATCH($A58,'ShLk BR Calc'!$A$5:$A$1112,0)+1,1)=0,"0",INDEX('ShLk BR Calc'!D$5:D$1112,MATCH($A58,'ShLk BR Calc'!$A$5:$A$1112,0)+1,1))</f>
        <v>0.17895421</v>
      </c>
      <c r="E58" s="19">
        <f>IF(INDEX('ShLk BR Calc'!E$5:E$1112,MATCH($A58,'ShLk BR Calc'!$A$5:$A$1112,0)+1,1)=0,"0",INDEX('ShLk BR Calc'!E$5:E$1112,MATCH($A58,'ShLk BR Calc'!$A$5:$A$1112,0)+1,1))</f>
        <v>0.17895421</v>
      </c>
      <c r="F58" s="19">
        <f>IF(INDEX('ShLk BR Calc'!F$5:F$1112,MATCH($A58,'ShLk BR Calc'!$A$5:$A$1112,0)+1,1)=0,"0",INDEX('ShLk BR Calc'!F$5:F$1112,MATCH($A58,'ShLk BR Calc'!$A$5:$A$1112,0)+1,1))</f>
        <v>0.17895421</v>
      </c>
      <c r="G58" s="19">
        <f>IF(INDEX('ShLk BR Calc'!G$5:G$1112,MATCH($A58,'ShLk BR Calc'!$A$5:$A$1112,0)+1,1)=0,"0",INDEX('ShLk BR Calc'!G$5:G$1112,MATCH($A58,'ShLk BR Calc'!$A$5:$A$1112,0)+1,1))</f>
        <v>0.17895421</v>
      </c>
      <c r="H58" s="19">
        <f>IF(INDEX('ShLk BR Calc'!H$5:H$1112,MATCH($A58,'ShLk BR Calc'!$A$5:$A$1112,0)+1,1)=0,"0",INDEX('ShLk BR Calc'!H$5:H$1112,MATCH($A58,'ShLk BR Calc'!$A$5:$A$1112,0)+1,1))</f>
        <v>1.8790192050000001</v>
      </c>
      <c r="I58" s="19">
        <f>IF(INDEX('ShLk BR Calc'!I$5:I$1112,MATCH($A58,'ShLk BR Calc'!$A$5:$A$1112,0)+1,1)=0,"0",INDEX('ShLk BR Calc'!I$5:I$1112,MATCH($A58,'ShLk BR Calc'!$A$5:$A$1112,0)+1,1))</f>
        <v>1.8790192050000001</v>
      </c>
      <c r="J58" s="19">
        <f>IF(INDEX('ShLk BR Calc'!J$5:J$1112,MATCH($A58,'ShLk BR Calc'!$A$5:$A$1112,0)+1,1)=0,"0",INDEX('ShLk BR Calc'!J$5:J$1112,MATCH($A58,'ShLk BR Calc'!$A$5:$A$1112,0)+1,1))</f>
        <v>1.7895421</v>
      </c>
      <c r="K58" s="19">
        <f>IF(INDEX('ShLk BR Calc'!K$5:K$1112,MATCH($A58,'ShLk BR Calc'!$A$5:$A$1112,0)+1,1)=0,"0",INDEX('ShLk BR Calc'!K$5:K$1112,MATCH($A58,'ShLk BR Calc'!$A$5:$A$1112,0)+1,1))</f>
        <v>1.7895421</v>
      </c>
      <c r="L58" s="19">
        <f>IF(INDEX('ShLk BR Calc'!L$5:L$1112,MATCH($A58,'ShLk BR Calc'!$A$5:$A$1112,0)+1,1)=0,"0",INDEX('ShLk BR Calc'!L$5:L$1112,MATCH($A58,'ShLk BR Calc'!$A$5:$A$1112,0)+1,1))</f>
        <v>1.7895421</v>
      </c>
      <c r="M58" s="19">
        <f>IF(INDEX('ShLk BR Calc'!M$5:M$1112,MATCH($A58,'ShLk BR Calc'!$A$5:$A$1112,0)+1,1)=0,"0",INDEX('ShLk BR Calc'!M$5:M$1112,MATCH($A58,'ShLk BR Calc'!$A$5:$A$1112,0)+1,1))</f>
        <v>3.3106528850000001</v>
      </c>
      <c r="N58" s="19">
        <f>IF(INDEX('ShLk BR Calc'!N$5:N$1112,MATCH($A58,'ShLk BR Calc'!$A$5:$A$1112,0)+1,1)=0,"0",INDEX('ShLk BR Calc'!N$5:N$1112,MATCH($A58,'ShLk BR Calc'!$A$5:$A$1112,0)+1,1))</f>
        <v>4.563332355</v>
      </c>
      <c r="O58" s="19">
        <f>IF(INDEX('ShLk BR Calc'!O$5:O$1112,MATCH($A58,'ShLk BR Calc'!$A$5:$A$1112,0)+1,1)=0,"0",INDEX('ShLk BR Calc'!O$5:O$1112,MATCH($A58,'ShLk BR Calc'!$A$5:$A$1112,0)+1,1))</f>
        <v>5.8160118250000004</v>
      </c>
      <c r="P58" s="19">
        <f>IF(INDEX('ShLk BR Calc'!P$5:P$1112,MATCH($A58,'ShLk BR Calc'!$A$5:$A$1112,0)+1,1)=0,"0",INDEX('ShLk BR Calc'!P$5:P$1112,MATCH($A58,'ShLk BR Calc'!$A$5:$A$1112,0)+1,1))</f>
        <v>6.7107828750000005</v>
      </c>
      <c r="Q58" s="19">
        <f>IF(INDEX('ShLk BR Calc'!Q$5:Q$1112,MATCH($A58,'ShLk BR Calc'!$A$5:$A$1112,0)+1,1)=0,"0",INDEX('ShLk BR Calc'!Q$5:Q$1112,MATCH($A58,'ShLk BR Calc'!$A$5:$A$1112,0)+1,1))</f>
        <v>6.7107828750000005</v>
      </c>
      <c r="R58" s="19">
        <f>IF(INDEX('ShLk BR Calc'!R$5:R$1112,MATCH($A58,'ShLk BR Calc'!$A$5:$A$1112,0)+1,1)=0,"0",INDEX('ShLk BR Calc'!R$5:R$1112,MATCH($A58,'ShLk BR Calc'!$A$5:$A$1112,0)+1,1))</f>
        <v>6.7107828750000005</v>
      </c>
      <c r="S58" s="19">
        <f>IF(INDEX('ShLk BR Calc'!S$5:S$1112,MATCH($A58,'ShLk BR Calc'!$A$5:$A$1112,0)+1,1)=0,"0",INDEX('ShLk BR Calc'!S$5:S$1112,MATCH($A58,'ShLk BR Calc'!$A$5:$A$1112,0)+1,1))</f>
        <v>6.7107828750000005</v>
      </c>
      <c r="T58" s="19">
        <f>IF(INDEX('ShLk BR Calc'!T$5:T$1112,MATCH($A58,'ShLk BR Calc'!$A$5:$A$1112,0)+1,1)=0,"0",INDEX('ShLk BR Calc'!T$5:T$1112,MATCH($A58,'ShLk BR Calc'!$A$5:$A$1112,0)+1,1))</f>
        <v>6.7107828750000005</v>
      </c>
      <c r="U58" s="19">
        <f>IF(INDEX('ShLk BR Calc'!U$5:U$1112,MATCH($A58,'ShLk BR Calc'!$A$5:$A$1112,0)+1,1)=0,"0",INDEX('ShLk BR Calc'!U$5:U$1112,MATCH($A58,'ShLk BR Calc'!$A$5:$A$1112,0)+1,1))</f>
        <v>6.7107828750000005</v>
      </c>
      <c r="V58" s="19">
        <f>IF(INDEX('ShLk BR Calc'!V$5:V$1112,MATCH($A58,'ShLk BR Calc'!$A$5:$A$1112,0)+1,1)=0,"0",INDEX('ShLk BR Calc'!V$5:V$1112,MATCH($A58,'ShLk BR Calc'!$A$5:$A$1112,0)+1,1))</f>
        <v>5.4581034050000001</v>
      </c>
      <c r="W58" s="19">
        <f>IF(INDEX('ShLk BR Calc'!W$5:W$1112,MATCH($A58,'ShLk BR Calc'!$A$5:$A$1112,0)+1,1)=0,"0",INDEX('ShLk BR Calc'!W$5:W$1112,MATCH($A58,'ShLk BR Calc'!$A$5:$A$1112,0)+1,1))</f>
        <v>3.847515515</v>
      </c>
      <c r="X58" s="19">
        <f>IF(INDEX('ShLk BR Calc'!X$5:X$1112,MATCH($A58,'ShLk BR Calc'!$A$5:$A$1112,0)+1,1)=0,"0",INDEX('ShLk BR Calc'!X$5:X$1112,MATCH($A58,'ShLk BR Calc'!$A$5:$A$1112,0)+1,1))</f>
        <v>3.7580384100000002</v>
      </c>
      <c r="Y58" s="19">
        <f>IF(INDEX('ShLk BR Calc'!Y$5:Y$1112,MATCH($A58,'ShLk BR Calc'!$A$5:$A$1112,0)+1,1)=0,"0",INDEX('ShLk BR Calc'!Y$5:Y$1112,MATCH($A58,'ShLk BR Calc'!$A$5:$A$1112,0)+1,1))</f>
        <v>2.0579734150000002</v>
      </c>
      <c r="Z58" s="14">
        <f t="shared" si="6"/>
        <v>80.171486080000008</v>
      </c>
      <c r="AA58" s="14">
        <f t="shared" si="7"/>
        <v>6.7107828750000005</v>
      </c>
      <c r="AB58" s="14">
        <f t="shared" si="8"/>
        <v>80.171486080000008</v>
      </c>
      <c r="AC58" s="14">
        <f t="shared" si="9"/>
        <v>0</v>
      </c>
      <c r="AD58" s="9" t="s">
        <v>32</v>
      </c>
    </row>
    <row r="59" spans="1:30" ht="17.25" customHeight="1" x14ac:dyDescent="0.2">
      <c r="A59" s="22">
        <f t="shared" si="5"/>
        <v>42604</v>
      </c>
      <c r="B59" s="19">
        <f>IF(INDEX('ShLk BR Calc'!B$5:B$1112,MATCH($A59,'ShLk BR Calc'!$A$5:$A$1112,0)+1,1)=0,"0",INDEX('ShLk BR Calc'!B$5:B$1112,MATCH($A59,'ShLk BR Calc'!$A$5:$A$1112,0)+1,1))</f>
        <v>0.44738552500000001</v>
      </c>
      <c r="C59" s="19" t="str">
        <f>IF(INDEX('ShLk BR Calc'!C$5:C$1112,MATCH($A59,'ShLk BR Calc'!$A$5:$A$1112,0)+1,1)=0,"0",INDEX('ShLk BR Calc'!C$5:C$1112,MATCH($A59,'ShLk BR Calc'!$A$5:$A$1112,0)+1,1))</f>
        <v>0</v>
      </c>
      <c r="D59" s="19" t="str">
        <f>IF(INDEX('ShLk BR Calc'!D$5:D$1112,MATCH($A59,'ShLk BR Calc'!$A$5:$A$1112,0)+1,1)=0,"0",INDEX('ShLk BR Calc'!D$5:D$1112,MATCH($A59,'ShLk BR Calc'!$A$5:$A$1112,0)+1,1))</f>
        <v>0</v>
      </c>
      <c r="E59" s="19" t="str">
        <f>IF(INDEX('ShLk BR Calc'!E$5:E$1112,MATCH($A59,'ShLk BR Calc'!$A$5:$A$1112,0)+1,1)=0,"0",INDEX('ShLk BR Calc'!E$5:E$1112,MATCH($A59,'ShLk BR Calc'!$A$5:$A$1112,0)+1,1))</f>
        <v>0</v>
      </c>
      <c r="F59" s="19" t="str">
        <f>IF(INDEX('ShLk BR Calc'!F$5:F$1112,MATCH($A59,'ShLk BR Calc'!$A$5:$A$1112,0)+1,1)=0,"0",INDEX('ShLk BR Calc'!F$5:F$1112,MATCH($A59,'ShLk BR Calc'!$A$5:$A$1112,0)+1,1))</f>
        <v>0</v>
      </c>
      <c r="G59" s="19" t="str">
        <f>IF(INDEX('ShLk BR Calc'!G$5:G$1112,MATCH($A59,'ShLk BR Calc'!$A$5:$A$1112,0)+1,1)=0,"0",INDEX('ShLk BR Calc'!G$5:G$1112,MATCH($A59,'ShLk BR Calc'!$A$5:$A$1112,0)+1,1))</f>
        <v>0</v>
      </c>
      <c r="H59" s="19">
        <f>IF(INDEX('ShLk BR Calc'!H$5:H$1112,MATCH($A59,'ShLk BR Calc'!$A$5:$A$1112,0)+1,1)=0,"0",INDEX('ShLk BR Calc'!H$5:H$1112,MATCH($A59,'ShLk BR Calc'!$A$5:$A$1112,0)+1,1))</f>
        <v>1.6105878900000001</v>
      </c>
      <c r="I59" s="19">
        <f>IF(INDEX('ShLk BR Calc'!I$5:I$1112,MATCH($A59,'ShLk BR Calc'!$A$5:$A$1112,0)+1,1)=0,"0",INDEX('ShLk BR Calc'!I$5:I$1112,MATCH($A59,'ShLk BR Calc'!$A$5:$A$1112,0)+1,1))</f>
        <v>1.6105878900000001</v>
      </c>
      <c r="J59" s="19">
        <f>IF(INDEX('ShLk BR Calc'!J$5:J$1112,MATCH($A59,'ShLk BR Calc'!$A$5:$A$1112,0)+1,1)=0,"0",INDEX('ShLk BR Calc'!J$5:J$1112,MATCH($A59,'ShLk BR Calc'!$A$5:$A$1112,0)+1,1))</f>
        <v>1.6105878900000001</v>
      </c>
      <c r="K59" s="19">
        <f>IF(INDEX('ShLk BR Calc'!K$5:K$1112,MATCH($A59,'ShLk BR Calc'!$A$5:$A$1112,0)+1,1)=0,"0",INDEX('ShLk BR Calc'!K$5:K$1112,MATCH($A59,'ShLk BR Calc'!$A$5:$A$1112,0)+1,1))</f>
        <v>1.6105878900000001</v>
      </c>
      <c r="L59" s="19">
        <f>IF(INDEX('ShLk BR Calc'!L$5:L$1112,MATCH($A59,'ShLk BR Calc'!$A$5:$A$1112,0)+1,1)=0,"0",INDEX('ShLk BR Calc'!L$5:L$1112,MATCH($A59,'ShLk BR Calc'!$A$5:$A$1112,0)+1,1))</f>
        <v>1.9684963099999999</v>
      </c>
      <c r="M59" s="19">
        <f>IF(INDEX('ShLk BR Calc'!M$5:M$1112,MATCH($A59,'ShLk BR Calc'!$A$5:$A$1112,0)+1,1)=0,"0",INDEX('ShLk BR Calc'!M$5:M$1112,MATCH($A59,'ShLk BR Calc'!$A$5:$A$1112,0)+1,1))</f>
        <v>3.131698675</v>
      </c>
      <c r="N59" s="19">
        <f>IF(INDEX('ShLk BR Calc'!N$5:N$1112,MATCH($A59,'ShLk BR Calc'!$A$5:$A$1112,0)+1,1)=0,"0",INDEX('ShLk BR Calc'!N$5:N$1112,MATCH($A59,'ShLk BR Calc'!$A$5:$A$1112,0)+1,1))</f>
        <v>4.7422865649999997</v>
      </c>
      <c r="O59" s="19">
        <f>IF(INDEX('ShLk BR Calc'!O$5:O$1112,MATCH($A59,'ShLk BR Calc'!$A$5:$A$1112,0)+1,1)=0,"0",INDEX('ShLk BR Calc'!O$5:O$1112,MATCH($A59,'ShLk BR Calc'!$A$5:$A$1112,0)+1,1))</f>
        <v>5.994966035</v>
      </c>
      <c r="P59" s="19">
        <f>IF(INDEX('ShLk BR Calc'!P$5:P$1112,MATCH($A59,'ShLk BR Calc'!$A$5:$A$1112,0)+1,1)=0,"0",INDEX('ShLk BR Calc'!P$5:P$1112,MATCH($A59,'ShLk BR Calc'!$A$5:$A$1112,0)+1,1))</f>
        <v>7.2476455050000004</v>
      </c>
      <c r="Q59" s="19">
        <f>IF(INDEX('ShLk BR Calc'!Q$5:Q$1112,MATCH($A59,'ShLk BR Calc'!$A$5:$A$1112,0)+1,1)=0,"0",INDEX('ShLk BR Calc'!Q$5:Q$1112,MATCH($A59,'ShLk BR Calc'!$A$5:$A$1112,0)+1,1))</f>
        <v>8.4108478699999996</v>
      </c>
      <c r="R59" s="19">
        <f>IF(INDEX('ShLk BR Calc'!R$5:R$1112,MATCH($A59,'ShLk BR Calc'!$A$5:$A$1112,0)+1,1)=0,"0",INDEX('ShLk BR Calc'!R$5:R$1112,MATCH($A59,'ShLk BR Calc'!$A$5:$A$1112,0)+1,1))</f>
        <v>8.4108478699999996</v>
      </c>
      <c r="S59" s="19">
        <f>IF(INDEX('ShLk BR Calc'!S$5:S$1112,MATCH($A59,'ShLk BR Calc'!$A$5:$A$1112,0)+1,1)=0,"0",INDEX('ShLk BR Calc'!S$5:S$1112,MATCH($A59,'ShLk BR Calc'!$A$5:$A$1112,0)+1,1))</f>
        <v>8.4108478699999996</v>
      </c>
      <c r="T59" s="19">
        <f>IF(INDEX('ShLk BR Calc'!T$5:T$1112,MATCH($A59,'ShLk BR Calc'!$A$5:$A$1112,0)+1,1)=0,"0",INDEX('ShLk BR Calc'!T$5:T$1112,MATCH($A59,'ShLk BR Calc'!$A$5:$A$1112,0)+1,1))</f>
        <v>7.2476455050000004</v>
      </c>
      <c r="U59" s="19">
        <f>IF(INDEX('ShLk BR Calc'!U$5:U$1112,MATCH($A59,'ShLk BR Calc'!$A$5:$A$1112,0)+1,1)=0,"0",INDEX('ShLk BR Calc'!U$5:U$1112,MATCH($A59,'ShLk BR Calc'!$A$5:$A$1112,0)+1,1))</f>
        <v>5.9054889299999997</v>
      </c>
      <c r="V59" s="19">
        <f>IF(INDEX('ShLk BR Calc'!V$5:V$1112,MATCH($A59,'ShLk BR Calc'!$A$5:$A$1112,0)+1,1)=0,"0",INDEX('ShLk BR Calc'!V$5:V$1112,MATCH($A59,'ShLk BR Calc'!$A$5:$A$1112,0)+1,1))</f>
        <v>5.0107178799999996</v>
      </c>
      <c r="W59" s="19">
        <f>IF(INDEX('ShLk BR Calc'!W$5:W$1112,MATCH($A59,'ShLk BR Calc'!$A$5:$A$1112,0)+1,1)=0,"0",INDEX('ShLk BR Calc'!W$5:W$1112,MATCH($A59,'ShLk BR Calc'!$A$5:$A$1112,0)+1,1))</f>
        <v>3.0422215700000002</v>
      </c>
      <c r="X59" s="19">
        <f>IF(INDEX('ShLk BR Calc'!X$5:X$1112,MATCH($A59,'ShLk BR Calc'!$A$5:$A$1112,0)+1,1)=0,"0",INDEX('ShLk BR Calc'!X$5:X$1112,MATCH($A59,'ShLk BR Calc'!$A$5:$A$1112,0)+1,1))</f>
        <v>3.131698675</v>
      </c>
      <c r="Y59" s="19">
        <f>IF(INDEX('ShLk BR Calc'!Y$5:Y$1112,MATCH($A59,'ShLk BR Calc'!$A$5:$A$1112,0)+1,1)=0,"0",INDEX('ShLk BR Calc'!Y$5:Y$1112,MATCH($A59,'ShLk BR Calc'!$A$5:$A$1112,0)+1,1))</f>
        <v>1.342156575</v>
      </c>
      <c r="Z59" s="14">
        <f t="shared" si="6"/>
        <v>80.887302919999996</v>
      </c>
      <c r="AA59" s="14">
        <f t="shared" si="7"/>
        <v>8.4108478699999996</v>
      </c>
      <c r="AB59" s="14">
        <f t="shared" si="8"/>
        <v>4.9212407750000002</v>
      </c>
      <c r="AC59" s="14">
        <f t="shared" si="9"/>
        <v>75.966062144999995</v>
      </c>
    </row>
    <row r="60" spans="1:30" ht="17.25" customHeight="1" x14ac:dyDescent="0.2">
      <c r="A60" s="22">
        <f t="shared" si="5"/>
        <v>42605</v>
      </c>
      <c r="B60" s="19">
        <f>IF(INDEX('ShLk BR Calc'!B$5:B$1112,MATCH($A60,'ShLk BR Calc'!$A$5:$A$1112,0)+1,1)=0,"0",INDEX('ShLk BR Calc'!B$5:B$1112,MATCH($A60,'ShLk BR Calc'!$A$5:$A$1112,0)+1,1))</f>
        <v>0.89477105000000001</v>
      </c>
      <c r="C60" s="19">
        <f>IF(INDEX('ShLk BR Calc'!C$5:C$1112,MATCH($A60,'ShLk BR Calc'!$A$5:$A$1112,0)+1,1)=0,"0",INDEX('ShLk BR Calc'!C$5:C$1112,MATCH($A60,'ShLk BR Calc'!$A$5:$A$1112,0)+1,1))</f>
        <v>0.44738552500000001</v>
      </c>
      <c r="D60" s="19">
        <f>IF(INDEX('ShLk BR Calc'!D$5:D$1112,MATCH($A60,'ShLk BR Calc'!$A$5:$A$1112,0)+1,1)=0,"0",INDEX('ShLk BR Calc'!D$5:D$1112,MATCH($A60,'ShLk BR Calc'!$A$5:$A$1112,0)+1,1))</f>
        <v>0.44738552500000001</v>
      </c>
      <c r="E60" s="19">
        <f>IF(INDEX('ShLk BR Calc'!E$5:E$1112,MATCH($A60,'ShLk BR Calc'!$A$5:$A$1112,0)+1,1)=0,"0",INDEX('ShLk BR Calc'!E$5:E$1112,MATCH($A60,'ShLk BR Calc'!$A$5:$A$1112,0)+1,1))</f>
        <v>0.44738552500000001</v>
      </c>
      <c r="F60" s="19">
        <f>IF(INDEX('ShLk BR Calc'!F$5:F$1112,MATCH($A60,'ShLk BR Calc'!$A$5:$A$1112,0)+1,1)=0,"0",INDEX('ShLk BR Calc'!F$5:F$1112,MATCH($A60,'ShLk BR Calc'!$A$5:$A$1112,0)+1,1))</f>
        <v>0.44738552500000001</v>
      </c>
      <c r="G60" s="19">
        <f>IF(INDEX('ShLk BR Calc'!G$5:G$1112,MATCH($A60,'ShLk BR Calc'!$A$5:$A$1112,0)+1,1)=0,"0",INDEX('ShLk BR Calc'!G$5:G$1112,MATCH($A60,'ShLk BR Calc'!$A$5:$A$1112,0)+1,1))</f>
        <v>0.44738552500000001</v>
      </c>
      <c r="H60" s="19">
        <f>IF(INDEX('ShLk BR Calc'!H$5:H$1112,MATCH($A60,'ShLk BR Calc'!$A$5:$A$1112,0)+1,1)=0,"0",INDEX('ShLk BR Calc'!H$5:H$1112,MATCH($A60,'ShLk BR Calc'!$A$5:$A$1112,0)+1,1))</f>
        <v>2.415881835</v>
      </c>
      <c r="I60" s="19">
        <f>IF(INDEX('ShLk BR Calc'!I$5:I$1112,MATCH($A60,'ShLk BR Calc'!$A$5:$A$1112,0)+1,1)=0,"0",INDEX('ShLk BR Calc'!I$5:I$1112,MATCH($A60,'ShLk BR Calc'!$A$5:$A$1112,0)+1,1))</f>
        <v>2.415881835</v>
      </c>
      <c r="J60" s="19">
        <f>IF(INDEX('ShLk BR Calc'!J$5:J$1112,MATCH($A60,'ShLk BR Calc'!$A$5:$A$1112,0)+1,1)=0,"0",INDEX('ShLk BR Calc'!J$5:J$1112,MATCH($A60,'ShLk BR Calc'!$A$5:$A$1112,0)+1,1))</f>
        <v>2.415881835</v>
      </c>
      <c r="K60" s="19">
        <f>IF(INDEX('ShLk BR Calc'!K$5:K$1112,MATCH($A60,'ShLk BR Calc'!$A$5:$A$1112,0)+1,1)=0,"0",INDEX('ShLk BR Calc'!K$5:K$1112,MATCH($A60,'ShLk BR Calc'!$A$5:$A$1112,0)+1,1))</f>
        <v>2.415881835</v>
      </c>
      <c r="L60" s="19">
        <f>IF(INDEX('ShLk BR Calc'!L$5:L$1112,MATCH($A60,'ShLk BR Calc'!$A$5:$A$1112,0)+1,1)=0,"0",INDEX('ShLk BR Calc'!L$5:L$1112,MATCH($A60,'ShLk BR Calc'!$A$5:$A$1112,0)+1,1))</f>
        <v>2.5948360450000001</v>
      </c>
      <c r="M60" s="19">
        <f>IF(INDEX('ShLk BR Calc'!M$5:M$1112,MATCH($A60,'ShLk BR Calc'!$A$5:$A$1112,0)+1,1)=0,"0",INDEX('ShLk BR Calc'!M$5:M$1112,MATCH($A60,'ShLk BR Calc'!$A$5:$A$1112,0)+1,1))</f>
        <v>3.7580384100000002</v>
      </c>
      <c r="N60" s="19">
        <f>IF(INDEX('ShLk BR Calc'!N$5:N$1112,MATCH($A60,'ShLk BR Calc'!$A$5:$A$1112,0)+1,1)=0,"0",INDEX('ShLk BR Calc'!N$5:N$1112,MATCH($A60,'ShLk BR Calc'!$A$5:$A$1112,0)+1,1))</f>
        <v>5.3686262999999999</v>
      </c>
      <c r="O60" s="19">
        <f>IF(INDEX('ShLk BR Calc'!O$5:O$1112,MATCH($A60,'ShLk BR Calc'!$A$5:$A$1112,0)+1,1)=0,"0",INDEX('ShLk BR Calc'!O$5:O$1112,MATCH($A60,'ShLk BR Calc'!$A$5:$A$1112,0)+1,1))</f>
        <v>6.6213057700000002</v>
      </c>
      <c r="P60" s="19">
        <f>IF(INDEX('ShLk BR Calc'!P$5:P$1112,MATCH($A60,'ShLk BR Calc'!$A$5:$A$1112,0)+1,1)=0,"0",INDEX('ShLk BR Calc'!P$5:P$1112,MATCH($A60,'ShLk BR Calc'!$A$5:$A$1112,0)+1,1))</f>
        <v>6.8002599799999999</v>
      </c>
      <c r="Q60" s="19">
        <f>IF(INDEX('ShLk BR Calc'!Q$5:Q$1112,MATCH($A60,'ShLk BR Calc'!$A$5:$A$1112,0)+1,1)=0,"0",INDEX('ShLk BR Calc'!Q$5:Q$1112,MATCH($A60,'ShLk BR Calc'!$A$5:$A$1112,0)+1,1))</f>
        <v>6.8002599799999999</v>
      </c>
      <c r="R60" s="19">
        <f>IF(INDEX('ShLk BR Calc'!R$5:R$1112,MATCH($A60,'ShLk BR Calc'!$A$5:$A$1112,0)+1,1)=0,"0",INDEX('ShLk BR Calc'!R$5:R$1112,MATCH($A60,'ShLk BR Calc'!$A$5:$A$1112,0)+1,1))</f>
        <v>6.8002599799999999</v>
      </c>
      <c r="S60" s="19">
        <f>IF(INDEX('ShLk BR Calc'!S$5:S$1112,MATCH($A60,'ShLk BR Calc'!$A$5:$A$1112,0)+1,1)=0,"0",INDEX('ShLk BR Calc'!S$5:S$1112,MATCH($A60,'ShLk BR Calc'!$A$5:$A$1112,0)+1,1))</f>
        <v>6.8002599799999999</v>
      </c>
      <c r="T60" s="19">
        <f>IF(INDEX('ShLk BR Calc'!T$5:T$1112,MATCH($A60,'ShLk BR Calc'!$A$5:$A$1112,0)+1,1)=0,"0",INDEX('ShLk BR Calc'!T$5:T$1112,MATCH($A60,'ShLk BR Calc'!$A$5:$A$1112,0)+1,1))</f>
        <v>6.8897370850000001</v>
      </c>
      <c r="U60" s="19">
        <f>IF(INDEX('ShLk BR Calc'!U$5:U$1112,MATCH($A60,'ShLk BR Calc'!$A$5:$A$1112,0)+1,1)=0,"0",INDEX('ShLk BR Calc'!U$5:U$1112,MATCH($A60,'ShLk BR Calc'!$A$5:$A$1112,0)+1,1))</f>
        <v>6.8897370850000001</v>
      </c>
      <c r="V60" s="19">
        <f>IF(INDEX('ShLk BR Calc'!V$5:V$1112,MATCH($A60,'ShLk BR Calc'!$A$5:$A$1112,0)+1,1)=0,"0",INDEX('ShLk BR Calc'!V$5:V$1112,MATCH($A60,'ShLk BR Calc'!$A$5:$A$1112,0)+1,1))</f>
        <v>5.994966035</v>
      </c>
      <c r="W60" s="19">
        <f>IF(INDEX('ShLk BR Calc'!W$5:W$1112,MATCH($A60,'ShLk BR Calc'!$A$5:$A$1112,0)+1,1)=0,"0",INDEX('ShLk BR Calc'!W$5:W$1112,MATCH($A60,'ShLk BR Calc'!$A$5:$A$1112,0)+1,1))</f>
        <v>3.9369926199999998</v>
      </c>
      <c r="X60" s="19">
        <f>IF(INDEX('ShLk BR Calc'!X$5:X$1112,MATCH($A60,'ShLk BR Calc'!$A$5:$A$1112,0)+1,1)=0,"0",INDEX('ShLk BR Calc'!X$5:X$1112,MATCH($A60,'ShLk BR Calc'!$A$5:$A$1112,0)+1,1))</f>
        <v>3.6685613049999999</v>
      </c>
      <c r="Y60" s="19">
        <f>IF(INDEX('ShLk BR Calc'!Y$5:Y$1112,MATCH($A60,'ShLk BR Calc'!$A$5:$A$1112,0)+1,1)=0,"0",INDEX('ShLk BR Calc'!Y$5:Y$1112,MATCH($A60,'ShLk BR Calc'!$A$5:$A$1112,0)+1,1))</f>
        <v>2.2369276249999999</v>
      </c>
      <c r="Z60" s="14">
        <f t="shared" si="6"/>
        <v>87.955994215000004</v>
      </c>
      <c r="AA60" s="14">
        <f t="shared" si="7"/>
        <v>6.8897370850000001</v>
      </c>
      <c r="AB60" s="14">
        <f t="shared" si="8"/>
        <v>9.0371876049999997</v>
      </c>
      <c r="AC60" s="14">
        <f t="shared" si="9"/>
        <v>78.918806610000004</v>
      </c>
    </row>
    <row r="61" spans="1:30" ht="17.25" customHeight="1" x14ac:dyDescent="0.2">
      <c r="A61" s="22">
        <f t="shared" si="5"/>
        <v>42606</v>
      </c>
      <c r="B61" s="19">
        <f>IF(INDEX('ShLk BR Calc'!B$5:B$1112,MATCH($A61,'ShLk BR Calc'!$A$5:$A$1112,0)+1,1)=0,"0",INDEX('ShLk BR Calc'!B$5:B$1112,MATCH($A61,'ShLk BR Calc'!$A$5:$A$1112,0)+1,1))</f>
        <v>1.2526794699999999</v>
      </c>
      <c r="C61" s="19">
        <f>IF(INDEX('ShLk BR Calc'!C$5:C$1112,MATCH($A61,'ShLk BR Calc'!$A$5:$A$1112,0)+1,1)=0,"0",INDEX('ShLk BR Calc'!C$5:C$1112,MATCH($A61,'ShLk BR Calc'!$A$5:$A$1112,0)+1,1))</f>
        <v>0.62633973499999995</v>
      </c>
      <c r="D61" s="19">
        <f>IF(INDEX('ShLk BR Calc'!D$5:D$1112,MATCH($A61,'ShLk BR Calc'!$A$5:$A$1112,0)+1,1)=0,"0",INDEX('ShLk BR Calc'!D$5:D$1112,MATCH($A61,'ShLk BR Calc'!$A$5:$A$1112,0)+1,1))</f>
        <v>0.44738552500000001</v>
      </c>
      <c r="E61" s="19">
        <f>IF(INDEX('ShLk BR Calc'!E$5:E$1112,MATCH($A61,'ShLk BR Calc'!$A$5:$A$1112,0)+1,1)=0,"0",INDEX('ShLk BR Calc'!E$5:E$1112,MATCH($A61,'ShLk BR Calc'!$A$5:$A$1112,0)+1,1))</f>
        <v>0.44738552500000001</v>
      </c>
      <c r="F61" s="19">
        <f>IF(INDEX('ShLk BR Calc'!F$5:F$1112,MATCH($A61,'ShLk BR Calc'!$A$5:$A$1112,0)+1,1)=0,"0",INDEX('ShLk BR Calc'!F$5:F$1112,MATCH($A61,'ShLk BR Calc'!$A$5:$A$1112,0)+1,1))</f>
        <v>0.44738552500000001</v>
      </c>
      <c r="G61" s="19">
        <f>IF(INDEX('ShLk BR Calc'!G$5:G$1112,MATCH($A61,'ShLk BR Calc'!$A$5:$A$1112,0)+1,1)=0,"0",INDEX('ShLk BR Calc'!G$5:G$1112,MATCH($A61,'ShLk BR Calc'!$A$5:$A$1112,0)+1,1))</f>
        <v>0.62633973499999995</v>
      </c>
      <c r="H61" s="19">
        <f>IF(INDEX('ShLk BR Calc'!H$5:H$1112,MATCH($A61,'ShLk BR Calc'!$A$5:$A$1112,0)+1,1)=0,"0",INDEX('ShLk BR Calc'!H$5:H$1112,MATCH($A61,'ShLk BR Calc'!$A$5:$A$1112,0)+1,1))</f>
        <v>1.6105878900000001</v>
      </c>
      <c r="I61" s="19">
        <f>IF(INDEX('ShLk BR Calc'!I$5:I$1112,MATCH($A61,'ShLk BR Calc'!$A$5:$A$1112,0)+1,1)=0,"0",INDEX('ShLk BR Calc'!I$5:I$1112,MATCH($A61,'ShLk BR Calc'!$A$5:$A$1112,0)+1,1))</f>
        <v>1.6105878900000001</v>
      </c>
      <c r="J61" s="19">
        <f>IF(INDEX('ShLk BR Calc'!J$5:J$1112,MATCH($A61,'ShLk BR Calc'!$A$5:$A$1112,0)+1,1)=0,"0",INDEX('ShLk BR Calc'!J$5:J$1112,MATCH($A61,'ShLk BR Calc'!$A$5:$A$1112,0)+1,1))</f>
        <v>1.6105878900000001</v>
      </c>
      <c r="K61" s="19">
        <f>IF(INDEX('ShLk BR Calc'!K$5:K$1112,MATCH($A61,'ShLk BR Calc'!$A$5:$A$1112,0)+1,1)=0,"0",INDEX('ShLk BR Calc'!K$5:K$1112,MATCH($A61,'ShLk BR Calc'!$A$5:$A$1112,0)+1,1))</f>
        <v>1.6105878900000001</v>
      </c>
      <c r="L61" s="19">
        <f>IF(INDEX('ShLk BR Calc'!L$5:L$1112,MATCH($A61,'ShLk BR Calc'!$A$5:$A$1112,0)+1,1)=0,"0",INDEX('ShLk BR Calc'!L$5:L$1112,MATCH($A61,'ShLk BR Calc'!$A$5:$A$1112,0)+1,1))</f>
        <v>1.6105878900000001</v>
      </c>
      <c r="M61" s="19">
        <f>IF(INDEX('ShLk BR Calc'!M$5:M$1112,MATCH($A61,'ShLk BR Calc'!$A$5:$A$1112,0)+1,1)=0,"0",INDEX('ShLk BR Calc'!M$5:M$1112,MATCH($A61,'ShLk BR Calc'!$A$5:$A$1112,0)+1,1))</f>
        <v>2.2369276249999999</v>
      </c>
      <c r="N61" s="19">
        <f>IF(INDEX('ShLk BR Calc'!N$5:N$1112,MATCH($A61,'ShLk BR Calc'!$A$5:$A$1112,0)+1,1)=0,"0",INDEX('ShLk BR Calc'!N$5:N$1112,MATCH($A61,'ShLk BR Calc'!$A$5:$A$1112,0)+1,1))</f>
        <v>3.7580384100000002</v>
      </c>
      <c r="O61" s="19">
        <f>IF(INDEX('ShLk BR Calc'!O$5:O$1112,MATCH($A61,'ShLk BR Calc'!$A$5:$A$1112,0)+1,1)=0,"0",INDEX('ShLk BR Calc'!O$5:O$1112,MATCH($A61,'ShLk BR Calc'!$A$5:$A$1112,0)+1,1))</f>
        <v>4.9212407750000002</v>
      </c>
      <c r="P61" s="19">
        <f>IF(INDEX('ShLk BR Calc'!P$5:P$1112,MATCH($A61,'ShLk BR Calc'!$A$5:$A$1112,0)+1,1)=0,"0",INDEX('ShLk BR Calc'!P$5:P$1112,MATCH($A61,'ShLk BR Calc'!$A$5:$A$1112,0)+1,1))</f>
        <v>6.0844431400000003</v>
      </c>
      <c r="Q61" s="19">
        <f>IF(INDEX('ShLk BR Calc'!Q$5:Q$1112,MATCH($A61,'ShLk BR Calc'!$A$5:$A$1112,0)+1,1)=0,"0",INDEX('ShLk BR Calc'!Q$5:Q$1112,MATCH($A61,'ShLk BR Calc'!$A$5:$A$1112,0)+1,1))</f>
        <v>6.4423515600000005</v>
      </c>
      <c r="R61" s="19">
        <f>IF(INDEX('ShLk BR Calc'!R$5:R$1112,MATCH($A61,'ShLk BR Calc'!$A$5:$A$1112,0)+1,1)=0,"0",INDEX('ShLk BR Calc'!R$5:R$1112,MATCH($A61,'ShLk BR Calc'!$A$5:$A$1112,0)+1,1))</f>
        <v>6.4423515600000005</v>
      </c>
      <c r="S61" s="19">
        <f>IF(INDEX('ShLk BR Calc'!S$5:S$1112,MATCH($A61,'ShLk BR Calc'!$A$5:$A$1112,0)+1,1)=0,"0",INDEX('ShLk BR Calc'!S$5:S$1112,MATCH($A61,'ShLk BR Calc'!$A$5:$A$1112,0)+1,1))</f>
        <v>6.4423515600000005</v>
      </c>
      <c r="T61" s="19">
        <f>IF(INDEX('ShLk BR Calc'!T$5:T$1112,MATCH($A61,'ShLk BR Calc'!$A$5:$A$1112,0)+1,1)=0,"0",INDEX('ShLk BR Calc'!T$5:T$1112,MATCH($A61,'ShLk BR Calc'!$A$5:$A$1112,0)+1,1))</f>
        <v>6.4423515600000005</v>
      </c>
      <c r="U61" s="19">
        <f>IF(INDEX('ShLk BR Calc'!U$5:U$1112,MATCH($A61,'ShLk BR Calc'!$A$5:$A$1112,0)+1,1)=0,"0",INDEX('ShLk BR Calc'!U$5:U$1112,MATCH($A61,'ShLk BR Calc'!$A$5:$A$1112,0)+1,1))</f>
        <v>5.1001949849999999</v>
      </c>
      <c r="V61" s="19">
        <f>IF(INDEX('ShLk BR Calc'!V$5:V$1112,MATCH($A61,'ShLk BR Calc'!$A$5:$A$1112,0)+1,1)=0,"0",INDEX('ShLk BR Calc'!V$5:V$1112,MATCH($A61,'ShLk BR Calc'!$A$5:$A$1112,0)+1,1))</f>
        <v>3.9369926199999998</v>
      </c>
      <c r="W61" s="19">
        <f>IF(INDEX('ShLk BR Calc'!W$5:W$1112,MATCH($A61,'ShLk BR Calc'!$A$5:$A$1112,0)+1,1)=0,"0",INDEX('ShLk BR Calc'!W$5:W$1112,MATCH($A61,'ShLk BR Calc'!$A$5:$A$1112,0)+1,1))</f>
        <v>2.3264047300000001</v>
      </c>
      <c r="X61" s="19">
        <f>IF(INDEX('ShLk BR Calc'!X$5:X$1112,MATCH($A61,'ShLk BR Calc'!$A$5:$A$1112,0)+1,1)=0,"0",INDEX('ShLk BR Calc'!X$5:X$1112,MATCH($A61,'ShLk BR Calc'!$A$5:$A$1112,0)+1,1))</f>
        <v>3.7580384100000002</v>
      </c>
      <c r="Y61" s="19">
        <f>IF(INDEX('ShLk BR Calc'!Y$5:Y$1112,MATCH($A61,'ShLk BR Calc'!$A$5:$A$1112,0)+1,1)=0,"0",INDEX('ShLk BR Calc'!Y$5:Y$1112,MATCH($A61,'ShLk BR Calc'!$A$5:$A$1112,0)+1,1))</f>
        <v>2.2369276249999999</v>
      </c>
      <c r="Z61" s="14">
        <f t="shared" si="6"/>
        <v>72.029069525000011</v>
      </c>
      <c r="AA61" s="14">
        <f t="shared" si="7"/>
        <v>6.4423515600000005</v>
      </c>
      <c r="AB61" s="14">
        <f t="shared" si="8"/>
        <v>9.8424815499999987</v>
      </c>
      <c r="AC61" s="14">
        <f t="shared" si="9"/>
        <v>62.186587975000002</v>
      </c>
    </row>
    <row r="62" spans="1:30" ht="17.25" customHeight="1" x14ac:dyDescent="0.2">
      <c r="A62" s="22">
        <f t="shared" si="5"/>
        <v>42607</v>
      </c>
      <c r="B62" s="19">
        <f>IF(INDEX('ShLk BR Calc'!B$5:B$1112,MATCH($A62,'ShLk BR Calc'!$A$5:$A$1112,0)+1,1)=0,"0",INDEX('ShLk BR Calc'!B$5:B$1112,MATCH($A62,'ShLk BR Calc'!$A$5:$A$1112,0)+1,1))</f>
        <v>1.342156575</v>
      </c>
      <c r="C62" s="19">
        <f>IF(INDEX('ShLk BR Calc'!C$5:C$1112,MATCH($A62,'ShLk BR Calc'!$A$5:$A$1112,0)+1,1)=0,"0",INDEX('ShLk BR Calc'!C$5:C$1112,MATCH($A62,'ShLk BR Calc'!$A$5:$A$1112,0)+1,1))</f>
        <v>0.62633973499999995</v>
      </c>
      <c r="D62" s="19">
        <f>IF(INDEX('ShLk BR Calc'!D$5:D$1112,MATCH($A62,'ShLk BR Calc'!$A$5:$A$1112,0)+1,1)=0,"0",INDEX('ShLk BR Calc'!D$5:D$1112,MATCH($A62,'ShLk BR Calc'!$A$5:$A$1112,0)+1,1))</f>
        <v>0.44738552500000001</v>
      </c>
      <c r="E62" s="19" t="str">
        <f>IF(INDEX('ShLk BR Calc'!E$5:E$1112,MATCH($A62,'ShLk BR Calc'!$A$5:$A$1112,0)+1,1)=0,"0",INDEX('ShLk BR Calc'!E$5:E$1112,MATCH($A62,'ShLk BR Calc'!$A$5:$A$1112,0)+1,1))</f>
        <v>0</v>
      </c>
      <c r="F62" s="19" t="str">
        <f>IF(INDEX('ShLk BR Calc'!F$5:F$1112,MATCH($A62,'ShLk BR Calc'!$A$5:$A$1112,0)+1,1)=0,"0",INDEX('ShLk BR Calc'!F$5:F$1112,MATCH($A62,'ShLk BR Calc'!$A$5:$A$1112,0)+1,1))</f>
        <v>0</v>
      </c>
      <c r="G62" s="19">
        <f>IF(INDEX('ShLk BR Calc'!G$5:G$1112,MATCH($A62,'ShLk BR Calc'!$A$5:$A$1112,0)+1,1)=0,"0",INDEX('ShLk BR Calc'!G$5:G$1112,MATCH($A62,'ShLk BR Calc'!$A$5:$A$1112,0)+1,1))</f>
        <v>0.53686263000000001</v>
      </c>
      <c r="H62" s="19">
        <f>IF(INDEX('ShLk BR Calc'!H$5:H$1112,MATCH($A62,'ShLk BR Calc'!$A$5:$A$1112,0)+1,1)=0,"0",INDEX('ShLk BR Calc'!H$5:H$1112,MATCH($A62,'ShLk BR Calc'!$A$5:$A$1112,0)+1,1))</f>
        <v>1.6105878900000001</v>
      </c>
      <c r="I62" s="19">
        <f>IF(INDEX('ShLk BR Calc'!I$5:I$1112,MATCH($A62,'ShLk BR Calc'!$A$5:$A$1112,0)+1,1)=0,"0",INDEX('ShLk BR Calc'!I$5:I$1112,MATCH($A62,'ShLk BR Calc'!$A$5:$A$1112,0)+1,1))</f>
        <v>1.6105878900000001</v>
      </c>
      <c r="J62" s="19">
        <f>IF(INDEX('ShLk BR Calc'!J$5:J$1112,MATCH($A62,'ShLk BR Calc'!$A$5:$A$1112,0)+1,1)=0,"0",INDEX('ShLk BR Calc'!J$5:J$1112,MATCH($A62,'ShLk BR Calc'!$A$5:$A$1112,0)+1,1))</f>
        <v>1.6105878900000001</v>
      </c>
      <c r="K62" s="19">
        <f>IF(INDEX('ShLk BR Calc'!K$5:K$1112,MATCH($A62,'ShLk BR Calc'!$A$5:$A$1112,0)+1,1)=0,"0",INDEX('ShLk BR Calc'!K$5:K$1112,MATCH($A62,'ShLk BR Calc'!$A$5:$A$1112,0)+1,1))</f>
        <v>1.6105878900000001</v>
      </c>
      <c r="L62" s="19">
        <f>IF(INDEX('ShLk BR Calc'!L$5:L$1112,MATCH($A62,'ShLk BR Calc'!$A$5:$A$1112,0)+1,1)=0,"0",INDEX('ShLk BR Calc'!L$5:L$1112,MATCH($A62,'ShLk BR Calc'!$A$5:$A$1112,0)+1,1))</f>
        <v>1.6105878900000001</v>
      </c>
      <c r="M62" s="19">
        <f>IF(INDEX('ShLk BR Calc'!M$5:M$1112,MATCH($A62,'ShLk BR Calc'!$A$5:$A$1112,0)+1,1)=0,"0",INDEX('ShLk BR Calc'!M$5:M$1112,MATCH($A62,'ShLk BR Calc'!$A$5:$A$1112,0)+1,1))</f>
        <v>2.6843131499999999</v>
      </c>
      <c r="N62" s="19">
        <f>IF(INDEX('ShLk BR Calc'!N$5:N$1112,MATCH($A62,'ShLk BR Calc'!$A$5:$A$1112,0)+1,1)=0,"0",INDEX('ShLk BR Calc'!N$5:N$1112,MATCH($A62,'ShLk BR Calc'!$A$5:$A$1112,0)+1,1))</f>
        <v>4.1159468300000004</v>
      </c>
      <c r="O62" s="19">
        <f>IF(INDEX('ShLk BR Calc'!O$5:O$1112,MATCH($A62,'ShLk BR Calc'!$A$5:$A$1112,0)+1,1)=0,"0",INDEX('ShLk BR Calc'!O$5:O$1112,MATCH($A62,'ShLk BR Calc'!$A$5:$A$1112,0)+1,1))</f>
        <v>5.3686262999999999</v>
      </c>
      <c r="P62" s="19">
        <f>IF(INDEX('ShLk BR Calc'!P$5:P$1112,MATCH($A62,'ShLk BR Calc'!$A$5:$A$1112,0)+1,1)=0,"0",INDEX('ShLk BR Calc'!P$5:P$1112,MATCH($A62,'ShLk BR Calc'!$A$5:$A$1112,0)+1,1))</f>
        <v>6.3528744550000003</v>
      </c>
      <c r="Q62" s="19">
        <f>IF(INDEX('ShLk BR Calc'!Q$5:Q$1112,MATCH($A62,'ShLk BR Calc'!$A$5:$A$1112,0)+1,1)=0,"0",INDEX('ShLk BR Calc'!Q$5:Q$1112,MATCH($A62,'ShLk BR Calc'!$A$5:$A$1112,0)+1,1))</f>
        <v>7.0686912949999998</v>
      </c>
      <c r="R62" s="19">
        <f>IF(INDEX('ShLk BR Calc'!R$5:R$1112,MATCH($A62,'ShLk BR Calc'!$A$5:$A$1112,0)+1,1)=0,"0",INDEX('ShLk BR Calc'!R$5:R$1112,MATCH($A62,'ShLk BR Calc'!$A$5:$A$1112,0)+1,1))</f>
        <v>7.3371226099999998</v>
      </c>
      <c r="S62" s="19">
        <f>IF(INDEX('ShLk BR Calc'!S$5:S$1112,MATCH($A62,'ShLk BR Calc'!$A$5:$A$1112,0)+1,1)=0,"0",INDEX('ShLk BR Calc'!S$5:S$1112,MATCH($A62,'ShLk BR Calc'!$A$5:$A$1112,0)+1,1))</f>
        <v>6.8002599799999999</v>
      </c>
      <c r="T62" s="19">
        <f>IF(INDEX('ShLk BR Calc'!T$5:T$1112,MATCH($A62,'ShLk BR Calc'!$A$5:$A$1112,0)+1,1)=0,"0",INDEX('ShLk BR Calc'!T$5:T$1112,MATCH($A62,'ShLk BR Calc'!$A$5:$A$1112,0)+1,1))</f>
        <v>5.8160118250000004</v>
      </c>
      <c r="U62" s="19">
        <f>IF(INDEX('ShLk BR Calc'!U$5:U$1112,MATCH($A62,'ShLk BR Calc'!$A$5:$A$1112,0)+1,1)=0,"0",INDEX('ShLk BR Calc'!U$5:U$1112,MATCH($A62,'ShLk BR Calc'!$A$5:$A$1112,0)+1,1))</f>
        <v>4.2054239349999998</v>
      </c>
      <c r="V62" s="19">
        <f>IF(INDEX('ShLk BR Calc'!V$5:V$1112,MATCH($A62,'ShLk BR Calc'!$A$5:$A$1112,0)+1,1)=0,"0",INDEX('ShLk BR Calc'!V$5:V$1112,MATCH($A62,'ShLk BR Calc'!$A$5:$A$1112,0)+1,1))</f>
        <v>3.3106528850000001</v>
      </c>
      <c r="W62" s="19">
        <f>IF(INDEX('ShLk BR Calc'!W$5:W$1112,MATCH($A62,'ShLk BR Calc'!$A$5:$A$1112,0)+1,1)=0,"0",INDEX('ShLk BR Calc'!W$5:W$1112,MATCH($A62,'ShLk BR Calc'!$A$5:$A$1112,0)+1,1))</f>
        <v>1.7895421</v>
      </c>
      <c r="X62" s="19">
        <f>IF(INDEX('ShLk BR Calc'!X$5:X$1112,MATCH($A62,'ShLk BR Calc'!$A$5:$A$1112,0)+1,1)=0,"0",INDEX('ShLk BR Calc'!X$5:X$1112,MATCH($A62,'ShLk BR Calc'!$A$5:$A$1112,0)+1,1))</f>
        <v>3.7580384100000002</v>
      </c>
      <c r="Y62" s="19">
        <f>IF(INDEX('ShLk BR Calc'!Y$5:Y$1112,MATCH($A62,'ShLk BR Calc'!$A$5:$A$1112,0)+1,1)=0,"0",INDEX('ShLk BR Calc'!Y$5:Y$1112,MATCH($A62,'ShLk BR Calc'!$A$5:$A$1112,0)+1,1))</f>
        <v>2.2369276249999999</v>
      </c>
      <c r="Z62" s="14">
        <f t="shared" si="6"/>
        <v>71.850115315000011</v>
      </c>
      <c r="AA62" s="14">
        <f t="shared" si="7"/>
        <v>7.3371226099999998</v>
      </c>
      <c r="AB62" s="14">
        <f t="shared" si="8"/>
        <v>8.9477104999999995</v>
      </c>
      <c r="AC62" s="14">
        <f t="shared" si="9"/>
        <v>62.902404814999997</v>
      </c>
    </row>
    <row r="63" spans="1:30" ht="17.25" customHeight="1" x14ac:dyDescent="0.2">
      <c r="A63" s="22">
        <f t="shared" si="5"/>
        <v>42608</v>
      </c>
      <c r="B63" s="19">
        <f>IF(INDEX('ShLk BR Calc'!B$5:B$1112,MATCH($A63,'ShLk BR Calc'!$A$5:$A$1112,0)+1,1)=0,"0",INDEX('ShLk BR Calc'!B$5:B$1112,MATCH($A63,'ShLk BR Calc'!$A$5:$A$1112,0)+1,1))</f>
        <v>1.2526794699999999</v>
      </c>
      <c r="C63" s="19">
        <f>IF(INDEX('ShLk BR Calc'!C$5:C$1112,MATCH($A63,'ShLk BR Calc'!$A$5:$A$1112,0)+1,1)=0,"0",INDEX('ShLk BR Calc'!C$5:C$1112,MATCH($A63,'ShLk BR Calc'!$A$5:$A$1112,0)+1,1))</f>
        <v>0.53686263000000001</v>
      </c>
      <c r="D63" s="19">
        <f>IF(INDEX('ShLk BR Calc'!D$5:D$1112,MATCH($A63,'ShLk BR Calc'!$A$5:$A$1112,0)+1,1)=0,"0",INDEX('ShLk BR Calc'!D$5:D$1112,MATCH($A63,'ShLk BR Calc'!$A$5:$A$1112,0)+1,1))</f>
        <v>0.17895421</v>
      </c>
      <c r="E63" s="19" t="str">
        <f>IF(INDEX('ShLk BR Calc'!E$5:E$1112,MATCH($A63,'ShLk BR Calc'!$A$5:$A$1112,0)+1,1)=0,"0",INDEX('ShLk BR Calc'!E$5:E$1112,MATCH($A63,'ShLk BR Calc'!$A$5:$A$1112,0)+1,1))</f>
        <v>0</v>
      </c>
      <c r="F63" s="19" t="str">
        <f>IF(INDEX('ShLk BR Calc'!F$5:F$1112,MATCH($A63,'ShLk BR Calc'!$A$5:$A$1112,0)+1,1)=0,"0",INDEX('ShLk BR Calc'!F$5:F$1112,MATCH($A63,'ShLk BR Calc'!$A$5:$A$1112,0)+1,1))</f>
        <v>0</v>
      </c>
      <c r="G63" s="19">
        <f>IF(INDEX('ShLk BR Calc'!G$5:G$1112,MATCH($A63,'ShLk BR Calc'!$A$5:$A$1112,0)+1,1)=0,"0",INDEX('ShLk BR Calc'!G$5:G$1112,MATCH($A63,'ShLk BR Calc'!$A$5:$A$1112,0)+1,1))</f>
        <v>0.53686263000000001</v>
      </c>
      <c r="H63" s="19">
        <f>IF(INDEX('ShLk BR Calc'!H$5:H$1112,MATCH($A63,'ShLk BR Calc'!$A$5:$A$1112,0)+1,1)=0,"0",INDEX('ShLk BR Calc'!H$5:H$1112,MATCH($A63,'ShLk BR Calc'!$A$5:$A$1112,0)+1,1))</f>
        <v>1.2526794699999999</v>
      </c>
      <c r="I63" s="19">
        <f>IF(INDEX('ShLk BR Calc'!I$5:I$1112,MATCH($A63,'ShLk BR Calc'!$A$5:$A$1112,0)+1,1)=0,"0",INDEX('ShLk BR Calc'!I$5:I$1112,MATCH($A63,'ShLk BR Calc'!$A$5:$A$1112,0)+1,1))</f>
        <v>1.700064995</v>
      </c>
      <c r="J63" s="19">
        <f>IF(INDEX('ShLk BR Calc'!J$5:J$1112,MATCH($A63,'ShLk BR Calc'!$A$5:$A$1112,0)+1,1)=0,"0",INDEX('ShLk BR Calc'!J$5:J$1112,MATCH($A63,'ShLk BR Calc'!$A$5:$A$1112,0)+1,1))</f>
        <v>1.6105878900000001</v>
      </c>
      <c r="K63" s="19">
        <f>IF(INDEX('ShLk BR Calc'!K$5:K$1112,MATCH($A63,'ShLk BR Calc'!$A$5:$A$1112,0)+1,1)=0,"0",INDEX('ShLk BR Calc'!K$5:K$1112,MATCH($A63,'ShLk BR Calc'!$A$5:$A$1112,0)+1,1))</f>
        <v>1.700064995</v>
      </c>
      <c r="L63" s="19">
        <f>IF(INDEX('ShLk BR Calc'!L$5:L$1112,MATCH($A63,'ShLk BR Calc'!$A$5:$A$1112,0)+1,1)=0,"0",INDEX('ShLk BR Calc'!L$5:L$1112,MATCH($A63,'ShLk BR Calc'!$A$5:$A$1112,0)+1,1))</f>
        <v>1.6105878900000001</v>
      </c>
      <c r="M63" s="19">
        <f>IF(INDEX('ShLk BR Calc'!M$5:M$1112,MATCH($A63,'ShLk BR Calc'!$A$5:$A$1112,0)+1,1)=0,"0",INDEX('ShLk BR Calc'!M$5:M$1112,MATCH($A63,'ShLk BR Calc'!$A$5:$A$1112,0)+1,1))</f>
        <v>2.7737902550000002</v>
      </c>
      <c r="N63" s="19">
        <f>IF(INDEX('ShLk BR Calc'!N$5:N$1112,MATCH($A63,'ShLk BR Calc'!$A$5:$A$1112,0)+1,1)=0,"0",INDEX('ShLk BR Calc'!N$5:N$1112,MATCH($A63,'ShLk BR Calc'!$A$5:$A$1112,0)+1,1))</f>
        <v>4.2949010400000001</v>
      </c>
      <c r="O63" s="19">
        <f>IF(INDEX('ShLk BR Calc'!O$5:O$1112,MATCH($A63,'ShLk BR Calc'!$A$5:$A$1112,0)+1,1)=0,"0",INDEX('ShLk BR Calc'!O$5:O$1112,MATCH($A63,'ShLk BR Calc'!$A$5:$A$1112,0)+1,1))</f>
        <v>5.5475805100000004</v>
      </c>
      <c r="P63" s="19">
        <f>IF(INDEX('ShLk BR Calc'!P$5:P$1112,MATCH($A63,'ShLk BR Calc'!$A$5:$A$1112,0)+1,1)=0,"0",INDEX('ShLk BR Calc'!P$5:P$1112,MATCH($A63,'ShLk BR Calc'!$A$5:$A$1112,0)+1,1))</f>
        <v>5.994966035</v>
      </c>
      <c r="Q63" s="19">
        <f>IF(INDEX('ShLk BR Calc'!Q$5:Q$1112,MATCH($A63,'ShLk BR Calc'!$A$5:$A$1112,0)+1,1)=0,"0",INDEX('ShLk BR Calc'!Q$5:Q$1112,MATCH($A63,'ShLk BR Calc'!$A$5:$A$1112,0)+1,1))</f>
        <v>6.8002599799999999</v>
      </c>
      <c r="R63" s="19">
        <f>IF(INDEX('ShLk BR Calc'!R$5:R$1112,MATCH($A63,'ShLk BR Calc'!$A$5:$A$1112,0)+1,1)=0,"0",INDEX('ShLk BR Calc'!R$5:R$1112,MATCH($A63,'ShLk BR Calc'!$A$5:$A$1112,0)+1,1))</f>
        <v>7.6055539249999997</v>
      </c>
      <c r="S63" s="19">
        <f>IF(INDEX('ShLk BR Calc'!S$5:S$1112,MATCH($A63,'ShLk BR Calc'!$A$5:$A$1112,0)+1,1)=0,"0",INDEX('ShLk BR Calc'!S$5:S$1112,MATCH($A63,'ShLk BR Calc'!$A$5:$A$1112,0)+1,1))</f>
        <v>7.1581684000000001</v>
      </c>
      <c r="T63" s="19">
        <f>IF(INDEX('ShLk BR Calc'!T$5:T$1112,MATCH($A63,'ShLk BR Calc'!$A$5:$A$1112,0)+1,1)=0,"0",INDEX('ShLk BR Calc'!T$5:T$1112,MATCH($A63,'ShLk BR Calc'!$A$5:$A$1112,0)+1,1))</f>
        <v>6.5318286649999999</v>
      </c>
      <c r="U63" s="19">
        <f>IF(INDEX('ShLk BR Calc'!U$5:U$1112,MATCH($A63,'ShLk BR Calc'!$A$5:$A$1112,0)+1,1)=0,"0",INDEX('ShLk BR Calc'!U$5:U$1112,MATCH($A63,'ShLk BR Calc'!$A$5:$A$1112,0)+1,1))</f>
        <v>4.9212407750000002</v>
      </c>
      <c r="V63" s="19">
        <f>IF(INDEX('ShLk BR Calc'!V$5:V$1112,MATCH($A63,'ShLk BR Calc'!$A$5:$A$1112,0)+1,1)=0,"0",INDEX('ShLk BR Calc'!V$5:V$1112,MATCH($A63,'ShLk BR Calc'!$A$5:$A$1112,0)+1,1))</f>
        <v>3.847515515</v>
      </c>
      <c r="W63" s="19">
        <f>IF(INDEX('ShLk BR Calc'!W$5:W$1112,MATCH($A63,'ShLk BR Calc'!$A$5:$A$1112,0)+1,1)=0,"0",INDEX('ShLk BR Calc'!W$5:W$1112,MATCH($A63,'ShLk BR Calc'!$A$5:$A$1112,0)+1,1))</f>
        <v>2.0579734150000002</v>
      </c>
      <c r="X63" s="19">
        <f>IF(INDEX('ShLk BR Calc'!X$5:X$1112,MATCH($A63,'ShLk BR Calc'!$A$5:$A$1112,0)+1,1)=0,"0",INDEX('ShLk BR Calc'!X$5:X$1112,MATCH($A63,'ShLk BR Calc'!$A$5:$A$1112,0)+1,1))</f>
        <v>3.6685613049999999</v>
      </c>
      <c r="Y63" s="19">
        <f>IF(INDEX('ShLk BR Calc'!Y$5:Y$1112,MATCH($A63,'ShLk BR Calc'!$A$5:$A$1112,0)+1,1)=0,"0",INDEX('ShLk BR Calc'!Y$5:Y$1112,MATCH($A63,'ShLk BR Calc'!$A$5:$A$1112,0)+1,1))</f>
        <v>2.2369276249999999</v>
      </c>
      <c r="Z63" s="14">
        <f t="shared" si="6"/>
        <v>73.818611625000017</v>
      </c>
      <c r="AA63" s="14">
        <f t="shared" si="7"/>
        <v>7.6055539249999997</v>
      </c>
      <c r="AB63" s="14">
        <f t="shared" si="8"/>
        <v>8.4108478699999996</v>
      </c>
      <c r="AC63" s="14">
        <f t="shared" si="9"/>
        <v>65.407763755000005</v>
      </c>
    </row>
    <row r="64" spans="1:30" ht="17.25" customHeight="1" x14ac:dyDescent="0.2">
      <c r="A64" s="22">
        <f t="shared" si="5"/>
        <v>42609</v>
      </c>
      <c r="B64" s="19">
        <f>IF(INDEX('ShLk BR Calc'!B$5:B$1112,MATCH($A64,'ShLk BR Calc'!$A$5:$A$1112,0)+1,1)=0,"0",INDEX('ShLk BR Calc'!B$5:B$1112,MATCH($A64,'ShLk BR Calc'!$A$5:$A$1112,0)+1,1))</f>
        <v>1.43163368</v>
      </c>
      <c r="C64" s="19">
        <f>IF(INDEX('ShLk BR Calc'!C$5:C$1112,MATCH($A64,'ShLk BR Calc'!$A$5:$A$1112,0)+1,1)=0,"0",INDEX('ShLk BR Calc'!C$5:C$1112,MATCH($A64,'ShLk BR Calc'!$A$5:$A$1112,0)+1,1))</f>
        <v>0.62633973499999995</v>
      </c>
      <c r="D64" s="19">
        <f>IF(INDEX('ShLk BR Calc'!D$5:D$1112,MATCH($A64,'ShLk BR Calc'!$A$5:$A$1112,0)+1,1)=0,"0",INDEX('ShLk BR Calc'!D$5:D$1112,MATCH($A64,'ShLk BR Calc'!$A$5:$A$1112,0)+1,1))</f>
        <v>0.44738552500000001</v>
      </c>
      <c r="E64" s="19">
        <f>IF(INDEX('ShLk BR Calc'!E$5:E$1112,MATCH($A64,'ShLk BR Calc'!$A$5:$A$1112,0)+1,1)=0,"0",INDEX('ShLk BR Calc'!E$5:E$1112,MATCH($A64,'ShLk BR Calc'!$A$5:$A$1112,0)+1,1))</f>
        <v>8.9477105000000001E-2</v>
      </c>
      <c r="F64" s="19">
        <f>IF(INDEX('ShLk BR Calc'!F$5:F$1112,MATCH($A64,'ShLk BR Calc'!$A$5:$A$1112,0)+1,1)=0,"0",INDEX('ShLk BR Calc'!F$5:F$1112,MATCH($A64,'ShLk BR Calc'!$A$5:$A$1112,0)+1,1))</f>
        <v>0.17895421</v>
      </c>
      <c r="G64" s="19">
        <f>IF(INDEX('ShLk BR Calc'!G$5:G$1112,MATCH($A64,'ShLk BR Calc'!$A$5:$A$1112,0)+1,1)=0,"0",INDEX('ShLk BR Calc'!G$5:G$1112,MATCH($A64,'ShLk BR Calc'!$A$5:$A$1112,0)+1,1))</f>
        <v>0.17895421</v>
      </c>
      <c r="H64" s="19">
        <f>IF(INDEX('ShLk BR Calc'!H$5:H$1112,MATCH($A64,'ShLk BR Calc'!$A$5:$A$1112,0)+1,1)=0,"0",INDEX('ShLk BR Calc'!H$5:H$1112,MATCH($A64,'ShLk BR Calc'!$A$5:$A$1112,0)+1,1))</f>
        <v>1.342156575</v>
      </c>
      <c r="I64" s="19">
        <f>IF(INDEX('ShLk BR Calc'!I$5:I$1112,MATCH($A64,'ShLk BR Calc'!$A$5:$A$1112,0)+1,1)=0,"0",INDEX('ShLk BR Calc'!I$5:I$1112,MATCH($A64,'ShLk BR Calc'!$A$5:$A$1112,0)+1,1))</f>
        <v>1.43163368</v>
      </c>
      <c r="J64" s="19">
        <f>IF(INDEX('ShLk BR Calc'!J$5:J$1112,MATCH($A64,'ShLk BR Calc'!$A$5:$A$1112,0)+1,1)=0,"0",INDEX('ShLk BR Calc'!J$5:J$1112,MATCH($A64,'ShLk BR Calc'!$A$5:$A$1112,0)+1,1))</f>
        <v>1.7895421</v>
      </c>
      <c r="K64" s="19">
        <f>IF(INDEX('ShLk BR Calc'!K$5:K$1112,MATCH($A64,'ShLk BR Calc'!$A$5:$A$1112,0)+1,1)=0,"0",INDEX('ShLk BR Calc'!K$5:K$1112,MATCH($A64,'ShLk BR Calc'!$A$5:$A$1112,0)+1,1))</f>
        <v>1.7895421</v>
      </c>
      <c r="L64" s="19">
        <f>IF(INDEX('ShLk BR Calc'!L$5:L$1112,MATCH($A64,'ShLk BR Calc'!$A$5:$A$1112,0)+1,1)=0,"0",INDEX('ShLk BR Calc'!L$5:L$1112,MATCH($A64,'ShLk BR Calc'!$A$5:$A$1112,0)+1,1))</f>
        <v>1.700064995</v>
      </c>
      <c r="M64" s="19">
        <f>IF(INDEX('ShLk BR Calc'!M$5:M$1112,MATCH($A64,'ShLk BR Calc'!$A$5:$A$1112,0)+1,1)=0,"0",INDEX('ShLk BR Calc'!M$5:M$1112,MATCH($A64,'ShLk BR Calc'!$A$5:$A$1112,0)+1,1))</f>
        <v>2.7737902550000002</v>
      </c>
      <c r="N64" s="19">
        <f>IF(INDEX('ShLk BR Calc'!N$5:N$1112,MATCH($A64,'ShLk BR Calc'!$A$5:$A$1112,0)+1,1)=0,"0",INDEX('ShLk BR Calc'!N$5:N$1112,MATCH($A64,'ShLk BR Calc'!$A$5:$A$1112,0)+1,1))</f>
        <v>4.2054239349999998</v>
      </c>
      <c r="O64" s="19">
        <f>IF(INDEX('ShLk BR Calc'!O$5:O$1112,MATCH($A64,'ShLk BR Calc'!$A$5:$A$1112,0)+1,1)=0,"0",INDEX('ShLk BR Calc'!O$5:O$1112,MATCH($A64,'ShLk BR Calc'!$A$5:$A$1112,0)+1,1))</f>
        <v>5.3686262999999999</v>
      </c>
      <c r="P64" s="19">
        <f>IF(INDEX('ShLk BR Calc'!P$5:P$1112,MATCH($A64,'ShLk BR Calc'!$A$5:$A$1112,0)+1,1)=0,"0",INDEX('ShLk BR Calc'!P$5:P$1112,MATCH($A64,'ShLk BR Calc'!$A$5:$A$1112,0)+1,1))</f>
        <v>6.3528744550000003</v>
      </c>
      <c r="Q64" s="19">
        <f>IF(INDEX('ShLk BR Calc'!Q$5:Q$1112,MATCH($A64,'ShLk BR Calc'!$A$5:$A$1112,0)+1,1)=0,"0",INDEX('ShLk BR Calc'!Q$5:Q$1112,MATCH($A64,'ShLk BR Calc'!$A$5:$A$1112,0)+1,1))</f>
        <v>6.0844431400000003</v>
      </c>
      <c r="R64" s="19">
        <f>IF(INDEX('ShLk BR Calc'!R$5:R$1112,MATCH($A64,'ShLk BR Calc'!$A$5:$A$1112,0)+1,1)=0,"0",INDEX('ShLk BR Calc'!R$5:R$1112,MATCH($A64,'ShLk BR Calc'!$A$5:$A$1112,0)+1,1))</f>
        <v>6.4423515600000005</v>
      </c>
      <c r="S64" s="19">
        <f>IF(INDEX('ShLk BR Calc'!S$5:S$1112,MATCH($A64,'ShLk BR Calc'!$A$5:$A$1112,0)+1,1)=0,"0",INDEX('ShLk BR Calc'!S$5:S$1112,MATCH($A64,'ShLk BR Calc'!$A$5:$A$1112,0)+1,1))</f>
        <v>6.4423515600000005</v>
      </c>
      <c r="T64" s="19">
        <f>IF(INDEX('ShLk BR Calc'!T$5:T$1112,MATCH($A64,'ShLk BR Calc'!$A$5:$A$1112,0)+1,1)=0,"0",INDEX('ShLk BR Calc'!T$5:T$1112,MATCH($A64,'ShLk BR Calc'!$A$5:$A$1112,0)+1,1))</f>
        <v>5.8160118250000004</v>
      </c>
      <c r="U64" s="19">
        <f>IF(INDEX('ShLk BR Calc'!U$5:U$1112,MATCH($A64,'ShLk BR Calc'!$A$5:$A$1112,0)+1,1)=0,"0",INDEX('ShLk BR Calc'!U$5:U$1112,MATCH($A64,'ShLk BR Calc'!$A$5:$A$1112,0)+1,1))</f>
        <v>4.2054239349999998</v>
      </c>
      <c r="V64" s="19">
        <f>IF(INDEX('ShLk BR Calc'!V$5:V$1112,MATCH($A64,'ShLk BR Calc'!$A$5:$A$1112,0)+1,1)=0,"0",INDEX('ShLk BR Calc'!V$5:V$1112,MATCH($A64,'ShLk BR Calc'!$A$5:$A$1112,0)+1,1))</f>
        <v>3.4001299899999999</v>
      </c>
      <c r="W64" s="19">
        <f>IF(INDEX('ShLk BR Calc'!W$5:W$1112,MATCH($A64,'ShLk BR Calc'!$A$5:$A$1112,0)+1,1)=0,"0",INDEX('ShLk BR Calc'!W$5:W$1112,MATCH($A64,'ShLk BR Calc'!$A$5:$A$1112,0)+1,1))</f>
        <v>1.9684963099999999</v>
      </c>
      <c r="X64" s="19">
        <f>IF(INDEX('ShLk BR Calc'!X$5:X$1112,MATCH($A64,'ShLk BR Calc'!$A$5:$A$1112,0)+1,1)=0,"0",INDEX('ShLk BR Calc'!X$5:X$1112,MATCH($A64,'ShLk BR Calc'!$A$5:$A$1112,0)+1,1))</f>
        <v>3.5790842</v>
      </c>
      <c r="Y64" s="19">
        <f>IF(INDEX('ShLk BR Calc'!Y$5:Y$1112,MATCH($A64,'ShLk BR Calc'!$A$5:$A$1112,0)+1,1)=0,"0",INDEX('ShLk BR Calc'!Y$5:Y$1112,MATCH($A64,'ShLk BR Calc'!$A$5:$A$1112,0)+1,1))</f>
        <v>2.0579734150000002</v>
      </c>
      <c r="Z64" s="14">
        <f t="shared" si="6"/>
        <v>69.702664795000004</v>
      </c>
      <c r="AA64" s="14">
        <f t="shared" si="7"/>
        <v>6.4423515600000005</v>
      </c>
      <c r="AB64" s="14">
        <f t="shared" si="8"/>
        <v>8.5898020800000019</v>
      </c>
      <c r="AC64" s="14">
        <f t="shared" si="9"/>
        <v>61.112862714999984</v>
      </c>
    </row>
    <row r="65" spans="1:30" ht="17.25" customHeight="1" x14ac:dyDescent="0.2">
      <c r="A65" s="22">
        <f t="shared" si="5"/>
        <v>42610</v>
      </c>
      <c r="B65" s="19">
        <f>IF(INDEX('ShLk BR Calc'!B$5:B$1112,MATCH($A65,'ShLk BR Calc'!$A$5:$A$1112,0)+1,1)=0,"0",INDEX('ShLk BR Calc'!B$5:B$1112,MATCH($A65,'ShLk BR Calc'!$A$5:$A$1112,0)+1,1))</f>
        <v>0.80529394500000007</v>
      </c>
      <c r="C65" s="19">
        <f>IF(INDEX('ShLk BR Calc'!C$5:C$1112,MATCH($A65,'ShLk BR Calc'!$A$5:$A$1112,0)+1,1)=0,"0",INDEX('ShLk BR Calc'!C$5:C$1112,MATCH($A65,'ShLk BR Calc'!$A$5:$A$1112,0)+1,1))</f>
        <v>8.9477105000000001E-2</v>
      </c>
      <c r="D65" s="19">
        <f>IF(INDEX('ShLk BR Calc'!D$5:D$1112,MATCH($A65,'ShLk BR Calc'!$A$5:$A$1112,0)+1,1)=0,"0",INDEX('ShLk BR Calc'!D$5:D$1112,MATCH($A65,'ShLk BR Calc'!$A$5:$A$1112,0)+1,1))</f>
        <v>8.9477105000000001E-2</v>
      </c>
      <c r="E65" s="19">
        <f>IF(INDEX('ShLk BR Calc'!E$5:E$1112,MATCH($A65,'ShLk BR Calc'!$A$5:$A$1112,0)+1,1)=0,"0",INDEX('ShLk BR Calc'!E$5:E$1112,MATCH($A65,'ShLk BR Calc'!$A$5:$A$1112,0)+1,1))</f>
        <v>8.9477105000000001E-2</v>
      </c>
      <c r="F65" s="19">
        <f>IF(INDEX('ShLk BR Calc'!F$5:F$1112,MATCH($A65,'ShLk BR Calc'!$A$5:$A$1112,0)+1,1)=0,"0",INDEX('ShLk BR Calc'!F$5:F$1112,MATCH($A65,'ShLk BR Calc'!$A$5:$A$1112,0)+1,1))</f>
        <v>8.9477105000000001E-2</v>
      </c>
      <c r="G65" s="19">
        <f>IF(INDEX('ShLk BR Calc'!G$5:G$1112,MATCH($A65,'ShLk BR Calc'!$A$5:$A$1112,0)+1,1)=0,"0",INDEX('ShLk BR Calc'!G$5:G$1112,MATCH($A65,'ShLk BR Calc'!$A$5:$A$1112,0)+1,1))</f>
        <v>0.17895421</v>
      </c>
      <c r="H65" s="19">
        <f>IF(INDEX('ShLk BR Calc'!H$5:H$1112,MATCH($A65,'ShLk BR Calc'!$A$5:$A$1112,0)+1,1)=0,"0",INDEX('ShLk BR Calc'!H$5:H$1112,MATCH($A65,'ShLk BR Calc'!$A$5:$A$1112,0)+1,1))</f>
        <v>1.342156575</v>
      </c>
      <c r="I65" s="19">
        <f>IF(INDEX('ShLk BR Calc'!I$5:I$1112,MATCH($A65,'ShLk BR Calc'!$A$5:$A$1112,0)+1,1)=0,"0",INDEX('ShLk BR Calc'!I$5:I$1112,MATCH($A65,'ShLk BR Calc'!$A$5:$A$1112,0)+1,1))</f>
        <v>1.43163368</v>
      </c>
      <c r="J65" s="19">
        <f>IF(INDEX('ShLk BR Calc'!J$5:J$1112,MATCH($A65,'ShLk BR Calc'!$A$5:$A$1112,0)+1,1)=0,"0",INDEX('ShLk BR Calc'!J$5:J$1112,MATCH($A65,'ShLk BR Calc'!$A$5:$A$1112,0)+1,1))</f>
        <v>1.342156575</v>
      </c>
      <c r="K65" s="19">
        <f>IF(INDEX('ShLk BR Calc'!K$5:K$1112,MATCH($A65,'ShLk BR Calc'!$A$5:$A$1112,0)+1,1)=0,"0",INDEX('ShLk BR Calc'!K$5:K$1112,MATCH($A65,'ShLk BR Calc'!$A$5:$A$1112,0)+1,1))</f>
        <v>1.342156575</v>
      </c>
      <c r="L65" s="19">
        <f>IF(INDEX('ShLk BR Calc'!L$5:L$1112,MATCH($A65,'ShLk BR Calc'!$A$5:$A$1112,0)+1,1)=0,"0",INDEX('ShLk BR Calc'!L$5:L$1112,MATCH($A65,'ShLk BR Calc'!$A$5:$A$1112,0)+1,1))</f>
        <v>1.43163368</v>
      </c>
      <c r="M65" s="19">
        <f>IF(INDEX('ShLk BR Calc'!M$5:M$1112,MATCH($A65,'ShLk BR Calc'!$A$5:$A$1112,0)+1,1)=0,"0",INDEX('ShLk BR Calc'!M$5:M$1112,MATCH($A65,'ShLk BR Calc'!$A$5:$A$1112,0)+1,1))</f>
        <v>2.3264047300000001</v>
      </c>
      <c r="N65" s="28">
        <f>IF(INDEX('ShLk BR Calc'!N$5:N$1112,MATCH($A65,'ShLk BR Calc'!$A$5:$A$1112,0)+1,1)=0,"0",INDEX('ShLk BR Calc'!N$5:N$1112,MATCH($A65,'ShLk BR Calc'!$A$5:$A$1112,0)+1,1))</f>
        <v>3.9369926199999998</v>
      </c>
      <c r="O65" s="19">
        <f>IF(INDEX('ShLk BR Calc'!O$5:O$1112,MATCH($A65,'ShLk BR Calc'!$A$5:$A$1112,0)+1,1)=0,"0",INDEX('ShLk BR Calc'!O$5:O$1112,MATCH($A65,'ShLk BR Calc'!$A$5:$A$1112,0)+1,1))</f>
        <v>5.1896720900000002</v>
      </c>
      <c r="P65" s="19">
        <f>IF(INDEX('ShLk BR Calc'!P$5:P$1112,MATCH($A65,'ShLk BR Calc'!$A$5:$A$1112,0)+1,1)=0,"0",INDEX('ShLk BR Calc'!P$5:P$1112,MATCH($A65,'ShLk BR Calc'!$A$5:$A$1112,0)+1,1))</f>
        <v>5.5475805100000004</v>
      </c>
      <c r="Q65" s="19">
        <f>IF(INDEX('ShLk BR Calc'!Q$5:Q$1112,MATCH($A65,'ShLk BR Calc'!$A$5:$A$1112,0)+1,1)=0,"0",INDEX('ShLk BR Calc'!Q$5:Q$1112,MATCH($A65,'ShLk BR Calc'!$A$5:$A$1112,0)+1,1))</f>
        <v>5.5475805100000004</v>
      </c>
      <c r="R65" s="19">
        <f>IF(INDEX('ShLk BR Calc'!R$5:R$1112,MATCH($A65,'ShLk BR Calc'!$A$5:$A$1112,0)+1,1)=0,"0",INDEX('ShLk BR Calc'!R$5:R$1112,MATCH($A65,'ShLk BR Calc'!$A$5:$A$1112,0)+1,1))</f>
        <v>5.994966035</v>
      </c>
      <c r="S65" s="19">
        <f>IF(INDEX('ShLk BR Calc'!S$5:S$1112,MATCH($A65,'ShLk BR Calc'!$A$5:$A$1112,0)+1,1)=0,"0",INDEX('ShLk BR Calc'!S$5:S$1112,MATCH($A65,'ShLk BR Calc'!$A$5:$A$1112,0)+1,1))</f>
        <v>5.994966035</v>
      </c>
      <c r="T65" s="19">
        <f>IF(INDEX('ShLk BR Calc'!T$5:T$1112,MATCH($A65,'ShLk BR Calc'!$A$5:$A$1112,0)+1,1)=0,"0",INDEX('ShLk BR Calc'!T$5:T$1112,MATCH($A65,'ShLk BR Calc'!$A$5:$A$1112,0)+1,1))</f>
        <v>5.994966035</v>
      </c>
      <c r="U65" s="19">
        <f>IF(INDEX('ShLk BR Calc'!U$5:U$1112,MATCH($A65,'ShLk BR Calc'!$A$5:$A$1112,0)+1,1)=0,"0",INDEX('ShLk BR Calc'!U$5:U$1112,MATCH($A65,'ShLk BR Calc'!$A$5:$A$1112,0)+1,1))</f>
        <v>5.3686262999999999</v>
      </c>
      <c r="V65" s="19">
        <f>IF(INDEX('ShLk BR Calc'!V$5:V$1112,MATCH($A65,'ShLk BR Calc'!$A$5:$A$1112,0)+1,1)=0,"0",INDEX('ShLk BR Calc'!V$5:V$1112,MATCH($A65,'ShLk BR Calc'!$A$5:$A$1112,0)+1,1))</f>
        <v>4.9212407750000002</v>
      </c>
      <c r="W65" s="19">
        <f>IF(INDEX('ShLk BR Calc'!W$5:W$1112,MATCH($A65,'ShLk BR Calc'!$A$5:$A$1112,0)+1,1)=0,"0",INDEX('ShLk BR Calc'!W$5:W$1112,MATCH($A65,'ShLk BR Calc'!$A$5:$A$1112,0)+1,1))</f>
        <v>3.5790842</v>
      </c>
      <c r="X65" s="28">
        <f>IF(INDEX('ShLk BR Calc'!X$5:X$1112,MATCH($A65,'ShLk BR Calc'!$A$5:$A$1112,0)+1,1)=0,"0",INDEX('ShLk BR Calc'!X$5:X$1112,MATCH($A65,'ShLk BR Calc'!$A$5:$A$1112,0)+1,1))</f>
        <v>2.6843131499999999</v>
      </c>
      <c r="Y65" s="19">
        <f>IF(INDEX('ShLk BR Calc'!Y$5:Y$1112,MATCH($A65,'ShLk BR Calc'!$A$5:$A$1112,0)+1,1)=0,"0",INDEX('ShLk BR Calc'!Y$5:Y$1112,MATCH($A65,'ShLk BR Calc'!$A$5:$A$1112,0)+1,1))</f>
        <v>1.342156575</v>
      </c>
      <c r="Z65" s="14">
        <f t="shared" si="6"/>
        <v>66.660443224999995</v>
      </c>
      <c r="AA65" s="14">
        <f t="shared" si="7"/>
        <v>5.994966035</v>
      </c>
      <c r="AB65" s="14">
        <f t="shared" si="8"/>
        <v>66.660443224999995</v>
      </c>
      <c r="AC65" s="14">
        <f t="shared" si="9"/>
        <v>0</v>
      </c>
      <c r="AD65" s="9" t="s">
        <v>32</v>
      </c>
    </row>
    <row r="66" spans="1:30" ht="17.25" customHeight="1" x14ac:dyDescent="0.2">
      <c r="A66" s="22">
        <f t="shared" si="5"/>
        <v>42611</v>
      </c>
      <c r="B66" s="19" t="str">
        <f>IF(INDEX('ShLk BR Calc'!B$5:B$1112,MATCH($A66,'ShLk BR Calc'!$A$5:$A$1112,0)+1,1)=0,"0",INDEX('ShLk BR Calc'!B$5:B$1112,MATCH($A66,'ShLk BR Calc'!$A$5:$A$1112,0)+1,1))</f>
        <v>0</v>
      </c>
      <c r="C66" s="19" t="str">
        <f>IF(INDEX('ShLk BR Calc'!C$5:C$1112,MATCH($A66,'ShLk BR Calc'!$A$5:$A$1112,0)+1,1)=0,"0",INDEX('ShLk BR Calc'!C$5:C$1112,MATCH($A66,'ShLk BR Calc'!$A$5:$A$1112,0)+1,1))</f>
        <v>0</v>
      </c>
      <c r="D66" s="19" t="str">
        <f>IF(INDEX('ShLk BR Calc'!D$5:D$1112,MATCH($A66,'ShLk BR Calc'!$A$5:$A$1112,0)+1,1)=0,"0",INDEX('ShLk BR Calc'!D$5:D$1112,MATCH($A66,'ShLk BR Calc'!$A$5:$A$1112,0)+1,1))</f>
        <v>0</v>
      </c>
      <c r="E66" s="19" t="str">
        <f>IF(INDEX('ShLk BR Calc'!E$5:E$1112,MATCH($A66,'ShLk BR Calc'!$A$5:$A$1112,0)+1,1)=0,"0",INDEX('ShLk BR Calc'!E$5:E$1112,MATCH($A66,'ShLk BR Calc'!$A$5:$A$1112,0)+1,1))</f>
        <v>0</v>
      </c>
      <c r="F66" s="19" t="str">
        <f>IF(INDEX('ShLk BR Calc'!F$5:F$1112,MATCH($A66,'ShLk BR Calc'!$A$5:$A$1112,0)+1,1)=0,"0",INDEX('ShLk BR Calc'!F$5:F$1112,MATCH($A66,'ShLk BR Calc'!$A$5:$A$1112,0)+1,1))</f>
        <v>0</v>
      </c>
      <c r="G66" s="19" t="str">
        <f>IF(INDEX('ShLk BR Calc'!G$5:G$1112,MATCH($A66,'ShLk BR Calc'!$A$5:$A$1112,0)+1,1)=0,"0",INDEX('ShLk BR Calc'!G$5:G$1112,MATCH($A66,'ShLk BR Calc'!$A$5:$A$1112,0)+1,1))</f>
        <v>0</v>
      </c>
      <c r="H66" s="19">
        <f>IF(INDEX('ShLk BR Calc'!H$5:H$1112,MATCH($A66,'ShLk BR Calc'!$A$5:$A$1112,0)+1,1)=0,"0",INDEX('ShLk BR Calc'!H$5:H$1112,MATCH($A66,'ShLk BR Calc'!$A$5:$A$1112,0)+1,1))</f>
        <v>1.2526794699999999</v>
      </c>
      <c r="I66" s="19">
        <f>IF(INDEX('ShLk BR Calc'!I$5:I$1112,MATCH($A66,'ShLk BR Calc'!$A$5:$A$1112,0)+1,1)=0,"0",INDEX('ShLk BR Calc'!I$5:I$1112,MATCH($A66,'ShLk BR Calc'!$A$5:$A$1112,0)+1,1))</f>
        <v>1.2526794699999999</v>
      </c>
      <c r="J66" s="19">
        <f>IF(INDEX('ShLk BR Calc'!J$5:J$1112,MATCH($A66,'ShLk BR Calc'!$A$5:$A$1112,0)+1,1)=0,"0",INDEX('ShLk BR Calc'!J$5:J$1112,MATCH($A66,'ShLk BR Calc'!$A$5:$A$1112,0)+1,1))</f>
        <v>1.700064995</v>
      </c>
      <c r="K66" s="19">
        <f>IF(INDEX('ShLk BR Calc'!K$5:K$1112,MATCH($A66,'ShLk BR Calc'!$A$5:$A$1112,0)+1,1)=0,"0",INDEX('ShLk BR Calc'!K$5:K$1112,MATCH($A66,'ShLk BR Calc'!$A$5:$A$1112,0)+1,1))</f>
        <v>2.415881835</v>
      </c>
      <c r="L66" s="19">
        <f>IF(INDEX('ShLk BR Calc'!L$5:L$1112,MATCH($A66,'ShLk BR Calc'!$A$5:$A$1112,0)+1,1)=0,"0",INDEX('ShLk BR Calc'!L$5:L$1112,MATCH($A66,'ShLk BR Calc'!$A$5:$A$1112,0)+1,1))</f>
        <v>3.0422215700000002</v>
      </c>
      <c r="M66" s="19">
        <f>IF(INDEX('ShLk BR Calc'!M$5:M$1112,MATCH($A66,'ShLk BR Calc'!$A$5:$A$1112,0)+1,1)=0,"0",INDEX('ShLk BR Calc'!M$5:M$1112,MATCH($A66,'ShLk BR Calc'!$A$5:$A$1112,0)+1,1))</f>
        <v>3.0422215700000002</v>
      </c>
      <c r="N66" s="19">
        <f>IF(INDEX('ShLk BR Calc'!N$5:N$1112,MATCH($A66,'ShLk BR Calc'!$A$5:$A$1112,0)+1,1)=0,"0",INDEX('ShLk BR Calc'!N$5:N$1112,MATCH($A66,'ShLk BR Calc'!$A$5:$A$1112,0)+1,1))</f>
        <v>4.1159468300000004</v>
      </c>
      <c r="O66" s="19">
        <f>IF(INDEX('ShLk BR Calc'!O$5:O$1112,MATCH($A66,'ShLk BR Calc'!$A$5:$A$1112,0)+1,1)=0,"0",INDEX('ShLk BR Calc'!O$5:O$1112,MATCH($A66,'ShLk BR Calc'!$A$5:$A$1112,0)+1,1))</f>
        <v>5.0107178799999996</v>
      </c>
      <c r="P66" s="19">
        <f>IF(INDEX('ShLk BR Calc'!P$5:P$1112,MATCH($A66,'ShLk BR Calc'!$A$5:$A$1112,0)+1,1)=0,"0",INDEX('ShLk BR Calc'!P$5:P$1112,MATCH($A66,'ShLk BR Calc'!$A$5:$A$1112,0)+1,1))</f>
        <v>6.0844431400000003</v>
      </c>
      <c r="Q66" s="19">
        <f>IF(INDEX('ShLk BR Calc'!Q$5:Q$1112,MATCH($A66,'ShLk BR Calc'!$A$5:$A$1112,0)+1,1)=0,"0",INDEX('ShLk BR Calc'!Q$5:Q$1112,MATCH($A66,'ShLk BR Calc'!$A$5:$A$1112,0)+1,1))</f>
        <v>6.4423515600000005</v>
      </c>
      <c r="R66" s="19">
        <f>IF(INDEX('ShLk BR Calc'!R$5:R$1112,MATCH($A66,'ShLk BR Calc'!$A$5:$A$1112,0)+1,1)=0,"0",INDEX('ShLk BR Calc'!R$5:R$1112,MATCH($A66,'ShLk BR Calc'!$A$5:$A$1112,0)+1,1))</f>
        <v>6.4423515600000005</v>
      </c>
      <c r="S66" s="19">
        <f>IF(INDEX('ShLk BR Calc'!S$5:S$1112,MATCH($A66,'ShLk BR Calc'!$A$5:$A$1112,0)+1,1)=0,"0",INDEX('ShLk BR Calc'!S$5:S$1112,MATCH($A66,'ShLk BR Calc'!$A$5:$A$1112,0)+1,1))</f>
        <v>6.4423515600000005</v>
      </c>
      <c r="T66" s="19">
        <f>IF(INDEX('ShLk BR Calc'!T$5:T$1112,MATCH($A66,'ShLk BR Calc'!$A$5:$A$1112,0)+1,1)=0,"0",INDEX('ShLk BR Calc'!T$5:T$1112,MATCH($A66,'ShLk BR Calc'!$A$5:$A$1112,0)+1,1))</f>
        <v>6.4423515600000005</v>
      </c>
      <c r="U66" s="19">
        <f>IF(INDEX('ShLk BR Calc'!U$5:U$1112,MATCH($A66,'ShLk BR Calc'!$A$5:$A$1112,0)+1,1)=0,"0",INDEX('ShLk BR Calc'!U$5:U$1112,MATCH($A66,'ShLk BR Calc'!$A$5:$A$1112,0)+1,1))</f>
        <v>5.994966035</v>
      </c>
      <c r="V66" s="19">
        <f>IF(INDEX('ShLk BR Calc'!V$5:V$1112,MATCH($A66,'ShLk BR Calc'!$A$5:$A$1112,0)+1,1)=0,"0",INDEX('ShLk BR Calc'!V$5:V$1112,MATCH($A66,'ShLk BR Calc'!$A$5:$A$1112,0)+1,1))</f>
        <v>4.9212407750000002</v>
      </c>
      <c r="W66" s="19">
        <f>IF(INDEX('ShLk BR Calc'!W$5:W$1112,MATCH($A66,'ShLk BR Calc'!$A$5:$A$1112,0)+1,1)=0,"0",INDEX('ShLk BR Calc'!W$5:W$1112,MATCH($A66,'ShLk BR Calc'!$A$5:$A$1112,0)+1,1))</f>
        <v>3.2211757800000003</v>
      </c>
      <c r="X66" s="19">
        <f>IF(INDEX('ShLk BR Calc'!X$5:X$1112,MATCH($A66,'ShLk BR Calc'!$A$5:$A$1112,0)+1,1)=0,"0",INDEX('ShLk BR Calc'!X$5:X$1112,MATCH($A66,'ShLk BR Calc'!$A$5:$A$1112,0)+1,1))</f>
        <v>2.3264047300000001</v>
      </c>
      <c r="Y66" s="19">
        <f>IF(INDEX('ShLk BR Calc'!Y$5:Y$1112,MATCH($A66,'ShLk BR Calc'!$A$5:$A$1112,0)+1,1)=0,"0",INDEX('ShLk BR Calc'!Y$5:Y$1112,MATCH($A66,'ShLk BR Calc'!$A$5:$A$1112,0)+1,1))</f>
        <v>1.07372526</v>
      </c>
      <c r="Z66" s="14">
        <f t="shared" si="6"/>
        <v>71.223775579999995</v>
      </c>
      <c r="AA66" s="14">
        <f t="shared" si="7"/>
        <v>6.4423515600000005</v>
      </c>
      <c r="AB66" s="14">
        <f t="shared" si="8"/>
        <v>3.4001299899999999</v>
      </c>
      <c r="AC66" s="14">
        <f t="shared" si="9"/>
        <v>67.823645589999998</v>
      </c>
    </row>
    <row r="67" spans="1:30" ht="17.25" customHeight="1" x14ac:dyDescent="0.2">
      <c r="A67" s="22">
        <f t="shared" si="5"/>
        <v>42612</v>
      </c>
      <c r="B67" s="19">
        <f>IF(INDEX('ShLk BR Calc'!B$5:B$1112,MATCH($A67,'ShLk BR Calc'!$A$5:$A$1112,0)+1,1)=0,"0",INDEX('ShLk BR Calc'!B$5:B$1112,MATCH($A67,'ShLk BR Calc'!$A$5:$A$1112,0)+1,1))</f>
        <v>0.35790842</v>
      </c>
      <c r="C67" s="19" t="str">
        <f>IF(INDEX('ShLk BR Calc'!C$5:C$1112,MATCH($A67,'ShLk BR Calc'!$A$5:$A$1112,0)+1,1)=0,"0",INDEX('ShLk BR Calc'!C$5:C$1112,MATCH($A67,'ShLk BR Calc'!$A$5:$A$1112,0)+1,1))</f>
        <v>0</v>
      </c>
      <c r="D67" s="19" t="str">
        <f>IF(INDEX('ShLk BR Calc'!D$5:D$1112,MATCH($A67,'ShLk BR Calc'!$A$5:$A$1112,0)+1,1)=0,"0",INDEX('ShLk BR Calc'!D$5:D$1112,MATCH($A67,'ShLk BR Calc'!$A$5:$A$1112,0)+1,1))</f>
        <v>0</v>
      </c>
      <c r="E67" s="19" t="str">
        <f>IF(INDEX('ShLk BR Calc'!E$5:E$1112,MATCH($A67,'ShLk BR Calc'!$A$5:$A$1112,0)+1,1)=0,"0",INDEX('ShLk BR Calc'!E$5:E$1112,MATCH($A67,'ShLk BR Calc'!$A$5:$A$1112,0)+1,1))</f>
        <v>0</v>
      </c>
      <c r="F67" s="19" t="str">
        <f>IF(INDEX('ShLk BR Calc'!F$5:F$1112,MATCH($A67,'ShLk BR Calc'!$A$5:$A$1112,0)+1,1)=0,"0",INDEX('ShLk BR Calc'!F$5:F$1112,MATCH($A67,'ShLk BR Calc'!$A$5:$A$1112,0)+1,1))</f>
        <v>0</v>
      </c>
      <c r="G67" s="19" t="str">
        <f>IF(INDEX('ShLk BR Calc'!G$5:G$1112,MATCH($A67,'ShLk BR Calc'!$A$5:$A$1112,0)+1,1)=0,"0",INDEX('ShLk BR Calc'!G$5:G$1112,MATCH($A67,'ShLk BR Calc'!$A$5:$A$1112,0)+1,1))</f>
        <v>0</v>
      </c>
      <c r="H67" s="19">
        <f>IF(INDEX('ShLk BR Calc'!H$5:H$1112,MATCH($A67,'ShLk BR Calc'!$A$5:$A$1112,0)+1,1)=0,"0",INDEX('ShLk BR Calc'!H$5:H$1112,MATCH($A67,'ShLk BR Calc'!$A$5:$A$1112,0)+1,1))</f>
        <v>1.2526794699999999</v>
      </c>
      <c r="I67" s="19">
        <f>IF(INDEX('ShLk BR Calc'!I$5:I$1112,MATCH($A67,'ShLk BR Calc'!$A$5:$A$1112,0)+1,1)=0,"0",INDEX('ShLk BR Calc'!I$5:I$1112,MATCH($A67,'ShLk BR Calc'!$A$5:$A$1112,0)+1,1))</f>
        <v>1.2526794699999999</v>
      </c>
      <c r="J67" s="19">
        <f>IF(INDEX('ShLk BR Calc'!J$5:J$1112,MATCH($A67,'ShLk BR Calc'!$A$5:$A$1112,0)+1,1)=0,"0",INDEX('ShLk BR Calc'!J$5:J$1112,MATCH($A67,'ShLk BR Calc'!$A$5:$A$1112,0)+1,1))</f>
        <v>1.2526794699999999</v>
      </c>
      <c r="K67" s="19">
        <f>IF(INDEX('ShLk BR Calc'!K$5:K$1112,MATCH($A67,'ShLk BR Calc'!$A$5:$A$1112,0)+1,1)=0,"0",INDEX('ShLk BR Calc'!K$5:K$1112,MATCH($A67,'ShLk BR Calc'!$A$5:$A$1112,0)+1,1))</f>
        <v>1.2526794699999999</v>
      </c>
      <c r="L67" s="19">
        <f>IF(INDEX('ShLk BR Calc'!L$5:L$1112,MATCH($A67,'ShLk BR Calc'!$A$5:$A$1112,0)+1,1)=0,"0",INDEX('ShLk BR Calc'!L$5:L$1112,MATCH($A67,'ShLk BR Calc'!$A$5:$A$1112,0)+1,1))</f>
        <v>1.9684963099999999</v>
      </c>
      <c r="M67" s="19">
        <f>IF(INDEX('ShLk BR Calc'!M$5:M$1112,MATCH($A67,'ShLk BR Calc'!$A$5:$A$1112,0)+1,1)=0,"0",INDEX('ShLk BR Calc'!M$5:M$1112,MATCH($A67,'ShLk BR Calc'!$A$5:$A$1112,0)+1,1))</f>
        <v>2.7737902550000002</v>
      </c>
      <c r="N67" s="19">
        <f>IF(INDEX('ShLk BR Calc'!N$5:N$1112,MATCH($A67,'ShLk BR Calc'!$A$5:$A$1112,0)+1,1)=0,"0",INDEX('ShLk BR Calc'!N$5:N$1112,MATCH($A67,'ShLk BR Calc'!$A$5:$A$1112,0)+1,1))</f>
        <v>3.7580384100000002</v>
      </c>
      <c r="O67" s="19">
        <f>IF(INDEX('ShLk BR Calc'!O$5:O$1112,MATCH($A67,'ShLk BR Calc'!$A$5:$A$1112,0)+1,1)=0,"0",INDEX('ShLk BR Calc'!O$5:O$1112,MATCH($A67,'ShLk BR Calc'!$A$5:$A$1112,0)+1,1))</f>
        <v>4.9212407750000002</v>
      </c>
      <c r="P67" s="19">
        <f>IF(INDEX('ShLk BR Calc'!P$5:P$1112,MATCH($A67,'ShLk BR Calc'!$A$5:$A$1112,0)+1,1)=0,"0",INDEX('ShLk BR Calc'!P$5:P$1112,MATCH($A67,'ShLk BR Calc'!$A$5:$A$1112,0)+1,1))</f>
        <v>5.994966035</v>
      </c>
      <c r="Q67" s="19">
        <f>IF(INDEX('ShLk BR Calc'!Q$5:Q$1112,MATCH($A67,'ShLk BR Calc'!$A$5:$A$1112,0)+1,1)=0,"0",INDEX('ShLk BR Calc'!Q$5:Q$1112,MATCH($A67,'ShLk BR Calc'!$A$5:$A$1112,0)+1,1))</f>
        <v>5.994966035</v>
      </c>
      <c r="R67" s="19">
        <f>IF(INDEX('ShLk BR Calc'!R$5:R$1112,MATCH($A67,'ShLk BR Calc'!$A$5:$A$1112,0)+1,1)=0,"0",INDEX('ShLk BR Calc'!R$5:R$1112,MATCH($A67,'ShLk BR Calc'!$A$5:$A$1112,0)+1,1))</f>
        <v>5.994966035</v>
      </c>
      <c r="S67" s="19">
        <f>IF(INDEX('ShLk BR Calc'!S$5:S$1112,MATCH($A67,'ShLk BR Calc'!$A$5:$A$1112,0)+1,1)=0,"0",INDEX('ShLk BR Calc'!S$5:S$1112,MATCH($A67,'ShLk BR Calc'!$A$5:$A$1112,0)+1,1))</f>
        <v>5.994966035</v>
      </c>
      <c r="T67" s="19">
        <f>IF(INDEX('ShLk BR Calc'!T$5:T$1112,MATCH($A67,'ShLk BR Calc'!$A$5:$A$1112,0)+1,1)=0,"0",INDEX('ShLk BR Calc'!T$5:T$1112,MATCH($A67,'ShLk BR Calc'!$A$5:$A$1112,0)+1,1))</f>
        <v>5.5475805100000004</v>
      </c>
      <c r="U67" s="19">
        <f>IF(INDEX('ShLk BR Calc'!U$5:U$1112,MATCH($A67,'ShLk BR Calc'!$A$5:$A$1112,0)+1,1)=0,"0",INDEX('ShLk BR Calc'!U$5:U$1112,MATCH($A67,'ShLk BR Calc'!$A$5:$A$1112,0)+1,1))</f>
        <v>5.1001949849999999</v>
      </c>
      <c r="V67" s="19">
        <f>IF(INDEX('ShLk BR Calc'!V$5:V$1112,MATCH($A67,'ShLk BR Calc'!$A$5:$A$1112,0)+1,1)=0,"0",INDEX('ShLk BR Calc'!V$5:V$1112,MATCH($A67,'ShLk BR Calc'!$A$5:$A$1112,0)+1,1))</f>
        <v>4.4738552499999997</v>
      </c>
      <c r="W67" s="19">
        <f>IF(INDEX('ShLk BR Calc'!W$5:W$1112,MATCH($A67,'ShLk BR Calc'!$A$5:$A$1112,0)+1,1)=0,"0",INDEX('ShLk BR Calc'!W$5:W$1112,MATCH($A67,'ShLk BR Calc'!$A$5:$A$1112,0)+1,1))</f>
        <v>2.86326736</v>
      </c>
      <c r="X67" s="19">
        <f>IF(INDEX('ShLk BR Calc'!X$5:X$1112,MATCH($A67,'ShLk BR Calc'!$A$5:$A$1112,0)+1,1)=0,"0",INDEX('ShLk BR Calc'!X$5:X$1112,MATCH($A67,'ShLk BR Calc'!$A$5:$A$1112,0)+1,1))</f>
        <v>2.6843131499999999</v>
      </c>
      <c r="Y67" s="19">
        <f>IF(INDEX('ShLk BR Calc'!Y$5:Y$1112,MATCH($A67,'ShLk BR Calc'!$A$5:$A$1112,0)+1,1)=0,"0",INDEX('ShLk BR Calc'!Y$5:Y$1112,MATCH($A67,'ShLk BR Calc'!$A$5:$A$1112,0)+1,1))</f>
        <v>1.2526794699999999</v>
      </c>
      <c r="Z67" s="14">
        <f t="shared" si="6"/>
        <v>64.691946915000003</v>
      </c>
      <c r="AA67" s="14">
        <f t="shared" si="7"/>
        <v>5.994966035</v>
      </c>
      <c r="AB67" s="14">
        <f t="shared" si="8"/>
        <v>4.2949010399999992</v>
      </c>
      <c r="AC67" s="14">
        <f t="shared" si="9"/>
        <v>60.397045875000003</v>
      </c>
    </row>
    <row r="68" spans="1:30" ht="17.25" customHeight="1" x14ac:dyDescent="0.2">
      <c r="A68" s="22">
        <f t="shared" si="5"/>
        <v>42613</v>
      </c>
      <c r="B68" s="19">
        <f>IF(INDEX('ShLk BR Calc'!B$5:B$1112,MATCH($A68,'ShLk BR Calc'!$A$5:$A$1112,0)+1,1)=0,"0",INDEX('ShLk BR Calc'!B$5:B$1112,MATCH($A68,'ShLk BR Calc'!$A$5:$A$1112,0)+1,1))</f>
        <v>0.44738552500000001</v>
      </c>
      <c r="C68" s="19">
        <f>IF(INDEX('ShLk BR Calc'!C$5:C$1112,MATCH($A68,'ShLk BR Calc'!$A$5:$A$1112,0)+1,1)=0,"0",INDEX('ShLk BR Calc'!C$5:C$1112,MATCH($A68,'ShLk BR Calc'!$A$5:$A$1112,0)+1,1))</f>
        <v>8.9477105000000001E-2</v>
      </c>
      <c r="D68" s="19">
        <f>IF(INDEX('ShLk BR Calc'!D$5:D$1112,MATCH($A68,'ShLk BR Calc'!$A$5:$A$1112,0)+1,1)=0,"0",INDEX('ShLk BR Calc'!D$5:D$1112,MATCH($A68,'ShLk BR Calc'!$A$5:$A$1112,0)+1,1))</f>
        <v>8.9477105000000001E-2</v>
      </c>
      <c r="E68" s="19">
        <f>IF(INDEX('ShLk BR Calc'!E$5:E$1112,MATCH($A68,'ShLk BR Calc'!$A$5:$A$1112,0)+1,1)=0,"0",INDEX('ShLk BR Calc'!E$5:E$1112,MATCH($A68,'ShLk BR Calc'!$A$5:$A$1112,0)+1,1))</f>
        <v>8.9477105000000001E-2</v>
      </c>
      <c r="F68" s="19">
        <f>IF(INDEX('ShLk BR Calc'!F$5:F$1112,MATCH($A68,'ShLk BR Calc'!$A$5:$A$1112,0)+1,1)=0,"0",INDEX('ShLk BR Calc'!F$5:F$1112,MATCH($A68,'ShLk BR Calc'!$A$5:$A$1112,0)+1,1))</f>
        <v>8.9477105000000001E-2</v>
      </c>
      <c r="G68" s="19">
        <f>IF(INDEX('ShLk BR Calc'!G$5:G$1112,MATCH($A68,'ShLk BR Calc'!$A$5:$A$1112,0)+1,1)=0,"0",INDEX('ShLk BR Calc'!G$5:G$1112,MATCH($A68,'ShLk BR Calc'!$A$5:$A$1112,0)+1,1))</f>
        <v>0.44738552500000001</v>
      </c>
      <c r="H68" s="19">
        <f>IF(INDEX('ShLk BR Calc'!H$5:H$1112,MATCH($A68,'ShLk BR Calc'!$A$5:$A$1112,0)+1,1)=0,"0",INDEX('ShLk BR Calc'!H$5:H$1112,MATCH($A68,'ShLk BR Calc'!$A$5:$A$1112,0)+1,1))</f>
        <v>1.342156575</v>
      </c>
      <c r="I68" s="19">
        <f>IF(INDEX('ShLk BR Calc'!I$5:I$1112,MATCH($A68,'ShLk BR Calc'!$A$5:$A$1112,0)+1,1)=0,"0",INDEX('ShLk BR Calc'!I$5:I$1112,MATCH($A68,'ShLk BR Calc'!$A$5:$A$1112,0)+1,1))</f>
        <v>1.342156575</v>
      </c>
      <c r="J68" s="19">
        <f>IF(INDEX('ShLk BR Calc'!J$5:J$1112,MATCH($A68,'ShLk BR Calc'!$A$5:$A$1112,0)+1,1)=0,"0",INDEX('ShLk BR Calc'!J$5:J$1112,MATCH($A68,'ShLk BR Calc'!$A$5:$A$1112,0)+1,1))</f>
        <v>1.342156575</v>
      </c>
      <c r="K68" s="19">
        <f>IF(INDEX('ShLk BR Calc'!K$5:K$1112,MATCH($A68,'ShLk BR Calc'!$A$5:$A$1112,0)+1,1)=0,"0",INDEX('ShLk BR Calc'!K$5:K$1112,MATCH($A68,'ShLk BR Calc'!$A$5:$A$1112,0)+1,1))</f>
        <v>1.700064995</v>
      </c>
      <c r="L68" s="19">
        <f>IF(INDEX('ShLk BR Calc'!L$5:L$1112,MATCH($A68,'ShLk BR Calc'!$A$5:$A$1112,0)+1,1)=0,"0",INDEX('ShLk BR Calc'!L$5:L$1112,MATCH($A68,'ShLk BR Calc'!$A$5:$A$1112,0)+1,1))</f>
        <v>2.3264047300000001</v>
      </c>
      <c r="M68" s="19">
        <f>IF(INDEX('ShLk BR Calc'!M$5:M$1112,MATCH($A68,'ShLk BR Calc'!$A$5:$A$1112,0)+1,1)=0,"0",INDEX('ShLk BR Calc'!M$5:M$1112,MATCH($A68,'ShLk BR Calc'!$A$5:$A$1112,0)+1,1))</f>
        <v>2.7737902550000002</v>
      </c>
      <c r="N68" s="19">
        <f>IF(INDEX('ShLk BR Calc'!N$5:N$1112,MATCH($A68,'ShLk BR Calc'!$A$5:$A$1112,0)+1,1)=0,"0",INDEX('ShLk BR Calc'!N$5:N$1112,MATCH($A68,'ShLk BR Calc'!$A$5:$A$1112,0)+1,1))</f>
        <v>3.5790842</v>
      </c>
      <c r="O68" s="19">
        <f>IF(INDEX('ShLk BR Calc'!O$5:O$1112,MATCH($A68,'ShLk BR Calc'!$A$5:$A$1112,0)+1,1)=0,"0",INDEX('ShLk BR Calc'!O$5:O$1112,MATCH($A68,'ShLk BR Calc'!$A$5:$A$1112,0)+1,1))</f>
        <v>4.4738552499999997</v>
      </c>
      <c r="P68" s="19">
        <f>IF(INDEX('ShLk BR Calc'!P$5:P$1112,MATCH($A68,'ShLk BR Calc'!$A$5:$A$1112,0)+1,1)=0,"0",INDEX('ShLk BR Calc'!P$5:P$1112,MATCH($A68,'ShLk BR Calc'!$A$5:$A$1112,0)+1,1))</f>
        <v>5.1896720900000002</v>
      </c>
      <c r="Q68" s="19">
        <f>IF(INDEX('ShLk BR Calc'!Q$5:Q$1112,MATCH($A68,'ShLk BR Calc'!$A$5:$A$1112,0)+1,1)=0,"0",INDEX('ShLk BR Calc'!Q$5:Q$1112,MATCH($A68,'ShLk BR Calc'!$A$5:$A$1112,0)+1,1))</f>
        <v>5.9054889299999997</v>
      </c>
      <c r="R68" s="19">
        <f>IF(INDEX('ShLk BR Calc'!R$5:R$1112,MATCH($A68,'ShLk BR Calc'!$A$5:$A$1112,0)+1,1)=0,"0",INDEX('ShLk BR Calc'!R$5:R$1112,MATCH($A68,'ShLk BR Calc'!$A$5:$A$1112,0)+1,1))</f>
        <v>5.994966035</v>
      </c>
      <c r="S68" s="19">
        <f>IF(INDEX('ShLk BR Calc'!S$5:S$1112,MATCH($A68,'ShLk BR Calc'!$A$5:$A$1112,0)+1,1)=0,"0",INDEX('ShLk BR Calc'!S$5:S$1112,MATCH($A68,'ShLk BR Calc'!$A$5:$A$1112,0)+1,1))</f>
        <v>5.994966035</v>
      </c>
      <c r="T68" s="19">
        <f>IF(INDEX('ShLk BR Calc'!T$5:T$1112,MATCH($A68,'ShLk BR Calc'!$A$5:$A$1112,0)+1,1)=0,"0",INDEX('ShLk BR Calc'!T$5:T$1112,MATCH($A68,'ShLk BR Calc'!$A$5:$A$1112,0)+1,1))</f>
        <v>5.1001949849999999</v>
      </c>
      <c r="U68" s="19">
        <f>IF(INDEX('ShLk BR Calc'!U$5:U$1112,MATCH($A68,'ShLk BR Calc'!$A$5:$A$1112,0)+1,1)=0,"0",INDEX('ShLk BR Calc'!U$5:U$1112,MATCH($A68,'ShLk BR Calc'!$A$5:$A$1112,0)+1,1))</f>
        <v>4.6528094600000003</v>
      </c>
      <c r="V68" s="19">
        <f>IF(INDEX('ShLk BR Calc'!V$5:V$1112,MATCH($A68,'ShLk BR Calc'!$A$5:$A$1112,0)+1,1)=0,"0",INDEX('ShLk BR Calc'!V$5:V$1112,MATCH($A68,'ShLk BR Calc'!$A$5:$A$1112,0)+1,1))</f>
        <v>3.847515515</v>
      </c>
      <c r="W68" s="19">
        <f>IF(INDEX('ShLk BR Calc'!W$5:W$1112,MATCH($A68,'ShLk BR Calc'!$A$5:$A$1112,0)+1,1)=0,"0",INDEX('ShLk BR Calc'!W$5:W$1112,MATCH($A68,'ShLk BR Calc'!$A$5:$A$1112,0)+1,1))</f>
        <v>2.3264047300000001</v>
      </c>
      <c r="X68" s="19">
        <f>IF(INDEX('ShLk BR Calc'!X$5:X$1112,MATCH($A68,'ShLk BR Calc'!$A$5:$A$1112,0)+1,1)=0,"0",INDEX('ShLk BR Calc'!X$5:X$1112,MATCH($A68,'ShLk BR Calc'!$A$5:$A$1112,0)+1,1))</f>
        <v>2.6843131499999999</v>
      </c>
      <c r="Y68" s="19">
        <f>IF(INDEX('ShLk BR Calc'!Y$5:Y$1112,MATCH($A68,'ShLk BR Calc'!$A$5:$A$1112,0)+1,1)=0,"0",INDEX('ShLk BR Calc'!Y$5:Y$1112,MATCH($A68,'ShLk BR Calc'!$A$5:$A$1112,0)+1,1))</f>
        <v>1.43163368</v>
      </c>
      <c r="Z68" s="14">
        <f t="shared" si="6"/>
        <v>63.260313234999998</v>
      </c>
      <c r="AA68" s="16">
        <f t="shared" si="7"/>
        <v>5.994966035</v>
      </c>
      <c r="AB68" s="14">
        <f t="shared" si="8"/>
        <v>5.3686262999999999</v>
      </c>
      <c r="AC68" s="14">
        <f t="shared" si="9"/>
        <v>57.891686935000003</v>
      </c>
    </row>
    <row r="69" spans="1:30" ht="17.25" customHeight="1" thickBot="1" x14ac:dyDescent="0.25">
      <c r="B69" s="15"/>
      <c r="C69" s="15"/>
      <c r="D69" s="15"/>
      <c r="E69" s="15"/>
      <c r="F69" s="15"/>
      <c r="G69" s="15"/>
      <c r="H69" s="15"/>
      <c r="I69" s="15"/>
      <c r="J69" s="15"/>
      <c r="K69" s="15"/>
      <c r="L69" s="15"/>
      <c r="M69" s="15"/>
      <c r="N69" s="15"/>
      <c r="O69" s="15"/>
      <c r="P69" s="15"/>
      <c r="Q69" s="15"/>
      <c r="R69" s="15"/>
      <c r="S69" s="15"/>
      <c r="T69" s="15"/>
      <c r="U69" s="15"/>
      <c r="V69" s="15"/>
      <c r="W69" s="15"/>
      <c r="X69" s="15"/>
      <c r="Y69" s="15"/>
      <c r="Z69" s="26">
        <f>SUM(Z38:Z68)</f>
        <v>2721.0882401550002</v>
      </c>
      <c r="AA69" s="24">
        <f>MAX(AA38:AA68)</f>
        <v>9.0371876049999997</v>
      </c>
      <c r="AB69" s="26">
        <f>SUM(AB38:AB68)</f>
        <v>643.07195363499989</v>
      </c>
      <c r="AC69" s="26">
        <f>SUM(AC38:AC68)</f>
        <v>2078.01628652</v>
      </c>
    </row>
    <row r="70" spans="1:30" ht="17.25" customHeight="1" thickTop="1" x14ac:dyDescent="0.2"/>
    <row r="71" spans="1:30" ht="17.25" customHeight="1" x14ac:dyDescent="0.2">
      <c r="A71" s="9" t="s">
        <v>36</v>
      </c>
      <c r="F71" s="10">
        <v>14</v>
      </c>
      <c r="G71" s="10" t="str">
        <f>Jan!$G$71</f>
        <v>MWh for Calendar Year 2016</v>
      </c>
    </row>
    <row r="72" spans="1:30" ht="17.25" customHeight="1" x14ac:dyDescent="0.2">
      <c r="A72" s="21"/>
      <c r="B72" s="11">
        <v>1</v>
      </c>
      <c r="C72" s="11">
        <v>2</v>
      </c>
      <c r="D72" s="11">
        <v>3</v>
      </c>
      <c r="E72" s="11">
        <v>4</v>
      </c>
      <c r="F72" s="11">
        <v>5</v>
      </c>
      <c r="G72" s="11">
        <v>6</v>
      </c>
      <c r="H72" s="11">
        <v>7</v>
      </c>
      <c r="I72" s="11">
        <v>8</v>
      </c>
      <c r="J72" s="11">
        <v>9</v>
      </c>
      <c r="K72" s="11">
        <v>10</v>
      </c>
      <c r="L72" s="11">
        <v>11</v>
      </c>
      <c r="M72" s="11">
        <v>12</v>
      </c>
      <c r="N72" s="11">
        <v>13</v>
      </c>
      <c r="O72" s="11">
        <v>14</v>
      </c>
      <c r="P72" s="11">
        <v>15</v>
      </c>
      <c r="Q72" s="11">
        <v>16</v>
      </c>
      <c r="R72" s="11">
        <v>17</v>
      </c>
      <c r="S72" s="11">
        <v>18</v>
      </c>
      <c r="T72" s="11">
        <v>19</v>
      </c>
      <c r="U72" s="11">
        <v>20</v>
      </c>
      <c r="V72" s="11">
        <v>21</v>
      </c>
      <c r="W72" s="11">
        <v>22</v>
      </c>
      <c r="X72" s="11">
        <v>23</v>
      </c>
      <c r="Y72" s="11">
        <v>24</v>
      </c>
      <c r="Z72" s="11" t="s">
        <v>0</v>
      </c>
      <c r="AA72" s="11" t="s">
        <v>1</v>
      </c>
      <c r="AB72" s="11" t="s">
        <v>30</v>
      </c>
      <c r="AC72" s="11" t="s">
        <v>31</v>
      </c>
      <c r="AD72" s="18"/>
    </row>
    <row r="73" spans="1:30" ht="17.25" customHeight="1" x14ac:dyDescent="0.2">
      <c r="A73" s="22">
        <f t="shared" ref="A73:A103" si="10">A3</f>
        <v>42583</v>
      </c>
      <c r="B73" s="27">
        <f ca="1">IF(($A73&lt;TODAY()),$F$71,"")</f>
        <v>14</v>
      </c>
      <c r="C73" s="27">
        <f t="shared" ref="C73:Y84" ca="1" si="11">IF(($A73&lt;TODAY()),$F$71,"")</f>
        <v>14</v>
      </c>
      <c r="D73" s="27">
        <f t="shared" ca="1" si="11"/>
        <v>14</v>
      </c>
      <c r="E73" s="27">
        <f t="shared" ca="1" si="11"/>
        <v>14</v>
      </c>
      <c r="F73" s="27">
        <f t="shared" ca="1" si="11"/>
        <v>14</v>
      </c>
      <c r="G73" s="27">
        <f t="shared" ca="1" si="11"/>
        <v>14</v>
      </c>
      <c r="H73" s="27">
        <f t="shared" ca="1" si="11"/>
        <v>14</v>
      </c>
      <c r="I73" s="27">
        <f t="shared" ca="1" si="11"/>
        <v>14</v>
      </c>
      <c r="J73" s="27">
        <f t="shared" ca="1" si="11"/>
        <v>14</v>
      </c>
      <c r="K73" s="27">
        <f t="shared" ca="1" si="11"/>
        <v>14</v>
      </c>
      <c r="L73" s="27">
        <f t="shared" ca="1" si="11"/>
        <v>14</v>
      </c>
      <c r="M73" s="27">
        <f t="shared" ca="1" si="11"/>
        <v>14</v>
      </c>
      <c r="N73" s="27">
        <f t="shared" ca="1" si="11"/>
        <v>14</v>
      </c>
      <c r="O73" s="27">
        <f t="shared" ca="1" si="11"/>
        <v>14</v>
      </c>
      <c r="P73" s="27">
        <f t="shared" ca="1" si="11"/>
        <v>14</v>
      </c>
      <c r="Q73" s="27">
        <f t="shared" ca="1" si="11"/>
        <v>14</v>
      </c>
      <c r="R73" s="27">
        <f t="shared" ca="1" si="11"/>
        <v>14</v>
      </c>
      <c r="S73" s="27">
        <f t="shared" ca="1" si="11"/>
        <v>14</v>
      </c>
      <c r="T73" s="27">
        <f t="shared" ca="1" si="11"/>
        <v>14</v>
      </c>
      <c r="U73" s="27">
        <f t="shared" ca="1" si="11"/>
        <v>14</v>
      </c>
      <c r="V73" s="27">
        <f t="shared" ca="1" si="11"/>
        <v>14</v>
      </c>
      <c r="W73" s="27">
        <f t="shared" ca="1" si="11"/>
        <v>14</v>
      </c>
      <c r="X73" s="27">
        <f t="shared" ca="1" si="11"/>
        <v>14</v>
      </c>
      <c r="Y73" s="27">
        <f t="shared" ca="1" si="11"/>
        <v>14</v>
      </c>
      <c r="Z73" s="13">
        <f ca="1">SUM(B73:Y73)</f>
        <v>336</v>
      </c>
      <c r="AA73" s="13">
        <f t="shared" ref="AA73:AA103" ca="1" si="12">MAX(B73:Y73)</f>
        <v>14</v>
      </c>
      <c r="AB73" s="14">
        <f t="shared" ref="AB73:AB103" ca="1" si="13">IF(AD73="",SUM(B73:G73,X73:Y73),SUM(B73:Y73))</f>
        <v>112</v>
      </c>
      <c r="AC73" s="14">
        <f t="shared" ref="AC73:AC103" ca="1" si="14">IF(AD73="",SUM(H73:W73),0)</f>
        <v>224</v>
      </c>
    </row>
    <row r="74" spans="1:30" ht="17.25" customHeight="1" x14ac:dyDescent="0.2">
      <c r="A74" s="22">
        <f t="shared" si="10"/>
        <v>42584</v>
      </c>
      <c r="B74" s="27">
        <f t="shared" ref="B74:D89" ca="1" si="15">IF(($A74&lt;TODAY()),$F$71,"")</f>
        <v>14</v>
      </c>
      <c r="C74" s="27">
        <f t="shared" ca="1" si="11"/>
        <v>14</v>
      </c>
      <c r="D74" s="27">
        <f t="shared" ca="1" si="11"/>
        <v>14</v>
      </c>
      <c r="E74" s="27">
        <f t="shared" ca="1" si="11"/>
        <v>14</v>
      </c>
      <c r="F74" s="27">
        <f t="shared" ca="1" si="11"/>
        <v>14</v>
      </c>
      <c r="G74" s="27">
        <f t="shared" ca="1" si="11"/>
        <v>14</v>
      </c>
      <c r="H74" s="27">
        <f t="shared" ca="1" si="11"/>
        <v>14</v>
      </c>
      <c r="I74" s="27">
        <f t="shared" ca="1" si="11"/>
        <v>14</v>
      </c>
      <c r="J74" s="27">
        <f t="shared" ca="1" si="11"/>
        <v>14</v>
      </c>
      <c r="K74" s="27">
        <f t="shared" ca="1" si="11"/>
        <v>14</v>
      </c>
      <c r="L74" s="27">
        <f t="shared" ca="1" si="11"/>
        <v>14</v>
      </c>
      <c r="M74" s="27">
        <f t="shared" ca="1" si="11"/>
        <v>14</v>
      </c>
      <c r="N74" s="27">
        <f t="shared" ca="1" si="11"/>
        <v>14</v>
      </c>
      <c r="O74" s="27">
        <f t="shared" ca="1" si="11"/>
        <v>14</v>
      </c>
      <c r="P74" s="27">
        <f t="shared" ca="1" si="11"/>
        <v>14</v>
      </c>
      <c r="Q74" s="27">
        <f t="shared" ca="1" si="11"/>
        <v>14</v>
      </c>
      <c r="R74" s="27">
        <f t="shared" ca="1" si="11"/>
        <v>14</v>
      </c>
      <c r="S74" s="27">
        <f t="shared" ca="1" si="11"/>
        <v>14</v>
      </c>
      <c r="T74" s="27">
        <f t="shared" ca="1" si="11"/>
        <v>14</v>
      </c>
      <c r="U74" s="27">
        <f t="shared" ca="1" si="11"/>
        <v>14</v>
      </c>
      <c r="V74" s="27">
        <f t="shared" ca="1" si="11"/>
        <v>14</v>
      </c>
      <c r="W74" s="27">
        <f t="shared" ca="1" si="11"/>
        <v>14</v>
      </c>
      <c r="X74" s="27">
        <f t="shared" ca="1" si="11"/>
        <v>14</v>
      </c>
      <c r="Y74" s="27">
        <f t="shared" ca="1" si="11"/>
        <v>14</v>
      </c>
      <c r="Z74" s="13">
        <f t="shared" ref="Z74:Z103" ca="1" si="16">SUM(B74:Y74)</f>
        <v>336</v>
      </c>
      <c r="AA74" s="13">
        <f t="shared" ca="1" si="12"/>
        <v>14</v>
      </c>
      <c r="AB74" s="14">
        <f t="shared" ca="1" si="13"/>
        <v>112</v>
      </c>
      <c r="AC74" s="14">
        <f t="shared" ca="1" si="14"/>
        <v>224</v>
      </c>
    </row>
    <row r="75" spans="1:30" ht="17.25" customHeight="1" x14ac:dyDescent="0.2">
      <c r="A75" s="22">
        <f t="shared" si="10"/>
        <v>42585</v>
      </c>
      <c r="B75" s="27">
        <f t="shared" ca="1" si="15"/>
        <v>14</v>
      </c>
      <c r="C75" s="27">
        <f t="shared" ca="1" si="11"/>
        <v>14</v>
      </c>
      <c r="D75" s="27">
        <f t="shared" ca="1" si="11"/>
        <v>14</v>
      </c>
      <c r="E75" s="27">
        <f t="shared" ca="1" si="11"/>
        <v>14</v>
      </c>
      <c r="F75" s="27">
        <f t="shared" ca="1" si="11"/>
        <v>14</v>
      </c>
      <c r="G75" s="27">
        <f t="shared" ca="1" si="11"/>
        <v>14</v>
      </c>
      <c r="H75" s="27">
        <f t="shared" ca="1" si="11"/>
        <v>14</v>
      </c>
      <c r="I75" s="27">
        <f t="shared" ca="1" si="11"/>
        <v>14</v>
      </c>
      <c r="J75" s="27">
        <f t="shared" ca="1" si="11"/>
        <v>14</v>
      </c>
      <c r="K75" s="27">
        <f t="shared" ca="1" si="11"/>
        <v>14</v>
      </c>
      <c r="L75" s="27">
        <f t="shared" ca="1" si="11"/>
        <v>14</v>
      </c>
      <c r="M75" s="27">
        <f t="shared" ca="1" si="11"/>
        <v>14</v>
      </c>
      <c r="N75" s="27">
        <f t="shared" ca="1" si="11"/>
        <v>14</v>
      </c>
      <c r="O75" s="27">
        <f t="shared" ca="1" si="11"/>
        <v>14</v>
      </c>
      <c r="P75" s="27">
        <f t="shared" ca="1" si="11"/>
        <v>14</v>
      </c>
      <c r="Q75" s="27">
        <f t="shared" ca="1" si="11"/>
        <v>14</v>
      </c>
      <c r="R75" s="27">
        <f t="shared" ca="1" si="11"/>
        <v>14</v>
      </c>
      <c r="S75" s="27">
        <f t="shared" ca="1" si="11"/>
        <v>14</v>
      </c>
      <c r="T75" s="27">
        <f t="shared" ca="1" si="11"/>
        <v>14</v>
      </c>
      <c r="U75" s="27">
        <f t="shared" ca="1" si="11"/>
        <v>14</v>
      </c>
      <c r="V75" s="27">
        <f t="shared" ca="1" si="11"/>
        <v>14</v>
      </c>
      <c r="W75" s="27">
        <f t="shared" ca="1" si="11"/>
        <v>14</v>
      </c>
      <c r="X75" s="27">
        <f t="shared" ca="1" si="11"/>
        <v>14</v>
      </c>
      <c r="Y75" s="27">
        <f t="shared" ca="1" si="11"/>
        <v>14</v>
      </c>
      <c r="Z75" s="13">
        <f t="shared" ca="1" si="16"/>
        <v>336</v>
      </c>
      <c r="AA75" s="13">
        <f t="shared" ca="1" si="12"/>
        <v>14</v>
      </c>
      <c r="AB75" s="14">
        <f t="shared" ca="1" si="13"/>
        <v>112</v>
      </c>
      <c r="AC75" s="14">
        <f t="shared" ca="1" si="14"/>
        <v>224</v>
      </c>
    </row>
    <row r="76" spans="1:30" ht="17.25" customHeight="1" x14ac:dyDescent="0.2">
      <c r="A76" s="22">
        <f t="shared" si="10"/>
        <v>42586</v>
      </c>
      <c r="B76" s="27">
        <f t="shared" ca="1" si="15"/>
        <v>14</v>
      </c>
      <c r="C76" s="27">
        <f t="shared" ca="1" si="11"/>
        <v>14</v>
      </c>
      <c r="D76" s="27">
        <f t="shared" ca="1" si="11"/>
        <v>14</v>
      </c>
      <c r="E76" s="27">
        <f t="shared" ca="1" si="11"/>
        <v>14</v>
      </c>
      <c r="F76" s="27">
        <f t="shared" ca="1" si="11"/>
        <v>14</v>
      </c>
      <c r="G76" s="27">
        <f t="shared" ca="1" si="11"/>
        <v>14</v>
      </c>
      <c r="H76" s="27">
        <f t="shared" ca="1" si="11"/>
        <v>14</v>
      </c>
      <c r="I76" s="27">
        <f t="shared" ca="1" si="11"/>
        <v>14</v>
      </c>
      <c r="J76" s="27">
        <f t="shared" ca="1" si="11"/>
        <v>14</v>
      </c>
      <c r="K76" s="27">
        <f t="shared" ca="1" si="11"/>
        <v>14</v>
      </c>
      <c r="L76" s="27">
        <f t="shared" ca="1" si="11"/>
        <v>14</v>
      </c>
      <c r="M76" s="27">
        <f t="shared" ca="1" si="11"/>
        <v>14</v>
      </c>
      <c r="N76" s="27">
        <f t="shared" ca="1" si="11"/>
        <v>14</v>
      </c>
      <c r="O76" s="27">
        <f t="shared" ca="1" si="11"/>
        <v>14</v>
      </c>
      <c r="P76" s="27">
        <f t="shared" ca="1" si="11"/>
        <v>14</v>
      </c>
      <c r="Q76" s="27">
        <f t="shared" ca="1" si="11"/>
        <v>14</v>
      </c>
      <c r="R76" s="27">
        <f t="shared" ca="1" si="11"/>
        <v>14</v>
      </c>
      <c r="S76" s="27">
        <f t="shared" ca="1" si="11"/>
        <v>14</v>
      </c>
      <c r="T76" s="27">
        <f t="shared" ca="1" si="11"/>
        <v>14</v>
      </c>
      <c r="U76" s="27">
        <f t="shared" ca="1" si="11"/>
        <v>14</v>
      </c>
      <c r="V76" s="27">
        <f t="shared" ca="1" si="11"/>
        <v>14</v>
      </c>
      <c r="W76" s="27">
        <f t="shared" ca="1" si="11"/>
        <v>14</v>
      </c>
      <c r="X76" s="27">
        <f t="shared" ca="1" si="11"/>
        <v>14</v>
      </c>
      <c r="Y76" s="27">
        <f t="shared" ca="1" si="11"/>
        <v>14</v>
      </c>
      <c r="Z76" s="13">
        <f t="shared" ca="1" si="16"/>
        <v>336</v>
      </c>
      <c r="AA76" s="13">
        <f t="shared" ca="1" si="12"/>
        <v>14</v>
      </c>
      <c r="AB76" s="14">
        <f t="shared" ca="1" si="13"/>
        <v>112</v>
      </c>
      <c r="AC76" s="14">
        <f t="shared" ca="1" si="14"/>
        <v>224</v>
      </c>
    </row>
    <row r="77" spans="1:30" ht="17.25" customHeight="1" x14ac:dyDescent="0.2">
      <c r="A77" s="22">
        <f t="shared" si="10"/>
        <v>42587</v>
      </c>
      <c r="B77" s="27">
        <f t="shared" ca="1" si="15"/>
        <v>14</v>
      </c>
      <c r="C77" s="27">
        <f t="shared" ca="1" si="11"/>
        <v>14</v>
      </c>
      <c r="D77" s="27">
        <f t="shared" ca="1" si="11"/>
        <v>14</v>
      </c>
      <c r="E77" s="27">
        <f t="shared" ca="1" si="11"/>
        <v>14</v>
      </c>
      <c r="F77" s="27">
        <f t="shared" ca="1" si="11"/>
        <v>14</v>
      </c>
      <c r="G77" s="27">
        <f t="shared" ca="1" si="11"/>
        <v>14</v>
      </c>
      <c r="H77" s="27">
        <f t="shared" ca="1" si="11"/>
        <v>14</v>
      </c>
      <c r="I77" s="27">
        <f t="shared" ca="1" si="11"/>
        <v>14</v>
      </c>
      <c r="J77" s="27">
        <f t="shared" ca="1" si="11"/>
        <v>14</v>
      </c>
      <c r="K77" s="27">
        <f t="shared" ca="1" si="11"/>
        <v>14</v>
      </c>
      <c r="L77" s="27">
        <f t="shared" ca="1" si="11"/>
        <v>14</v>
      </c>
      <c r="M77" s="27">
        <f t="shared" ca="1" si="11"/>
        <v>14</v>
      </c>
      <c r="N77" s="27">
        <f t="shared" ca="1" si="11"/>
        <v>14</v>
      </c>
      <c r="O77" s="27">
        <f t="shared" ca="1" si="11"/>
        <v>14</v>
      </c>
      <c r="P77" s="27">
        <f t="shared" ca="1" si="11"/>
        <v>14</v>
      </c>
      <c r="Q77" s="27">
        <f t="shared" ca="1" si="11"/>
        <v>14</v>
      </c>
      <c r="R77" s="27">
        <f t="shared" ca="1" si="11"/>
        <v>14</v>
      </c>
      <c r="S77" s="27">
        <f t="shared" ca="1" si="11"/>
        <v>14</v>
      </c>
      <c r="T77" s="27">
        <f t="shared" ca="1" si="11"/>
        <v>14</v>
      </c>
      <c r="U77" s="27">
        <f t="shared" ca="1" si="11"/>
        <v>14</v>
      </c>
      <c r="V77" s="27">
        <f t="shared" ca="1" si="11"/>
        <v>14</v>
      </c>
      <c r="W77" s="27">
        <f t="shared" ca="1" si="11"/>
        <v>14</v>
      </c>
      <c r="X77" s="27">
        <f t="shared" ca="1" si="11"/>
        <v>14</v>
      </c>
      <c r="Y77" s="27">
        <f t="shared" ca="1" si="11"/>
        <v>14</v>
      </c>
      <c r="Z77" s="13">
        <f t="shared" ca="1" si="16"/>
        <v>336</v>
      </c>
      <c r="AA77" s="13">
        <f t="shared" ca="1" si="12"/>
        <v>14</v>
      </c>
      <c r="AB77" s="14">
        <f t="shared" ca="1" si="13"/>
        <v>112</v>
      </c>
      <c r="AC77" s="14">
        <f t="shared" ca="1" si="14"/>
        <v>224</v>
      </c>
    </row>
    <row r="78" spans="1:30" ht="17.25" customHeight="1" x14ac:dyDescent="0.2">
      <c r="A78" s="22">
        <f t="shared" si="10"/>
        <v>42588</v>
      </c>
      <c r="B78" s="27">
        <f t="shared" ca="1" si="15"/>
        <v>14</v>
      </c>
      <c r="C78" s="27">
        <f t="shared" ca="1" si="11"/>
        <v>14</v>
      </c>
      <c r="D78" s="27">
        <f t="shared" ca="1" si="11"/>
        <v>14</v>
      </c>
      <c r="E78" s="27">
        <f t="shared" ca="1" si="11"/>
        <v>14</v>
      </c>
      <c r="F78" s="27">
        <f t="shared" ca="1" si="11"/>
        <v>14</v>
      </c>
      <c r="G78" s="27">
        <f t="shared" ca="1" si="11"/>
        <v>14</v>
      </c>
      <c r="H78" s="27">
        <f t="shared" ca="1" si="11"/>
        <v>14</v>
      </c>
      <c r="I78" s="27">
        <f t="shared" ca="1" si="11"/>
        <v>14</v>
      </c>
      <c r="J78" s="27">
        <f t="shared" ca="1" si="11"/>
        <v>14</v>
      </c>
      <c r="K78" s="27">
        <f t="shared" ca="1" si="11"/>
        <v>14</v>
      </c>
      <c r="L78" s="27">
        <f t="shared" ca="1" si="11"/>
        <v>14</v>
      </c>
      <c r="M78" s="27">
        <f t="shared" ca="1" si="11"/>
        <v>14</v>
      </c>
      <c r="N78" s="27">
        <f t="shared" ca="1" si="11"/>
        <v>14</v>
      </c>
      <c r="O78" s="27">
        <f t="shared" ca="1" si="11"/>
        <v>14</v>
      </c>
      <c r="P78" s="27">
        <f t="shared" ca="1" si="11"/>
        <v>14</v>
      </c>
      <c r="Q78" s="27">
        <f t="shared" ca="1" si="11"/>
        <v>14</v>
      </c>
      <c r="R78" s="27">
        <f t="shared" ca="1" si="11"/>
        <v>14</v>
      </c>
      <c r="S78" s="27">
        <f t="shared" ca="1" si="11"/>
        <v>14</v>
      </c>
      <c r="T78" s="27">
        <f t="shared" ca="1" si="11"/>
        <v>14</v>
      </c>
      <c r="U78" s="27">
        <f t="shared" ca="1" si="11"/>
        <v>14</v>
      </c>
      <c r="V78" s="27">
        <f t="shared" ca="1" si="11"/>
        <v>14</v>
      </c>
      <c r="W78" s="27">
        <f t="shared" ca="1" si="11"/>
        <v>14</v>
      </c>
      <c r="X78" s="27">
        <f t="shared" ca="1" si="11"/>
        <v>14</v>
      </c>
      <c r="Y78" s="27">
        <f t="shared" ca="1" si="11"/>
        <v>14</v>
      </c>
      <c r="Z78" s="13">
        <f t="shared" ca="1" si="16"/>
        <v>336</v>
      </c>
      <c r="AA78" s="13">
        <f t="shared" ca="1" si="12"/>
        <v>14</v>
      </c>
      <c r="AB78" s="14">
        <f t="shared" ca="1" si="13"/>
        <v>112</v>
      </c>
      <c r="AC78" s="14">
        <f t="shared" ca="1" si="14"/>
        <v>224</v>
      </c>
    </row>
    <row r="79" spans="1:30" ht="17.25" customHeight="1" x14ac:dyDescent="0.2">
      <c r="A79" s="22">
        <f t="shared" si="10"/>
        <v>42589</v>
      </c>
      <c r="B79" s="27">
        <f t="shared" ca="1" si="15"/>
        <v>14</v>
      </c>
      <c r="C79" s="27">
        <f t="shared" ca="1" si="11"/>
        <v>14</v>
      </c>
      <c r="D79" s="27">
        <f t="shared" ca="1" si="11"/>
        <v>14</v>
      </c>
      <c r="E79" s="27">
        <f t="shared" ca="1" si="11"/>
        <v>14</v>
      </c>
      <c r="F79" s="27">
        <f t="shared" ca="1" si="11"/>
        <v>14</v>
      </c>
      <c r="G79" s="27">
        <f t="shared" ca="1" si="11"/>
        <v>14</v>
      </c>
      <c r="H79" s="27">
        <f t="shared" ca="1" si="11"/>
        <v>14</v>
      </c>
      <c r="I79" s="27">
        <f t="shared" ca="1" si="11"/>
        <v>14</v>
      </c>
      <c r="J79" s="27">
        <f t="shared" ca="1" si="11"/>
        <v>14</v>
      </c>
      <c r="K79" s="27">
        <f t="shared" ca="1" si="11"/>
        <v>14</v>
      </c>
      <c r="L79" s="27">
        <f t="shared" ca="1" si="11"/>
        <v>14</v>
      </c>
      <c r="M79" s="27">
        <f t="shared" ca="1" si="11"/>
        <v>14</v>
      </c>
      <c r="N79" s="27">
        <f t="shared" ca="1" si="11"/>
        <v>14</v>
      </c>
      <c r="O79" s="27">
        <f t="shared" ca="1" si="11"/>
        <v>14</v>
      </c>
      <c r="P79" s="27">
        <f t="shared" ca="1" si="11"/>
        <v>14</v>
      </c>
      <c r="Q79" s="27">
        <f t="shared" ca="1" si="11"/>
        <v>14</v>
      </c>
      <c r="R79" s="27">
        <f t="shared" ca="1" si="11"/>
        <v>14</v>
      </c>
      <c r="S79" s="27">
        <f t="shared" ca="1" si="11"/>
        <v>14</v>
      </c>
      <c r="T79" s="27">
        <f t="shared" ca="1" si="11"/>
        <v>14</v>
      </c>
      <c r="U79" s="27">
        <f t="shared" ca="1" si="11"/>
        <v>14</v>
      </c>
      <c r="V79" s="27">
        <f t="shared" ca="1" si="11"/>
        <v>14</v>
      </c>
      <c r="W79" s="27">
        <f t="shared" ca="1" si="11"/>
        <v>14</v>
      </c>
      <c r="X79" s="27">
        <f t="shared" ca="1" si="11"/>
        <v>14</v>
      </c>
      <c r="Y79" s="27">
        <f t="shared" ca="1" si="11"/>
        <v>14</v>
      </c>
      <c r="Z79" s="13">
        <f t="shared" ca="1" si="16"/>
        <v>336</v>
      </c>
      <c r="AA79" s="13">
        <f t="shared" ca="1" si="12"/>
        <v>14</v>
      </c>
      <c r="AB79" s="14">
        <f t="shared" ca="1" si="13"/>
        <v>336</v>
      </c>
      <c r="AC79" s="14">
        <f t="shared" si="14"/>
        <v>0</v>
      </c>
      <c r="AD79" s="9" t="s">
        <v>32</v>
      </c>
    </row>
    <row r="80" spans="1:30" ht="17.25" customHeight="1" x14ac:dyDescent="0.2">
      <c r="A80" s="22">
        <f t="shared" si="10"/>
        <v>42590</v>
      </c>
      <c r="B80" s="27">
        <f t="shared" ca="1" si="15"/>
        <v>14</v>
      </c>
      <c r="C80" s="27">
        <f t="shared" ca="1" si="11"/>
        <v>14</v>
      </c>
      <c r="D80" s="27">
        <f t="shared" ca="1" si="11"/>
        <v>14</v>
      </c>
      <c r="E80" s="27">
        <f t="shared" ca="1" si="11"/>
        <v>14</v>
      </c>
      <c r="F80" s="27">
        <f t="shared" ca="1" si="11"/>
        <v>14</v>
      </c>
      <c r="G80" s="27">
        <f t="shared" ca="1" si="11"/>
        <v>14</v>
      </c>
      <c r="H80" s="27">
        <f t="shared" ca="1" si="11"/>
        <v>14</v>
      </c>
      <c r="I80" s="27">
        <f t="shared" ca="1" si="11"/>
        <v>14</v>
      </c>
      <c r="J80" s="27">
        <f t="shared" ca="1" si="11"/>
        <v>14</v>
      </c>
      <c r="K80" s="27">
        <f t="shared" ca="1" si="11"/>
        <v>14</v>
      </c>
      <c r="L80" s="27">
        <f t="shared" ca="1" si="11"/>
        <v>14</v>
      </c>
      <c r="M80" s="27">
        <f t="shared" ca="1" si="11"/>
        <v>14</v>
      </c>
      <c r="N80" s="27">
        <f t="shared" ca="1" si="11"/>
        <v>14</v>
      </c>
      <c r="O80" s="27">
        <f t="shared" ca="1" si="11"/>
        <v>14</v>
      </c>
      <c r="P80" s="27">
        <f t="shared" ca="1" si="11"/>
        <v>14</v>
      </c>
      <c r="Q80" s="27">
        <f t="shared" ca="1" si="11"/>
        <v>14</v>
      </c>
      <c r="R80" s="27">
        <f t="shared" ca="1" si="11"/>
        <v>14</v>
      </c>
      <c r="S80" s="27">
        <f t="shared" ca="1" si="11"/>
        <v>14</v>
      </c>
      <c r="T80" s="27">
        <f t="shared" ca="1" si="11"/>
        <v>14</v>
      </c>
      <c r="U80" s="27">
        <f t="shared" ca="1" si="11"/>
        <v>14</v>
      </c>
      <c r="V80" s="27">
        <f t="shared" ca="1" si="11"/>
        <v>14</v>
      </c>
      <c r="W80" s="27">
        <f t="shared" ca="1" si="11"/>
        <v>14</v>
      </c>
      <c r="X80" s="27">
        <f t="shared" ca="1" si="11"/>
        <v>14</v>
      </c>
      <c r="Y80" s="27">
        <f t="shared" ca="1" si="11"/>
        <v>14</v>
      </c>
      <c r="Z80" s="13">
        <f t="shared" ca="1" si="16"/>
        <v>336</v>
      </c>
      <c r="AA80" s="13">
        <f t="shared" ca="1" si="12"/>
        <v>14</v>
      </c>
      <c r="AB80" s="14">
        <f t="shared" ca="1" si="13"/>
        <v>112</v>
      </c>
      <c r="AC80" s="14">
        <f t="shared" ca="1" si="14"/>
        <v>224</v>
      </c>
    </row>
    <row r="81" spans="1:30" ht="17.25" customHeight="1" x14ac:dyDescent="0.2">
      <c r="A81" s="22">
        <f t="shared" si="10"/>
        <v>42591</v>
      </c>
      <c r="B81" s="27">
        <f t="shared" ca="1" si="15"/>
        <v>14</v>
      </c>
      <c r="C81" s="27">
        <f t="shared" ca="1" si="11"/>
        <v>14</v>
      </c>
      <c r="D81" s="27">
        <f t="shared" ca="1" si="11"/>
        <v>14</v>
      </c>
      <c r="E81" s="27">
        <f t="shared" ca="1" si="11"/>
        <v>14</v>
      </c>
      <c r="F81" s="27">
        <f t="shared" ca="1" si="11"/>
        <v>14</v>
      </c>
      <c r="G81" s="27">
        <f t="shared" ca="1" si="11"/>
        <v>14</v>
      </c>
      <c r="H81" s="27">
        <f t="shared" ca="1" si="11"/>
        <v>14</v>
      </c>
      <c r="I81" s="27">
        <f t="shared" ca="1" si="11"/>
        <v>14</v>
      </c>
      <c r="J81" s="27">
        <f t="shared" ca="1" si="11"/>
        <v>14</v>
      </c>
      <c r="K81" s="27">
        <f t="shared" ca="1" si="11"/>
        <v>14</v>
      </c>
      <c r="L81" s="27">
        <f t="shared" ca="1" si="11"/>
        <v>14</v>
      </c>
      <c r="M81" s="27">
        <f t="shared" ca="1" si="11"/>
        <v>14</v>
      </c>
      <c r="N81" s="27">
        <f t="shared" ca="1" si="11"/>
        <v>14</v>
      </c>
      <c r="O81" s="27">
        <f t="shared" ca="1" si="11"/>
        <v>14</v>
      </c>
      <c r="P81" s="27">
        <f t="shared" ca="1" si="11"/>
        <v>14</v>
      </c>
      <c r="Q81" s="27">
        <f t="shared" ca="1" si="11"/>
        <v>14</v>
      </c>
      <c r="R81" s="27">
        <f t="shared" ca="1" si="11"/>
        <v>14</v>
      </c>
      <c r="S81" s="27">
        <f t="shared" ca="1" si="11"/>
        <v>14</v>
      </c>
      <c r="T81" s="27">
        <f t="shared" ca="1" si="11"/>
        <v>14</v>
      </c>
      <c r="U81" s="27">
        <f t="shared" ca="1" si="11"/>
        <v>14</v>
      </c>
      <c r="V81" s="27">
        <f t="shared" ca="1" si="11"/>
        <v>14</v>
      </c>
      <c r="W81" s="27">
        <f t="shared" ca="1" si="11"/>
        <v>14</v>
      </c>
      <c r="X81" s="27">
        <f t="shared" ca="1" si="11"/>
        <v>14</v>
      </c>
      <c r="Y81" s="27">
        <f t="shared" ca="1" si="11"/>
        <v>14</v>
      </c>
      <c r="Z81" s="13">
        <f t="shared" ca="1" si="16"/>
        <v>336</v>
      </c>
      <c r="AA81" s="13">
        <f t="shared" ca="1" si="12"/>
        <v>14</v>
      </c>
      <c r="AB81" s="14">
        <f t="shared" ca="1" si="13"/>
        <v>112</v>
      </c>
      <c r="AC81" s="14">
        <f t="shared" ca="1" si="14"/>
        <v>224</v>
      </c>
    </row>
    <row r="82" spans="1:30" ht="17.25" customHeight="1" x14ac:dyDescent="0.2">
      <c r="A82" s="22">
        <f t="shared" si="10"/>
        <v>42592</v>
      </c>
      <c r="B82" s="27">
        <f t="shared" ca="1" si="15"/>
        <v>14</v>
      </c>
      <c r="C82" s="27">
        <f t="shared" ca="1" si="11"/>
        <v>14</v>
      </c>
      <c r="D82" s="27">
        <f t="shared" ca="1" si="11"/>
        <v>14</v>
      </c>
      <c r="E82" s="27">
        <f t="shared" ca="1" si="11"/>
        <v>14</v>
      </c>
      <c r="F82" s="27">
        <f t="shared" ca="1" si="11"/>
        <v>14</v>
      </c>
      <c r="G82" s="27">
        <f t="shared" ca="1" si="11"/>
        <v>14</v>
      </c>
      <c r="H82" s="27">
        <f t="shared" ca="1" si="11"/>
        <v>14</v>
      </c>
      <c r="I82" s="27">
        <f t="shared" ca="1" si="11"/>
        <v>14</v>
      </c>
      <c r="J82" s="27">
        <f t="shared" ca="1" si="11"/>
        <v>14</v>
      </c>
      <c r="K82" s="27">
        <f t="shared" ca="1" si="11"/>
        <v>14</v>
      </c>
      <c r="L82" s="27">
        <f t="shared" ca="1" si="11"/>
        <v>14</v>
      </c>
      <c r="M82" s="27">
        <f t="shared" ca="1" si="11"/>
        <v>14</v>
      </c>
      <c r="N82" s="27">
        <f t="shared" ca="1" si="11"/>
        <v>14</v>
      </c>
      <c r="O82" s="27">
        <f t="shared" ca="1" si="11"/>
        <v>14</v>
      </c>
      <c r="P82" s="27">
        <f t="shared" ca="1" si="11"/>
        <v>14</v>
      </c>
      <c r="Q82" s="27">
        <f t="shared" ca="1" si="11"/>
        <v>14</v>
      </c>
      <c r="R82" s="27">
        <f t="shared" ca="1" si="11"/>
        <v>14</v>
      </c>
      <c r="S82" s="27">
        <f t="shared" ca="1" si="11"/>
        <v>14</v>
      </c>
      <c r="T82" s="27">
        <f t="shared" ca="1" si="11"/>
        <v>14</v>
      </c>
      <c r="U82" s="27">
        <f t="shared" ca="1" si="11"/>
        <v>14</v>
      </c>
      <c r="V82" s="27">
        <f t="shared" ca="1" si="11"/>
        <v>14</v>
      </c>
      <c r="W82" s="27">
        <f t="shared" ca="1" si="11"/>
        <v>14</v>
      </c>
      <c r="X82" s="27">
        <f t="shared" ca="1" si="11"/>
        <v>14</v>
      </c>
      <c r="Y82" s="27">
        <f t="shared" ca="1" si="11"/>
        <v>14</v>
      </c>
      <c r="Z82" s="13">
        <f t="shared" ca="1" si="16"/>
        <v>336</v>
      </c>
      <c r="AA82" s="13">
        <f t="shared" ca="1" si="12"/>
        <v>14</v>
      </c>
      <c r="AB82" s="14">
        <f t="shared" ca="1" si="13"/>
        <v>112</v>
      </c>
      <c r="AC82" s="14">
        <f t="shared" ca="1" si="14"/>
        <v>224</v>
      </c>
    </row>
    <row r="83" spans="1:30" ht="17.25" customHeight="1" x14ac:dyDescent="0.2">
      <c r="A83" s="22">
        <f t="shared" si="10"/>
        <v>42593</v>
      </c>
      <c r="B83" s="27">
        <f t="shared" ca="1" si="15"/>
        <v>14</v>
      </c>
      <c r="C83" s="27">
        <f t="shared" ca="1" si="11"/>
        <v>14</v>
      </c>
      <c r="D83" s="27">
        <f t="shared" ca="1" si="11"/>
        <v>14</v>
      </c>
      <c r="E83" s="27">
        <f t="shared" ca="1" si="11"/>
        <v>14</v>
      </c>
      <c r="F83" s="27">
        <f t="shared" ca="1" si="11"/>
        <v>14</v>
      </c>
      <c r="G83" s="27">
        <f t="shared" ca="1" si="11"/>
        <v>14</v>
      </c>
      <c r="H83" s="27">
        <f t="shared" ca="1" si="11"/>
        <v>14</v>
      </c>
      <c r="I83" s="27">
        <f t="shared" ca="1" si="11"/>
        <v>14</v>
      </c>
      <c r="J83" s="27">
        <f t="shared" ca="1" si="11"/>
        <v>14</v>
      </c>
      <c r="K83" s="27">
        <f t="shared" ca="1" si="11"/>
        <v>14</v>
      </c>
      <c r="L83" s="27">
        <f t="shared" ca="1" si="11"/>
        <v>14</v>
      </c>
      <c r="M83" s="27">
        <f t="shared" ca="1" si="11"/>
        <v>14</v>
      </c>
      <c r="N83" s="27">
        <f t="shared" ca="1" si="11"/>
        <v>14</v>
      </c>
      <c r="O83" s="27">
        <f t="shared" ca="1" si="11"/>
        <v>14</v>
      </c>
      <c r="P83" s="27">
        <f t="shared" ca="1" si="11"/>
        <v>14</v>
      </c>
      <c r="Q83" s="27">
        <f t="shared" ca="1" si="11"/>
        <v>14</v>
      </c>
      <c r="R83" s="27">
        <f t="shared" ca="1" si="11"/>
        <v>14</v>
      </c>
      <c r="S83" s="27">
        <f t="shared" ca="1" si="11"/>
        <v>14</v>
      </c>
      <c r="T83" s="27">
        <f t="shared" ca="1" si="11"/>
        <v>14</v>
      </c>
      <c r="U83" s="27">
        <f t="shared" ca="1" si="11"/>
        <v>14</v>
      </c>
      <c r="V83" s="27">
        <f t="shared" ca="1" si="11"/>
        <v>14</v>
      </c>
      <c r="W83" s="27">
        <f t="shared" ca="1" si="11"/>
        <v>14</v>
      </c>
      <c r="X83" s="27">
        <f t="shared" ca="1" si="11"/>
        <v>14</v>
      </c>
      <c r="Y83" s="27">
        <f t="shared" ca="1" si="11"/>
        <v>14</v>
      </c>
      <c r="Z83" s="13">
        <f t="shared" ca="1" si="16"/>
        <v>336</v>
      </c>
      <c r="AA83" s="13">
        <f t="shared" ca="1" si="12"/>
        <v>14</v>
      </c>
      <c r="AB83" s="14">
        <f t="shared" ca="1" si="13"/>
        <v>112</v>
      </c>
      <c r="AC83" s="14">
        <f t="shared" ca="1" si="14"/>
        <v>224</v>
      </c>
    </row>
    <row r="84" spans="1:30" ht="17.25" customHeight="1" x14ac:dyDescent="0.2">
      <c r="A84" s="22">
        <f t="shared" si="10"/>
        <v>42594</v>
      </c>
      <c r="B84" s="27">
        <f t="shared" ca="1" si="15"/>
        <v>14</v>
      </c>
      <c r="C84" s="27">
        <f t="shared" ca="1" si="11"/>
        <v>14</v>
      </c>
      <c r="D84" s="27">
        <f t="shared" ca="1" si="11"/>
        <v>14</v>
      </c>
      <c r="E84" s="27">
        <f t="shared" ref="E84:T99" ca="1" si="17">IF(($A84&lt;TODAY()),$F$71,"")</f>
        <v>14</v>
      </c>
      <c r="F84" s="27">
        <f t="shared" ca="1" si="17"/>
        <v>14</v>
      </c>
      <c r="G84" s="27">
        <f t="shared" ca="1" si="17"/>
        <v>14</v>
      </c>
      <c r="H84" s="27">
        <f t="shared" ca="1" si="17"/>
        <v>14</v>
      </c>
      <c r="I84" s="27">
        <f t="shared" ca="1" si="17"/>
        <v>14</v>
      </c>
      <c r="J84" s="27">
        <f t="shared" ca="1" si="17"/>
        <v>14</v>
      </c>
      <c r="K84" s="27">
        <f t="shared" ca="1" si="17"/>
        <v>14</v>
      </c>
      <c r="L84" s="27">
        <f t="shared" ca="1" si="17"/>
        <v>14</v>
      </c>
      <c r="M84" s="27">
        <f t="shared" ca="1" si="17"/>
        <v>14</v>
      </c>
      <c r="N84" s="27">
        <f t="shared" ca="1" si="17"/>
        <v>14</v>
      </c>
      <c r="O84" s="27">
        <f t="shared" ca="1" si="17"/>
        <v>14</v>
      </c>
      <c r="P84" s="27">
        <f t="shared" ca="1" si="17"/>
        <v>14</v>
      </c>
      <c r="Q84" s="27">
        <f t="shared" ca="1" si="17"/>
        <v>14</v>
      </c>
      <c r="R84" s="27">
        <f t="shared" ca="1" si="17"/>
        <v>14</v>
      </c>
      <c r="S84" s="27">
        <f t="shared" ca="1" si="17"/>
        <v>14</v>
      </c>
      <c r="T84" s="27">
        <f t="shared" ca="1" si="17"/>
        <v>14</v>
      </c>
      <c r="U84" s="27">
        <f t="shared" ref="U84:Y99" ca="1" si="18">IF(($A84&lt;TODAY()),$F$71,"")</f>
        <v>14</v>
      </c>
      <c r="V84" s="27">
        <f t="shared" ca="1" si="18"/>
        <v>14</v>
      </c>
      <c r="W84" s="27">
        <f t="shared" ca="1" si="18"/>
        <v>14</v>
      </c>
      <c r="X84" s="27">
        <f t="shared" ca="1" si="18"/>
        <v>14</v>
      </c>
      <c r="Y84" s="27">
        <f t="shared" ca="1" si="18"/>
        <v>14</v>
      </c>
      <c r="Z84" s="13">
        <f t="shared" ca="1" si="16"/>
        <v>336</v>
      </c>
      <c r="AA84" s="13">
        <f t="shared" ca="1" si="12"/>
        <v>14</v>
      </c>
      <c r="AB84" s="14">
        <f t="shared" ca="1" si="13"/>
        <v>112</v>
      </c>
      <c r="AC84" s="14">
        <f t="shared" ca="1" si="14"/>
        <v>224</v>
      </c>
    </row>
    <row r="85" spans="1:30" ht="17.25" customHeight="1" x14ac:dyDescent="0.2">
      <c r="A85" s="22">
        <f t="shared" si="10"/>
        <v>42595</v>
      </c>
      <c r="B85" s="27">
        <f t="shared" ca="1" si="15"/>
        <v>14</v>
      </c>
      <c r="C85" s="27">
        <f t="shared" ca="1" si="15"/>
        <v>14</v>
      </c>
      <c r="D85" s="27">
        <f t="shared" ca="1" si="15"/>
        <v>14</v>
      </c>
      <c r="E85" s="27">
        <f t="shared" ca="1" si="17"/>
        <v>14</v>
      </c>
      <c r="F85" s="27">
        <f t="shared" ca="1" si="17"/>
        <v>14</v>
      </c>
      <c r="G85" s="27">
        <f t="shared" ca="1" si="17"/>
        <v>14</v>
      </c>
      <c r="H85" s="27">
        <f t="shared" ca="1" si="17"/>
        <v>14</v>
      </c>
      <c r="I85" s="27">
        <f t="shared" ca="1" si="17"/>
        <v>14</v>
      </c>
      <c r="J85" s="27">
        <f t="shared" ca="1" si="17"/>
        <v>14</v>
      </c>
      <c r="K85" s="27">
        <f t="shared" ca="1" si="17"/>
        <v>14</v>
      </c>
      <c r="L85" s="27">
        <f t="shared" ca="1" si="17"/>
        <v>14</v>
      </c>
      <c r="M85" s="27">
        <f t="shared" ca="1" si="17"/>
        <v>14</v>
      </c>
      <c r="N85" s="27">
        <f t="shared" ca="1" si="17"/>
        <v>14</v>
      </c>
      <c r="O85" s="27">
        <f t="shared" ca="1" si="17"/>
        <v>14</v>
      </c>
      <c r="P85" s="27">
        <f t="shared" ca="1" si="17"/>
        <v>14</v>
      </c>
      <c r="Q85" s="27">
        <f t="shared" ca="1" si="17"/>
        <v>14</v>
      </c>
      <c r="R85" s="27">
        <f t="shared" ca="1" si="17"/>
        <v>14</v>
      </c>
      <c r="S85" s="27">
        <f t="shared" ca="1" si="17"/>
        <v>14</v>
      </c>
      <c r="T85" s="27">
        <f t="shared" ca="1" si="17"/>
        <v>14</v>
      </c>
      <c r="U85" s="27">
        <f t="shared" ca="1" si="18"/>
        <v>14</v>
      </c>
      <c r="V85" s="27">
        <f t="shared" ca="1" si="18"/>
        <v>14</v>
      </c>
      <c r="W85" s="27">
        <f t="shared" ca="1" si="18"/>
        <v>14</v>
      </c>
      <c r="X85" s="27">
        <f t="shared" ca="1" si="18"/>
        <v>14</v>
      </c>
      <c r="Y85" s="27">
        <f t="shared" ca="1" si="18"/>
        <v>14</v>
      </c>
      <c r="Z85" s="13">
        <f t="shared" ca="1" si="16"/>
        <v>336</v>
      </c>
      <c r="AA85" s="13">
        <f t="shared" ca="1" si="12"/>
        <v>14</v>
      </c>
      <c r="AB85" s="14">
        <f t="shared" ca="1" si="13"/>
        <v>112</v>
      </c>
      <c r="AC85" s="14">
        <f t="shared" ca="1" si="14"/>
        <v>224</v>
      </c>
    </row>
    <row r="86" spans="1:30" ht="17.25" customHeight="1" x14ac:dyDescent="0.2">
      <c r="A86" s="22">
        <f t="shared" si="10"/>
        <v>42596</v>
      </c>
      <c r="B86" s="27">
        <f t="shared" ca="1" si="15"/>
        <v>14</v>
      </c>
      <c r="C86" s="27">
        <f t="shared" ca="1" si="15"/>
        <v>14</v>
      </c>
      <c r="D86" s="27">
        <f t="shared" ca="1" si="15"/>
        <v>14</v>
      </c>
      <c r="E86" s="27">
        <f t="shared" ca="1" si="17"/>
        <v>14</v>
      </c>
      <c r="F86" s="27">
        <f t="shared" ca="1" si="17"/>
        <v>14</v>
      </c>
      <c r="G86" s="27">
        <f t="shared" ca="1" si="17"/>
        <v>14</v>
      </c>
      <c r="H86" s="27">
        <f t="shared" ca="1" si="17"/>
        <v>14</v>
      </c>
      <c r="I86" s="27">
        <f t="shared" ca="1" si="17"/>
        <v>14</v>
      </c>
      <c r="J86" s="27">
        <f t="shared" ca="1" si="17"/>
        <v>14</v>
      </c>
      <c r="K86" s="27">
        <f t="shared" ca="1" si="17"/>
        <v>14</v>
      </c>
      <c r="L86" s="27">
        <f t="shared" ca="1" si="17"/>
        <v>14</v>
      </c>
      <c r="M86" s="27">
        <f t="shared" ca="1" si="17"/>
        <v>14</v>
      </c>
      <c r="N86" s="27">
        <f t="shared" ca="1" si="17"/>
        <v>14</v>
      </c>
      <c r="O86" s="27">
        <f t="shared" ca="1" si="17"/>
        <v>14</v>
      </c>
      <c r="P86" s="27">
        <f t="shared" ca="1" si="17"/>
        <v>14</v>
      </c>
      <c r="Q86" s="27">
        <f t="shared" ca="1" si="17"/>
        <v>14</v>
      </c>
      <c r="R86" s="27">
        <f t="shared" ca="1" si="17"/>
        <v>14</v>
      </c>
      <c r="S86" s="27">
        <f t="shared" ca="1" si="17"/>
        <v>14</v>
      </c>
      <c r="T86" s="27">
        <f t="shared" ca="1" si="17"/>
        <v>14</v>
      </c>
      <c r="U86" s="27">
        <f t="shared" ca="1" si="18"/>
        <v>14</v>
      </c>
      <c r="V86" s="27">
        <f t="shared" ca="1" si="18"/>
        <v>14</v>
      </c>
      <c r="W86" s="27">
        <f t="shared" ca="1" si="18"/>
        <v>14</v>
      </c>
      <c r="X86" s="27">
        <f t="shared" ca="1" si="18"/>
        <v>14</v>
      </c>
      <c r="Y86" s="27">
        <f t="shared" ca="1" si="18"/>
        <v>14</v>
      </c>
      <c r="Z86" s="13">
        <f t="shared" ca="1" si="16"/>
        <v>336</v>
      </c>
      <c r="AA86" s="13">
        <f t="shared" ca="1" si="12"/>
        <v>14</v>
      </c>
      <c r="AB86" s="14">
        <f t="shared" ca="1" si="13"/>
        <v>336</v>
      </c>
      <c r="AC86" s="14">
        <f t="shared" si="14"/>
        <v>0</v>
      </c>
      <c r="AD86" s="9" t="s">
        <v>32</v>
      </c>
    </row>
    <row r="87" spans="1:30" ht="17.25" customHeight="1" x14ac:dyDescent="0.2">
      <c r="A87" s="22">
        <f t="shared" si="10"/>
        <v>42597</v>
      </c>
      <c r="B87" s="27">
        <f t="shared" ca="1" si="15"/>
        <v>14</v>
      </c>
      <c r="C87" s="27">
        <f t="shared" ca="1" si="15"/>
        <v>14</v>
      </c>
      <c r="D87" s="27">
        <f t="shared" ca="1" si="15"/>
        <v>14</v>
      </c>
      <c r="E87" s="27">
        <f t="shared" ca="1" si="17"/>
        <v>14</v>
      </c>
      <c r="F87" s="27">
        <f t="shared" ca="1" si="17"/>
        <v>14</v>
      </c>
      <c r="G87" s="27">
        <f t="shared" ca="1" si="17"/>
        <v>14</v>
      </c>
      <c r="H87" s="27">
        <f t="shared" ca="1" si="17"/>
        <v>14</v>
      </c>
      <c r="I87" s="27">
        <f t="shared" ca="1" si="17"/>
        <v>14</v>
      </c>
      <c r="J87" s="27">
        <f t="shared" ca="1" si="17"/>
        <v>14</v>
      </c>
      <c r="K87" s="27">
        <f t="shared" ca="1" si="17"/>
        <v>14</v>
      </c>
      <c r="L87" s="27">
        <f t="shared" ca="1" si="17"/>
        <v>14</v>
      </c>
      <c r="M87" s="27">
        <f t="shared" ca="1" si="17"/>
        <v>14</v>
      </c>
      <c r="N87" s="27">
        <f t="shared" ca="1" si="17"/>
        <v>14</v>
      </c>
      <c r="O87" s="27">
        <f t="shared" ca="1" si="17"/>
        <v>14</v>
      </c>
      <c r="P87" s="27">
        <f t="shared" ca="1" si="17"/>
        <v>14</v>
      </c>
      <c r="Q87" s="27">
        <f t="shared" ca="1" si="17"/>
        <v>14</v>
      </c>
      <c r="R87" s="27">
        <f t="shared" ca="1" si="17"/>
        <v>14</v>
      </c>
      <c r="S87" s="27">
        <f t="shared" ca="1" si="17"/>
        <v>14</v>
      </c>
      <c r="T87" s="27">
        <f t="shared" ca="1" si="17"/>
        <v>14</v>
      </c>
      <c r="U87" s="27">
        <f t="shared" ca="1" si="18"/>
        <v>14</v>
      </c>
      <c r="V87" s="27">
        <f t="shared" ca="1" si="18"/>
        <v>14</v>
      </c>
      <c r="W87" s="27">
        <f t="shared" ca="1" si="18"/>
        <v>14</v>
      </c>
      <c r="X87" s="27">
        <f t="shared" ca="1" si="18"/>
        <v>14</v>
      </c>
      <c r="Y87" s="27">
        <f t="shared" ca="1" si="18"/>
        <v>14</v>
      </c>
      <c r="Z87" s="13">
        <f t="shared" ca="1" si="16"/>
        <v>336</v>
      </c>
      <c r="AA87" s="13">
        <f t="shared" ca="1" si="12"/>
        <v>14</v>
      </c>
      <c r="AB87" s="14">
        <f t="shared" ca="1" si="13"/>
        <v>112</v>
      </c>
      <c r="AC87" s="14">
        <f t="shared" ca="1" si="14"/>
        <v>224</v>
      </c>
    </row>
    <row r="88" spans="1:30" ht="17.25" customHeight="1" x14ac:dyDescent="0.2">
      <c r="A88" s="22">
        <f t="shared" si="10"/>
        <v>42598</v>
      </c>
      <c r="B88" s="27">
        <f t="shared" ca="1" si="15"/>
        <v>14</v>
      </c>
      <c r="C88" s="27">
        <f t="shared" ca="1" si="15"/>
        <v>14</v>
      </c>
      <c r="D88" s="27">
        <f t="shared" ca="1" si="15"/>
        <v>14</v>
      </c>
      <c r="E88" s="27">
        <f t="shared" ca="1" si="17"/>
        <v>14</v>
      </c>
      <c r="F88" s="27">
        <f t="shared" ca="1" si="17"/>
        <v>14</v>
      </c>
      <c r="G88" s="27">
        <f t="shared" ca="1" si="17"/>
        <v>14</v>
      </c>
      <c r="H88" s="27">
        <f t="shared" ca="1" si="17"/>
        <v>14</v>
      </c>
      <c r="I88" s="27">
        <f t="shared" ca="1" si="17"/>
        <v>14</v>
      </c>
      <c r="J88" s="27">
        <f t="shared" ca="1" si="17"/>
        <v>14</v>
      </c>
      <c r="K88" s="27">
        <f t="shared" ca="1" si="17"/>
        <v>14</v>
      </c>
      <c r="L88" s="27">
        <f t="shared" ca="1" si="17"/>
        <v>14</v>
      </c>
      <c r="M88" s="27">
        <f t="shared" ca="1" si="17"/>
        <v>14</v>
      </c>
      <c r="N88" s="27">
        <f t="shared" ca="1" si="17"/>
        <v>14</v>
      </c>
      <c r="O88" s="27">
        <f t="shared" ca="1" si="17"/>
        <v>14</v>
      </c>
      <c r="P88" s="27">
        <f t="shared" ca="1" si="17"/>
        <v>14</v>
      </c>
      <c r="Q88" s="27">
        <f t="shared" ca="1" si="17"/>
        <v>14</v>
      </c>
      <c r="R88" s="27">
        <f t="shared" ca="1" si="17"/>
        <v>14</v>
      </c>
      <c r="S88" s="27">
        <f t="shared" ca="1" si="17"/>
        <v>14</v>
      </c>
      <c r="T88" s="27">
        <f t="shared" ca="1" si="17"/>
        <v>14</v>
      </c>
      <c r="U88" s="27">
        <f t="shared" ca="1" si="18"/>
        <v>14</v>
      </c>
      <c r="V88" s="27">
        <f t="shared" ca="1" si="18"/>
        <v>14</v>
      </c>
      <c r="W88" s="27">
        <f t="shared" ca="1" si="18"/>
        <v>14</v>
      </c>
      <c r="X88" s="27">
        <f t="shared" ca="1" si="18"/>
        <v>14</v>
      </c>
      <c r="Y88" s="27">
        <f t="shared" ca="1" si="18"/>
        <v>14</v>
      </c>
      <c r="Z88" s="13">
        <f t="shared" ca="1" si="16"/>
        <v>336</v>
      </c>
      <c r="AA88" s="13">
        <f t="shared" ca="1" si="12"/>
        <v>14</v>
      </c>
      <c r="AB88" s="14">
        <f t="shared" ca="1" si="13"/>
        <v>112</v>
      </c>
      <c r="AC88" s="14">
        <f t="shared" ca="1" si="14"/>
        <v>224</v>
      </c>
    </row>
    <row r="89" spans="1:30" ht="17.25" customHeight="1" x14ac:dyDescent="0.2">
      <c r="A89" s="22">
        <f t="shared" si="10"/>
        <v>42599</v>
      </c>
      <c r="B89" s="27">
        <f t="shared" ca="1" si="15"/>
        <v>14</v>
      </c>
      <c r="C89" s="27">
        <f t="shared" ca="1" si="15"/>
        <v>14</v>
      </c>
      <c r="D89" s="27">
        <f t="shared" ca="1" si="15"/>
        <v>14</v>
      </c>
      <c r="E89" s="27">
        <f t="shared" ca="1" si="17"/>
        <v>14</v>
      </c>
      <c r="F89" s="27">
        <f t="shared" ca="1" si="17"/>
        <v>14</v>
      </c>
      <c r="G89" s="27">
        <f t="shared" ca="1" si="17"/>
        <v>14</v>
      </c>
      <c r="H89" s="27">
        <f t="shared" ca="1" si="17"/>
        <v>14</v>
      </c>
      <c r="I89" s="27">
        <f t="shared" ca="1" si="17"/>
        <v>14</v>
      </c>
      <c r="J89" s="27">
        <f t="shared" ca="1" si="17"/>
        <v>14</v>
      </c>
      <c r="K89" s="27">
        <f t="shared" ca="1" si="17"/>
        <v>14</v>
      </c>
      <c r="L89" s="27">
        <f t="shared" ca="1" si="17"/>
        <v>14</v>
      </c>
      <c r="M89" s="27">
        <f t="shared" ca="1" si="17"/>
        <v>14</v>
      </c>
      <c r="N89" s="27">
        <f t="shared" ca="1" si="17"/>
        <v>14</v>
      </c>
      <c r="O89" s="27">
        <f t="shared" ca="1" si="17"/>
        <v>14</v>
      </c>
      <c r="P89" s="27">
        <f t="shared" ca="1" si="17"/>
        <v>14</v>
      </c>
      <c r="Q89" s="27">
        <f t="shared" ca="1" si="17"/>
        <v>14</v>
      </c>
      <c r="R89" s="27">
        <f t="shared" ca="1" si="17"/>
        <v>14</v>
      </c>
      <c r="S89" s="27">
        <f t="shared" ca="1" si="17"/>
        <v>14</v>
      </c>
      <c r="T89" s="27">
        <f t="shared" ca="1" si="17"/>
        <v>14</v>
      </c>
      <c r="U89" s="27">
        <f t="shared" ca="1" si="18"/>
        <v>14</v>
      </c>
      <c r="V89" s="27">
        <f t="shared" ca="1" si="18"/>
        <v>14</v>
      </c>
      <c r="W89" s="27">
        <f t="shared" ca="1" si="18"/>
        <v>14</v>
      </c>
      <c r="X89" s="27">
        <f t="shared" ca="1" si="18"/>
        <v>14</v>
      </c>
      <c r="Y89" s="27">
        <f t="shared" ca="1" si="18"/>
        <v>14</v>
      </c>
      <c r="Z89" s="13">
        <f t="shared" ca="1" si="16"/>
        <v>336</v>
      </c>
      <c r="AA89" s="13">
        <f t="shared" ca="1" si="12"/>
        <v>14</v>
      </c>
      <c r="AB89" s="14">
        <f t="shared" ca="1" si="13"/>
        <v>112</v>
      </c>
      <c r="AC89" s="14">
        <f t="shared" ca="1" si="14"/>
        <v>224</v>
      </c>
    </row>
    <row r="90" spans="1:30" ht="17.25" customHeight="1" x14ac:dyDescent="0.2">
      <c r="A90" s="22">
        <f t="shared" si="10"/>
        <v>42600</v>
      </c>
      <c r="B90" s="27">
        <f t="shared" ref="B90:Q103" ca="1" si="19">IF(($A90&lt;TODAY()),$F$71,"")</f>
        <v>14</v>
      </c>
      <c r="C90" s="27">
        <f t="shared" ca="1" si="19"/>
        <v>14</v>
      </c>
      <c r="D90" s="27">
        <f t="shared" ca="1" si="19"/>
        <v>14</v>
      </c>
      <c r="E90" s="27">
        <f t="shared" ca="1" si="17"/>
        <v>14</v>
      </c>
      <c r="F90" s="27">
        <f t="shared" ca="1" si="17"/>
        <v>14</v>
      </c>
      <c r="G90" s="27">
        <f t="shared" ca="1" si="17"/>
        <v>14</v>
      </c>
      <c r="H90" s="27">
        <f t="shared" ca="1" si="17"/>
        <v>14</v>
      </c>
      <c r="I90" s="27">
        <f t="shared" ca="1" si="17"/>
        <v>14</v>
      </c>
      <c r="J90" s="27">
        <f t="shared" ca="1" si="17"/>
        <v>14</v>
      </c>
      <c r="K90" s="27">
        <f t="shared" ca="1" si="17"/>
        <v>14</v>
      </c>
      <c r="L90" s="27">
        <f t="shared" ca="1" si="17"/>
        <v>14</v>
      </c>
      <c r="M90" s="27">
        <f t="shared" ca="1" si="17"/>
        <v>14</v>
      </c>
      <c r="N90" s="27">
        <f t="shared" ca="1" si="17"/>
        <v>14</v>
      </c>
      <c r="O90" s="27">
        <f t="shared" ca="1" si="17"/>
        <v>14</v>
      </c>
      <c r="P90" s="27">
        <f t="shared" ca="1" si="17"/>
        <v>14</v>
      </c>
      <c r="Q90" s="27">
        <f t="shared" ca="1" si="17"/>
        <v>14</v>
      </c>
      <c r="R90" s="27">
        <f t="shared" ca="1" si="17"/>
        <v>14</v>
      </c>
      <c r="S90" s="27">
        <f t="shared" ca="1" si="17"/>
        <v>14</v>
      </c>
      <c r="T90" s="27">
        <f t="shared" ca="1" si="17"/>
        <v>14</v>
      </c>
      <c r="U90" s="27">
        <f t="shared" ca="1" si="18"/>
        <v>14</v>
      </c>
      <c r="V90" s="27">
        <f t="shared" ca="1" si="18"/>
        <v>14</v>
      </c>
      <c r="W90" s="27">
        <f t="shared" ca="1" si="18"/>
        <v>14</v>
      </c>
      <c r="X90" s="27">
        <f t="shared" ca="1" si="18"/>
        <v>14</v>
      </c>
      <c r="Y90" s="27">
        <f t="shared" ca="1" si="18"/>
        <v>14</v>
      </c>
      <c r="Z90" s="13">
        <f t="shared" ca="1" si="16"/>
        <v>336</v>
      </c>
      <c r="AA90" s="13">
        <f t="shared" ca="1" si="12"/>
        <v>14</v>
      </c>
      <c r="AB90" s="14">
        <f t="shared" ca="1" si="13"/>
        <v>112</v>
      </c>
      <c r="AC90" s="14">
        <f t="shared" ca="1" si="14"/>
        <v>224</v>
      </c>
    </row>
    <row r="91" spans="1:30" ht="17.25" customHeight="1" x14ac:dyDescent="0.2">
      <c r="A91" s="22">
        <f t="shared" si="10"/>
        <v>42601</v>
      </c>
      <c r="B91" s="27">
        <f t="shared" ca="1" si="19"/>
        <v>14</v>
      </c>
      <c r="C91" s="27">
        <f t="shared" ca="1" si="19"/>
        <v>14</v>
      </c>
      <c r="D91" s="27">
        <f t="shared" ca="1" si="19"/>
        <v>14</v>
      </c>
      <c r="E91" s="27">
        <f t="shared" ca="1" si="17"/>
        <v>14</v>
      </c>
      <c r="F91" s="27">
        <f t="shared" ca="1" si="17"/>
        <v>14</v>
      </c>
      <c r="G91" s="27">
        <f t="shared" ca="1" si="17"/>
        <v>14</v>
      </c>
      <c r="H91" s="27">
        <f t="shared" ca="1" si="17"/>
        <v>14</v>
      </c>
      <c r="I91" s="27">
        <f t="shared" ca="1" si="17"/>
        <v>14</v>
      </c>
      <c r="J91" s="27">
        <f t="shared" ca="1" si="17"/>
        <v>14</v>
      </c>
      <c r="K91" s="27">
        <f t="shared" ca="1" si="17"/>
        <v>14</v>
      </c>
      <c r="L91" s="27">
        <f t="shared" ca="1" si="17"/>
        <v>14</v>
      </c>
      <c r="M91" s="27">
        <f t="shared" ca="1" si="17"/>
        <v>14</v>
      </c>
      <c r="N91" s="27">
        <f t="shared" ca="1" si="17"/>
        <v>14</v>
      </c>
      <c r="O91" s="27">
        <f t="shared" ca="1" si="17"/>
        <v>14</v>
      </c>
      <c r="P91" s="27">
        <f t="shared" ca="1" si="17"/>
        <v>14</v>
      </c>
      <c r="Q91" s="27">
        <f t="shared" ca="1" si="17"/>
        <v>14</v>
      </c>
      <c r="R91" s="27">
        <f t="shared" ca="1" si="17"/>
        <v>14</v>
      </c>
      <c r="S91" s="27">
        <f t="shared" ca="1" si="17"/>
        <v>14</v>
      </c>
      <c r="T91" s="27">
        <f t="shared" ca="1" si="17"/>
        <v>14</v>
      </c>
      <c r="U91" s="27">
        <f t="shared" ca="1" si="18"/>
        <v>14</v>
      </c>
      <c r="V91" s="27">
        <f t="shared" ca="1" si="18"/>
        <v>14</v>
      </c>
      <c r="W91" s="27">
        <f t="shared" ca="1" si="18"/>
        <v>14</v>
      </c>
      <c r="X91" s="27">
        <f t="shared" ca="1" si="18"/>
        <v>14</v>
      </c>
      <c r="Y91" s="27">
        <f t="shared" ca="1" si="18"/>
        <v>14</v>
      </c>
      <c r="Z91" s="13">
        <f ca="1">SUM(B91:Y91)</f>
        <v>336</v>
      </c>
      <c r="AA91" s="13">
        <f ca="1">MAX(B91:Y91)</f>
        <v>14</v>
      </c>
      <c r="AB91" s="14">
        <f t="shared" ca="1" si="13"/>
        <v>112</v>
      </c>
      <c r="AC91" s="14">
        <f t="shared" ca="1" si="14"/>
        <v>224</v>
      </c>
    </row>
    <row r="92" spans="1:30" ht="17.25" customHeight="1" x14ac:dyDescent="0.2">
      <c r="A92" s="22">
        <f t="shared" si="10"/>
        <v>42602</v>
      </c>
      <c r="B92" s="27">
        <f t="shared" ca="1" si="19"/>
        <v>14</v>
      </c>
      <c r="C92" s="27">
        <f t="shared" ca="1" si="19"/>
        <v>14</v>
      </c>
      <c r="D92" s="27">
        <f t="shared" ca="1" si="19"/>
        <v>14</v>
      </c>
      <c r="E92" s="27">
        <f t="shared" ca="1" si="17"/>
        <v>14</v>
      </c>
      <c r="F92" s="27">
        <f t="shared" ca="1" si="17"/>
        <v>14</v>
      </c>
      <c r="G92" s="27">
        <f t="shared" ca="1" si="17"/>
        <v>14</v>
      </c>
      <c r="H92" s="27">
        <f t="shared" ca="1" si="17"/>
        <v>14</v>
      </c>
      <c r="I92" s="27">
        <f t="shared" ca="1" si="17"/>
        <v>14</v>
      </c>
      <c r="J92" s="27">
        <f t="shared" ca="1" si="17"/>
        <v>14</v>
      </c>
      <c r="K92" s="27">
        <f t="shared" ca="1" si="17"/>
        <v>14</v>
      </c>
      <c r="L92" s="27">
        <f t="shared" ca="1" si="17"/>
        <v>14</v>
      </c>
      <c r="M92" s="27">
        <f t="shared" ca="1" si="17"/>
        <v>14</v>
      </c>
      <c r="N92" s="27">
        <f t="shared" ca="1" si="17"/>
        <v>14</v>
      </c>
      <c r="O92" s="27">
        <f t="shared" ca="1" si="17"/>
        <v>14</v>
      </c>
      <c r="P92" s="27">
        <f t="shared" ca="1" si="17"/>
        <v>14</v>
      </c>
      <c r="Q92" s="27">
        <f t="shared" ca="1" si="17"/>
        <v>14</v>
      </c>
      <c r="R92" s="27">
        <f t="shared" ca="1" si="17"/>
        <v>14</v>
      </c>
      <c r="S92" s="27">
        <f t="shared" ca="1" si="17"/>
        <v>14</v>
      </c>
      <c r="T92" s="27">
        <f t="shared" ca="1" si="17"/>
        <v>14</v>
      </c>
      <c r="U92" s="27">
        <f t="shared" ca="1" si="18"/>
        <v>14</v>
      </c>
      <c r="V92" s="27">
        <f t="shared" ca="1" si="18"/>
        <v>14</v>
      </c>
      <c r="W92" s="27">
        <f t="shared" ca="1" si="18"/>
        <v>14</v>
      </c>
      <c r="X92" s="27">
        <f t="shared" ca="1" si="18"/>
        <v>14</v>
      </c>
      <c r="Y92" s="27">
        <f t="shared" ca="1" si="18"/>
        <v>14</v>
      </c>
      <c r="Z92" s="13">
        <f ca="1">SUM(B92:Y92)</f>
        <v>336</v>
      </c>
      <c r="AA92" s="13">
        <f ca="1">MAX(B92:Y92)</f>
        <v>14</v>
      </c>
      <c r="AB92" s="14">
        <f t="shared" ca="1" si="13"/>
        <v>112</v>
      </c>
      <c r="AC92" s="14">
        <f t="shared" ca="1" si="14"/>
        <v>224</v>
      </c>
    </row>
    <row r="93" spans="1:30" ht="17.25" customHeight="1" x14ac:dyDescent="0.2">
      <c r="A93" s="22">
        <f t="shared" si="10"/>
        <v>42603</v>
      </c>
      <c r="B93" s="27">
        <f t="shared" ca="1" si="19"/>
        <v>14</v>
      </c>
      <c r="C93" s="27">
        <f t="shared" ca="1" si="19"/>
        <v>14</v>
      </c>
      <c r="D93" s="27">
        <f t="shared" ca="1" si="19"/>
        <v>14</v>
      </c>
      <c r="E93" s="27">
        <f t="shared" ca="1" si="17"/>
        <v>14</v>
      </c>
      <c r="F93" s="27">
        <f t="shared" ca="1" si="17"/>
        <v>14</v>
      </c>
      <c r="G93" s="27">
        <f t="shared" ca="1" si="17"/>
        <v>14</v>
      </c>
      <c r="H93" s="27">
        <f t="shared" ca="1" si="17"/>
        <v>14</v>
      </c>
      <c r="I93" s="27">
        <f t="shared" ca="1" si="17"/>
        <v>14</v>
      </c>
      <c r="J93" s="27">
        <f t="shared" ca="1" si="17"/>
        <v>14</v>
      </c>
      <c r="K93" s="27">
        <f t="shared" ca="1" si="17"/>
        <v>14</v>
      </c>
      <c r="L93" s="27">
        <f t="shared" ca="1" si="17"/>
        <v>14</v>
      </c>
      <c r="M93" s="27">
        <f t="shared" ca="1" si="17"/>
        <v>14</v>
      </c>
      <c r="N93" s="27">
        <f t="shared" ca="1" si="17"/>
        <v>14</v>
      </c>
      <c r="O93" s="27">
        <f t="shared" ca="1" si="17"/>
        <v>14</v>
      </c>
      <c r="P93" s="27">
        <f t="shared" ca="1" si="17"/>
        <v>14</v>
      </c>
      <c r="Q93" s="27">
        <f t="shared" ca="1" si="17"/>
        <v>14</v>
      </c>
      <c r="R93" s="27">
        <f t="shared" ca="1" si="17"/>
        <v>14</v>
      </c>
      <c r="S93" s="27">
        <f t="shared" ca="1" si="17"/>
        <v>14</v>
      </c>
      <c r="T93" s="27">
        <f t="shared" ca="1" si="17"/>
        <v>14</v>
      </c>
      <c r="U93" s="27">
        <f t="shared" ca="1" si="18"/>
        <v>14</v>
      </c>
      <c r="V93" s="27">
        <f t="shared" ca="1" si="18"/>
        <v>14</v>
      </c>
      <c r="W93" s="27">
        <f t="shared" ca="1" si="18"/>
        <v>14</v>
      </c>
      <c r="X93" s="27">
        <f t="shared" ca="1" si="18"/>
        <v>14</v>
      </c>
      <c r="Y93" s="27">
        <f t="shared" ca="1" si="18"/>
        <v>14</v>
      </c>
      <c r="Z93" s="13">
        <f t="shared" ca="1" si="16"/>
        <v>336</v>
      </c>
      <c r="AA93" s="13">
        <f t="shared" ca="1" si="12"/>
        <v>14</v>
      </c>
      <c r="AB93" s="14">
        <f t="shared" ca="1" si="13"/>
        <v>336</v>
      </c>
      <c r="AC93" s="14">
        <f t="shared" si="14"/>
        <v>0</v>
      </c>
      <c r="AD93" s="9" t="s">
        <v>32</v>
      </c>
    </row>
    <row r="94" spans="1:30" ht="17.25" customHeight="1" x14ac:dyDescent="0.2">
      <c r="A94" s="22">
        <f t="shared" si="10"/>
        <v>42604</v>
      </c>
      <c r="B94" s="27">
        <f t="shared" ca="1" si="19"/>
        <v>14</v>
      </c>
      <c r="C94" s="27">
        <f t="shared" ca="1" si="19"/>
        <v>14</v>
      </c>
      <c r="D94" s="27">
        <f t="shared" ca="1" si="19"/>
        <v>14</v>
      </c>
      <c r="E94" s="27">
        <f t="shared" ca="1" si="17"/>
        <v>14</v>
      </c>
      <c r="F94" s="27">
        <f t="shared" ca="1" si="17"/>
        <v>14</v>
      </c>
      <c r="G94" s="27">
        <f t="shared" ca="1" si="17"/>
        <v>14</v>
      </c>
      <c r="H94" s="27">
        <f t="shared" ca="1" si="17"/>
        <v>14</v>
      </c>
      <c r="I94" s="27">
        <f t="shared" ca="1" si="17"/>
        <v>14</v>
      </c>
      <c r="J94" s="27">
        <f t="shared" ca="1" si="17"/>
        <v>14</v>
      </c>
      <c r="K94" s="27">
        <f t="shared" ca="1" si="17"/>
        <v>14</v>
      </c>
      <c r="L94" s="27">
        <f t="shared" ca="1" si="17"/>
        <v>14</v>
      </c>
      <c r="M94" s="27">
        <f t="shared" ca="1" si="17"/>
        <v>14</v>
      </c>
      <c r="N94" s="27">
        <f t="shared" ca="1" si="17"/>
        <v>14</v>
      </c>
      <c r="O94" s="27">
        <f t="shared" ca="1" si="17"/>
        <v>14</v>
      </c>
      <c r="P94" s="27">
        <f t="shared" ca="1" si="17"/>
        <v>14</v>
      </c>
      <c r="Q94" s="27">
        <f t="shared" ca="1" si="17"/>
        <v>14</v>
      </c>
      <c r="R94" s="27">
        <f t="shared" ca="1" si="17"/>
        <v>14</v>
      </c>
      <c r="S94" s="27">
        <f t="shared" ca="1" si="17"/>
        <v>14</v>
      </c>
      <c r="T94" s="27">
        <f t="shared" ca="1" si="17"/>
        <v>14</v>
      </c>
      <c r="U94" s="27">
        <f t="shared" ca="1" si="18"/>
        <v>14</v>
      </c>
      <c r="V94" s="27">
        <f t="shared" ca="1" si="18"/>
        <v>14</v>
      </c>
      <c r="W94" s="27">
        <f t="shared" ca="1" si="18"/>
        <v>14</v>
      </c>
      <c r="X94" s="27">
        <f t="shared" ca="1" si="18"/>
        <v>14</v>
      </c>
      <c r="Y94" s="27">
        <f t="shared" ca="1" si="18"/>
        <v>14</v>
      </c>
      <c r="Z94" s="13">
        <f t="shared" ca="1" si="16"/>
        <v>336</v>
      </c>
      <c r="AA94" s="13">
        <f t="shared" ca="1" si="12"/>
        <v>14</v>
      </c>
      <c r="AB94" s="14">
        <f t="shared" ca="1" si="13"/>
        <v>112</v>
      </c>
      <c r="AC94" s="14">
        <f t="shared" ca="1" si="14"/>
        <v>224</v>
      </c>
    </row>
    <row r="95" spans="1:30" ht="17.25" customHeight="1" x14ac:dyDescent="0.2">
      <c r="A95" s="22">
        <f t="shared" si="10"/>
        <v>42605</v>
      </c>
      <c r="B95" s="27">
        <f t="shared" ca="1" si="19"/>
        <v>14</v>
      </c>
      <c r="C95" s="27">
        <f t="shared" ca="1" si="19"/>
        <v>14</v>
      </c>
      <c r="D95" s="27">
        <f t="shared" ca="1" si="19"/>
        <v>14</v>
      </c>
      <c r="E95" s="27">
        <f t="shared" ca="1" si="17"/>
        <v>14</v>
      </c>
      <c r="F95" s="27">
        <f t="shared" ca="1" si="17"/>
        <v>14</v>
      </c>
      <c r="G95" s="27">
        <f t="shared" ca="1" si="17"/>
        <v>14</v>
      </c>
      <c r="H95" s="27">
        <f t="shared" ca="1" si="17"/>
        <v>14</v>
      </c>
      <c r="I95" s="27">
        <f t="shared" ca="1" si="17"/>
        <v>14</v>
      </c>
      <c r="J95" s="27">
        <f t="shared" ca="1" si="17"/>
        <v>14</v>
      </c>
      <c r="K95" s="27">
        <f t="shared" ca="1" si="17"/>
        <v>14</v>
      </c>
      <c r="L95" s="27">
        <f t="shared" ca="1" si="17"/>
        <v>14</v>
      </c>
      <c r="M95" s="27">
        <f t="shared" ca="1" si="17"/>
        <v>14</v>
      </c>
      <c r="N95" s="27">
        <f t="shared" ca="1" si="17"/>
        <v>14</v>
      </c>
      <c r="O95" s="27">
        <f t="shared" ca="1" si="17"/>
        <v>14</v>
      </c>
      <c r="P95" s="27">
        <f t="shared" ca="1" si="17"/>
        <v>14</v>
      </c>
      <c r="Q95" s="27">
        <f t="shared" ca="1" si="17"/>
        <v>14</v>
      </c>
      <c r="R95" s="27">
        <f t="shared" ca="1" si="17"/>
        <v>14</v>
      </c>
      <c r="S95" s="27">
        <f t="shared" ca="1" si="17"/>
        <v>14</v>
      </c>
      <c r="T95" s="27">
        <f t="shared" ca="1" si="17"/>
        <v>14</v>
      </c>
      <c r="U95" s="27">
        <f t="shared" ca="1" si="18"/>
        <v>14</v>
      </c>
      <c r="V95" s="27">
        <f t="shared" ca="1" si="18"/>
        <v>14</v>
      </c>
      <c r="W95" s="27">
        <f t="shared" ca="1" si="18"/>
        <v>14</v>
      </c>
      <c r="X95" s="27">
        <f t="shared" ca="1" si="18"/>
        <v>14</v>
      </c>
      <c r="Y95" s="27">
        <f t="shared" ca="1" si="18"/>
        <v>14</v>
      </c>
      <c r="Z95" s="13">
        <f t="shared" ca="1" si="16"/>
        <v>336</v>
      </c>
      <c r="AA95" s="13">
        <f t="shared" ca="1" si="12"/>
        <v>14</v>
      </c>
      <c r="AB95" s="14">
        <f t="shared" ca="1" si="13"/>
        <v>112</v>
      </c>
      <c r="AC95" s="14">
        <f t="shared" ca="1" si="14"/>
        <v>224</v>
      </c>
    </row>
    <row r="96" spans="1:30" ht="17.25" customHeight="1" x14ac:dyDescent="0.2">
      <c r="A96" s="22">
        <f t="shared" si="10"/>
        <v>42606</v>
      </c>
      <c r="B96" s="27">
        <f t="shared" ca="1" si="19"/>
        <v>14</v>
      </c>
      <c r="C96" s="27">
        <f t="shared" ca="1" si="19"/>
        <v>14</v>
      </c>
      <c r="D96" s="27">
        <f t="shared" ca="1" si="19"/>
        <v>14</v>
      </c>
      <c r="E96" s="27">
        <f t="shared" ca="1" si="17"/>
        <v>14</v>
      </c>
      <c r="F96" s="27">
        <f t="shared" ca="1" si="17"/>
        <v>14</v>
      </c>
      <c r="G96" s="27">
        <f t="shared" ca="1" si="17"/>
        <v>14</v>
      </c>
      <c r="H96" s="27">
        <f t="shared" ca="1" si="17"/>
        <v>14</v>
      </c>
      <c r="I96" s="27">
        <f t="shared" ca="1" si="17"/>
        <v>14</v>
      </c>
      <c r="J96" s="27">
        <f t="shared" ca="1" si="17"/>
        <v>14</v>
      </c>
      <c r="K96" s="27">
        <f t="shared" ca="1" si="17"/>
        <v>14</v>
      </c>
      <c r="L96" s="27">
        <f t="shared" ca="1" si="17"/>
        <v>14</v>
      </c>
      <c r="M96" s="27">
        <f t="shared" ca="1" si="17"/>
        <v>14</v>
      </c>
      <c r="N96" s="27">
        <f t="shared" ca="1" si="17"/>
        <v>14</v>
      </c>
      <c r="O96" s="27">
        <f t="shared" ca="1" si="17"/>
        <v>14</v>
      </c>
      <c r="P96" s="27">
        <f t="shared" ca="1" si="17"/>
        <v>14</v>
      </c>
      <c r="Q96" s="27">
        <f t="shared" ca="1" si="17"/>
        <v>14</v>
      </c>
      <c r="R96" s="27">
        <f t="shared" ca="1" si="17"/>
        <v>14</v>
      </c>
      <c r="S96" s="27">
        <f t="shared" ca="1" si="17"/>
        <v>14</v>
      </c>
      <c r="T96" s="27">
        <f t="shared" ca="1" si="17"/>
        <v>14</v>
      </c>
      <c r="U96" s="27">
        <f t="shared" ca="1" si="18"/>
        <v>14</v>
      </c>
      <c r="V96" s="27">
        <f t="shared" ca="1" si="18"/>
        <v>14</v>
      </c>
      <c r="W96" s="27">
        <f t="shared" ca="1" si="18"/>
        <v>14</v>
      </c>
      <c r="X96" s="27">
        <f t="shared" ca="1" si="18"/>
        <v>14</v>
      </c>
      <c r="Y96" s="27">
        <f t="shared" ca="1" si="18"/>
        <v>14</v>
      </c>
      <c r="Z96" s="13">
        <f t="shared" ca="1" si="16"/>
        <v>336</v>
      </c>
      <c r="AA96" s="13">
        <f t="shared" ca="1" si="12"/>
        <v>14</v>
      </c>
      <c r="AB96" s="14">
        <f t="shared" ca="1" si="13"/>
        <v>112</v>
      </c>
      <c r="AC96" s="14">
        <f t="shared" ca="1" si="14"/>
        <v>224</v>
      </c>
    </row>
    <row r="97" spans="1:30" ht="17.25" customHeight="1" x14ac:dyDescent="0.2">
      <c r="A97" s="22">
        <f t="shared" si="10"/>
        <v>42607</v>
      </c>
      <c r="B97" s="27">
        <f t="shared" ca="1" si="19"/>
        <v>14</v>
      </c>
      <c r="C97" s="27">
        <f t="shared" ca="1" si="19"/>
        <v>14</v>
      </c>
      <c r="D97" s="27">
        <f t="shared" ca="1" si="19"/>
        <v>14</v>
      </c>
      <c r="E97" s="27">
        <f t="shared" ca="1" si="17"/>
        <v>14</v>
      </c>
      <c r="F97" s="27">
        <f t="shared" ca="1" si="17"/>
        <v>14</v>
      </c>
      <c r="G97" s="27">
        <f t="shared" ca="1" si="17"/>
        <v>14</v>
      </c>
      <c r="H97" s="27">
        <f t="shared" ca="1" si="17"/>
        <v>14</v>
      </c>
      <c r="I97" s="27">
        <f t="shared" ca="1" si="17"/>
        <v>14</v>
      </c>
      <c r="J97" s="27">
        <f t="shared" ca="1" si="17"/>
        <v>14</v>
      </c>
      <c r="K97" s="27">
        <f t="shared" ca="1" si="17"/>
        <v>14</v>
      </c>
      <c r="L97" s="27">
        <f t="shared" ca="1" si="17"/>
        <v>14</v>
      </c>
      <c r="M97" s="27">
        <f t="shared" ca="1" si="17"/>
        <v>14</v>
      </c>
      <c r="N97" s="27">
        <f t="shared" ca="1" si="17"/>
        <v>14</v>
      </c>
      <c r="O97" s="27">
        <f t="shared" ca="1" si="17"/>
        <v>14</v>
      </c>
      <c r="P97" s="27">
        <f t="shared" ca="1" si="17"/>
        <v>14</v>
      </c>
      <c r="Q97" s="27">
        <f t="shared" ca="1" si="17"/>
        <v>14</v>
      </c>
      <c r="R97" s="27">
        <f t="shared" ca="1" si="17"/>
        <v>14</v>
      </c>
      <c r="S97" s="27">
        <f t="shared" ca="1" si="17"/>
        <v>14</v>
      </c>
      <c r="T97" s="27">
        <f t="shared" ca="1" si="17"/>
        <v>14</v>
      </c>
      <c r="U97" s="27">
        <f t="shared" ca="1" si="18"/>
        <v>14</v>
      </c>
      <c r="V97" s="27">
        <f t="shared" ca="1" si="18"/>
        <v>14</v>
      </c>
      <c r="W97" s="27">
        <f t="shared" ca="1" si="18"/>
        <v>14</v>
      </c>
      <c r="X97" s="27">
        <f t="shared" ca="1" si="18"/>
        <v>14</v>
      </c>
      <c r="Y97" s="27">
        <f t="shared" ca="1" si="18"/>
        <v>14</v>
      </c>
      <c r="Z97" s="13">
        <f t="shared" ca="1" si="16"/>
        <v>336</v>
      </c>
      <c r="AA97" s="13">
        <f t="shared" ca="1" si="12"/>
        <v>14</v>
      </c>
      <c r="AB97" s="14">
        <f t="shared" ca="1" si="13"/>
        <v>112</v>
      </c>
      <c r="AC97" s="14">
        <f t="shared" ca="1" si="14"/>
        <v>224</v>
      </c>
    </row>
    <row r="98" spans="1:30" ht="17.25" customHeight="1" x14ac:dyDescent="0.2">
      <c r="A98" s="22">
        <f t="shared" si="10"/>
        <v>42608</v>
      </c>
      <c r="B98" s="27">
        <f t="shared" ca="1" si="19"/>
        <v>14</v>
      </c>
      <c r="C98" s="27">
        <f t="shared" ca="1" si="19"/>
        <v>14</v>
      </c>
      <c r="D98" s="27">
        <f t="shared" ca="1" si="19"/>
        <v>14</v>
      </c>
      <c r="E98" s="27">
        <f t="shared" ca="1" si="17"/>
        <v>14</v>
      </c>
      <c r="F98" s="27">
        <f t="shared" ca="1" si="17"/>
        <v>14</v>
      </c>
      <c r="G98" s="27">
        <f t="shared" ca="1" si="17"/>
        <v>14</v>
      </c>
      <c r="H98" s="27">
        <f t="shared" ca="1" si="17"/>
        <v>14</v>
      </c>
      <c r="I98" s="27">
        <f t="shared" ca="1" si="17"/>
        <v>14</v>
      </c>
      <c r="J98" s="27">
        <f t="shared" ca="1" si="17"/>
        <v>14</v>
      </c>
      <c r="K98" s="27">
        <f t="shared" ca="1" si="17"/>
        <v>14</v>
      </c>
      <c r="L98" s="27">
        <f t="shared" ca="1" si="17"/>
        <v>14</v>
      </c>
      <c r="M98" s="27">
        <f t="shared" ca="1" si="17"/>
        <v>14</v>
      </c>
      <c r="N98" s="27">
        <f t="shared" ca="1" si="17"/>
        <v>14</v>
      </c>
      <c r="O98" s="27">
        <f t="shared" ca="1" si="17"/>
        <v>14</v>
      </c>
      <c r="P98" s="27">
        <f t="shared" ca="1" si="17"/>
        <v>14</v>
      </c>
      <c r="Q98" s="27">
        <f t="shared" ca="1" si="17"/>
        <v>14</v>
      </c>
      <c r="R98" s="27">
        <f t="shared" ca="1" si="17"/>
        <v>14</v>
      </c>
      <c r="S98" s="27">
        <f t="shared" ca="1" si="17"/>
        <v>14</v>
      </c>
      <c r="T98" s="27">
        <f t="shared" ca="1" si="17"/>
        <v>14</v>
      </c>
      <c r="U98" s="27">
        <f t="shared" ca="1" si="18"/>
        <v>14</v>
      </c>
      <c r="V98" s="27">
        <f t="shared" ca="1" si="18"/>
        <v>14</v>
      </c>
      <c r="W98" s="27">
        <f t="shared" ca="1" si="18"/>
        <v>14</v>
      </c>
      <c r="X98" s="27">
        <f t="shared" ca="1" si="18"/>
        <v>14</v>
      </c>
      <c r="Y98" s="27">
        <f t="shared" ca="1" si="18"/>
        <v>14</v>
      </c>
      <c r="Z98" s="13">
        <f t="shared" ca="1" si="16"/>
        <v>336</v>
      </c>
      <c r="AA98" s="13">
        <f t="shared" ca="1" si="12"/>
        <v>14</v>
      </c>
      <c r="AB98" s="14">
        <f t="shared" ca="1" si="13"/>
        <v>112</v>
      </c>
      <c r="AC98" s="14">
        <f t="shared" ca="1" si="14"/>
        <v>224</v>
      </c>
    </row>
    <row r="99" spans="1:30" ht="17.25" customHeight="1" x14ac:dyDescent="0.2">
      <c r="A99" s="22">
        <f t="shared" si="10"/>
        <v>42609</v>
      </c>
      <c r="B99" s="27">
        <f t="shared" ca="1" si="19"/>
        <v>14</v>
      </c>
      <c r="C99" s="27">
        <f t="shared" ca="1" si="19"/>
        <v>14</v>
      </c>
      <c r="D99" s="27">
        <f t="shared" ca="1" si="19"/>
        <v>14</v>
      </c>
      <c r="E99" s="27">
        <f t="shared" ca="1" si="17"/>
        <v>14</v>
      </c>
      <c r="F99" s="27">
        <f t="shared" ca="1" si="17"/>
        <v>14</v>
      </c>
      <c r="G99" s="27">
        <f t="shared" ca="1" si="17"/>
        <v>14</v>
      </c>
      <c r="H99" s="27">
        <f t="shared" ca="1" si="17"/>
        <v>14</v>
      </c>
      <c r="I99" s="27">
        <f t="shared" ca="1" si="17"/>
        <v>14</v>
      </c>
      <c r="J99" s="27">
        <f t="shared" ca="1" si="17"/>
        <v>14</v>
      </c>
      <c r="K99" s="27">
        <f t="shared" ca="1" si="17"/>
        <v>14</v>
      </c>
      <c r="L99" s="27">
        <f t="shared" ca="1" si="17"/>
        <v>14</v>
      </c>
      <c r="M99" s="27">
        <f t="shared" ca="1" si="17"/>
        <v>14</v>
      </c>
      <c r="N99" s="27">
        <f t="shared" ca="1" si="17"/>
        <v>14</v>
      </c>
      <c r="O99" s="27">
        <f t="shared" ca="1" si="17"/>
        <v>14</v>
      </c>
      <c r="P99" s="27">
        <f t="shared" ca="1" si="17"/>
        <v>14</v>
      </c>
      <c r="Q99" s="27">
        <f t="shared" ca="1" si="17"/>
        <v>14</v>
      </c>
      <c r="R99" s="27">
        <f t="shared" ca="1" si="17"/>
        <v>14</v>
      </c>
      <c r="S99" s="27">
        <f t="shared" ca="1" si="17"/>
        <v>14</v>
      </c>
      <c r="T99" s="27">
        <f t="shared" ref="T99:Y103" ca="1" si="20">IF(($A99&lt;TODAY()),$F$71,"")</f>
        <v>14</v>
      </c>
      <c r="U99" s="27">
        <f t="shared" ca="1" si="18"/>
        <v>14</v>
      </c>
      <c r="V99" s="27">
        <f t="shared" ca="1" si="18"/>
        <v>14</v>
      </c>
      <c r="W99" s="27">
        <f t="shared" ca="1" si="18"/>
        <v>14</v>
      </c>
      <c r="X99" s="27">
        <f t="shared" ca="1" si="18"/>
        <v>14</v>
      </c>
      <c r="Y99" s="27">
        <f t="shared" ca="1" si="18"/>
        <v>14</v>
      </c>
      <c r="Z99" s="13">
        <f t="shared" ca="1" si="16"/>
        <v>336</v>
      </c>
      <c r="AA99" s="13">
        <f t="shared" ca="1" si="12"/>
        <v>14</v>
      </c>
      <c r="AB99" s="14">
        <f t="shared" ca="1" si="13"/>
        <v>112</v>
      </c>
      <c r="AC99" s="14">
        <f t="shared" ca="1" si="14"/>
        <v>224</v>
      </c>
    </row>
    <row r="100" spans="1:30" ht="17.25" customHeight="1" x14ac:dyDescent="0.2">
      <c r="A100" s="22">
        <f t="shared" si="10"/>
        <v>42610</v>
      </c>
      <c r="B100" s="27">
        <f t="shared" ca="1" si="19"/>
        <v>14</v>
      </c>
      <c r="C100" s="27">
        <f t="shared" ca="1" si="19"/>
        <v>14</v>
      </c>
      <c r="D100" s="27">
        <f t="shared" ca="1" si="19"/>
        <v>14</v>
      </c>
      <c r="E100" s="27">
        <f t="shared" ca="1" si="19"/>
        <v>14</v>
      </c>
      <c r="F100" s="27">
        <f t="shared" ca="1" si="19"/>
        <v>14</v>
      </c>
      <c r="G100" s="27">
        <f t="shared" ca="1" si="19"/>
        <v>14</v>
      </c>
      <c r="H100" s="27">
        <f t="shared" ca="1" si="19"/>
        <v>14</v>
      </c>
      <c r="I100" s="27">
        <f t="shared" ca="1" si="19"/>
        <v>14</v>
      </c>
      <c r="J100" s="27">
        <f t="shared" ca="1" si="19"/>
        <v>14</v>
      </c>
      <c r="K100" s="27">
        <f t="shared" ca="1" si="19"/>
        <v>14</v>
      </c>
      <c r="L100" s="27">
        <f t="shared" ca="1" si="19"/>
        <v>14</v>
      </c>
      <c r="M100" s="27">
        <f t="shared" ca="1" si="19"/>
        <v>14</v>
      </c>
      <c r="N100" s="27">
        <f t="shared" ca="1" si="19"/>
        <v>14</v>
      </c>
      <c r="O100" s="27">
        <f t="shared" ca="1" si="19"/>
        <v>14</v>
      </c>
      <c r="P100" s="27">
        <f t="shared" ca="1" si="19"/>
        <v>14</v>
      </c>
      <c r="Q100" s="27">
        <f t="shared" ca="1" si="19"/>
        <v>14</v>
      </c>
      <c r="R100" s="27">
        <f t="shared" ref="R100:S103" ca="1" si="21">IF(($A100&lt;TODAY()),$F$71,"")</f>
        <v>14</v>
      </c>
      <c r="S100" s="27">
        <f t="shared" ca="1" si="21"/>
        <v>14</v>
      </c>
      <c r="T100" s="27">
        <f t="shared" ca="1" si="20"/>
        <v>14</v>
      </c>
      <c r="U100" s="27">
        <f t="shared" ca="1" si="20"/>
        <v>14</v>
      </c>
      <c r="V100" s="27">
        <f t="shared" ca="1" si="20"/>
        <v>14</v>
      </c>
      <c r="W100" s="27">
        <f t="shared" ca="1" si="20"/>
        <v>14</v>
      </c>
      <c r="X100" s="27">
        <f t="shared" ca="1" si="20"/>
        <v>14</v>
      </c>
      <c r="Y100" s="27">
        <f t="shared" ca="1" si="20"/>
        <v>14</v>
      </c>
      <c r="Z100" s="13">
        <f t="shared" ca="1" si="16"/>
        <v>336</v>
      </c>
      <c r="AA100" s="13">
        <f t="shared" ca="1" si="12"/>
        <v>14</v>
      </c>
      <c r="AB100" s="14">
        <f t="shared" ca="1" si="13"/>
        <v>336</v>
      </c>
      <c r="AC100" s="14">
        <f t="shared" si="14"/>
        <v>0</v>
      </c>
      <c r="AD100" s="9" t="s">
        <v>32</v>
      </c>
    </row>
    <row r="101" spans="1:30" ht="17.25" customHeight="1" x14ac:dyDescent="0.2">
      <c r="A101" s="22">
        <f t="shared" si="10"/>
        <v>42611</v>
      </c>
      <c r="B101" s="27">
        <f t="shared" ca="1" si="19"/>
        <v>14</v>
      </c>
      <c r="C101" s="27">
        <f t="shared" ca="1" si="19"/>
        <v>14</v>
      </c>
      <c r="D101" s="27">
        <f t="shared" ca="1" si="19"/>
        <v>14</v>
      </c>
      <c r="E101" s="27">
        <f t="shared" ca="1" si="19"/>
        <v>14</v>
      </c>
      <c r="F101" s="27">
        <f t="shared" ca="1" si="19"/>
        <v>14</v>
      </c>
      <c r="G101" s="27">
        <f t="shared" ca="1" si="19"/>
        <v>14</v>
      </c>
      <c r="H101" s="27">
        <f t="shared" ca="1" si="19"/>
        <v>14</v>
      </c>
      <c r="I101" s="27">
        <f t="shared" ca="1" si="19"/>
        <v>14</v>
      </c>
      <c r="J101" s="27">
        <f t="shared" ca="1" si="19"/>
        <v>14</v>
      </c>
      <c r="K101" s="27">
        <f t="shared" ca="1" si="19"/>
        <v>14</v>
      </c>
      <c r="L101" s="27">
        <f t="shared" ca="1" si="19"/>
        <v>14</v>
      </c>
      <c r="M101" s="27">
        <f t="shared" ca="1" si="19"/>
        <v>14</v>
      </c>
      <c r="N101" s="27">
        <f t="shared" ca="1" si="19"/>
        <v>14</v>
      </c>
      <c r="O101" s="27">
        <f t="shared" ca="1" si="19"/>
        <v>14</v>
      </c>
      <c r="P101" s="27">
        <f t="shared" ca="1" si="19"/>
        <v>14</v>
      </c>
      <c r="Q101" s="27">
        <f t="shared" ca="1" si="19"/>
        <v>14</v>
      </c>
      <c r="R101" s="27">
        <f t="shared" ca="1" si="21"/>
        <v>14</v>
      </c>
      <c r="S101" s="27">
        <f t="shared" ca="1" si="21"/>
        <v>14</v>
      </c>
      <c r="T101" s="27">
        <f t="shared" ca="1" si="20"/>
        <v>14</v>
      </c>
      <c r="U101" s="27">
        <f t="shared" ca="1" si="20"/>
        <v>14</v>
      </c>
      <c r="V101" s="27">
        <f t="shared" ca="1" si="20"/>
        <v>14</v>
      </c>
      <c r="W101" s="27">
        <f t="shared" ca="1" si="20"/>
        <v>14</v>
      </c>
      <c r="X101" s="27">
        <f t="shared" ca="1" si="20"/>
        <v>14</v>
      </c>
      <c r="Y101" s="27">
        <f t="shared" ca="1" si="20"/>
        <v>14</v>
      </c>
      <c r="Z101" s="13">
        <f t="shared" ca="1" si="16"/>
        <v>336</v>
      </c>
      <c r="AA101" s="13">
        <f t="shared" ca="1" si="12"/>
        <v>14</v>
      </c>
      <c r="AB101" s="14">
        <f t="shared" ca="1" si="13"/>
        <v>112</v>
      </c>
      <c r="AC101" s="14">
        <f t="shared" ca="1" si="14"/>
        <v>224</v>
      </c>
    </row>
    <row r="102" spans="1:30" ht="17.25" customHeight="1" x14ac:dyDescent="0.2">
      <c r="A102" s="22">
        <f t="shared" si="10"/>
        <v>42612</v>
      </c>
      <c r="B102" s="27">
        <f t="shared" ca="1" si="19"/>
        <v>14</v>
      </c>
      <c r="C102" s="27">
        <f t="shared" ca="1" si="19"/>
        <v>14</v>
      </c>
      <c r="D102" s="27">
        <f t="shared" ca="1" si="19"/>
        <v>14</v>
      </c>
      <c r="E102" s="27">
        <f t="shared" ca="1" si="19"/>
        <v>14</v>
      </c>
      <c r="F102" s="27">
        <f t="shared" ca="1" si="19"/>
        <v>14</v>
      </c>
      <c r="G102" s="27">
        <f t="shared" ca="1" si="19"/>
        <v>14</v>
      </c>
      <c r="H102" s="27">
        <f t="shared" ca="1" si="19"/>
        <v>14</v>
      </c>
      <c r="I102" s="27">
        <f t="shared" ca="1" si="19"/>
        <v>14</v>
      </c>
      <c r="J102" s="27">
        <f t="shared" ca="1" si="19"/>
        <v>14</v>
      </c>
      <c r="K102" s="27">
        <f t="shared" ca="1" si="19"/>
        <v>14</v>
      </c>
      <c r="L102" s="27">
        <f t="shared" ca="1" si="19"/>
        <v>14</v>
      </c>
      <c r="M102" s="27">
        <f t="shared" ca="1" si="19"/>
        <v>14</v>
      </c>
      <c r="N102" s="27">
        <f t="shared" ca="1" si="19"/>
        <v>14</v>
      </c>
      <c r="O102" s="27">
        <f t="shared" ca="1" si="19"/>
        <v>14</v>
      </c>
      <c r="P102" s="27">
        <f t="shared" ca="1" si="19"/>
        <v>14</v>
      </c>
      <c r="Q102" s="27">
        <f t="shared" ca="1" si="19"/>
        <v>14</v>
      </c>
      <c r="R102" s="27">
        <f t="shared" ca="1" si="21"/>
        <v>14</v>
      </c>
      <c r="S102" s="27">
        <f t="shared" ca="1" si="21"/>
        <v>14</v>
      </c>
      <c r="T102" s="27">
        <f t="shared" ca="1" si="20"/>
        <v>14</v>
      </c>
      <c r="U102" s="27">
        <f t="shared" ca="1" si="20"/>
        <v>14</v>
      </c>
      <c r="V102" s="27">
        <f t="shared" ca="1" si="20"/>
        <v>14</v>
      </c>
      <c r="W102" s="27">
        <f t="shared" ca="1" si="20"/>
        <v>14</v>
      </c>
      <c r="X102" s="27">
        <f t="shared" ca="1" si="20"/>
        <v>14</v>
      </c>
      <c r="Y102" s="27">
        <f t="shared" ca="1" si="20"/>
        <v>14</v>
      </c>
      <c r="Z102" s="13">
        <f t="shared" ca="1" si="16"/>
        <v>336</v>
      </c>
      <c r="AA102" s="13">
        <f t="shared" ca="1" si="12"/>
        <v>14</v>
      </c>
      <c r="AB102" s="14">
        <f t="shared" ca="1" si="13"/>
        <v>112</v>
      </c>
      <c r="AC102" s="14">
        <f t="shared" ca="1" si="14"/>
        <v>224</v>
      </c>
    </row>
    <row r="103" spans="1:30" ht="17.25" customHeight="1" x14ac:dyDescent="0.2">
      <c r="A103" s="22">
        <f t="shared" si="10"/>
        <v>42613</v>
      </c>
      <c r="B103" s="27">
        <f t="shared" ca="1" si="19"/>
        <v>14</v>
      </c>
      <c r="C103" s="27">
        <f t="shared" ca="1" si="19"/>
        <v>14</v>
      </c>
      <c r="D103" s="27">
        <f t="shared" ca="1" si="19"/>
        <v>14</v>
      </c>
      <c r="E103" s="27">
        <f t="shared" ca="1" si="19"/>
        <v>14</v>
      </c>
      <c r="F103" s="27">
        <f t="shared" ca="1" si="19"/>
        <v>14</v>
      </c>
      <c r="G103" s="27">
        <f t="shared" ca="1" si="19"/>
        <v>14</v>
      </c>
      <c r="H103" s="27">
        <f t="shared" ca="1" si="19"/>
        <v>14</v>
      </c>
      <c r="I103" s="27">
        <f t="shared" ca="1" si="19"/>
        <v>14</v>
      </c>
      <c r="J103" s="27">
        <f t="shared" ca="1" si="19"/>
        <v>14</v>
      </c>
      <c r="K103" s="27">
        <f t="shared" ca="1" si="19"/>
        <v>14</v>
      </c>
      <c r="L103" s="27">
        <f t="shared" ca="1" si="19"/>
        <v>14</v>
      </c>
      <c r="M103" s="27">
        <f t="shared" ca="1" si="19"/>
        <v>14</v>
      </c>
      <c r="N103" s="27">
        <f t="shared" ca="1" si="19"/>
        <v>14</v>
      </c>
      <c r="O103" s="27">
        <f t="shared" ca="1" si="19"/>
        <v>14</v>
      </c>
      <c r="P103" s="27">
        <f t="shared" ca="1" si="19"/>
        <v>14</v>
      </c>
      <c r="Q103" s="27">
        <f t="shared" ca="1" si="19"/>
        <v>14</v>
      </c>
      <c r="R103" s="27">
        <f t="shared" ca="1" si="21"/>
        <v>14</v>
      </c>
      <c r="S103" s="27">
        <f t="shared" ca="1" si="21"/>
        <v>14</v>
      </c>
      <c r="T103" s="27">
        <f t="shared" ca="1" si="20"/>
        <v>14</v>
      </c>
      <c r="U103" s="27">
        <f t="shared" ca="1" si="20"/>
        <v>14</v>
      </c>
      <c r="V103" s="27">
        <f t="shared" ca="1" si="20"/>
        <v>14</v>
      </c>
      <c r="W103" s="27">
        <f t="shared" ca="1" si="20"/>
        <v>14</v>
      </c>
      <c r="X103" s="27">
        <f t="shared" ca="1" si="20"/>
        <v>14</v>
      </c>
      <c r="Y103" s="27">
        <f t="shared" ca="1" si="20"/>
        <v>14</v>
      </c>
      <c r="Z103" s="17">
        <f t="shared" ca="1" si="16"/>
        <v>336</v>
      </c>
      <c r="AA103" s="17">
        <f t="shared" ca="1" si="12"/>
        <v>14</v>
      </c>
      <c r="AB103" s="14">
        <f t="shared" ca="1" si="13"/>
        <v>112</v>
      </c>
      <c r="AC103" s="14">
        <f t="shared" ca="1" si="14"/>
        <v>224</v>
      </c>
    </row>
    <row r="104" spans="1:30" ht="17.25" customHeight="1" thickBot="1" x14ac:dyDescent="0.2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24">
        <f ca="1">SUM(Z73:Z103)</f>
        <v>10416</v>
      </c>
      <c r="AA104" s="24">
        <f ca="1">MAX(AA73:AA103)</f>
        <v>14</v>
      </c>
      <c r="AB104" s="24">
        <f ca="1">SUM(AB73:AB103)</f>
        <v>4368</v>
      </c>
      <c r="AC104" s="25">
        <f ca="1">SUM(AC73:AC103)</f>
        <v>6048</v>
      </c>
    </row>
    <row r="105" spans="1:30" ht="17.25" customHeight="1" thickTop="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44"/>
      <c r="AA105" s="44"/>
      <c r="AB105" s="44"/>
      <c r="AC105" s="45"/>
    </row>
    <row r="106" spans="1:30" ht="17.25" customHeight="1" x14ac:dyDescent="0.2">
      <c r="A106" s="9" t="s">
        <v>37</v>
      </c>
      <c r="F106" s="10">
        <v>2</v>
      </c>
      <c r="G106" s="10" t="str">
        <f>Jan!$G$71</f>
        <v>MWh for Calendar Year 2016</v>
      </c>
    </row>
    <row r="107" spans="1:30" ht="17.25" customHeight="1" x14ac:dyDescent="0.2">
      <c r="A107" s="21"/>
      <c r="B107" s="11">
        <v>1</v>
      </c>
      <c r="C107" s="11">
        <v>2</v>
      </c>
      <c r="D107" s="11">
        <v>3</v>
      </c>
      <c r="E107" s="11">
        <v>4</v>
      </c>
      <c r="F107" s="11">
        <v>5</v>
      </c>
      <c r="G107" s="11">
        <v>6</v>
      </c>
      <c r="H107" s="11">
        <v>7</v>
      </c>
      <c r="I107" s="11">
        <v>8</v>
      </c>
      <c r="J107" s="11">
        <v>9</v>
      </c>
      <c r="K107" s="11">
        <v>10</v>
      </c>
      <c r="L107" s="11">
        <v>11</v>
      </c>
      <c r="M107" s="11">
        <v>12</v>
      </c>
      <c r="N107" s="11">
        <v>13</v>
      </c>
      <c r="O107" s="11">
        <v>14</v>
      </c>
      <c r="P107" s="11">
        <v>15</v>
      </c>
      <c r="Q107" s="11">
        <v>16</v>
      </c>
      <c r="R107" s="11">
        <v>17</v>
      </c>
      <c r="S107" s="11">
        <v>18</v>
      </c>
      <c r="T107" s="11">
        <v>19</v>
      </c>
      <c r="U107" s="11">
        <v>20</v>
      </c>
      <c r="V107" s="11">
        <v>21</v>
      </c>
      <c r="W107" s="11">
        <v>22</v>
      </c>
      <c r="X107" s="11">
        <v>23</v>
      </c>
      <c r="Y107" s="11">
        <v>24</v>
      </c>
      <c r="Z107" s="11" t="s">
        <v>0</v>
      </c>
      <c r="AA107" s="11" t="s">
        <v>1</v>
      </c>
      <c r="AB107" s="11" t="s">
        <v>30</v>
      </c>
      <c r="AC107" s="11" t="s">
        <v>31</v>
      </c>
      <c r="AD107" s="18"/>
    </row>
    <row r="108" spans="1:30" ht="17.25" customHeight="1" x14ac:dyDescent="0.2">
      <c r="A108" s="22">
        <f t="shared" ref="A108:A138" si="22">A38</f>
        <v>42583</v>
      </c>
      <c r="B108" s="27">
        <f ca="1">IF(($A108&lt;TODAY()),$F$106,"")</f>
        <v>2</v>
      </c>
      <c r="C108" s="27">
        <f t="shared" ref="C108:Y119" ca="1" si="23">IF(($A108&lt;TODAY()),$F$106,"")</f>
        <v>2</v>
      </c>
      <c r="D108" s="27">
        <f t="shared" ca="1" si="23"/>
        <v>2</v>
      </c>
      <c r="E108" s="27">
        <f t="shared" ca="1" si="23"/>
        <v>2</v>
      </c>
      <c r="F108" s="27">
        <f t="shared" ca="1" si="23"/>
        <v>2</v>
      </c>
      <c r="G108" s="27">
        <f t="shared" ca="1" si="23"/>
        <v>2</v>
      </c>
      <c r="H108" s="27">
        <f t="shared" ca="1" si="23"/>
        <v>2</v>
      </c>
      <c r="I108" s="27">
        <f t="shared" ca="1" si="23"/>
        <v>2</v>
      </c>
      <c r="J108" s="27">
        <f t="shared" ca="1" si="23"/>
        <v>2</v>
      </c>
      <c r="K108" s="27">
        <f t="shared" ca="1" si="23"/>
        <v>2</v>
      </c>
      <c r="L108" s="27">
        <f t="shared" ca="1" si="23"/>
        <v>2</v>
      </c>
      <c r="M108" s="27">
        <f t="shared" ca="1" si="23"/>
        <v>2</v>
      </c>
      <c r="N108" s="27">
        <f t="shared" ca="1" si="23"/>
        <v>2</v>
      </c>
      <c r="O108" s="27">
        <f t="shared" ca="1" si="23"/>
        <v>2</v>
      </c>
      <c r="P108" s="27">
        <f t="shared" ca="1" si="23"/>
        <v>2</v>
      </c>
      <c r="Q108" s="27">
        <f t="shared" ca="1" si="23"/>
        <v>2</v>
      </c>
      <c r="R108" s="27">
        <f t="shared" ca="1" si="23"/>
        <v>2</v>
      </c>
      <c r="S108" s="27">
        <f t="shared" ca="1" si="23"/>
        <v>2</v>
      </c>
      <c r="T108" s="27">
        <f t="shared" ca="1" si="23"/>
        <v>2</v>
      </c>
      <c r="U108" s="27">
        <f t="shared" ca="1" si="23"/>
        <v>2</v>
      </c>
      <c r="V108" s="27">
        <f t="shared" ca="1" si="23"/>
        <v>2</v>
      </c>
      <c r="W108" s="27">
        <f t="shared" ca="1" si="23"/>
        <v>2</v>
      </c>
      <c r="X108" s="27">
        <f t="shared" ca="1" si="23"/>
        <v>2</v>
      </c>
      <c r="Y108" s="27">
        <f t="shared" ca="1" si="23"/>
        <v>2</v>
      </c>
      <c r="Z108" s="13">
        <f ca="1">SUM(B108:Y108)</f>
        <v>48</v>
      </c>
      <c r="AA108" s="13">
        <f t="shared" ref="AA108:AA125" ca="1" si="24">MAX(B108:Y108)</f>
        <v>2</v>
      </c>
      <c r="AB108" s="14">
        <f t="shared" ref="AB108:AB138" ca="1" si="25">IF(AD108="",SUM(B108:G108,X108:Y108),SUM(B108:Y108))</f>
        <v>16</v>
      </c>
      <c r="AC108" s="14">
        <f t="shared" ref="AC108:AC138" ca="1" si="26">IF(AD108="",SUM(H108:W108),0)</f>
        <v>32</v>
      </c>
    </row>
    <row r="109" spans="1:30" ht="17.25" customHeight="1" x14ac:dyDescent="0.2">
      <c r="A109" s="22">
        <f t="shared" si="22"/>
        <v>42584</v>
      </c>
      <c r="B109" s="27">
        <f t="shared" ref="B109:D124" ca="1" si="27">IF(($A109&lt;TODAY()),$F$106,"")</f>
        <v>2</v>
      </c>
      <c r="C109" s="27">
        <f t="shared" ca="1" si="23"/>
        <v>2</v>
      </c>
      <c r="D109" s="27">
        <f t="shared" ca="1" si="23"/>
        <v>2</v>
      </c>
      <c r="E109" s="27">
        <f t="shared" ca="1" si="23"/>
        <v>2</v>
      </c>
      <c r="F109" s="27">
        <f t="shared" ca="1" si="23"/>
        <v>2</v>
      </c>
      <c r="G109" s="27">
        <f t="shared" ca="1" si="23"/>
        <v>2</v>
      </c>
      <c r="H109" s="27">
        <f t="shared" ca="1" si="23"/>
        <v>2</v>
      </c>
      <c r="I109" s="27">
        <f t="shared" ca="1" si="23"/>
        <v>2</v>
      </c>
      <c r="J109" s="27">
        <f t="shared" ca="1" si="23"/>
        <v>2</v>
      </c>
      <c r="K109" s="27">
        <f t="shared" ca="1" si="23"/>
        <v>2</v>
      </c>
      <c r="L109" s="27">
        <f t="shared" ca="1" si="23"/>
        <v>2</v>
      </c>
      <c r="M109" s="27">
        <f t="shared" ca="1" si="23"/>
        <v>2</v>
      </c>
      <c r="N109" s="27">
        <f t="shared" ca="1" si="23"/>
        <v>2</v>
      </c>
      <c r="O109" s="27">
        <f t="shared" ca="1" si="23"/>
        <v>2</v>
      </c>
      <c r="P109" s="27">
        <f t="shared" ca="1" si="23"/>
        <v>2</v>
      </c>
      <c r="Q109" s="27">
        <f t="shared" ca="1" si="23"/>
        <v>2</v>
      </c>
      <c r="R109" s="27">
        <f t="shared" ca="1" si="23"/>
        <v>2</v>
      </c>
      <c r="S109" s="27">
        <f t="shared" ca="1" si="23"/>
        <v>2</v>
      </c>
      <c r="T109" s="27">
        <f t="shared" ca="1" si="23"/>
        <v>2</v>
      </c>
      <c r="U109" s="27">
        <f t="shared" ca="1" si="23"/>
        <v>2</v>
      </c>
      <c r="V109" s="27">
        <f t="shared" ca="1" si="23"/>
        <v>2</v>
      </c>
      <c r="W109" s="27">
        <f t="shared" ca="1" si="23"/>
        <v>2</v>
      </c>
      <c r="X109" s="27">
        <f t="shared" ca="1" si="23"/>
        <v>2</v>
      </c>
      <c r="Y109" s="27">
        <f t="shared" ca="1" si="23"/>
        <v>2</v>
      </c>
      <c r="Z109" s="13">
        <f t="shared" ref="Z109:Z125" ca="1" si="28">SUM(B109:Y109)</f>
        <v>48</v>
      </c>
      <c r="AA109" s="13">
        <f t="shared" ca="1" si="24"/>
        <v>2</v>
      </c>
      <c r="AB109" s="14">
        <f t="shared" ca="1" si="25"/>
        <v>16</v>
      </c>
      <c r="AC109" s="14">
        <f t="shared" ca="1" si="26"/>
        <v>32</v>
      </c>
    </row>
    <row r="110" spans="1:30" ht="17.25" customHeight="1" x14ac:dyDescent="0.2">
      <c r="A110" s="22">
        <f t="shared" si="22"/>
        <v>42585</v>
      </c>
      <c r="B110" s="27">
        <f t="shared" ca="1" si="27"/>
        <v>2</v>
      </c>
      <c r="C110" s="27">
        <f t="shared" ca="1" si="23"/>
        <v>2</v>
      </c>
      <c r="D110" s="27">
        <f t="shared" ca="1" si="23"/>
        <v>2</v>
      </c>
      <c r="E110" s="27">
        <f t="shared" ca="1" si="23"/>
        <v>2</v>
      </c>
      <c r="F110" s="27">
        <f t="shared" ca="1" si="23"/>
        <v>2</v>
      </c>
      <c r="G110" s="27">
        <f t="shared" ca="1" si="23"/>
        <v>2</v>
      </c>
      <c r="H110" s="27">
        <f t="shared" ca="1" si="23"/>
        <v>2</v>
      </c>
      <c r="I110" s="27">
        <f t="shared" ca="1" si="23"/>
        <v>2</v>
      </c>
      <c r="J110" s="27">
        <f t="shared" ca="1" si="23"/>
        <v>2</v>
      </c>
      <c r="K110" s="27">
        <f t="shared" ca="1" si="23"/>
        <v>2</v>
      </c>
      <c r="L110" s="27">
        <f t="shared" ca="1" si="23"/>
        <v>2</v>
      </c>
      <c r="M110" s="27">
        <f t="shared" ca="1" si="23"/>
        <v>2</v>
      </c>
      <c r="N110" s="27">
        <f t="shared" ca="1" si="23"/>
        <v>2</v>
      </c>
      <c r="O110" s="27">
        <f t="shared" ca="1" si="23"/>
        <v>2</v>
      </c>
      <c r="P110" s="27">
        <f t="shared" ca="1" si="23"/>
        <v>2</v>
      </c>
      <c r="Q110" s="27">
        <f t="shared" ca="1" si="23"/>
        <v>2</v>
      </c>
      <c r="R110" s="27">
        <f t="shared" ca="1" si="23"/>
        <v>2</v>
      </c>
      <c r="S110" s="27">
        <f t="shared" ca="1" si="23"/>
        <v>2</v>
      </c>
      <c r="T110" s="27">
        <f t="shared" ca="1" si="23"/>
        <v>2</v>
      </c>
      <c r="U110" s="27">
        <f t="shared" ca="1" si="23"/>
        <v>2</v>
      </c>
      <c r="V110" s="27">
        <f t="shared" ca="1" si="23"/>
        <v>2</v>
      </c>
      <c r="W110" s="27">
        <f t="shared" ca="1" si="23"/>
        <v>2</v>
      </c>
      <c r="X110" s="27">
        <f t="shared" ca="1" si="23"/>
        <v>2</v>
      </c>
      <c r="Y110" s="27">
        <f t="shared" ca="1" si="23"/>
        <v>2</v>
      </c>
      <c r="Z110" s="13">
        <f t="shared" ca="1" si="28"/>
        <v>48</v>
      </c>
      <c r="AA110" s="13">
        <f t="shared" ca="1" si="24"/>
        <v>2</v>
      </c>
      <c r="AB110" s="14">
        <f t="shared" ca="1" si="25"/>
        <v>16</v>
      </c>
      <c r="AC110" s="14">
        <f t="shared" ca="1" si="26"/>
        <v>32</v>
      </c>
    </row>
    <row r="111" spans="1:30" ht="17.25" customHeight="1" x14ac:dyDescent="0.2">
      <c r="A111" s="22">
        <f t="shared" si="22"/>
        <v>42586</v>
      </c>
      <c r="B111" s="27">
        <f t="shared" ca="1" si="27"/>
        <v>2</v>
      </c>
      <c r="C111" s="27">
        <f t="shared" ca="1" si="23"/>
        <v>2</v>
      </c>
      <c r="D111" s="27">
        <f t="shared" ca="1" si="23"/>
        <v>2</v>
      </c>
      <c r="E111" s="27">
        <f t="shared" ca="1" si="23"/>
        <v>2</v>
      </c>
      <c r="F111" s="27">
        <f t="shared" ca="1" si="23"/>
        <v>2</v>
      </c>
      <c r="G111" s="27">
        <f t="shared" ca="1" si="23"/>
        <v>2</v>
      </c>
      <c r="H111" s="27">
        <f t="shared" ca="1" si="23"/>
        <v>2</v>
      </c>
      <c r="I111" s="27">
        <f t="shared" ca="1" si="23"/>
        <v>2</v>
      </c>
      <c r="J111" s="27">
        <f t="shared" ca="1" si="23"/>
        <v>2</v>
      </c>
      <c r="K111" s="27">
        <f t="shared" ca="1" si="23"/>
        <v>2</v>
      </c>
      <c r="L111" s="27">
        <f t="shared" ca="1" si="23"/>
        <v>2</v>
      </c>
      <c r="M111" s="27">
        <f t="shared" ca="1" si="23"/>
        <v>2</v>
      </c>
      <c r="N111" s="27">
        <f t="shared" ca="1" si="23"/>
        <v>2</v>
      </c>
      <c r="O111" s="27">
        <f t="shared" ca="1" si="23"/>
        <v>2</v>
      </c>
      <c r="P111" s="27">
        <f t="shared" ca="1" si="23"/>
        <v>2</v>
      </c>
      <c r="Q111" s="27">
        <f t="shared" ca="1" si="23"/>
        <v>2</v>
      </c>
      <c r="R111" s="27">
        <f t="shared" ca="1" si="23"/>
        <v>2</v>
      </c>
      <c r="S111" s="27">
        <f t="shared" ca="1" si="23"/>
        <v>2</v>
      </c>
      <c r="T111" s="27">
        <f t="shared" ca="1" si="23"/>
        <v>2</v>
      </c>
      <c r="U111" s="27">
        <f t="shared" ca="1" si="23"/>
        <v>2</v>
      </c>
      <c r="V111" s="27">
        <f t="shared" ca="1" si="23"/>
        <v>2</v>
      </c>
      <c r="W111" s="27">
        <f t="shared" ca="1" si="23"/>
        <v>2</v>
      </c>
      <c r="X111" s="27">
        <f t="shared" ca="1" si="23"/>
        <v>2</v>
      </c>
      <c r="Y111" s="27">
        <f t="shared" ca="1" si="23"/>
        <v>2</v>
      </c>
      <c r="Z111" s="13">
        <f t="shared" ca="1" si="28"/>
        <v>48</v>
      </c>
      <c r="AA111" s="13">
        <f t="shared" ca="1" si="24"/>
        <v>2</v>
      </c>
      <c r="AB111" s="14">
        <f t="shared" ca="1" si="25"/>
        <v>16</v>
      </c>
      <c r="AC111" s="14">
        <f t="shared" ca="1" si="26"/>
        <v>32</v>
      </c>
    </row>
    <row r="112" spans="1:30" ht="17.25" customHeight="1" x14ac:dyDescent="0.2">
      <c r="A112" s="22">
        <f t="shared" si="22"/>
        <v>42587</v>
      </c>
      <c r="B112" s="27">
        <f t="shared" ca="1" si="27"/>
        <v>2</v>
      </c>
      <c r="C112" s="27">
        <f t="shared" ca="1" si="23"/>
        <v>2</v>
      </c>
      <c r="D112" s="27">
        <f t="shared" ca="1" si="23"/>
        <v>2</v>
      </c>
      <c r="E112" s="27">
        <f t="shared" ca="1" si="23"/>
        <v>2</v>
      </c>
      <c r="F112" s="27">
        <f t="shared" ca="1" si="23"/>
        <v>2</v>
      </c>
      <c r="G112" s="27">
        <f t="shared" ca="1" si="23"/>
        <v>2</v>
      </c>
      <c r="H112" s="27">
        <f t="shared" ca="1" si="23"/>
        <v>2</v>
      </c>
      <c r="I112" s="27">
        <f t="shared" ca="1" si="23"/>
        <v>2</v>
      </c>
      <c r="J112" s="27">
        <f t="shared" ca="1" si="23"/>
        <v>2</v>
      </c>
      <c r="K112" s="27">
        <f t="shared" ca="1" si="23"/>
        <v>2</v>
      </c>
      <c r="L112" s="27">
        <f t="shared" ca="1" si="23"/>
        <v>2</v>
      </c>
      <c r="M112" s="27">
        <f t="shared" ca="1" si="23"/>
        <v>2</v>
      </c>
      <c r="N112" s="27">
        <f t="shared" ca="1" si="23"/>
        <v>2</v>
      </c>
      <c r="O112" s="27">
        <f t="shared" ca="1" si="23"/>
        <v>2</v>
      </c>
      <c r="P112" s="27">
        <f t="shared" ca="1" si="23"/>
        <v>2</v>
      </c>
      <c r="Q112" s="27">
        <f t="shared" ca="1" si="23"/>
        <v>2</v>
      </c>
      <c r="R112" s="27">
        <f t="shared" ca="1" si="23"/>
        <v>2</v>
      </c>
      <c r="S112" s="27">
        <f t="shared" ca="1" si="23"/>
        <v>2</v>
      </c>
      <c r="T112" s="27">
        <f t="shared" ca="1" si="23"/>
        <v>2</v>
      </c>
      <c r="U112" s="27">
        <f t="shared" ca="1" si="23"/>
        <v>2</v>
      </c>
      <c r="V112" s="27">
        <f t="shared" ca="1" si="23"/>
        <v>2</v>
      </c>
      <c r="W112" s="27">
        <f t="shared" ca="1" si="23"/>
        <v>2</v>
      </c>
      <c r="X112" s="27">
        <f t="shared" ca="1" si="23"/>
        <v>2</v>
      </c>
      <c r="Y112" s="27">
        <f t="shared" ca="1" si="23"/>
        <v>2</v>
      </c>
      <c r="Z112" s="13">
        <f t="shared" ca="1" si="28"/>
        <v>48</v>
      </c>
      <c r="AA112" s="13">
        <f t="shared" ca="1" si="24"/>
        <v>2</v>
      </c>
      <c r="AB112" s="14">
        <f t="shared" ca="1" si="25"/>
        <v>16</v>
      </c>
      <c r="AC112" s="14">
        <f t="shared" ca="1" si="26"/>
        <v>32</v>
      </c>
    </row>
    <row r="113" spans="1:30" ht="17.25" customHeight="1" x14ac:dyDescent="0.2">
      <c r="A113" s="22">
        <f t="shared" si="22"/>
        <v>42588</v>
      </c>
      <c r="B113" s="27">
        <f t="shared" ca="1" si="27"/>
        <v>2</v>
      </c>
      <c r="C113" s="27">
        <f t="shared" ca="1" si="23"/>
        <v>2</v>
      </c>
      <c r="D113" s="27">
        <f t="shared" ca="1" si="23"/>
        <v>2</v>
      </c>
      <c r="E113" s="27">
        <f t="shared" ca="1" si="23"/>
        <v>2</v>
      </c>
      <c r="F113" s="27">
        <f t="shared" ca="1" si="23"/>
        <v>2</v>
      </c>
      <c r="G113" s="27">
        <f t="shared" ca="1" si="23"/>
        <v>2</v>
      </c>
      <c r="H113" s="27">
        <f t="shared" ca="1" si="23"/>
        <v>2</v>
      </c>
      <c r="I113" s="27">
        <f t="shared" ca="1" si="23"/>
        <v>2</v>
      </c>
      <c r="J113" s="27">
        <f t="shared" ca="1" si="23"/>
        <v>2</v>
      </c>
      <c r="K113" s="27">
        <f t="shared" ca="1" si="23"/>
        <v>2</v>
      </c>
      <c r="L113" s="27">
        <f t="shared" ca="1" si="23"/>
        <v>2</v>
      </c>
      <c r="M113" s="27">
        <f t="shared" ca="1" si="23"/>
        <v>2</v>
      </c>
      <c r="N113" s="27">
        <f t="shared" ca="1" si="23"/>
        <v>2</v>
      </c>
      <c r="O113" s="27">
        <f t="shared" ca="1" si="23"/>
        <v>2</v>
      </c>
      <c r="P113" s="27">
        <f t="shared" ca="1" si="23"/>
        <v>2</v>
      </c>
      <c r="Q113" s="27">
        <f t="shared" ca="1" si="23"/>
        <v>2</v>
      </c>
      <c r="R113" s="27">
        <f t="shared" ca="1" si="23"/>
        <v>2</v>
      </c>
      <c r="S113" s="27">
        <f t="shared" ca="1" si="23"/>
        <v>2</v>
      </c>
      <c r="T113" s="27">
        <f t="shared" ca="1" si="23"/>
        <v>2</v>
      </c>
      <c r="U113" s="27">
        <f t="shared" ca="1" si="23"/>
        <v>2</v>
      </c>
      <c r="V113" s="27">
        <f t="shared" ca="1" si="23"/>
        <v>2</v>
      </c>
      <c r="W113" s="27">
        <f t="shared" ca="1" si="23"/>
        <v>2</v>
      </c>
      <c r="X113" s="27">
        <f t="shared" ca="1" si="23"/>
        <v>2</v>
      </c>
      <c r="Y113" s="27">
        <f t="shared" ca="1" si="23"/>
        <v>2</v>
      </c>
      <c r="Z113" s="13">
        <f t="shared" ca="1" si="28"/>
        <v>48</v>
      </c>
      <c r="AA113" s="13">
        <f t="shared" ca="1" si="24"/>
        <v>2</v>
      </c>
      <c r="AB113" s="14">
        <f t="shared" ca="1" si="25"/>
        <v>16</v>
      </c>
      <c r="AC113" s="14">
        <f t="shared" ca="1" si="26"/>
        <v>32</v>
      </c>
    </row>
    <row r="114" spans="1:30" ht="17.25" customHeight="1" x14ac:dyDescent="0.2">
      <c r="A114" s="22">
        <f t="shared" si="22"/>
        <v>42589</v>
      </c>
      <c r="B114" s="27">
        <f t="shared" ca="1" si="27"/>
        <v>2</v>
      </c>
      <c r="C114" s="27">
        <f t="shared" ca="1" si="23"/>
        <v>2</v>
      </c>
      <c r="D114" s="27">
        <f t="shared" ca="1" si="23"/>
        <v>2</v>
      </c>
      <c r="E114" s="27">
        <f t="shared" ca="1" si="23"/>
        <v>2</v>
      </c>
      <c r="F114" s="27">
        <f t="shared" ca="1" si="23"/>
        <v>2</v>
      </c>
      <c r="G114" s="27">
        <f t="shared" ca="1" si="23"/>
        <v>2</v>
      </c>
      <c r="H114" s="27">
        <f t="shared" ca="1" si="23"/>
        <v>2</v>
      </c>
      <c r="I114" s="27">
        <f t="shared" ca="1" si="23"/>
        <v>2</v>
      </c>
      <c r="J114" s="27">
        <f t="shared" ca="1" si="23"/>
        <v>2</v>
      </c>
      <c r="K114" s="27">
        <f t="shared" ca="1" si="23"/>
        <v>2</v>
      </c>
      <c r="L114" s="27">
        <f t="shared" ca="1" si="23"/>
        <v>2</v>
      </c>
      <c r="M114" s="27">
        <f t="shared" ca="1" si="23"/>
        <v>2</v>
      </c>
      <c r="N114" s="27">
        <f t="shared" ca="1" si="23"/>
        <v>2</v>
      </c>
      <c r="O114" s="27">
        <f t="shared" ca="1" si="23"/>
        <v>2</v>
      </c>
      <c r="P114" s="27">
        <f t="shared" ca="1" si="23"/>
        <v>2</v>
      </c>
      <c r="Q114" s="27">
        <f t="shared" ca="1" si="23"/>
        <v>2</v>
      </c>
      <c r="R114" s="27">
        <f t="shared" ca="1" si="23"/>
        <v>2</v>
      </c>
      <c r="S114" s="27">
        <f t="shared" ca="1" si="23"/>
        <v>2</v>
      </c>
      <c r="T114" s="27">
        <f t="shared" ca="1" si="23"/>
        <v>2</v>
      </c>
      <c r="U114" s="27">
        <f t="shared" ca="1" si="23"/>
        <v>2</v>
      </c>
      <c r="V114" s="27">
        <f t="shared" ca="1" si="23"/>
        <v>2</v>
      </c>
      <c r="W114" s="27">
        <f t="shared" ca="1" si="23"/>
        <v>2</v>
      </c>
      <c r="X114" s="27">
        <f t="shared" ca="1" si="23"/>
        <v>2</v>
      </c>
      <c r="Y114" s="27">
        <f t="shared" ca="1" si="23"/>
        <v>2</v>
      </c>
      <c r="Z114" s="13">
        <f t="shared" ca="1" si="28"/>
        <v>48</v>
      </c>
      <c r="AA114" s="13">
        <f t="shared" ca="1" si="24"/>
        <v>2</v>
      </c>
      <c r="AB114" s="14">
        <f t="shared" ca="1" si="25"/>
        <v>48</v>
      </c>
      <c r="AC114" s="14">
        <f t="shared" si="26"/>
        <v>0</v>
      </c>
      <c r="AD114" s="9" t="s">
        <v>32</v>
      </c>
    </row>
    <row r="115" spans="1:30" ht="17.25" customHeight="1" x14ac:dyDescent="0.2">
      <c r="A115" s="22">
        <f t="shared" si="22"/>
        <v>42590</v>
      </c>
      <c r="B115" s="27">
        <f t="shared" ca="1" si="27"/>
        <v>2</v>
      </c>
      <c r="C115" s="27">
        <f t="shared" ca="1" si="23"/>
        <v>2</v>
      </c>
      <c r="D115" s="27">
        <f t="shared" ca="1" si="23"/>
        <v>2</v>
      </c>
      <c r="E115" s="27">
        <f t="shared" ca="1" si="23"/>
        <v>2</v>
      </c>
      <c r="F115" s="27">
        <f t="shared" ca="1" si="23"/>
        <v>2</v>
      </c>
      <c r="G115" s="27">
        <f t="shared" ca="1" si="23"/>
        <v>2</v>
      </c>
      <c r="H115" s="27">
        <f t="shared" ca="1" si="23"/>
        <v>2</v>
      </c>
      <c r="I115" s="27">
        <f t="shared" ca="1" si="23"/>
        <v>2</v>
      </c>
      <c r="J115" s="27">
        <f t="shared" ca="1" si="23"/>
        <v>2</v>
      </c>
      <c r="K115" s="27">
        <f t="shared" ca="1" si="23"/>
        <v>2</v>
      </c>
      <c r="L115" s="27">
        <f t="shared" ca="1" si="23"/>
        <v>2</v>
      </c>
      <c r="M115" s="27">
        <f t="shared" ca="1" si="23"/>
        <v>2</v>
      </c>
      <c r="N115" s="27">
        <f t="shared" ca="1" si="23"/>
        <v>2</v>
      </c>
      <c r="O115" s="27">
        <f t="shared" ca="1" si="23"/>
        <v>2</v>
      </c>
      <c r="P115" s="27">
        <f t="shared" ca="1" si="23"/>
        <v>2</v>
      </c>
      <c r="Q115" s="27">
        <f t="shared" ca="1" si="23"/>
        <v>2</v>
      </c>
      <c r="R115" s="27">
        <f t="shared" ca="1" si="23"/>
        <v>2</v>
      </c>
      <c r="S115" s="27">
        <f t="shared" ca="1" si="23"/>
        <v>2</v>
      </c>
      <c r="T115" s="27">
        <f t="shared" ca="1" si="23"/>
        <v>2</v>
      </c>
      <c r="U115" s="27">
        <f t="shared" ca="1" si="23"/>
        <v>2</v>
      </c>
      <c r="V115" s="27">
        <f t="shared" ca="1" si="23"/>
        <v>2</v>
      </c>
      <c r="W115" s="27">
        <f t="shared" ca="1" si="23"/>
        <v>2</v>
      </c>
      <c r="X115" s="27">
        <f t="shared" ca="1" si="23"/>
        <v>2</v>
      </c>
      <c r="Y115" s="27">
        <f t="shared" ca="1" si="23"/>
        <v>2</v>
      </c>
      <c r="Z115" s="13">
        <f t="shared" ca="1" si="28"/>
        <v>48</v>
      </c>
      <c r="AA115" s="13">
        <f t="shared" ca="1" si="24"/>
        <v>2</v>
      </c>
      <c r="AB115" s="14">
        <f t="shared" ca="1" si="25"/>
        <v>16</v>
      </c>
      <c r="AC115" s="14">
        <f t="shared" ca="1" si="26"/>
        <v>32</v>
      </c>
    </row>
    <row r="116" spans="1:30" ht="17.25" customHeight="1" x14ac:dyDescent="0.2">
      <c r="A116" s="22">
        <f t="shared" si="22"/>
        <v>42591</v>
      </c>
      <c r="B116" s="27">
        <f t="shared" ca="1" si="27"/>
        <v>2</v>
      </c>
      <c r="C116" s="27">
        <f t="shared" ca="1" si="23"/>
        <v>2</v>
      </c>
      <c r="D116" s="27">
        <f t="shared" ca="1" si="23"/>
        <v>2</v>
      </c>
      <c r="E116" s="27">
        <f t="shared" ca="1" si="23"/>
        <v>2</v>
      </c>
      <c r="F116" s="27">
        <f t="shared" ca="1" si="23"/>
        <v>2</v>
      </c>
      <c r="G116" s="27">
        <f t="shared" ca="1" si="23"/>
        <v>2</v>
      </c>
      <c r="H116" s="27">
        <f t="shared" ca="1" si="23"/>
        <v>2</v>
      </c>
      <c r="I116" s="27">
        <f t="shared" ca="1" si="23"/>
        <v>2</v>
      </c>
      <c r="J116" s="27">
        <f t="shared" ca="1" si="23"/>
        <v>2</v>
      </c>
      <c r="K116" s="27">
        <f t="shared" ca="1" si="23"/>
        <v>2</v>
      </c>
      <c r="L116" s="27">
        <f t="shared" ca="1" si="23"/>
        <v>2</v>
      </c>
      <c r="M116" s="27">
        <f t="shared" ca="1" si="23"/>
        <v>2</v>
      </c>
      <c r="N116" s="27">
        <f t="shared" ca="1" si="23"/>
        <v>2</v>
      </c>
      <c r="O116" s="27">
        <f t="shared" ca="1" si="23"/>
        <v>2</v>
      </c>
      <c r="P116" s="27">
        <f t="shared" ca="1" si="23"/>
        <v>2</v>
      </c>
      <c r="Q116" s="27">
        <f t="shared" ca="1" si="23"/>
        <v>2</v>
      </c>
      <c r="R116" s="27">
        <f t="shared" ca="1" si="23"/>
        <v>2</v>
      </c>
      <c r="S116" s="27">
        <f t="shared" ca="1" si="23"/>
        <v>2</v>
      </c>
      <c r="T116" s="27">
        <f t="shared" ca="1" si="23"/>
        <v>2</v>
      </c>
      <c r="U116" s="27">
        <f t="shared" ca="1" si="23"/>
        <v>2</v>
      </c>
      <c r="V116" s="27">
        <f t="shared" ca="1" si="23"/>
        <v>2</v>
      </c>
      <c r="W116" s="27">
        <f t="shared" ca="1" si="23"/>
        <v>2</v>
      </c>
      <c r="X116" s="27">
        <f t="shared" ca="1" si="23"/>
        <v>2</v>
      </c>
      <c r="Y116" s="27">
        <f t="shared" ca="1" si="23"/>
        <v>2</v>
      </c>
      <c r="Z116" s="13">
        <f t="shared" ca="1" si="28"/>
        <v>48</v>
      </c>
      <c r="AA116" s="13">
        <f t="shared" ca="1" si="24"/>
        <v>2</v>
      </c>
      <c r="AB116" s="14">
        <f t="shared" ca="1" si="25"/>
        <v>16</v>
      </c>
      <c r="AC116" s="14">
        <f t="shared" ca="1" si="26"/>
        <v>32</v>
      </c>
    </row>
    <row r="117" spans="1:30" ht="17.25" customHeight="1" x14ac:dyDescent="0.2">
      <c r="A117" s="22">
        <f t="shared" si="22"/>
        <v>42592</v>
      </c>
      <c r="B117" s="27">
        <f t="shared" ca="1" si="27"/>
        <v>2</v>
      </c>
      <c r="C117" s="27">
        <f t="shared" ca="1" si="23"/>
        <v>2</v>
      </c>
      <c r="D117" s="27">
        <f t="shared" ca="1" si="23"/>
        <v>2</v>
      </c>
      <c r="E117" s="27">
        <f t="shared" ca="1" si="23"/>
        <v>2</v>
      </c>
      <c r="F117" s="27">
        <f t="shared" ca="1" si="23"/>
        <v>2</v>
      </c>
      <c r="G117" s="27">
        <f t="shared" ca="1" si="23"/>
        <v>2</v>
      </c>
      <c r="H117" s="27">
        <f t="shared" ca="1" si="23"/>
        <v>2</v>
      </c>
      <c r="I117" s="27">
        <f t="shared" ca="1" si="23"/>
        <v>2</v>
      </c>
      <c r="J117" s="27">
        <f t="shared" ca="1" si="23"/>
        <v>2</v>
      </c>
      <c r="K117" s="27">
        <f t="shared" ca="1" si="23"/>
        <v>2</v>
      </c>
      <c r="L117" s="27">
        <f t="shared" ca="1" si="23"/>
        <v>2</v>
      </c>
      <c r="M117" s="27">
        <f t="shared" ca="1" si="23"/>
        <v>2</v>
      </c>
      <c r="N117" s="27">
        <f t="shared" ca="1" si="23"/>
        <v>2</v>
      </c>
      <c r="O117" s="27">
        <f t="shared" ca="1" si="23"/>
        <v>2</v>
      </c>
      <c r="P117" s="27">
        <f t="shared" ca="1" si="23"/>
        <v>2</v>
      </c>
      <c r="Q117" s="27">
        <f t="shared" ca="1" si="23"/>
        <v>2</v>
      </c>
      <c r="R117" s="27">
        <f t="shared" ca="1" si="23"/>
        <v>2</v>
      </c>
      <c r="S117" s="27">
        <f t="shared" ca="1" si="23"/>
        <v>2</v>
      </c>
      <c r="T117" s="27">
        <f t="shared" ca="1" si="23"/>
        <v>2</v>
      </c>
      <c r="U117" s="27">
        <f t="shared" ca="1" si="23"/>
        <v>2</v>
      </c>
      <c r="V117" s="27">
        <f t="shared" ca="1" si="23"/>
        <v>2</v>
      </c>
      <c r="W117" s="27">
        <f t="shared" ca="1" si="23"/>
        <v>2</v>
      </c>
      <c r="X117" s="27">
        <f t="shared" ca="1" si="23"/>
        <v>2</v>
      </c>
      <c r="Y117" s="27">
        <f t="shared" ca="1" si="23"/>
        <v>2</v>
      </c>
      <c r="Z117" s="13">
        <f t="shared" ca="1" si="28"/>
        <v>48</v>
      </c>
      <c r="AA117" s="13">
        <f t="shared" ca="1" si="24"/>
        <v>2</v>
      </c>
      <c r="AB117" s="14">
        <f t="shared" ca="1" si="25"/>
        <v>16</v>
      </c>
      <c r="AC117" s="14">
        <f t="shared" ca="1" si="26"/>
        <v>32</v>
      </c>
    </row>
    <row r="118" spans="1:30" ht="17.25" customHeight="1" x14ac:dyDescent="0.2">
      <c r="A118" s="22">
        <f t="shared" si="22"/>
        <v>42593</v>
      </c>
      <c r="B118" s="27">
        <f t="shared" ca="1" si="27"/>
        <v>2</v>
      </c>
      <c r="C118" s="27">
        <f t="shared" ca="1" si="23"/>
        <v>2</v>
      </c>
      <c r="D118" s="27">
        <f t="shared" ca="1" si="23"/>
        <v>2</v>
      </c>
      <c r="E118" s="27">
        <f t="shared" ca="1" si="23"/>
        <v>2</v>
      </c>
      <c r="F118" s="27">
        <f t="shared" ca="1" si="23"/>
        <v>2</v>
      </c>
      <c r="G118" s="27">
        <f t="shared" ca="1" si="23"/>
        <v>2</v>
      </c>
      <c r="H118" s="27">
        <f t="shared" ca="1" si="23"/>
        <v>2</v>
      </c>
      <c r="I118" s="27">
        <f t="shared" ca="1" si="23"/>
        <v>2</v>
      </c>
      <c r="J118" s="27">
        <f t="shared" ca="1" si="23"/>
        <v>2</v>
      </c>
      <c r="K118" s="27">
        <f t="shared" ca="1" si="23"/>
        <v>2</v>
      </c>
      <c r="L118" s="27">
        <f t="shared" ca="1" si="23"/>
        <v>2</v>
      </c>
      <c r="M118" s="27">
        <f t="shared" ca="1" si="23"/>
        <v>2</v>
      </c>
      <c r="N118" s="27">
        <f t="shared" ca="1" si="23"/>
        <v>2</v>
      </c>
      <c r="O118" s="27">
        <f t="shared" ca="1" si="23"/>
        <v>2</v>
      </c>
      <c r="P118" s="27">
        <f t="shared" ca="1" si="23"/>
        <v>2</v>
      </c>
      <c r="Q118" s="27">
        <f t="shared" ca="1" si="23"/>
        <v>2</v>
      </c>
      <c r="R118" s="27">
        <f t="shared" ca="1" si="23"/>
        <v>2</v>
      </c>
      <c r="S118" s="27">
        <f t="shared" ca="1" si="23"/>
        <v>2</v>
      </c>
      <c r="T118" s="27">
        <f t="shared" ca="1" si="23"/>
        <v>2</v>
      </c>
      <c r="U118" s="27">
        <f t="shared" ca="1" si="23"/>
        <v>2</v>
      </c>
      <c r="V118" s="27">
        <f t="shared" ca="1" si="23"/>
        <v>2</v>
      </c>
      <c r="W118" s="27">
        <f t="shared" ca="1" si="23"/>
        <v>2</v>
      </c>
      <c r="X118" s="27">
        <f t="shared" ca="1" si="23"/>
        <v>2</v>
      </c>
      <c r="Y118" s="27">
        <f t="shared" ca="1" si="23"/>
        <v>2</v>
      </c>
      <c r="Z118" s="13">
        <f t="shared" ca="1" si="28"/>
        <v>48</v>
      </c>
      <c r="AA118" s="13">
        <f t="shared" ca="1" si="24"/>
        <v>2</v>
      </c>
      <c r="AB118" s="14">
        <f t="shared" ca="1" si="25"/>
        <v>16</v>
      </c>
      <c r="AC118" s="14">
        <f t="shared" ca="1" si="26"/>
        <v>32</v>
      </c>
    </row>
    <row r="119" spans="1:30" ht="17.25" customHeight="1" x14ac:dyDescent="0.2">
      <c r="A119" s="22">
        <f t="shared" si="22"/>
        <v>42594</v>
      </c>
      <c r="B119" s="27">
        <f t="shared" ca="1" si="27"/>
        <v>2</v>
      </c>
      <c r="C119" s="27">
        <f t="shared" ca="1" si="23"/>
        <v>2</v>
      </c>
      <c r="D119" s="27">
        <f t="shared" ca="1" si="23"/>
        <v>2</v>
      </c>
      <c r="E119" s="27">
        <f t="shared" ref="E119:T134" ca="1" si="29">IF(($A119&lt;TODAY()),$F$106,"")</f>
        <v>2</v>
      </c>
      <c r="F119" s="27">
        <f t="shared" ca="1" si="29"/>
        <v>2</v>
      </c>
      <c r="G119" s="27">
        <f t="shared" ca="1" si="29"/>
        <v>2</v>
      </c>
      <c r="H119" s="27">
        <f t="shared" ca="1" si="29"/>
        <v>2</v>
      </c>
      <c r="I119" s="27">
        <f t="shared" ca="1" si="29"/>
        <v>2</v>
      </c>
      <c r="J119" s="27">
        <f t="shared" ca="1" si="29"/>
        <v>2</v>
      </c>
      <c r="K119" s="27">
        <f t="shared" ca="1" si="29"/>
        <v>2</v>
      </c>
      <c r="L119" s="27">
        <f t="shared" ca="1" si="29"/>
        <v>2</v>
      </c>
      <c r="M119" s="27">
        <f t="shared" ca="1" si="29"/>
        <v>2</v>
      </c>
      <c r="N119" s="27">
        <f t="shared" ca="1" si="29"/>
        <v>2</v>
      </c>
      <c r="O119" s="27">
        <f t="shared" ca="1" si="29"/>
        <v>2</v>
      </c>
      <c r="P119" s="27">
        <f t="shared" ca="1" si="29"/>
        <v>2</v>
      </c>
      <c r="Q119" s="27">
        <f t="shared" ca="1" si="29"/>
        <v>2</v>
      </c>
      <c r="R119" s="27">
        <f t="shared" ca="1" si="29"/>
        <v>2</v>
      </c>
      <c r="S119" s="27">
        <f t="shared" ca="1" si="29"/>
        <v>2</v>
      </c>
      <c r="T119" s="27">
        <f t="shared" ca="1" si="29"/>
        <v>2</v>
      </c>
      <c r="U119" s="27">
        <f t="shared" ref="U119:Y134" ca="1" si="30">IF(($A119&lt;TODAY()),$F$106,"")</f>
        <v>2</v>
      </c>
      <c r="V119" s="27">
        <f t="shared" ca="1" si="30"/>
        <v>2</v>
      </c>
      <c r="W119" s="27">
        <f t="shared" ca="1" si="30"/>
        <v>2</v>
      </c>
      <c r="X119" s="27">
        <f t="shared" ca="1" si="30"/>
        <v>2</v>
      </c>
      <c r="Y119" s="27">
        <f t="shared" ca="1" si="30"/>
        <v>2</v>
      </c>
      <c r="Z119" s="13">
        <f t="shared" ca="1" si="28"/>
        <v>48</v>
      </c>
      <c r="AA119" s="13">
        <f t="shared" ca="1" si="24"/>
        <v>2</v>
      </c>
      <c r="AB119" s="14">
        <f t="shared" ca="1" si="25"/>
        <v>16</v>
      </c>
      <c r="AC119" s="14">
        <f t="shared" ca="1" si="26"/>
        <v>32</v>
      </c>
    </row>
    <row r="120" spans="1:30" ht="17.25" customHeight="1" x14ac:dyDescent="0.2">
      <c r="A120" s="22">
        <f t="shared" si="22"/>
        <v>42595</v>
      </c>
      <c r="B120" s="27">
        <f t="shared" ca="1" si="27"/>
        <v>2</v>
      </c>
      <c r="C120" s="27">
        <f t="shared" ca="1" si="27"/>
        <v>2</v>
      </c>
      <c r="D120" s="27">
        <f t="shared" ca="1" si="27"/>
        <v>2</v>
      </c>
      <c r="E120" s="27">
        <f t="shared" ca="1" si="29"/>
        <v>2</v>
      </c>
      <c r="F120" s="27">
        <f t="shared" ca="1" si="29"/>
        <v>2</v>
      </c>
      <c r="G120" s="27">
        <f t="shared" ca="1" si="29"/>
        <v>2</v>
      </c>
      <c r="H120" s="27">
        <f t="shared" ca="1" si="29"/>
        <v>2</v>
      </c>
      <c r="I120" s="27">
        <f t="shared" ca="1" si="29"/>
        <v>2</v>
      </c>
      <c r="J120" s="27">
        <f t="shared" ca="1" si="29"/>
        <v>2</v>
      </c>
      <c r="K120" s="27">
        <f t="shared" ca="1" si="29"/>
        <v>2</v>
      </c>
      <c r="L120" s="27">
        <f t="shared" ca="1" si="29"/>
        <v>2</v>
      </c>
      <c r="M120" s="27">
        <f t="shared" ca="1" si="29"/>
        <v>2</v>
      </c>
      <c r="N120" s="27">
        <f t="shared" ca="1" si="29"/>
        <v>2</v>
      </c>
      <c r="O120" s="27">
        <f t="shared" ca="1" si="29"/>
        <v>2</v>
      </c>
      <c r="P120" s="27">
        <f t="shared" ca="1" si="29"/>
        <v>2</v>
      </c>
      <c r="Q120" s="27">
        <f t="shared" ca="1" si="29"/>
        <v>2</v>
      </c>
      <c r="R120" s="27">
        <f t="shared" ca="1" si="29"/>
        <v>2</v>
      </c>
      <c r="S120" s="27">
        <f t="shared" ca="1" si="29"/>
        <v>2</v>
      </c>
      <c r="T120" s="27">
        <f t="shared" ca="1" si="29"/>
        <v>2</v>
      </c>
      <c r="U120" s="27">
        <f t="shared" ca="1" si="30"/>
        <v>2</v>
      </c>
      <c r="V120" s="27">
        <f t="shared" ca="1" si="30"/>
        <v>2</v>
      </c>
      <c r="W120" s="27">
        <f t="shared" ca="1" si="30"/>
        <v>2</v>
      </c>
      <c r="X120" s="27">
        <f t="shared" ca="1" si="30"/>
        <v>2</v>
      </c>
      <c r="Y120" s="27">
        <f t="shared" ca="1" si="30"/>
        <v>2</v>
      </c>
      <c r="Z120" s="13">
        <f t="shared" ca="1" si="28"/>
        <v>48</v>
      </c>
      <c r="AA120" s="13">
        <f t="shared" ca="1" si="24"/>
        <v>2</v>
      </c>
      <c r="AB120" s="14">
        <f t="shared" ca="1" si="25"/>
        <v>16</v>
      </c>
      <c r="AC120" s="14">
        <f t="shared" ca="1" si="26"/>
        <v>32</v>
      </c>
    </row>
    <row r="121" spans="1:30" ht="17.25" customHeight="1" x14ac:dyDescent="0.2">
      <c r="A121" s="22">
        <f t="shared" si="22"/>
        <v>42596</v>
      </c>
      <c r="B121" s="27">
        <f t="shared" ca="1" si="27"/>
        <v>2</v>
      </c>
      <c r="C121" s="27">
        <f t="shared" ca="1" si="27"/>
        <v>2</v>
      </c>
      <c r="D121" s="27">
        <f t="shared" ca="1" si="27"/>
        <v>2</v>
      </c>
      <c r="E121" s="27">
        <f t="shared" ca="1" si="29"/>
        <v>2</v>
      </c>
      <c r="F121" s="27">
        <f t="shared" ca="1" si="29"/>
        <v>2</v>
      </c>
      <c r="G121" s="27">
        <f t="shared" ca="1" si="29"/>
        <v>2</v>
      </c>
      <c r="H121" s="27">
        <f t="shared" ca="1" si="29"/>
        <v>2</v>
      </c>
      <c r="I121" s="27">
        <f t="shared" ca="1" si="29"/>
        <v>2</v>
      </c>
      <c r="J121" s="27">
        <f t="shared" ca="1" si="29"/>
        <v>2</v>
      </c>
      <c r="K121" s="27">
        <f t="shared" ca="1" si="29"/>
        <v>2</v>
      </c>
      <c r="L121" s="27">
        <f t="shared" ca="1" si="29"/>
        <v>2</v>
      </c>
      <c r="M121" s="27">
        <f t="shared" ca="1" si="29"/>
        <v>2</v>
      </c>
      <c r="N121" s="27">
        <f t="shared" ca="1" si="29"/>
        <v>2</v>
      </c>
      <c r="O121" s="27">
        <f t="shared" ca="1" si="29"/>
        <v>2</v>
      </c>
      <c r="P121" s="27">
        <f t="shared" ca="1" si="29"/>
        <v>2</v>
      </c>
      <c r="Q121" s="27">
        <f t="shared" ca="1" si="29"/>
        <v>2</v>
      </c>
      <c r="R121" s="27">
        <f t="shared" ca="1" si="29"/>
        <v>2</v>
      </c>
      <c r="S121" s="27">
        <f t="shared" ca="1" si="29"/>
        <v>2</v>
      </c>
      <c r="T121" s="27">
        <f t="shared" ca="1" si="29"/>
        <v>2</v>
      </c>
      <c r="U121" s="27">
        <f t="shared" ca="1" si="30"/>
        <v>2</v>
      </c>
      <c r="V121" s="27">
        <f t="shared" ca="1" si="30"/>
        <v>2</v>
      </c>
      <c r="W121" s="27">
        <f t="shared" ca="1" si="30"/>
        <v>2</v>
      </c>
      <c r="X121" s="27">
        <f t="shared" ca="1" si="30"/>
        <v>2</v>
      </c>
      <c r="Y121" s="27">
        <f t="shared" ca="1" si="30"/>
        <v>2</v>
      </c>
      <c r="Z121" s="13">
        <f t="shared" ca="1" si="28"/>
        <v>48</v>
      </c>
      <c r="AA121" s="13">
        <f t="shared" ca="1" si="24"/>
        <v>2</v>
      </c>
      <c r="AB121" s="14">
        <f t="shared" ca="1" si="25"/>
        <v>48</v>
      </c>
      <c r="AC121" s="14">
        <f t="shared" si="26"/>
        <v>0</v>
      </c>
      <c r="AD121" s="9" t="s">
        <v>32</v>
      </c>
    </row>
    <row r="122" spans="1:30" ht="17.25" customHeight="1" x14ac:dyDescent="0.2">
      <c r="A122" s="22">
        <f t="shared" si="22"/>
        <v>42597</v>
      </c>
      <c r="B122" s="27">
        <f t="shared" ca="1" si="27"/>
        <v>2</v>
      </c>
      <c r="C122" s="27">
        <f t="shared" ca="1" si="27"/>
        <v>2</v>
      </c>
      <c r="D122" s="27">
        <f t="shared" ca="1" si="27"/>
        <v>2</v>
      </c>
      <c r="E122" s="27">
        <f t="shared" ca="1" si="29"/>
        <v>2</v>
      </c>
      <c r="F122" s="27">
        <f t="shared" ca="1" si="29"/>
        <v>2</v>
      </c>
      <c r="G122" s="27">
        <f t="shared" ca="1" si="29"/>
        <v>2</v>
      </c>
      <c r="H122" s="27">
        <f t="shared" ca="1" si="29"/>
        <v>2</v>
      </c>
      <c r="I122" s="27">
        <f t="shared" ca="1" si="29"/>
        <v>2</v>
      </c>
      <c r="J122" s="27">
        <f t="shared" ca="1" si="29"/>
        <v>2</v>
      </c>
      <c r="K122" s="27">
        <f t="shared" ca="1" si="29"/>
        <v>2</v>
      </c>
      <c r="L122" s="27">
        <f t="shared" ca="1" si="29"/>
        <v>2</v>
      </c>
      <c r="M122" s="27">
        <f t="shared" ca="1" si="29"/>
        <v>2</v>
      </c>
      <c r="N122" s="27">
        <f t="shared" ca="1" si="29"/>
        <v>2</v>
      </c>
      <c r="O122" s="27">
        <f t="shared" ca="1" si="29"/>
        <v>2</v>
      </c>
      <c r="P122" s="27">
        <f t="shared" ca="1" si="29"/>
        <v>2</v>
      </c>
      <c r="Q122" s="27">
        <f t="shared" ca="1" si="29"/>
        <v>2</v>
      </c>
      <c r="R122" s="27">
        <f t="shared" ca="1" si="29"/>
        <v>2</v>
      </c>
      <c r="S122" s="27">
        <f t="shared" ca="1" si="29"/>
        <v>2</v>
      </c>
      <c r="T122" s="27">
        <f t="shared" ca="1" si="29"/>
        <v>2</v>
      </c>
      <c r="U122" s="27">
        <f t="shared" ca="1" si="30"/>
        <v>2</v>
      </c>
      <c r="V122" s="27">
        <f t="shared" ca="1" si="30"/>
        <v>2</v>
      </c>
      <c r="W122" s="27">
        <f t="shared" ca="1" si="30"/>
        <v>2</v>
      </c>
      <c r="X122" s="27">
        <f t="shared" ca="1" si="30"/>
        <v>2</v>
      </c>
      <c r="Y122" s="27">
        <f t="shared" ca="1" si="30"/>
        <v>2</v>
      </c>
      <c r="Z122" s="13">
        <f t="shared" ca="1" si="28"/>
        <v>48</v>
      </c>
      <c r="AA122" s="13">
        <f t="shared" ca="1" si="24"/>
        <v>2</v>
      </c>
      <c r="AB122" s="14">
        <f t="shared" ca="1" si="25"/>
        <v>16</v>
      </c>
      <c r="AC122" s="14">
        <f t="shared" ca="1" si="26"/>
        <v>32</v>
      </c>
    </row>
    <row r="123" spans="1:30" ht="17.25" customHeight="1" x14ac:dyDescent="0.2">
      <c r="A123" s="22">
        <f t="shared" si="22"/>
        <v>42598</v>
      </c>
      <c r="B123" s="27">
        <f t="shared" ca="1" si="27"/>
        <v>2</v>
      </c>
      <c r="C123" s="27">
        <f t="shared" ca="1" si="27"/>
        <v>2</v>
      </c>
      <c r="D123" s="27">
        <f t="shared" ca="1" si="27"/>
        <v>2</v>
      </c>
      <c r="E123" s="27">
        <f t="shared" ca="1" si="29"/>
        <v>2</v>
      </c>
      <c r="F123" s="27">
        <f t="shared" ca="1" si="29"/>
        <v>2</v>
      </c>
      <c r="G123" s="27">
        <f t="shared" ca="1" si="29"/>
        <v>2</v>
      </c>
      <c r="H123" s="27">
        <f t="shared" ca="1" si="29"/>
        <v>2</v>
      </c>
      <c r="I123" s="27">
        <f t="shared" ca="1" si="29"/>
        <v>2</v>
      </c>
      <c r="J123" s="27">
        <f t="shared" ca="1" si="29"/>
        <v>2</v>
      </c>
      <c r="K123" s="27">
        <f t="shared" ca="1" si="29"/>
        <v>2</v>
      </c>
      <c r="L123" s="27">
        <f t="shared" ca="1" si="29"/>
        <v>2</v>
      </c>
      <c r="M123" s="27">
        <f t="shared" ca="1" si="29"/>
        <v>2</v>
      </c>
      <c r="N123" s="27">
        <f t="shared" ca="1" si="29"/>
        <v>2</v>
      </c>
      <c r="O123" s="27">
        <f t="shared" ca="1" si="29"/>
        <v>2</v>
      </c>
      <c r="P123" s="27">
        <f t="shared" ca="1" si="29"/>
        <v>2</v>
      </c>
      <c r="Q123" s="27">
        <f t="shared" ca="1" si="29"/>
        <v>2</v>
      </c>
      <c r="R123" s="27">
        <f t="shared" ca="1" si="29"/>
        <v>2</v>
      </c>
      <c r="S123" s="27">
        <f t="shared" ca="1" si="29"/>
        <v>2</v>
      </c>
      <c r="T123" s="27">
        <f t="shared" ca="1" si="29"/>
        <v>2</v>
      </c>
      <c r="U123" s="27">
        <f t="shared" ca="1" si="30"/>
        <v>2</v>
      </c>
      <c r="V123" s="27">
        <f t="shared" ca="1" si="30"/>
        <v>2</v>
      </c>
      <c r="W123" s="27">
        <f t="shared" ca="1" si="30"/>
        <v>2</v>
      </c>
      <c r="X123" s="27">
        <f t="shared" ca="1" si="30"/>
        <v>2</v>
      </c>
      <c r="Y123" s="27">
        <f t="shared" ca="1" si="30"/>
        <v>2</v>
      </c>
      <c r="Z123" s="13">
        <f t="shared" ca="1" si="28"/>
        <v>48</v>
      </c>
      <c r="AA123" s="13">
        <f t="shared" ca="1" si="24"/>
        <v>2</v>
      </c>
      <c r="AB123" s="14">
        <f t="shared" ca="1" si="25"/>
        <v>16</v>
      </c>
      <c r="AC123" s="14">
        <f t="shared" ca="1" si="26"/>
        <v>32</v>
      </c>
    </row>
    <row r="124" spans="1:30" ht="17.25" customHeight="1" x14ac:dyDescent="0.2">
      <c r="A124" s="22">
        <f t="shared" si="22"/>
        <v>42599</v>
      </c>
      <c r="B124" s="27">
        <f t="shared" ca="1" si="27"/>
        <v>2</v>
      </c>
      <c r="C124" s="27">
        <f t="shared" ca="1" si="27"/>
        <v>2</v>
      </c>
      <c r="D124" s="27">
        <f t="shared" ca="1" si="27"/>
        <v>2</v>
      </c>
      <c r="E124" s="27">
        <f t="shared" ca="1" si="29"/>
        <v>2</v>
      </c>
      <c r="F124" s="27">
        <f t="shared" ca="1" si="29"/>
        <v>2</v>
      </c>
      <c r="G124" s="27">
        <f t="shared" ca="1" si="29"/>
        <v>2</v>
      </c>
      <c r="H124" s="27">
        <f t="shared" ca="1" si="29"/>
        <v>2</v>
      </c>
      <c r="I124" s="27">
        <f t="shared" ca="1" si="29"/>
        <v>2</v>
      </c>
      <c r="J124" s="27">
        <f t="shared" ca="1" si="29"/>
        <v>2</v>
      </c>
      <c r="K124" s="27">
        <f t="shared" ca="1" si="29"/>
        <v>2</v>
      </c>
      <c r="L124" s="27">
        <f t="shared" ca="1" si="29"/>
        <v>2</v>
      </c>
      <c r="M124" s="27">
        <f t="shared" ca="1" si="29"/>
        <v>2</v>
      </c>
      <c r="N124" s="27">
        <f t="shared" ca="1" si="29"/>
        <v>2</v>
      </c>
      <c r="O124" s="27">
        <f t="shared" ca="1" si="29"/>
        <v>2</v>
      </c>
      <c r="P124" s="27">
        <f t="shared" ca="1" si="29"/>
        <v>2</v>
      </c>
      <c r="Q124" s="27">
        <f t="shared" ca="1" si="29"/>
        <v>2</v>
      </c>
      <c r="R124" s="27">
        <f t="shared" ca="1" si="29"/>
        <v>2</v>
      </c>
      <c r="S124" s="27">
        <f t="shared" ca="1" si="29"/>
        <v>2</v>
      </c>
      <c r="T124" s="27">
        <f t="shared" ca="1" si="29"/>
        <v>2</v>
      </c>
      <c r="U124" s="27">
        <f t="shared" ca="1" si="30"/>
        <v>2</v>
      </c>
      <c r="V124" s="27">
        <f t="shared" ca="1" si="30"/>
        <v>2</v>
      </c>
      <c r="W124" s="27">
        <f t="shared" ca="1" si="30"/>
        <v>2</v>
      </c>
      <c r="X124" s="27">
        <f t="shared" ca="1" si="30"/>
        <v>2</v>
      </c>
      <c r="Y124" s="27">
        <f t="shared" ca="1" si="30"/>
        <v>2</v>
      </c>
      <c r="Z124" s="13">
        <f t="shared" ca="1" si="28"/>
        <v>48</v>
      </c>
      <c r="AA124" s="13">
        <f t="shared" ca="1" si="24"/>
        <v>2</v>
      </c>
      <c r="AB124" s="14">
        <f t="shared" ca="1" si="25"/>
        <v>16</v>
      </c>
      <c r="AC124" s="14">
        <f t="shared" ca="1" si="26"/>
        <v>32</v>
      </c>
    </row>
    <row r="125" spans="1:30" ht="17.25" customHeight="1" x14ac:dyDescent="0.2">
      <c r="A125" s="22">
        <f t="shared" si="22"/>
        <v>42600</v>
      </c>
      <c r="B125" s="27">
        <f t="shared" ref="B125:Q138" ca="1" si="31">IF(($A125&lt;TODAY()),$F$106,"")</f>
        <v>2</v>
      </c>
      <c r="C125" s="27">
        <f t="shared" ca="1" si="31"/>
        <v>2</v>
      </c>
      <c r="D125" s="27">
        <f t="shared" ca="1" si="31"/>
        <v>2</v>
      </c>
      <c r="E125" s="27">
        <f t="shared" ca="1" si="29"/>
        <v>2</v>
      </c>
      <c r="F125" s="27">
        <f t="shared" ca="1" si="29"/>
        <v>2</v>
      </c>
      <c r="G125" s="27">
        <f t="shared" ca="1" si="29"/>
        <v>2</v>
      </c>
      <c r="H125" s="27">
        <f t="shared" ca="1" si="29"/>
        <v>2</v>
      </c>
      <c r="I125" s="27">
        <f t="shared" ca="1" si="29"/>
        <v>2</v>
      </c>
      <c r="J125" s="27">
        <f t="shared" ca="1" si="29"/>
        <v>2</v>
      </c>
      <c r="K125" s="27">
        <f t="shared" ca="1" si="29"/>
        <v>2</v>
      </c>
      <c r="L125" s="27">
        <f t="shared" ca="1" si="29"/>
        <v>2</v>
      </c>
      <c r="M125" s="27">
        <f t="shared" ca="1" si="29"/>
        <v>2</v>
      </c>
      <c r="N125" s="27">
        <f t="shared" ca="1" si="29"/>
        <v>2</v>
      </c>
      <c r="O125" s="27">
        <f t="shared" ca="1" si="29"/>
        <v>2</v>
      </c>
      <c r="P125" s="27">
        <f t="shared" ca="1" si="29"/>
        <v>2</v>
      </c>
      <c r="Q125" s="27">
        <f t="shared" ca="1" si="29"/>
        <v>2</v>
      </c>
      <c r="R125" s="27">
        <f t="shared" ca="1" si="29"/>
        <v>2</v>
      </c>
      <c r="S125" s="27">
        <f t="shared" ca="1" si="29"/>
        <v>2</v>
      </c>
      <c r="T125" s="27">
        <f t="shared" ca="1" si="29"/>
        <v>2</v>
      </c>
      <c r="U125" s="27">
        <f t="shared" ca="1" si="30"/>
        <v>2</v>
      </c>
      <c r="V125" s="27">
        <f t="shared" ca="1" si="30"/>
        <v>2</v>
      </c>
      <c r="W125" s="27">
        <f t="shared" ca="1" si="30"/>
        <v>2</v>
      </c>
      <c r="X125" s="27">
        <f t="shared" ca="1" si="30"/>
        <v>2</v>
      </c>
      <c r="Y125" s="27">
        <f t="shared" ca="1" si="30"/>
        <v>2</v>
      </c>
      <c r="Z125" s="13">
        <f t="shared" ca="1" si="28"/>
        <v>48</v>
      </c>
      <c r="AA125" s="13">
        <f t="shared" ca="1" si="24"/>
        <v>2</v>
      </c>
      <c r="AB125" s="14">
        <f t="shared" ca="1" si="25"/>
        <v>16</v>
      </c>
      <c r="AC125" s="14">
        <f t="shared" ca="1" si="26"/>
        <v>32</v>
      </c>
    </row>
    <row r="126" spans="1:30" ht="17.25" customHeight="1" x14ac:dyDescent="0.2">
      <c r="A126" s="22">
        <f t="shared" si="22"/>
        <v>42601</v>
      </c>
      <c r="B126" s="27">
        <f t="shared" ca="1" si="31"/>
        <v>2</v>
      </c>
      <c r="C126" s="27">
        <f t="shared" ca="1" si="31"/>
        <v>2</v>
      </c>
      <c r="D126" s="27">
        <f t="shared" ca="1" si="31"/>
        <v>2</v>
      </c>
      <c r="E126" s="27">
        <f t="shared" ca="1" si="29"/>
        <v>2</v>
      </c>
      <c r="F126" s="27">
        <f t="shared" ca="1" si="29"/>
        <v>2</v>
      </c>
      <c r="G126" s="27">
        <f t="shared" ca="1" si="29"/>
        <v>2</v>
      </c>
      <c r="H126" s="27">
        <f t="shared" ca="1" si="29"/>
        <v>2</v>
      </c>
      <c r="I126" s="27">
        <f t="shared" ca="1" si="29"/>
        <v>2</v>
      </c>
      <c r="J126" s="27">
        <f t="shared" ca="1" si="29"/>
        <v>2</v>
      </c>
      <c r="K126" s="27">
        <f t="shared" ca="1" si="29"/>
        <v>2</v>
      </c>
      <c r="L126" s="27">
        <f t="shared" ca="1" si="29"/>
        <v>2</v>
      </c>
      <c r="M126" s="27">
        <f t="shared" ca="1" si="29"/>
        <v>2</v>
      </c>
      <c r="N126" s="27">
        <f t="shared" ca="1" si="29"/>
        <v>2</v>
      </c>
      <c r="O126" s="27">
        <f t="shared" ca="1" si="29"/>
        <v>2</v>
      </c>
      <c r="P126" s="27">
        <f t="shared" ca="1" si="29"/>
        <v>2</v>
      </c>
      <c r="Q126" s="27">
        <f t="shared" ca="1" si="29"/>
        <v>2</v>
      </c>
      <c r="R126" s="27">
        <f t="shared" ca="1" si="29"/>
        <v>2</v>
      </c>
      <c r="S126" s="27">
        <f t="shared" ca="1" si="29"/>
        <v>2</v>
      </c>
      <c r="T126" s="27">
        <f t="shared" ca="1" si="29"/>
        <v>2</v>
      </c>
      <c r="U126" s="27">
        <f t="shared" ca="1" si="30"/>
        <v>2</v>
      </c>
      <c r="V126" s="27">
        <f t="shared" ca="1" si="30"/>
        <v>2</v>
      </c>
      <c r="W126" s="27">
        <f t="shared" ca="1" si="30"/>
        <v>2</v>
      </c>
      <c r="X126" s="27">
        <f t="shared" ca="1" si="30"/>
        <v>2</v>
      </c>
      <c r="Y126" s="27">
        <f t="shared" ca="1" si="30"/>
        <v>2</v>
      </c>
      <c r="Z126" s="13">
        <f ca="1">SUM(B126:Y126)</f>
        <v>48</v>
      </c>
      <c r="AA126" s="13">
        <f ca="1">MAX(B126:Y126)</f>
        <v>2</v>
      </c>
      <c r="AB126" s="14">
        <f t="shared" ca="1" si="25"/>
        <v>16</v>
      </c>
      <c r="AC126" s="14">
        <f t="shared" ca="1" si="26"/>
        <v>32</v>
      </c>
    </row>
    <row r="127" spans="1:30" ht="17.25" customHeight="1" x14ac:dyDescent="0.2">
      <c r="A127" s="22">
        <f t="shared" si="22"/>
        <v>42602</v>
      </c>
      <c r="B127" s="27">
        <f t="shared" ca="1" si="31"/>
        <v>2</v>
      </c>
      <c r="C127" s="27">
        <f t="shared" ca="1" si="31"/>
        <v>2</v>
      </c>
      <c r="D127" s="27">
        <f t="shared" ca="1" si="31"/>
        <v>2</v>
      </c>
      <c r="E127" s="27">
        <f t="shared" ca="1" si="29"/>
        <v>2</v>
      </c>
      <c r="F127" s="27">
        <f t="shared" ca="1" si="29"/>
        <v>2</v>
      </c>
      <c r="G127" s="27">
        <f t="shared" ca="1" si="29"/>
        <v>2</v>
      </c>
      <c r="H127" s="27">
        <f t="shared" ca="1" si="29"/>
        <v>2</v>
      </c>
      <c r="I127" s="27">
        <f t="shared" ca="1" si="29"/>
        <v>2</v>
      </c>
      <c r="J127" s="27">
        <f t="shared" ca="1" si="29"/>
        <v>2</v>
      </c>
      <c r="K127" s="27">
        <f t="shared" ca="1" si="29"/>
        <v>2</v>
      </c>
      <c r="L127" s="27">
        <f t="shared" ca="1" si="29"/>
        <v>2</v>
      </c>
      <c r="M127" s="27">
        <f t="shared" ca="1" si="29"/>
        <v>2</v>
      </c>
      <c r="N127" s="27">
        <f t="shared" ca="1" si="29"/>
        <v>2</v>
      </c>
      <c r="O127" s="27">
        <f t="shared" ca="1" si="29"/>
        <v>2</v>
      </c>
      <c r="P127" s="27">
        <f t="shared" ca="1" si="29"/>
        <v>2</v>
      </c>
      <c r="Q127" s="27">
        <f t="shared" ca="1" si="29"/>
        <v>2</v>
      </c>
      <c r="R127" s="27">
        <f t="shared" ca="1" si="29"/>
        <v>2</v>
      </c>
      <c r="S127" s="27">
        <f t="shared" ca="1" si="29"/>
        <v>2</v>
      </c>
      <c r="T127" s="27">
        <f t="shared" ca="1" si="29"/>
        <v>2</v>
      </c>
      <c r="U127" s="27">
        <f t="shared" ca="1" si="30"/>
        <v>2</v>
      </c>
      <c r="V127" s="27">
        <f t="shared" ca="1" si="30"/>
        <v>2</v>
      </c>
      <c r="W127" s="27">
        <f t="shared" ca="1" si="30"/>
        <v>2</v>
      </c>
      <c r="X127" s="27">
        <f t="shared" ca="1" si="30"/>
        <v>2</v>
      </c>
      <c r="Y127" s="27">
        <f t="shared" ca="1" si="30"/>
        <v>2</v>
      </c>
      <c r="Z127" s="13">
        <f ca="1">SUM(B127:Y127)</f>
        <v>48</v>
      </c>
      <c r="AA127" s="13">
        <f ca="1">MAX(B127:Y127)</f>
        <v>2</v>
      </c>
      <c r="AB127" s="14">
        <f t="shared" ca="1" si="25"/>
        <v>16</v>
      </c>
      <c r="AC127" s="14">
        <f t="shared" ca="1" si="26"/>
        <v>32</v>
      </c>
    </row>
    <row r="128" spans="1:30" ht="17.25" customHeight="1" x14ac:dyDescent="0.2">
      <c r="A128" s="22">
        <f t="shared" si="22"/>
        <v>42603</v>
      </c>
      <c r="B128" s="27">
        <f t="shared" ca="1" si="31"/>
        <v>2</v>
      </c>
      <c r="C128" s="27">
        <f t="shared" ca="1" si="31"/>
        <v>2</v>
      </c>
      <c r="D128" s="27">
        <f t="shared" ca="1" si="31"/>
        <v>2</v>
      </c>
      <c r="E128" s="27">
        <f t="shared" ca="1" si="29"/>
        <v>2</v>
      </c>
      <c r="F128" s="27">
        <f t="shared" ca="1" si="29"/>
        <v>2</v>
      </c>
      <c r="G128" s="27">
        <f t="shared" ca="1" si="29"/>
        <v>2</v>
      </c>
      <c r="H128" s="27">
        <f t="shared" ca="1" si="29"/>
        <v>2</v>
      </c>
      <c r="I128" s="27">
        <f t="shared" ca="1" si="29"/>
        <v>2</v>
      </c>
      <c r="J128" s="27">
        <f t="shared" ca="1" si="29"/>
        <v>2</v>
      </c>
      <c r="K128" s="27">
        <f t="shared" ca="1" si="29"/>
        <v>2</v>
      </c>
      <c r="L128" s="27">
        <f t="shared" ca="1" si="29"/>
        <v>2</v>
      </c>
      <c r="M128" s="27">
        <f t="shared" ca="1" si="29"/>
        <v>2</v>
      </c>
      <c r="N128" s="27">
        <f t="shared" ca="1" si="29"/>
        <v>2</v>
      </c>
      <c r="O128" s="27">
        <f t="shared" ca="1" si="29"/>
        <v>2</v>
      </c>
      <c r="P128" s="27">
        <f t="shared" ca="1" si="29"/>
        <v>2</v>
      </c>
      <c r="Q128" s="27">
        <f t="shared" ca="1" si="29"/>
        <v>2</v>
      </c>
      <c r="R128" s="27">
        <f t="shared" ca="1" si="29"/>
        <v>2</v>
      </c>
      <c r="S128" s="27">
        <f t="shared" ca="1" si="29"/>
        <v>2</v>
      </c>
      <c r="T128" s="27">
        <f t="shared" ca="1" si="29"/>
        <v>2</v>
      </c>
      <c r="U128" s="27">
        <f t="shared" ca="1" si="30"/>
        <v>2</v>
      </c>
      <c r="V128" s="27">
        <f t="shared" ca="1" si="30"/>
        <v>2</v>
      </c>
      <c r="W128" s="27">
        <f t="shared" ca="1" si="30"/>
        <v>2</v>
      </c>
      <c r="X128" s="27">
        <f t="shared" ca="1" si="30"/>
        <v>2</v>
      </c>
      <c r="Y128" s="27">
        <f t="shared" ca="1" si="30"/>
        <v>2</v>
      </c>
      <c r="Z128" s="13">
        <f t="shared" ref="Z128:Z138" ca="1" si="32">SUM(B128:Y128)</f>
        <v>48</v>
      </c>
      <c r="AA128" s="13">
        <f t="shared" ref="AA128:AA138" ca="1" si="33">MAX(B128:Y128)</f>
        <v>2</v>
      </c>
      <c r="AB128" s="14">
        <f t="shared" ca="1" si="25"/>
        <v>48</v>
      </c>
      <c r="AC128" s="14">
        <f t="shared" si="26"/>
        <v>0</v>
      </c>
      <c r="AD128" s="9" t="s">
        <v>32</v>
      </c>
    </row>
    <row r="129" spans="1:30" ht="17.25" customHeight="1" x14ac:dyDescent="0.2">
      <c r="A129" s="22">
        <f t="shared" si="22"/>
        <v>42604</v>
      </c>
      <c r="B129" s="27">
        <f t="shared" ca="1" si="31"/>
        <v>2</v>
      </c>
      <c r="C129" s="27">
        <f t="shared" ca="1" si="31"/>
        <v>2</v>
      </c>
      <c r="D129" s="27">
        <f t="shared" ca="1" si="31"/>
        <v>2</v>
      </c>
      <c r="E129" s="27">
        <f t="shared" ca="1" si="29"/>
        <v>2</v>
      </c>
      <c r="F129" s="27">
        <f t="shared" ca="1" si="29"/>
        <v>2</v>
      </c>
      <c r="G129" s="27">
        <f t="shared" ca="1" si="29"/>
        <v>2</v>
      </c>
      <c r="H129" s="27">
        <f t="shared" ca="1" si="29"/>
        <v>2</v>
      </c>
      <c r="I129" s="27">
        <f t="shared" ca="1" si="29"/>
        <v>2</v>
      </c>
      <c r="J129" s="27">
        <f t="shared" ca="1" si="29"/>
        <v>2</v>
      </c>
      <c r="K129" s="27">
        <f t="shared" ca="1" si="29"/>
        <v>2</v>
      </c>
      <c r="L129" s="27">
        <f t="shared" ca="1" si="29"/>
        <v>2</v>
      </c>
      <c r="M129" s="27">
        <f t="shared" ca="1" si="29"/>
        <v>2</v>
      </c>
      <c r="N129" s="27">
        <f t="shared" ca="1" si="29"/>
        <v>2</v>
      </c>
      <c r="O129" s="27">
        <f t="shared" ca="1" si="29"/>
        <v>2</v>
      </c>
      <c r="P129" s="27">
        <f t="shared" ca="1" si="29"/>
        <v>2</v>
      </c>
      <c r="Q129" s="27">
        <f t="shared" ca="1" si="29"/>
        <v>2</v>
      </c>
      <c r="R129" s="27">
        <f t="shared" ca="1" si="29"/>
        <v>2</v>
      </c>
      <c r="S129" s="27">
        <f t="shared" ca="1" si="29"/>
        <v>2</v>
      </c>
      <c r="T129" s="27">
        <f t="shared" ca="1" si="29"/>
        <v>2</v>
      </c>
      <c r="U129" s="27">
        <f t="shared" ca="1" si="30"/>
        <v>2</v>
      </c>
      <c r="V129" s="27">
        <f t="shared" ca="1" si="30"/>
        <v>2</v>
      </c>
      <c r="W129" s="27">
        <f t="shared" ca="1" si="30"/>
        <v>2</v>
      </c>
      <c r="X129" s="27">
        <f t="shared" ca="1" si="30"/>
        <v>2</v>
      </c>
      <c r="Y129" s="27">
        <f t="shared" ca="1" si="30"/>
        <v>2</v>
      </c>
      <c r="Z129" s="13">
        <f t="shared" ca="1" si="32"/>
        <v>48</v>
      </c>
      <c r="AA129" s="13">
        <f t="shared" ca="1" si="33"/>
        <v>2</v>
      </c>
      <c r="AB129" s="14">
        <f t="shared" ca="1" si="25"/>
        <v>16</v>
      </c>
      <c r="AC129" s="14">
        <f t="shared" ca="1" si="26"/>
        <v>32</v>
      </c>
    </row>
    <row r="130" spans="1:30" ht="17.25" customHeight="1" x14ac:dyDescent="0.2">
      <c r="A130" s="22">
        <f t="shared" si="22"/>
        <v>42605</v>
      </c>
      <c r="B130" s="27">
        <f t="shared" ca="1" si="31"/>
        <v>2</v>
      </c>
      <c r="C130" s="27">
        <f t="shared" ca="1" si="31"/>
        <v>2</v>
      </c>
      <c r="D130" s="27">
        <f t="shared" ca="1" si="31"/>
        <v>2</v>
      </c>
      <c r="E130" s="27">
        <f t="shared" ca="1" si="29"/>
        <v>2</v>
      </c>
      <c r="F130" s="27">
        <f t="shared" ca="1" si="29"/>
        <v>2</v>
      </c>
      <c r="G130" s="27">
        <f t="shared" ca="1" si="29"/>
        <v>2</v>
      </c>
      <c r="H130" s="27">
        <f t="shared" ca="1" si="29"/>
        <v>2</v>
      </c>
      <c r="I130" s="27">
        <f t="shared" ca="1" si="29"/>
        <v>2</v>
      </c>
      <c r="J130" s="27">
        <f t="shared" ca="1" si="29"/>
        <v>2</v>
      </c>
      <c r="K130" s="27">
        <f t="shared" ca="1" si="29"/>
        <v>2</v>
      </c>
      <c r="L130" s="27">
        <f t="shared" ca="1" si="29"/>
        <v>2</v>
      </c>
      <c r="M130" s="27">
        <f t="shared" ca="1" si="29"/>
        <v>2</v>
      </c>
      <c r="N130" s="27">
        <f t="shared" ca="1" si="29"/>
        <v>2</v>
      </c>
      <c r="O130" s="27">
        <f t="shared" ca="1" si="29"/>
        <v>2</v>
      </c>
      <c r="P130" s="27">
        <f t="shared" ca="1" si="29"/>
        <v>2</v>
      </c>
      <c r="Q130" s="27">
        <f t="shared" ca="1" si="29"/>
        <v>2</v>
      </c>
      <c r="R130" s="27">
        <f t="shared" ca="1" si="29"/>
        <v>2</v>
      </c>
      <c r="S130" s="27">
        <f t="shared" ca="1" si="29"/>
        <v>2</v>
      </c>
      <c r="T130" s="27">
        <f t="shared" ca="1" si="29"/>
        <v>2</v>
      </c>
      <c r="U130" s="27">
        <f t="shared" ca="1" si="30"/>
        <v>2</v>
      </c>
      <c r="V130" s="27">
        <f t="shared" ca="1" si="30"/>
        <v>2</v>
      </c>
      <c r="W130" s="27">
        <f t="shared" ca="1" si="30"/>
        <v>2</v>
      </c>
      <c r="X130" s="27">
        <f t="shared" ca="1" si="30"/>
        <v>2</v>
      </c>
      <c r="Y130" s="27">
        <f t="shared" ca="1" si="30"/>
        <v>2</v>
      </c>
      <c r="Z130" s="13">
        <f t="shared" ca="1" si="32"/>
        <v>48</v>
      </c>
      <c r="AA130" s="13">
        <f t="shared" ca="1" si="33"/>
        <v>2</v>
      </c>
      <c r="AB130" s="14">
        <f t="shared" ca="1" si="25"/>
        <v>16</v>
      </c>
      <c r="AC130" s="14">
        <f t="shared" ca="1" si="26"/>
        <v>32</v>
      </c>
    </row>
    <row r="131" spans="1:30" ht="17.25" customHeight="1" x14ac:dyDescent="0.2">
      <c r="A131" s="22">
        <f t="shared" si="22"/>
        <v>42606</v>
      </c>
      <c r="B131" s="27">
        <f t="shared" ca="1" si="31"/>
        <v>2</v>
      </c>
      <c r="C131" s="27">
        <f t="shared" ca="1" si="31"/>
        <v>2</v>
      </c>
      <c r="D131" s="27">
        <f t="shared" ca="1" si="31"/>
        <v>2</v>
      </c>
      <c r="E131" s="27">
        <f t="shared" ca="1" si="29"/>
        <v>2</v>
      </c>
      <c r="F131" s="27">
        <f t="shared" ca="1" si="29"/>
        <v>2</v>
      </c>
      <c r="G131" s="27">
        <f t="shared" ca="1" si="29"/>
        <v>2</v>
      </c>
      <c r="H131" s="27">
        <f t="shared" ca="1" si="29"/>
        <v>2</v>
      </c>
      <c r="I131" s="27">
        <f t="shared" ca="1" si="29"/>
        <v>2</v>
      </c>
      <c r="J131" s="27">
        <f t="shared" ca="1" si="29"/>
        <v>2</v>
      </c>
      <c r="K131" s="27">
        <f t="shared" ca="1" si="29"/>
        <v>2</v>
      </c>
      <c r="L131" s="27">
        <f t="shared" ca="1" si="29"/>
        <v>2</v>
      </c>
      <c r="M131" s="27">
        <f t="shared" ca="1" si="29"/>
        <v>2</v>
      </c>
      <c r="N131" s="27">
        <f t="shared" ca="1" si="29"/>
        <v>2</v>
      </c>
      <c r="O131" s="27">
        <f t="shared" ca="1" si="29"/>
        <v>2</v>
      </c>
      <c r="P131" s="27">
        <f t="shared" ca="1" si="29"/>
        <v>2</v>
      </c>
      <c r="Q131" s="27">
        <f t="shared" ca="1" si="29"/>
        <v>2</v>
      </c>
      <c r="R131" s="27">
        <f t="shared" ca="1" si="29"/>
        <v>2</v>
      </c>
      <c r="S131" s="27">
        <f t="shared" ca="1" si="29"/>
        <v>2</v>
      </c>
      <c r="T131" s="27">
        <f t="shared" ca="1" si="29"/>
        <v>2</v>
      </c>
      <c r="U131" s="27">
        <f t="shared" ca="1" si="30"/>
        <v>2</v>
      </c>
      <c r="V131" s="27">
        <f t="shared" ca="1" si="30"/>
        <v>2</v>
      </c>
      <c r="W131" s="27">
        <f t="shared" ca="1" si="30"/>
        <v>2</v>
      </c>
      <c r="X131" s="27">
        <f t="shared" ca="1" si="30"/>
        <v>2</v>
      </c>
      <c r="Y131" s="27">
        <f t="shared" ca="1" si="30"/>
        <v>2</v>
      </c>
      <c r="Z131" s="13">
        <f t="shared" ca="1" si="32"/>
        <v>48</v>
      </c>
      <c r="AA131" s="13">
        <f t="shared" ca="1" si="33"/>
        <v>2</v>
      </c>
      <c r="AB131" s="14">
        <f t="shared" ca="1" si="25"/>
        <v>16</v>
      </c>
      <c r="AC131" s="14">
        <f t="shared" ca="1" si="26"/>
        <v>32</v>
      </c>
    </row>
    <row r="132" spans="1:30" ht="17.25" customHeight="1" x14ac:dyDescent="0.2">
      <c r="A132" s="22">
        <f t="shared" si="22"/>
        <v>42607</v>
      </c>
      <c r="B132" s="27">
        <f t="shared" ca="1" si="31"/>
        <v>2</v>
      </c>
      <c r="C132" s="27">
        <f t="shared" ca="1" si="31"/>
        <v>2</v>
      </c>
      <c r="D132" s="27">
        <f t="shared" ca="1" si="31"/>
        <v>2</v>
      </c>
      <c r="E132" s="27">
        <f t="shared" ca="1" si="29"/>
        <v>2</v>
      </c>
      <c r="F132" s="27">
        <f t="shared" ca="1" si="29"/>
        <v>2</v>
      </c>
      <c r="G132" s="27">
        <f t="shared" ca="1" si="29"/>
        <v>2</v>
      </c>
      <c r="H132" s="27">
        <f t="shared" ca="1" si="29"/>
        <v>2</v>
      </c>
      <c r="I132" s="27">
        <f t="shared" ca="1" si="29"/>
        <v>2</v>
      </c>
      <c r="J132" s="27">
        <f t="shared" ca="1" si="29"/>
        <v>2</v>
      </c>
      <c r="K132" s="27">
        <f t="shared" ca="1" si="29"/>
        <v>2</v>
      </c>
      <c r="L132" s="27">
        <f t="shared" ca="1" si="29"/>
        <v>2</v>
      </c>
      <c r="M132" s="27">
        <f t="shared" ca="1" si="29"/>
        <v>2</v>
      </c>
      <c r="N132" s="27">
        <f t="shared" ca="1" si="29"/>
        <v>2</v>
      </c>
      <c r="O132" s="27">
        <f t="shared" ca="1" si="29"/>
        <v>2</v>
      </c>
      <c r="P132" s="27">
        <f t="shared" ca="1" si="29"/>
        <v>2</v>
      </c>
      <c r="Q132" s="27">
        <f t="shared" ca="1" si="29"/>
        <v>2</v>
      </c>
      <c r="R132" s="27">
        <f t="shared" ca="1" si="29"/>
        <v>2</v>
      </c>
      <c r="S132" s="27">
        <f t="shared" ca="1" si="29"/>
        <v>2</v>
      </c>
      <c r="T132" s="27">
        <f t="shared" ca="1" si="29"/>
        <v>2</v>
      </c>
      <c r="U132" s="27">
        <f t="shared" ca="1" si="30"/>
        <v>2</v>
      </c>
      <c r="V132" s="27">
        <f t="shared" ca="1" si="30"/>
        <v>2</v>
      </c>
      <c r="W132" s="27">
        <f t="shared" ca="1" si="30"/>
        <v>2</v>
      </c>
      <c r="X132" s="27">
        <f t="shared" ca="1" si="30"/>
        <v>2</v>
      </c>
      <c r="Y132" s="27">
        <f t="shared" ca="1" si="30"/>
        <v>2</v>
      </c>
      <c r="Z132" s="13">
        <f t="shared" ca="1" si="32"/>
        <v>48</v>
      </c>
      <c r="AA132" s="13">
        <f t="shared" ca="1" si="33"/>
        <v>2</v>
      </c>
      <c r="AB132" s="14">
        <f t="shared" ca="1" si="25"/>
        <v>16</v>
      </c>
      <c r="AC132" s="14">
        <f t="shared" ca="1" si="26"/>
        <v>32</v>
      </c>
    </row>
    <row r="133" spans="1:30" ht="17.25" customHeight="1" x14ac:dyDescent="0.2">
      <c r="A133" s="22">
        <f t="shared" si="22"/>
        <v>42608</v>
      </c>
      <c r="B133" s="27">
        <f t="shared" ca="1" si="31"/>
        <v>2</v>
      </c>
      <c r="C133" s="27">
        <f t="shared" ca="1" si="31"/>
        <v>2</v>
      </c>
      <c r="D133" s="27">
        <f t="shared" ca="1" si="31"/>
        <v>2</v>
      </c>
      <c r="E133" s="27">
        <f t="shared" ca="1" si="29"/>
        <v>2</v>
      </c>
      <c r="F133" s="27">
        <f t="shared" ca="1" si="29"/>
        <v>2</v>
      </c>
      <c r="G133" s="27">
        <f t="shared" ca="1" si="29"/>
        <v>2</v>
      </c>
      <c r="H133" s="27">
        <f t="shared" ca="1" si="29"/>
        <v>2</v>
      </c>
      <c r="I133" s="27">
        <f t="shared" ca="1" si="29"/>
        <v>2</v>
      </c>
      <c r="J133" s="27">
        <f t="shared" ca="1" si="29"/>
        <v>2</v>
      </c>
      <c r="K133" s="27">
        <f t="shared" ca="1" si="29"/>
        <v>2</v>
      </c>
      <c r="L133" s="27">
        <f t="shared" ca="1" si="29"/>
        <v>2</v>
      </c>
      <c r="M133" s="27">
        <f t="shared" ca="1" si="29"/>
        <v>2</v>
      </c>
      <c r="N133" s="27">
        <f t="shared" ca="1" si="29"/>
        <v>2</v>
      </c>
      <c r="O133" s="27">
        <f t="shared" ca="1" si="29"/>
        <v>2</v>
      </c>
      <c r="P133" s="27">
        <f t="shared" ca="1" si="29"/>
        <v>2</v>
      </c>
      <c r="Q133" s="27">
        <f t="shared" ca="1" si="29"/>
        <v>2</v>
      </c>
      <c r="R133" s="27">
        <f t="shared" ca="1" si="29"/>
        <v>2</v>
      </c>
      <c r="S133" s="27">
        <f t="shared" ca="1" si="29"/>
        <v>2</v>
      </c>
      <c r="T133" s="27">
        <f t="shared" ca="1" si="29"/>
        <v>2</v>
      </c>
      <c r="U133" s="27">
        <f t="shared" ca="1" si="30"/>
        <v>2</v>
      </c>
      <c r="V133" s="27">
        <f t="shared" ca="1" si="30"/>
        <v>2</v>
      </c>
      <c r="W133" s="27">
        <f t="shared" ca="1" si="30"/>
        <v>2</v>
      </c>
      <c r="X133" s="27">
        <f t="shared" ca="1" si="30"/>
        <v>2</v>
      </c>
      <c r="Y133" s="27">
        <f t="shared" ca="1" si="30"/>
        <v>2</v>
      </c>
      <c r="Z133" s="13">
        <f t="shared" ca="1" si="32"/>
        <v>48</v>
      </c>
      <c r="AA133" s="13">
        <f t="shared" ca="1" si="33"/>
        <v>2</v>
      </c>
      <c r="AB133" s="14">
        <f t="shared" ca="1" si="25"/>
        <v>16</v>
      </c>
      <c r="AC133" s="14">
        <f t="shared" ca="1" si="26"/>
        <v>32</v>
      </c>
    </row>
    <row r="134" spans="1:30" ht="17.25" customHeight="1" x14ac:dyDescent="0.2">
      <c r="A134" s="22">
        <f t="shared" si="22"/>
        <v>42609</v>
      </c>
      <c r="B134" s="27">
        <f t="shared" ca="1" si="31"/>
        <v>2</v>
      </c>
      <c r="C134" s="27">
        <f t="shared" ca="1" si="31"/>
        <v>2</v>
      </c>
      <c r="D134" s="27">
        <f t="shared" ca="1" si="31"/>
        <v>2</v>
      </c>
      <c r="E134" s="27">
        <f t="shared" ca="1" si="29"/>
        <v>2</v>
      </c>
      <c r="F134" s="27">
        <f t="shared" ca="1" si="29"/>
        <v>2</v>
      </c>
      <c r="G134" s="27">
        <f t="shared" ca="1" si="29"/>
        <v>2</v>
      </c>
      <c r="H134" s="27">
        <f t="shared" ca="1" si="29"/>
        <v>2</v>
      </c>
      <c r="I134" s="27">
        <f t="shared" ca="1" si="29"/>
        <v>2</v>
      </c>
      <c r="J134" s="27">
        <f t="shared" ca="1" si="29"/>
        <v>2</v>
      </c>
      <c r="K134" s="27">
        <f t="shared" ca="1" si="29"/>
        <v>2</v>
      </c>
      <c r="L134" s="27">
        <f t="shared" ca="1" si="29"/>
        <v>2</v>
      </c>
      <c r="M134" s="27">
        <f t="shared" ca="1" si="29"/>
        <v>2</v>
      </c>
      <c r="N134" s="27">
        <f t="shared" ca="1" si="29"/>
        <v>2</v>
      </c>
      <c r="O134" s="27">
        <f t="shared" ca="1" si="29"/>
        <v>2</v>
      </c>
      <c r="P134" s="27">
        <f t="shared" ca="1" si="29"/>
        <v>2</v>
      </c>
      <c r="Q134" s="27">
        <f t="shared" ca="1" si="29"/>
        <v>2</v>
      </c>
      <c r="R134" s="27">
        <f t="shared" ca="1" si="29"/>
        <v>2</v>
      </c>
      <c r="S134" s="27">
        <f t="shared" ca="1" si="29"/>
        <v>2</v>
      </c>
      <c r="T134" s="27">
        <f t="shared" ref="T134:Y138" ca="1" si="34">IF(($A134&lt;TODAY()),$F$106,"")</f>
        <v>2</v>
      </c>
      <c r="U134" s="27">
        <f t="shared" ca="1" si="30"/>
        <v>2</v>
      </c>
      <c r="V134" s="27">
        <f t="shared" ca="1" si="30"/>
        <v>2</v>
      </c>
      <c r="W134" s="27">
        <f t="shared" ca="1" si="30"/>
        <v>2</v>
      </c>
      <c r="X134" s="27">
        <f t="shared" ca="1" si="30"/>
        <v>2</v>
      </c>
      <c r="Y134" s="27">
        <f t="shared" ca="1" si="30"/>
        <v>2</v>
      </c>
      <c r="Z134" s="13">
        <f t="shared" ca="1" si="32"/>
        <v>48</v>
      </c>
      <c r="AA134" s="13">
        <f t="shared" ca="1" si="33"/>
        <v>2</v>
      </c>
      <c r="AB134" s="14">
        <f t="shared" ca="1" si="25"/>
        <v>16</v>
      </c>
      <c r="AC134" s="14">
        <f t="shared" ca="1" si="26"/>
        <v>32</v>
      </c>
    </row>
    <row r="135" spans="1:30" ht="17.25" customHeight="1" x14ac:dyDescent="0.2">
      <c r="A135" s="22">
        <f t="shared" si="22"/>
        <v>42610</v>
      </c>
      <c r="B135" s="27">
        <f t="shared" ca="1" si="31"/>
        <v>2</v>
      </c>
      <c r="C135" s="27">
        <f t="shared" ca="1" si="31"/>
        <v>2</v>
      </c>
      <c r="D135" s="27">
        <f t="shared" ca="1" si="31"/>
        <v>2</v>
      </c>
      <c r="E135" s="27">
        <f t="shared" ca="1" si="31"/>
        <v>2</v>
      </c>
      <c r="F135" s="27">
        <f t="shared" ca="1" si="31"/>
        <v>2</v>
      </c>
      <c r="G135" s="27">
        <f t="shared" ca="1" si="31"/>
        <v>2</v>
      </c>
      <c r="H135" s="27">
        <f t="shared" ca="1" si="31"/>
        <v>2</v>
      </c>
      <c r="I135" s="27">
        <f t="shared" ca="1" si="31"/>
        <v>2</v>
      </c>
      <c r="J135" s="27">
        <f t="shared" ca="1" si="31"/>
        <v>2</v>
      </c>
      <c r="K135" s="27">
        <f t="shared" ca="1" si="31"/>
        <v>2</v>
      </c>
      <c r="L135" s="27">
        <f t="shared" ca="1" si="31"/>
        <v>2</v>
      </c>
      <c r="M135" s="27">
        <f t="shared" ca="1" si="31"/>
        <v>2</v>
      </c>
      <c r="N135" s="27">
        <f t="shared" ca="1" si="31"/>
        <v>2</v>
      </c>
      <c r="O135" s="27">
        <f t="shared" ca="1" si="31"/>
        <v>2</v>
      </c>
      <c r="P135" s="27">
        <f t="shared" ca="1" si="31"/>
        <v>2</v>
      </c>
      <c r="Q135" s="27">
        <f t="shared" ca="1" si="31"/>
        <v>2</v>
      </c>
      <c r="R135" s="27">
        <f t="shared" ref="R135:S138" ca="1" si="35">IF(($A135&lt;TODAY()),$F$106,"")</f>
        <v>2</v>
      </c>
      <c r="S135" s="27">
        <f t="shared" ca="1" si="35"/>
        <v>2</v>
      </c>
      <c r="T135" s="27">
        <f t="shared" ca="1" si="34"/>
        <v>2</v>
      </c>
      <c r="U135" s="27">
        <f t="shared" ca="1" si="34"/>
        <v>2</v>
      </c>
      <c r="V135" s="27">
        <f t="shared" ca="1" si="34"/>
        <v>2</v>
      </c>
      <c r="W135" s="27">
        <f t="shared" ca="1" si="34"/>
        <v>2</v>
      </c>
      <c r="X135" s="27">
        <f t="shared" ca="1" si="34"/>
        <v>2</v>
      </c>
      <c r="Y135" s="27">
        <f t="shared" ca="1" si="34"/>
        <v>2</v>
      </c>
      <c r="Z135" s="13">
        <f t="shared" ca="1" si="32"/>
        <v>48</v>
      </c>
      <c r="AA135" s="13">
        <f t="shared" ca="1" si="33"/>
        <v>2</v>
      </c>
      <c r="AB135" s="14">
        <f t="shared" ca="1" si="25"/>
        <v>48</v>
      </c>
      <c r="AC135" s="14">
        <f t="shared" si="26"/>
        <v>0</v>
      </c>
      <c r="AD135" s="9" t="s">
        <v>32</v>
      </c>
    </row>
    <row r="136" spans="1:30" ht="17.25" customHeight="1" x14ac:dyDescent="0.2">
      <c r="A136" s="22">
        <f t="shared" si="22"/>
        <v>42611</v>
      </c>
      <c r="B136" s="27">
        <f t="shared" ca="1" si="31"/>
        <v>2</v>
      </c>
      <c r="C136" s="27">
        <f t="shared" ca="1" si="31"/>
        <v>2</v>
      </c>
      <c r="D136" s="27">
        <f t="shared" ca="1" si="31"/>
        <v>2</v>
      </c>
      <c r="E136" s="27">
        <f t="shared" ca="1" si="31"/>
        <v>2</v>
      </c>
      <c r="F136" s="27">
        <f t="shared" ca="1" si="31"/>
        <v>2</v>
      </c>
      <c r="G136" s="27">
        <f t="shared" ca="1" si="31"/>
        <v>2</v>
      </c>
      <c r="H136" s="27">
        <f t="shared" ca="1" si="31"/>
        <v>2</v>
      </c>
      <c r="I136" s="27">
        <f t="shared" ca="1" si="31"/>
        <v>2</v>
      </c>
      <c r="J136" s="27">
        <f t="shared" ca="1" si="31"/>
        <v>2</v>
      </c>
      <c r="K136" s="27">
        <f t="shared" ca="1" si="31"/>
        <v>2</v>
      </c>
      <c r="L136" s="27">
        <f t="shared" ca="1" si="31"/>
        <v>2</v>
      </c>
      <c r="M136" s="27">
        <f t="shared" ca="1" si="31"/>
        <v>2</v>
      </c>
      <c r="N136" s="27">
        <f t="shared" ca="1" si="31"/>
        <v>2</v>
      </c>
      <c r="O136" s="27">
        <f t="shared" ca="1" si="31"/>
        <v>2</v>
      </c>
      <c r="P136" s="27">
        <f t="shared" ca="1" si="31"/>
        <v>2</v>
      </c>
      <c r="Q136" s="27">
        <f t="shared" ca="1" si="31"/>
        <v>2</v>
      </c>
      <c r="R136" s="27">
        <f t="shared" ca="1" si="35"/>
        <v>2</v>
      </c>
      <c r="S136" s="27">
        <f t="shared" ca="1" si="35"/>
        <v>2</v>
      </c>
      <c r="T136" s="27">
        <f t="shared" ca="1" si="34"/>
        <v>2</v>
      </c>
      <c r="U136" s="27">
        <f t="shared" ca="1" si="34"/>
        <v>2</v>
      </c>
      <c r="V136" s="27">
        <f t="shared" ca="1" si="34"/>
        <v>2</v>
      </c>
      <c r="W136" s="27">
        <f t="shared" ca="1" si="34"/>
        <v>2</v>
      </c>
      <c r="X136" s="27">
        <f t="shared" ca="1" si="34"/>
        <v>2</v>
      </c>
      <c r="Y136" s="27">
        <f t="shared" ca="1" si="34"/>
        <v>2</v>
      </c>
      <c r="Z136" s="13">
        <f t="shared" ca="1" si="32"/>
        <v>48</v>
      </c>
      <c r="AA136" s="13">
        <f t="shared" ca="1" si="33"/>
        <v>2</v>
      </c>
      <c r="AB136" s="14">
        <f t="shared" ca="1" si="25"/>
        <v>16</v>
      </c>
      <c r="AC136" s="14">
        <f t="shared" ca="1" si="26"/>
        <v>32</v>
      </c>
    </row>
    <row r="137" spans="1:30" ht="17.25" customHeight="1" x14ac:dyDescent="0.2">
      <c r="A137" s="22">
        <f t="shared" si="22"/>
        <v>42612</v>
      </c>
      <c r="B137" s="27">
        <f t="shared" ca="1" si="31"/>
        <v>2</v>
      </c>
      <c r="C137" s="27">
        <f t="shared" ca="1" si="31"/>
        <v>2</v>
      </c>
      <c r="D137" s="27">
        <f t="shared" ca="1" si="31"/>
        <v>2</v>
      </c>
      <c r="E137" s="27">
        <f t="shared" ca="1" si="31"/>
        <v>2</v>
      </c>
      <c r="F137" s="27">
        <f t="shared" ca="1" si="31"/>
        <v>2</v>
      </c>
      <c r="G137" s="27">
        <f t="shared" ca="1" si="31"/>
        <v>2</v>
      </c>
      <c r="H137" s="27">
        <f t="shared" ca="1" si="31"/>
        <v>2</v>
      </c>
      <c r="I137" s="27">
        <f t="shared" ca="1" si="31"/>
        <v>2</v>
      </c>
      <c r="J137" s="27">
        <f t="shared" ca="1" si="31"/>
        <v>2</v>
      </c>
      <c r="K137" s="27">
        <f t="shared" ca="1" si="31"/>
        <v>2</v>
      </c>
      <c r="L137" s="27">
        <f t="shared" ca="1" si="31"/>
        <v>2</v>
      </c>
      <c r="M137" s="27">
        <f t="shared" ca="1" si="31"/>
        <v>2</v>
      </c>
      <c r="N137" s="27">
        <f t="shared" ca="1" si="31"/>
        <v>2</v>
      </c>
      <c r="O137" s="27">
        <f t="shared" ca="1" si="31"/>
        <v>2</v>
      </c>
      <c r="P137" s="27">
        <f t="shared" ca="1" si="31"/>
        <v>2</v>
      </c>
      <c r="Q137" s="27">
        <f t="shared" ca="1" si="31"/>
        <v>2</v>
      </c>
      <c r="R137" s="27">
        <f t="shared" ca="1" si="35"/>
        <v>2</v>
      </c>
      <c r="S137" s="27">
        <f t="shared" ca="1" si="35"/>
        <v>2</v>
      </c>
      <c r="T137" s="27">
        <f t="shared" ca="1" si="34"/>
        <v>2</v>
      </c>
      <c r="U137" s="27">
        <f t="shared" ca="1" si="34"/>
        <v>2</v>
      </c>
      <c r="V137" s="27">
        <f t="shared" ca="1" si="34"/>
        <v>2</v>
      </c>
      <c r="W137" s="27">
        <f t="shared" ca="1" si="34"/>
        <v>2</v>
      </c>
      <c r="X137" s="27">
        <f t="shared" ca="1" si="34"/>
        <v>2</v>
      </c>
      <c r="Y137" s="27">
        <f t="shared" ca="1" si="34"/>
        <v>2</v>
      </c>
      <c r="Z137" s="13">
        <f t="shared" ca="1" si="32"/>
        <v>48</v>
      </c>
      <c r="AA137" s="13">
        <f t="shared" ca="1" si="33"/>
        <v>2</v>
      </c>
      <c r="AB137" s="14">
        <f t="shared" ca="1" si="25"/>
        <v>16</v>
      </c>
      <c r="AC137" s="14">
        <f t="shared" ca="1" si="26"/>
        <v>32</v>
      </c>
    </row>
    <row r="138" spans="1:30" ht="17.25" customHeight="1" x14ac:dyDescent="0.2">
      <c r="A138" s="22">
        <f t="shared" si="22"/>
        <v>42613</v>
      </c>
      <c r="B138" s="27">
        <f t="shared" ca="1" si="31"/>
        <v>2</v>
      </c>
      <c r="C138" s="27">
        <f t="shared" ca="1" si="31"/>
        <v>2</v>
      </c>
      <c r="D138" s="27">
        <f t="shared" ca="1" si="31"/>
        <v>2</v>
      </c>
      <c r="E138" s="27">
        <f t="shared" ca="1" si="31"/>
        <v>2</v>
      </c>
      <c r="F138" s="27">
        <f t="shared" ca="1" si="31"/>
        <v>2</v>
      </c>
      <c r="G138" s="27">
        <f t="shared" ca="1" si="31"/>
        <v>2</v>
      </c>
      <c r="H138" s="27">
        <f t="shared" ca="1" si="31"/>
        <v>2</v>
      </c>
      <c r="I138" s="27">
        <f t="shared" ca="1" si="31"/>
        <v>2</v>
      </c>
      <c r="J138" s="27">
        <f t="shared" ca="1" si="31"/>
        <v>2</v>
      </c>
      <c r="K138" s="27">
        <f t="shared" ca="1" si="31"/>
        <v>2</v>
      </c>
      <c r="L138" s="27">
        <f t="shared" ca="1" si="31"/>
        <v>2</v>
      </c>
      <c r="M138" s="27">
        <f t="shared" ca="1" si="31"/>
        <v>2</v>
      </c>
      <c r="N138" s="27">
        <f t="shared" ca="1" si="31"/>
        <v>2</v>
      </c>
      <c r="O138" s="27">
        <f t="shared" ca="1" si="31"/>
        <v>2</v>
      </c>
      <c r="P138" s="27">
        <f t="shared" ca="1" si="31"/>
        <v>2</v>
      </c>
      <c r="Q138" s="27">
        <f t="shared" ca="1" si="31"/>
        <v>2</v>
      </c>
      <c r="R138" s="27">
        <f t="shared" ca="1" si="35"/>
        <v>2</v>
      </c>
      <c r="S138" s="27">
        <f t="shared" ca="1" si="35"/>
        <v>2</v>
      </c>
      <c r="T138" s="27">
        <f t="shared" ca="1" si="34"/>
        <v>2</v>
      </c>
      <c r="U138" s="27">
        <f t="shared" ca="1" si="34"/>
        <v>2</v>
      </c>
      <c r="V138" s="27">
        <f t="shared" ca="1" si="34"/>
        <v>2</v>
      </c>
      <c r="W138" s="27">
        <f t="shared" ca="1" si="34"/>
        <v>2</v>
      </c>
      <c r="X138" s="27">
        <f t="shared" ca="1" si="34"/>
        <v>2</v>
      </c>
      <c r="Y138" s="27">
        <f t="shared" ca="1" si="34"/>
        <v>2</v>
      </c>
      <c r="Z138" s="17">
        <f t="shared" ca="1" si="32"/>
        <v>48</v>
      </c>
      <c r="AA138" s="17">
        <f t="shared" ca="1" si="33"/>
        <v>2</v>
      </c>
      <c r="AB138" s="14">
        <f t="shared" ca="1" si="25"/>
        <v>16</v>
      </c>
      <c r="AC138" s="14">
        <f t="shared" ca="1" si="26"/>
        <v>32</v>
      </c>
    </row>
    <row r="139" spans="1:30" ht="17.25" customHeight="1" thickBot="1"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24">
        <f ca="1">SUM(Z108:Z138)</f>
        <v>1488</v>
      </c>
      <c r="AA139" s="24">
        <f ca="1">MAX(AA108:AA138)</f>
        <v>2</v>
      </c>
      <c r="AB139" s="24">
        <f ca="1">SUM(AB108:AB138)</f>
        <v>624</v>
      </c>
      <c r="AC139" s="25">
        <f ca="1">SUM(AC108:AC138)</f>
        <v>864</v>
      </c>
    </row>
    <row r="140" spans="1:30" ht="17.25" customHeight="1" thickTop="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44"/>
      <c r="AA140" s="44"/>
      <c r="AB140" s="44"/>
      <c r="AC140" s="45"/>
    </row>
    <row r="141" spans="1:30" ht="17.25" customHeight="1" x14ac:dyDescent="0.2">
      <c r="A141" s="20"/>
    </row>
  </sheetData>
  <conditionalFormatting sqref="B3:Y33">
    <cfRule type="top10" dxfId="31" priority="13" stopIfTrue="1" rank="1"/>
  </conditionalFormatting>
  <conditionalFormatting sqref="B74:Y103">
    <cfRule type="cellIs" dxfId="30" priority="4" stopIfTrue="1" operator="notEqual">
      <formula>14</formula>
    </cfRule>
  </conditionalFormatting>
  <conditionalFormatting sqref="B73">
    <cfRule type="cellIs" dxfId="29" priority="6" stopIfTrue="1" operator="notEqual">
      <formula>14</formula>
    </cfRule>
  </conditionalFormatting>
  <conditionalFormatting sqref="C73:Y73">
    <cfRule type="cellIs" dxfId="28" priority="5" stopIfTrue="1" operator="notEqual">
      <formula>14</formula>
    </cfRule>
  </conditionalFormatting>
  <conditionalFormatting sqref="B108">
    <cfRule type="cellIs" dxfId="27" priority="3" stopIfTrue="1" operator="notEqual">
      <formula>2</formula>
    </cfRule>
  </conditionalFormatting>
  <conditionalFormatting sqref="C108:Y108">
    <cfRule type="cellIs" dxfId="26" priority="2" stopIfTrue="1" operator="notEqual">
      <formula>2</formula>
    </cfRule>
  </conditionalFormatting>
  <conditionalFormatting sqref="B109:Y138">
    <cfRule type="cellIs" dxfId="25" priority="1" stopIfTrue="1" operator="notEqual">
      <formula>2</formula>
    </cfRule>
  </conditionalFormatting>
  <pageMargins left="0.35" right="0.22" top="1" bottom="1" header="0.5" footer="0.5"/>
  <pageSetup scale="72" fitToHeight="0" orientation="landscape" r:id="rId1"/>
  <headerFooter alignWithMargins="0"/>
  <rowBreaks count="3" manualBreakCount="3">
    <brk id="35" max="16383" man="1"/>
    <brk id="70" max="16383" man="1"/>
    <brk id="10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141"/>
  <sheetViews>
    <sheetView showGridLines="0" view="pageBreakPreview" topLeftCell="A3" zoomScaleNormal="100" zoomScaleSheetLayoutView="100" workbookViewId="0">
      <selection activeCell="AD36" sqref="AD36"/>
    </sheetView>
  </sheetViews>
  <sheetFormatPr defaultColWidth="10.28515625" defaultRowHeight="17.25" customHeight="1" x14ac:dyDescent="0.2"/>
  <cols>
    <col min="1" max="1" width="9.85546875" style="23" customWidth="1"/>
    <col min="2" max="25" width="5.7109375" style="10" customWidth="1"/>
    <col min="26" max="26" width="9.140625" style="10" customWidth="1"/>
    <col min="27" max="27" width="6.5703125" style="10" customWidth="1"/>
    <col min="28" max="28" width="8.42578125" style="10" customWidth="1"/>
    <col min="29" max="29" width="9.140625" style="10" bestFit="1" customWidth="1"/>
    <col min="30" max="30" width="6.7109375" style="9" bestFit="1" customWidth="1"/>
    <col min="31" max="16384" width="10.28515625" style="10"/>
  </cols>
  <sheetData>
    <row r="1" spans="1:30" ht="17.25" customHeight="1" x14ac:dyDescent="0.2">
      <c r="A1" s="9" t="s">
        <v>34</v>
      </c>
    </row>
    <row r="2" spans="1:30" s="12" customFormat="1" ht="17.25" customHeight="1" x14ac:dyDescent="0.2">
      <c r="A2" s="21"/>
      <c r="B2" s="11">
        <v>1</v>
      </c>
      <c r="C2" s="11">
        <v>2</v>
      </c>
      <c r="D2" s="11">
        <v>3</v>
      </c>
      <c r="E2" s="11">
        <v>4</v>
      </c>
      <c r="F2" s="11">
        <v>5</v>
      </c>
      <c r="G2" s="11">
        <v>6</v>
      </c>
      <c r="H2" s="11">
        <v>7</v>
      </c>
      <c r="I2" s="11">
        <v>8</v>
      </c>
      <c r="J2" s="11">
        <v>9</v>
      </c>
      <c r="K2" s="11">
        <v>10</v>
      </c>
      <c r="L2" s="11">
        <v>11</v>
      </c>
      <c r="M2" s="11">
        <v>12</v>
      </c>
      <c r="N2" s="11">
        <v>13</v>
      </c>
      <c r="O2" s="11">
        <v>14</v>
      </c>
      <c r="P2" s="11">
        <v>15</v>
      </c>
      <c r="Q2" s="11">
        <v>16</v>
      </c>
      <c r="R2" s="11">
        <v>17</v>
      </c>
      <c r="S2" s="11">
        <v>18</v>
      </c>
      <c r="T2" s="11">
        <v>19</v>
      </c>
      <c r="U2" s="11">
        <v>20</v>
      </c>
      <c r="V2" s="11">
        <v>21</v>
      </c>
      <c r="W2" s="11">
        <v>22</v>
      </c>
      <c r="X2" s="11">
        <v>23</v>
      </c>
      <c r="Y2" s="11">
        <v>24</v>
      </c>
      <c r="Z2" s="11" t="s">
        <v>0</v>
      </c>
      <c r="AA2" s="11" t="s">
        <v>1</v>
      </c>
      <c r="AB2" s="11" t="s">
        <v>30</v>
      </c>
      <c r="AC2" s="11" t="s">
        <v>31</v>
      </c>
      <c r="AD2" s="18"/>
    </row>
    <row r="3" spans="1:30" ht="17.25" customHeight="1" x14ac:dyDescent="0.2">
      <c r="A3" s="22">
        <v>42552</v>
      </c>
      <c r="B3" s="60">
        <v>25.116</v>
      </c>
      <c r="C3" s="60">
        <v>23.934999999999999</v>
      </c>
      <c r="D3" s="60">
        <v>23.71</v>
      </c>
      <c r="E3" s="60">
        <v>22.677</v>
      </c>
      <c r="F3" s="60">
        <v>22.655999999999999</v>
      </c>
      <c r="G3" s="60">
        <v>22.832000000000001</v>
      </c>
      <c r="H3" s="28">
        <v>24.158000000000001</v>
      </c>
      <c r="I3" s="28">
        <v>24.684999999999999</v>
      </c>
      <c r="J3" s="28">
        <v>25.486999999999998</v>
      </c>
      <c r="K3" s="28">
        <v>26.414000000000001</v>
      </c>
      <c r="L3" s="28">
        <v>26.995000000000001</v>
      </c>
      <c r="M3" s="28">
        <v>27.861000000000001</v>
      </c>
      <c r="N3" s="28">
        <v>29.690999999999999</v>
      </c>
      <c r="O3" s="28">
        <v>30.771000000000001</v>
      </c>
      <c r="P3" s="28">
        <v>31.614999999999998</v>
      </c>
      <c r="Q3" s="28">
        <v>32.018000000000001</v>
      </c>
      <c r="R3" s="28">
        <v>31.423999999999999</v>
      </c>
      <c r="S3" s="28">
        <v>31.995999999999999</v>
      </c>
      <c r="T3" s="28">
        <v>31.603999999999999</v>
      </c>
      <c r="U3" s="28">
        <v>30.866</v>
      </c>
      <c r="V3" s="28">
        <v>29.651</v>
      </c>
      <c r="W3" s="28">
        <v>28.093</v>
      </c>
      <c r="X3" s="60">
        <v>26.664000000000001</v>
      </c>
      <c r="Y3" s="60">
        <v>25.693000000000001</v>
      </c>
      <c r="Z3" s="14">
        <f t="shared" ref="Z3:Z33" si="0">SUM(B3:Y3)</f>
        <v>656.61199999999985</v>
      </c>
      <c r="AA3" s="14">
        <f t="shared" ref="AA3:AA33" si="1">MAX(B3:Y3)</f>
        <v>32.018000000000001</v>
      </c>
      <c r="AB3" s="14">
        <f>IF(AD3="",SUM(B3:G3,X3:Y3),SUM(B3:Y3))</f>
        <v>193.28299999999999</v>
      </c>
      <c r="AC3" s="14">
        <f>IF(AD3="",SUM(H3:W3),0)</f>
        <v>463.32900000000001</v>
      </c>
    </row>
    <row r="4" spans="1:30" ht="17.25" customHeight="1" x14ac:dyDescent="0.2">
      <c r="A4" s="22">
        <f t="shared" ref="A4:A33" si="2">A3+1</f>
        <v>42553</v>
      </c>
      <c r="B4" s="60">
        <v>24.472999999999999</v>
      </c>
      <c r="C4" s="60">
        <v>23.725000000000001</v>
      </c>
      <c r="D4" s="60">
        <v>23.245999999999999</v>
      </c>
      <c r="E4" s="60">
        <v>22.204999999999998</v>
      </c>
      <c r="F4" s="60">
        <v>21.794</v>
      </c>
      <c r="G4" s="60">
        <v>21.672999999999998</v>
      </c>
      <c r="H4" s="28">
        <v>21.742000000000001</v>
      </c>
      <c r="I4" s="28">
        <v>22.193000000000001</v>
      </c>
      <c r="J4" s="28">
        <v>23.027999999999999</v>
      </c>
      <c r="K4" s="28">
        <v>24.045000000000002</v>
      </c>
      <c r="L4" s="28">
        <v>25.091999999999999</v>
      </c>
      <c r="M4" s="28">
        <v>26.172000000000001</v>
      </c>
      <c r="N4" s="28">
        <v>27.452999999999999</v>
      </c>
      <c r="O4" s="28">
        <v>28.385999999999999</v>
      </c>
      <c r="P4" s="28">
        <v>29.129000000000001</v>
      </c>
      <c r="Q4" s="28">
        <v>29.759</v>
      </c>
      <c r="R4" s="28">
        <v>30.094999999999999</v>
      </c>
      <c r="S4" s="28">
        <v>30.122</v>
      </c>
      <c r="T4" s="28">
        <v>29.922999999999998</v>
      </c>
      <c r="U4" s="28">
        <v>29.193000000000001</v>
      </c>
      <c r="V4" s="28">
        <v>28.117999999999999</v>
      </c>
      <c r="W4" s="28">
        <v>27.123999999999999</v>
      </c>
      <c r="X4" s="60">
        <v>25.757000000000001</v>
      </c>
      <c r="Y4" s="60">
        <v>24.513000000000002</v>
      </c>
      <c r="Z4" s="14">
        <f t="shared" si="0"/>
        <v>618.96000000000015</v>
      </c>
      <c r="AA4" s="14">
        <f t="shared" si="1"/>
        <v>30.122</v>
      </c>
      <c r="AB4" s="14">
        <f t="shared" ref="AB4:AB33" si="3">IF(AD4="",SUM(B4:G4,X4:Y4),SUM(B4:Y4))</f>
        <v>187.386</v>
      </c>
      <c r="AC4" s="14">
        <f t="shared" ref="AC4:AC33" si="4">IF(AD4="",SUM(H4:W4),0)</f>
        <v>431.57399999999996</v>
      </c>
    </row>
    <row r="5" spans="1:30" ht="17.25" customHeight="1" x14ac:dyDescent="0.2">
      <c r="A5" s="22">
        <f t="shared" si="2"/>
        <v>42554</v>
      </c>
      <c r="B5" s="60">
        <v>23.486999999999998</v>
      </c>
      <c r="C5" s="60">
        <v>22.844999999999999</v>
      </c>
      <c r="D5" s="60">
        <v>22.582999999999998</v>
      </c>
      <c r="E5" s="60">
        <v>22.425999999999998</v>
      </c>
      <c r="F5" s="60">
        <v>22.175000000000001</v>
      </c>
      <c r="G5" s="60">
        <v>21.934000000000001</v>
      </c>
      <c r="H5" s="60">
        <v>21.861000000000001</v>
      </c>
      <c r="I5" s="60">
        <v>22.364999999999998</v>
      </c>
      <c r="J5" s="60">
        <v>23.315999999999999</v>
      </c>
      <c r="K5" s="60">
        <v>24.173999999999999</v>
      </c>
      <c r="L5" s="60">
        <v>25.146000000000001</v>
      </c>
      <c r="M5" s="60">
        <v>26.206</v>
      </c>
      <c r="N5" s="60">
        <v>27.19</v>
      </c>
      <c r="O5" s="60">
        <v>28.134</v>
      </c>
      <c r="P5" s="60">
        <v>28.736000000000001</v>
      </c>
      <c r="Q5" s="60">
        <v>29.228999999999999</v>
      </c>
      <c r="R5" s="60">
        <v>29.471</v>
      </c>
      <c r="S5" s="60">
        <v>29.347999999999999</v>
      </c>
      <c r="T5" s="60">
        <v>29.047999999999998</v>
      </c>
      <c r="U5" s="60">
        <v>28.385999999999999</v>
      </c>
      <c r="V5" s="60">
        <v>27.234999999999999</v>
      </c>
      <c r="W5" s="60">
        <v>26.390999999999998</v>
      </c>
      <c r="X5" s="60">
        <v>25.141999999999999</v>
      </c>
      <c r="Y5" s="60">
        <v>24.088000000000001</v>
      </c>
      <c r="Z5" s="14">
        <f t="shared" si="0"/>
        <v>610.91600000000005</v>
      </c>
      <c r="AA5" s="14">
        <f t="shared" si="1"/>
        <v>29.471</v>
      </c>
      <c r="AB5" s="14">
        <f t="shared" si="3"/>
        <v>610.91600000000005</v>
      </c>
      <c r="AC5" s="14">
        <f t="shared" si="4"/>
        <v>0</v>
      </c>
      <c r="AD5" s="9" t="s">
        <v>32</v>
      </c>
    </row>
    <row r="6" spans="1:30" ht="17.25" customHeight="1" x14ac:dyDescent="0.2">
      <c r="A6" s="22">
        <f t="shared" si="2"/>
        <v>42555</v>
      </c>
      <c r="B6" s="60">
        <v>23.280999999999999</v>
      </c>
      <c r="C6" s="60">
        <v>22.625</v>
      </c>
      <c r="D6" s="60">
        <v>22.138999999999999</v>
      </c>
      <c r="E6" s="60">
        <v>22.026</v>
      </c>
      <c r="F6" s="60">
        <v>21.826000000000001</v>
      </c>
      <c r="G6" s="60">
        <v>21.681999999999999</v>
      </c>
      <c r="H6" s="60">
        <v>21.585999999999999</v>
      </c>
      <c r="I6" s="60">
        <v>22.016999999999999</v>
      </c>
      <c r="J6" s="60">
        <v>22.629000000000001</v>
      </c>
      <c r="K6" s="60">
        <v>23.416</v>
      </c>
      <c r="L6" s="60">
        <v>24.552</v>
      </c>
      <c r="M6" s="60">
        <v>25.568999999999999</v>
      </c>
      <c r="N6" s="60">
        <v>26.245000000000001</v>
      </c>
      <c r="O6" s="60">
        <v>26.876999999999999</v>
      </c>
      <c r="P6" s="60">
        <v>27.489000000000001</v>
      </c>
      <c r="Q6" s="60">
        <v>27.391999999999999</v>
      </c>
      <c r="R6" s="60">
        <v>27.451000000000001</v>
      </c>
      <c r="S6" s="60">
        <v>27.649000000000001</v>
      </c>
      <c r="T6" s="60">
        <v>27.741</v>
      </c>
      <c r="U6" s="60">
        <v>26.93</v>
      </c>
      <c r="V6" s="60">
        <v>25.937000000000001</v>
      </c>
      <c r="W6" s="60">
        <v>24.933</v>
      </c>
      <c r="X6" s="60">
        <v>23.831</v>
      </c>
      <c r="Y6" s="60">
        <v>23.161000000000001</v>
      </c>
      <c r="Z6" s="14">
        <f t="shared" si="0"/>
        <v>588.98399999999992</v>
      </c>
      <c r="AA6" s="14">
        <f t="shared" si="1"/>
        <v>27.741</v>
      </c>
      <c r="AB6" s="14">
        <f t="shared" si="3"/>
        <v>588.98399999999992</v>
      </c>
      <c r="AC6" s="14">
        <f t="shared" si="4"/>
        <v>0</v>
      </c>
      <c r="AD6" s="9" t="s">
        <v>33</v>
      </c>
    </row>
    <row r="7" spans="1:30" ht="17.25" customHeight="1" x14ac:dyDescent="0.2">
      <c r="A7" s="22">
        <f t="shared" si="2"/>
        <v>42556</v>
      </c>
      <c r="B7" s="60">
        <v>22.396000000000001</v>
      </c>
      <c r="C7" s="60">
        <v>21.881</v>
      </c>
      <c r="D7" s="60">
        <v>21.620999999999999</v>
      </c>
      <c r="E7" s="60">
        <v>21.526</v>
      </c>
      <c r="F7" s="60">
        <v>21.634</v>
      </c>
      <c r="G7" s="60">
        <v>21.864000000000001</v>
      </c>
      <c r="H7" s="28">
        <v>23.088000000000001</v>
      </c>
      <c r="I7" s="28">
        <v>23.521000000000001</v>
      </c>
      <c r="J7" s="28">
        <v>23.931000000000001</v>
      </c>
      <c r="K7" s="28">
        <v>24.555</v>
      </c>
      <c r="L7" s="28">
        <v>24.952000000000002</v>
      </c>
      <c r="M7" s="28">
        <v>25.61</v>
      </c>
      <c r="N7" s="28">
        <v>27.105</v>
      </c>
      <c r="O7" s="28">
        <v>27.878</v>
      </c>
      <c r="P7" s="28">
        <v>28.483000000000001</v>
      </c>
      <c r="Q7" s="28">
        <v>29.004999999999999</v>
      </c>
      <c r="R7" s="28">
        <v>29.03</v>
      </c>
      <c r="S7" s="28">
        <v>29.876000000000001</v>
      </c>
      <c r="T7" s="28">
        <v>29.7</v>
      </c>
      <c r="U7" s="28">
        <v>29.286000000000001</v>
      </c>
      <c r="V7" s="28">
        <v>28.355</v>
      </c>
      <c r="W7" s="28">
        <v>26.896000000000001</v>
      </c>
      <c r="X7" s="60">
        <v>25.706</v>
      </c>
      <c r="Y7" s="60">
        <v>24.853999999999999</v>
      </c>
      <c r="Z7" s="14">
        <f t="shared" si="0"/>
        <v>612.75300000000004</v>
      </c>
      <c r="AA7" s="14">
        <f t="shared" si="1"/>
        <v>29.876000000000001</v>
      </c>
      <c r="AB7" s="14">
        <f t="shared" si="3"/>
        <v>181.48199999999997</v>
      </c>
      <c r="AC7" s="14">
        <f t="shared" si="4"/>
        <v>431.27100000000002</v>
      </c>
    </row>
    <row r="8" spans="1:30" ht="17.25" customHeight="1" x14ac:dyDescent="0.2">
      <c r="A8" s="22">
        <f t="shared" si="2"/>
        <v>42557</v>
      </c>
      <c r="B8" s="60">
        <v>23.893000000000001</v>
      </c>
      <c r="C8" s="60">
        <v>23.07</v>
      </c>
      <c r="D8" s="60">
        <v>22.747</v>
      </c>
      <c r="E8" s="60">
        <v>21.68</v>
      </c>
      <c r="F8" s="60">
        <v>21.536000000000001</v>
      </c>
      <c r="G8" s="60">
        <v>21.731000000000002</v>
      </c>
      <c r="H8" s="28">
        <v>22.890999999999998</v>
      </c>
      <c r="I8" s="28">
        <v>23.297999999999998</v>
      </c>
      <c r="J8" s="28">
        <v>23.535</v>
      </c>
      <c r="K8" s="28">
        <v>24.094999999999999</v>
      </c>
      <c r="L8" s="28">
        <v>24.48</v>
      </c>
      <c r="M8" s="28">
        <v>25.161000000000001</v>
      </c>
      <c r="N8" s="28">
        <v>26.774999999999999</v>
      </c>
      <c r="O8" s="28">
        <v>27.579000000000001</v>
      </c>
      <c r="P8" s="28">
        <v>28.36</v>
      </c>
      <c r="Q8" s="28">
        <v>28.718</v>
      </c>
      <c r="R8" s="28">
        <v>28.902999999999999</v>
      </c>
      <c r="S8" s="28">
        <v>29.507999999999999</v>
      </c>
      <c r="T8" s="28">
        <v>29.404</v>
      </c>
      <c r="U8" s="28">
        <v>28.79</v>
      </c>
      <c r="V8" s="28">
        <v>27.88</v>
      </c>
      <c r="W8" s="28">
        <v>26.675999999999998</v>
      </c>
      <c r="X8" s="60">
        <v>25.452000000000002</v>
      </c>
      <c r="Y8" s="60">
        <v>24.536000000000001</v>
      </c>
      <c r="Z8" s="14">
        <f t="shared" si="0"/>
        <v>610.69800000000009</v>
      </c>
      <c r="AA8" s="14">
        <f t="shared" si="1"/>
        <v>29.507999999999999</v>
      </c>
      <c r="AB8" s="14">
        <f t="shared" si="3"/>
        <v>184.64500000000001</v>
      </c>
      <c r="AC8" s="14">
        <f t="shared" si="4"/>
        <v>426.05299999999994</v>
      </c>
    </row>
    <row r="9" spans="1:30" ht="17.25" customHeight="1" x14ac:dyDescent="0.2">
      <c r="A9" s="22">
        <f t="shared" si="2"/>
        <v>42558</v>
      </c>
      <c r="B9" s="60">
        <v>23.446000000000002</v>
      </c>
      <c r="C9" s="60">
        <v>22.812000000000001</v>
      </c>
      <c r="D9" s="60">
        <v>22.405000000000001</v>
      </c>
      <c r="E9" s="60">
        <v>21.446999999999999</v>
      </c>
      <c r="F9" s="60">
        <v>21.289000000000001</v>
      </c>
      <c r="G9" s="60">
        <v>21.52</v>
      </c>
      <c r="H9" s="28">
        <v>23.047999999999998</v>
      </c>
      <c r="I9" s="28">
        <v>23.385999999999999</v>
      </c>
      <c r="J9" s="28">
        <v>23.751999999999999</v>
      </c>
      <c r="K9" s="28">
        <v>24.169</v>
      </c>
      <c r="L9" s="28">
        <v>24.606000000000002</v>
      </c>
      <c r="M9" s="28">
        <v>25.332000000000001</v>
      </c>
      <c r="N9" s="28">
        <v>26.556000000000001</v>
      </c>
      <c r="O9" s="28">
        <v>27.329000000000001</v>
      </c>
      <c r="P9" s="28">
        <v>28.035</v>
      </c>
      <c r="Q9" s="28">
        <v>28.38</v>
      </c>
      <c r="R9" s="28">
        <v>28.631</v>
      </c>
      <c r="S9" s="28">
        <v>29.431999999999999</v>
      </c>
      <c r="T9" s="28">
        <v>29.324000000000002</v>
      </c>
      <c r="U9" s="28">
        <v>28.466999999999999</v>
      </c>
      <c r="V9" s="28">
        <v>27.670999999999999</v>
      </c>
      <c r="W9" s="28">
        <v>26.457999999999998</v>
      </c>
      <c r="X9" s="60">
        <v>25.228000000000002</v>
      </c>
      <c r="Y9" s="60">
        <v>24.384</v>
      </c>
      <c r="Z9" s="14">
        <f t="shared" si="0"/>
        <v>607.10699999999997</v>
      </c>
      <c r="AA9" s="14">
        <f t="shared" si="1"/>
        <v>29.431999999999999</v>
      </c>
      <c r="AB9" s="14">
        <f t="shared" si="3"/>
        <v>182.53100000000001</v>
      </c>
      <c r="AC9" s="14">
        <f t="shared" si="4"/>
        <v>424.57600000000002</v>
      </c>
    </row>
    <row r="10" spans="1:30" ht="17.25" customHeight="1" x14ac:dyDescent="0.2">
      <c r="A10" s="22">
        <f t="shared" si="2"/>
        <v>42559</v>
      </c>
      <c r="B10" s="60">
        <v>23.443000000000001</v>
      </c>
      <c r="C10" s="60">
        <v>22.577999999999999</v>
      </c>
      <c r="D10" s="60">
        <v>22.292999999999999</v>
      </c>
      <c r="E10" s="60">
        <v>21.260999999999999</v>
      </c>
      <c r="F10" s="60">
        <v>21.187999999999999</v>
      </c>
      <c r="G10" s="60">
        <v>21.311</v>
      </c>
      <c r="H10" s="28">
        <v>22.524000000000001</v>
      </c>
      <c r="I10" s="28">
        <v>22.617000000000001</v>
      </c>
      <c r="J10" s="28">
        <v>22.809000000000001</v>
      </c>
      <c r="K10" s="28">
        <v>23.184000000000001</v>
      </c>
      <c r="L10" s="28">
        <v>23.283000000000001</v>
      </c>
      <c r="M10" s="28">
        <v>23.486000000000001</v>
      </c>
      <c r="N10" s="28">
        <v>24.274999999999999</v>
      </c>
      <c r="O10" s="28">
        <v>24.44</v>
      </c>
      <c r="P10" s="28">
        <v>24.544</v>
      </c>
      <c r="Q10" s="28">
        <v>24.768000000000001</v>
      </c>
      <c r="R10" s="28">
        <v>24.771999999999998</v>
      </c>
      <c r="S10" s="28">
        <v>25.460999999999999</v>
      </c>
      <c r="T10" s="28">
        <v>25.475000000000001</v>
      </c>
      <c r="U10" s="28">
        <v>25.463999999999999</v>
      </c>
      <c r="V10" s="28">
        <v>25.376000000000001</v>
      </c>
      <c r="W10" s="28">
        <v>24.803999999999998</v>
      </c>
      <c r="X10" s="60">
        <v>24.29</v>
      </c>
      <c r="Y10" s="60">
        <v>24.097000000000001</v>
      </c>
      <c r="Z10" s="14">
        <f t="shared" si="0"/>
        <v>567.74299999999982</v>
      </c>
      <c r="AA10" s="14">
        <f t="shared" si="1"/>
        <v>25.475000000000001</v>
      </c>
      <c r="AB10" s="14">
        <f t="shared" si="3"/>
        <v>180.46099999999998</v>
      </c>
      <c r="AC10" s="14">
        <f t="shared" si="4"/>
        <v>387.28199999999998</v>
      </c>
    </row>
    <row r="11" spans="1:30" ht="17.25" customHeight="1" x14ac:dyDescent="0.2">
      <c r="A11" s="22">
        <f t="shared" si="2"/>
        <v>42560</v>
      </c>
      <c r="B11" s="60">
        <v>23.274999999999999</v>
      </c>
      <c r="C11" s="60">
        <v>22.414999999999999</v>
      </c>
      <c r="D11" s="60">
        <v>22.266999999999999</v>
      </c>
      <c r="E11" s="60">
        <v>21.521999999999998</v>
      </c>
      <c r="F11" s="60">
        <v>21.262</v>
      </c>
      <c r="G11" s="60">
        <v>21.245000000000001</v>
      </c>
      <c r="H11" s="28">
        <v>21.126000000000001</v>
      </c>
      <c r="I11" s="28">
        <v>21.623999999999999</v>
      </c>
      <c r="J11" s="28">
        <v>22.509</v>
      </c>
      <c r="K11" s="28">
        <v>22.817</v>
      </c>
      <c r="L11" s="28">
        <v>23.582000000000001</v>
      </c>
      <c r="M11" s="28">
        <v>24.059000000000001</v>
      </c>
      <c r="N11" s="28">
        <v>24.844000000000001</v>
      </c>
      <c r="O11" s="28">
        <v>25.361999999999998</v>
      </c>
      <c r="P11" s="28">
        <v>25.49</v>
      </c>
      <c r="Q11" s="28">
        <v>25.129000000000001</v>
      </c>
      <c r="R11" s="28">
        <v>25.219000000000001</v>
      </c>
      <c r="S11" s="28">
        <v>25.318999999999999</v>
      </c>
      <c r="T11" s="28">
        <v>24.704000000000001</v>
      </c>
      <c r="U11" s="28">
        <v>24.143000000000001</v>
      </c>
      <c r="V11" s="28">
        <v>24.06</v>
      </c>
      <c r="W11" s="28">
        <v>23.83</v>
      </c>
      <c r="X11" s="60">
        <v>23.053000000000001</v>
      </c>
      <c r="Y11" s="60">
        <v>22.157</v>
      </c>
      <c r="Z11" s="14">
        <f t="shared" si="0"/>
        <v>561.01300000000015</v>
      </c>
      <c r="AA11" s="14">
        <f t="shared" si="1"/>
        <v>25.49</v>
      </c>
      <c r="AB11" s="14">
        <f t="shared" si="3"/>
        <v>177.196</v>
      </c>
      <c r="AC11" s="14">
        <f t="shared" si="4"/>
        <v>383.81700000000001</v>
      </c>
    </row>
    <row r="12" spans="1:30" ht="17.25" customHeight="1" x14ac:dyDescent="0.2">
      <c r="A12" s="22">
        <f t="shared" si="2"/>
        <v>42561</v>
      </c>
      <c r="B12" s="60">
        <v>21.532</v>
      </c>
      <c r="C12" s="60">
        <v>21.170999999999999</v>
      </c>
      <c r="D12" s="60">
        <v>20.922000000000001</v>
      </c>
      <c r="E12" s="60">
        <v>20.844000000000001</v>
      </c>
      <c r="F12" s="60">
        <v>20.757999999999999</v>
      </c>
      <c r="G12" s="60">
        <v>20.541</v>
      </c>
      <c r="H12" s="60">
        <v>20.55</v>
      </c>
      <c r="I12" s="60">
        <v>20.869</v>
      </c>
      <c r="J12" s="60">
        <v>21.526</v>
      </c>
      <c r="K12" s="60">
        <v>21.745999999999999</v>
      </c>
      <c r="L12" s="60">
        <v>22.088000000000001</v>
      </c>
      <c r="M12" s="60">
        <v>22.369</v>
      </c>
      <c r="N12" s="60">
        <v>22.721</v>
      </c>
      <c r="O12" s="60">
        <v>23.145</v>
      </c>
      <c r="P12" s="60">
        <v>23.655999999999999</v>
      </c>
      <c r="Q12" s="60">
        <v>24.260999999999999</v>
      </c>
      <c r="R12" s="60">
        <v>24.724</v>
      </c>
      <c r="S12" s="60">
        <v>25.202999999999999</v>
      </c>
      <c r="T12" s="60">
        <v>25.257000000000001</v>
      </c>
      <c r="U12" s="60">
        <v>25.035</v>
      </c>
      <c r="V12" s="60">
        <v>24.44</v>
      </c>
      <c r="W12" s="60">
        <v>24.06</v>
      </c>
      <c r="X12" s="60">
        <v>23.167000000000002</v>
      </c>
      <c r="Y12" s="60">
        <v>22.225999999999999</v>
      </c>
      <c r="Z12" s="14">
        <f t="shared" si="0"/>
        <v>542.81100000000004</v>
      </c>
      <c r="AA12" s="14">
        <f t="shared" si="1"/>
        <v>25.257000000000001</v>
      </c>
      <c r="AB12" s="14">
        <f t="shared" si="3"/>
        <v>542.81100000000004</v>
      </c>
      <c r="AC12" s="14">
        <f t="shared" si="4"/>
        <v>0</v>
      </c>
      <c r="AD12" s="9" t="s">
        <v>32</v>
      </c>
    </row>
    <row r="13" spans="1:30" ht="17.25" customHeight="1" x14ac:dyDescent="0.2">
      <c r="A13" s="22">
        <f t="shared" si="2"/>
        <v>42562</v>
      </c>
      <c r="B13" s="60">
        <v>21.600999999999999</v>
      </c>
      <c r="C13" s="60">
        <v>21.15</v>
      </c>
      <c r="D13" s="60">
        <v>20.904</v>
      </c>
      <c r="E13" s="60">
        <v>20.798999999999999</v>
      </c>
      <c r="F13" s="60">
        <v>20.763000000000002</v>
      </c>
      <c r="G13" s="60">
        <v>21.343</v>
      </c>
      <c r="H13" s="28">
        <v>22.597000000000001</v>
      </c>
      <c r="I13" s="28">
        <v>22.974</v>
      </c>
      <c r="J13" s="28">
        <v>23.283999999999999</v>
      </c>
      <c r="K13" s="28">
        <v>23.547000000000001</v>
      </c>
      <c r="L13" s="28">
        <v>23.774000000000001</v>
      </c>
      <c r="M13" s="28">
        <v>23.792999999999999</v>
      </c>
      <c r="N13" s="28">
        <v>25.013000000000002</v>
      </c>
      <c r="O13" s="28">
        <v>25.701000000000001</v>
      </c>
      <c r="P13" s="28">
        <v>26.364999999999998</v>
      </c>
      <c r="Q13" s="28">
        <v>27.152000000000001</v>
      </c>
      <c r="R13" s="28">
        <v>27.387</v>
      </c>
      <c r="S13" s="28">
        <v>28.181000000000001</v>
      </c>
      <c r="T13" s="28">
        <v>27.832000000000001</v>
      </c>
      <c r="U13" s="28">
        <v>27.196000000000002</v>
      </c>
      <c r="V13" s="28">
        <v>26.155999999999999</v>
      </c>
      <c r="W13" s="28">
        <v>24.716999999999999</v>
      </c>
      <c r="X13" s="60">
        <v>23.745000000000001</v>
      </c>
      <c r="Y13" s="60">
        <v>23.003</v>
      </c>
      <c r="Z13" s="14">
        <f t="shared" si="0"/>
        <v>578.97700000000009</v>
      </c>
      <c r="AA13" s="14">
        <f t="shared" si="1"/>
        <v>28.181000000000001</v>
      </c>
      <c r="AB13" s="14">
        <f t="shared" si="3"/>
        <v>173.30799999999999</v>
      </c>
      <c r="AC13" s="14">
        <f t="shared" si="4"/>
        <v>405.66899999999998</v>
      </c>
    </row>
    <row r="14" spans="1:30" ht="17.25" customHeight="1" x14ac:dyDescent="0.2">
      <c r="A14" s="22">
        <f t="shared" si="2"/>
        <v>42563</v>
      </c>
      <c r="B14" s="60">
        <v>22.056000000000001</v>
      </c>
      <c r="C14" s="60">
        <v>21.388000000000002</v>
      </c>
      <c r="D14" s="60">
        <v>21.17</v>
      </c>
      <c r="E14" s="60">
        <v>20.391999999999999</v>
      </c>
      <c r="F14" s="60">
        <v>20.321000000000002</v>
      </c>
      <c r="G14" s="60">
        <v>20.672000000000001</v>
      </c>
      <c r="H14" s="28">
        <v>21.977</v>
      </c>
      <c r="I14" s="28">
        <v>22.209</v>
      </c>
      <c r="J14" s="28">
        <v>22.523</v>
      </c>
      <c r="K14" s="28">
        <v>23.004999999999999</v>
      </c>
      <c r="L14" s="28">
        <v>22.968</v>
      </c>
      <c r="M14" s="28">
        <v>23.561</v>
      </c>
      <c r="N14" s="28">
        <v>24.963999999999999</v>
      </c>
      <c r="O14" s="28">
        <v>25.641999999999999</v>
      </c>
      <c r="P14" s="28">
        <v>26.474</v>
      </c>
      <c r="Q14" s="28">
        <v>26.988</v>
      </c>
      <c r="R14" s="28">
        <v>27.029</v>
      </c>
      <c r="S14" s="28">
        <v>28.158999999999999</v>
      </c>
      <c r="T14" s="28">
        <v>28.370999999999999</v>
      </c>
      <c r="U14" s="28">
        <v>27.701000000000001</v>
      </c>
      <c r="V14" s="28">
        <v>26.829000000000001</v>
      </c>
      <c r="W14" s="28">
        <v>25.344000000000001</v>
      </c>
      <c r="X14" s="60">
        <v>23.989000000000001</v>
      </c>
      <c r="Y14" s="60">
        <v>23.257000000000001</v>
      </c>
      <c r="Z14" s="14">
        <f t="shared" si="0"/>
        <v>576.98899999999992</v>
      </c>
      <c r="AA14" s="14">
        <f t="shared" si="1"/>
        <v>28.370999999999999</v>
      </c>
      <c r="AB14" s="14">
        <f t="shared" si="3"/>
        <v>173.245</v>
      </c>
      <c r="AC14" s="14">
        <f t="shared" si="4"/>
        <v>403.74399999999997</v>
      </c>
    </row>
    <row r="15" spans="1:30" ht="17.25" customHeight="1" x14ac:dyDescent="0.2">
      <c r="A15" s="22">
        <f t="shared" si="2"/>
        <v>42564</v>
      </c>
      <c r="B15" s="60">
        <v>22.204999999999998</v>
      </c>
      <c r="C15" s="60">
        <v>21.509</v>
      </c>
      <c r="D15" s="60">
        <v>21.382999999999999</v>
      </c>
      <c r="E15" s="60">
        <v>20.568999999999999</v>
      </c>
      <c r="F15" s="60">
        <v>20.573</v>
      </c>
      <c r="G15" s="60">
        <v>20.864000000000001</v>
      </c>
      <c r="H15" s="28">
        <v>22.138000000000002</v>
      </c>
      <c r="I15" s="28">
        <v>22.72</v>
      </c>
      <c r="J15" s="28">
        <v>23.23</v>
      </c>
      <c r="K15" s="28">
        <v>23.946999999999999</v>
      </c>
      <c r="L15" s="28">
        <v>24.318999999999999</v>
      </c>
      <c r="M15" s="28">
        <v>25.225999999999999</v>
      </c>
      <c r="N15" s="28">
        <v>26.974</v>
      </c>
      <c r="O15" s="28">
        <v>28.045999999999999</v>
      </c>
      <c r="P15" s="28">
        <v>29.016999999999999</v>
      </c>
      <c r="Q15" s="28">
        <v>29.855</v>
      </c>
      <c r="R15" s="28">
        <v>29.789000000000001</v>
      </c>
      <c r="S15" s="28">
        <v>30.844999999999999</v>
      </c>
      <c r="T15" s="28">
        <v>30.919</v>
      </c>
      <c r="U15" s="28">
        <v>30.244</v>
      </c>
      <c r="V15" s="28">
        <v>28.876000000000001</v>
      </c>
      <c r="W15" s="28">
        <v>27.234999999999999</v>
      </c>
      <c r="X15" s="60">
        <v>25.739000000000001</v>
      </c>
      <c r="Y15" s="60">
        <v>24.766999999999999</v>
      </c>
      <c r="Z15" s="14">
        <f t="shared" si="0"/>
        <v>610.98900000000003</v>
      </c>
      <c r="AA15" s="14">
        <f t="shared" si="1"/>
        <v>30.919</v>
      </c>
      <c r="AB15" s="14">
        <f t="shared" si="3"/>
        <v>177.60900000000001</v>
      </c>
      <c r="AC15" s="14">
        <f t="shared" si="4"/>
        <v>433.38</v>
      </c>
    </row>
    <row r="16" spans="1:30" ht="17.25" customHeight="1" x14ac:dyDescent="0.2">
      <c r="A16" s="22">
        <f t="shared" si="2"/>
        <v>42565</v>
      </c>
      <c r="B16" s="60">
        <v>23.492000000000001</v>
      </c>
      <c r="C16" s="60">
        <v>22.850999999999999</v>
      </c>
      <c r="D16" s="60">
        <v>22.454999999999998</v>
      </c>
      <c r="E16" s="60">
        <v>21.524000000000001</v>
      </c>
      <c r="F16" s="60">
        <v>21.425000000000001</v>
      </c>
      <c r="G16" s="60">
        <v>21.637</v>
      </c>
      <c r="H16" s="28">
        <v>22.785</v>
      </c>
      <c r="I16" s="28">
        <v>23.433</v>
      </c>
      <c r="J16" s="28">
        <v>23.951000000000001</v>
      </c>
      <c r="K16" s="28">
        <v>24.722999999999999</v>
      </c>
      <c r="L16" s="28">
        <v>25.295000000000002</v>
      </c>
      <c r="M16" s="28">
        <v>26.335000000000001</v>
      </c>
      <c r="N16" s="28">
        <v>28.231000000000002</v>
      </c>
      <c r="O16" s="28">
        <v>29.472999999999999</v>
      </c>
      <c r="P16" s="28">
        <v>30.663</v>
      </c>
      <c r="Q16" s="28">
        <v>31.265999999999998</v>
      </c>
      <c r="R16" s="28">
        <v>31.314</v>
      </c>
      <c r="S16" s="28">
        <v>31.937999999999999</v>
      </c>
      <c r="T16" s="28">
        <v>31.997</v>
      </c>
      <c r="U16" s="28">
        <v>31.170999999999999</v>
      </c>
      <c r="V16" s="28">
        <v>29.856999999999999</v>
      </c>
      <c r="W16" s="28">
        <v>28.181999999999999</v>
      </c>
      <c r="X16" s="60">
        <v>26.47</v>
      </c>
      <c r="Y16" s="60">
        <v>25.143999999999998</v>
      </c>
      <c r="Z16" s="14">
        <f t="shared" si="0"/>
        <v>635.61200000000008</v>
      </c>
      <c r="AA16" s="14">
        <f t="shared" si="1"/>
        <v>31.997</v>
      </c>
      <c r="AB16" s="14">
        <f t="shared" si="3"/>
        <v>184.99800000000002</v>
      </c>
      <c r="AC16" s="14">
        <f t="shared" si="4"/>
        <v>450.61400000000003</v>
      </c>
    </row>
    <row r="17" spans="1:30" ht="17.25" customHeight="1" x14ac:dyDescent="0.2">
      <c r="A17" s="22">
        <f t="shared" si="2"/>
        <v>42566</v>
      </c>
      <c r="B17" s="60">
        <v>24.065999999999999</v>
      </c>
      <c r="C17" s="60">
        <v>23.274999999999999</v>
      </c>
      <c r="D17" s="60">
        <v>22.861999999999998</v>
      </c>
      <c r="E17" s="60">
        <v>21.797999999999998</v>
      </c>
      <c r="F17" s="60">
        <v>21.504000000000001</v>
      </c>
      <c r="G17" s="60">
        <v>21.605</v>
      </c>
      <c r="H17" s="28">
        <v>22.934000000000001</v>
      </c>
      <c r="I17" s="28">
        <v>23.234999999999999</v>
      </c>
      <c r="J17" s="28">
        <v>23.806999999999999</v>
      </c>
      <c r="K17" s="28">
        <v>24.741</v>
      </c>
      <c r="L17" s="28">
        <v>25.443000000000001</v>
      </c>
      <c r="M17" s="28">
        <v>26.792999999999999</v>
      </c>
      <c r="N17" s="28">
        <v>28.279</v>
      </c>
      <c r="O17" s="28">
        <v>29.469000000000001</v>
      </c>
      <c r="P17" s="28">
        <v>30.599</v>
      </c>
      <c r="Q17" s="28">
        <v>31.347000000000001</v>
      </c>
      <c r="R17" s="28">
        <v>30.97</v>
      </c>
      <c r="S17" s="28">
        <v>31.623000000000001</v>
      </c>
      <c r="T17" s="28">
        <v>31.1</v>
      </c>
      <c r="U17" s="28">
        <v>30.283999999999999</v>
      </c>
      <c r="V17" s="28">
        <v>29.041</v>
      </c>
      <c r="W17" s="28">
        <v>27.521999999999998</v>
      </c>
      <c r="X17" s="60">
        <v>26.035</v>
      </c>
      <c r="Y17" s="60">
        <v>24.849</v>
      </c>
      <c r="Z17" s="14">
        <f t="shared" si="0"/>
        <v>633.18100000000015</v>
      </c>
      <c r="AA17" s="14">
        <f t="shared" si="1"/>
        <v>31.623000000000001</v>
      </c>
      <c r="AB17" s="14">
        <f t="shared" si="3"/>
        <v>185.99399999999997</v>
      </c>
      <c r="AC17" s="14">
        <f t="shared" si="4"/>
        <v>447.18699999999995</v>
      </c>
    </row>
    <row r="18" spans="1:30" ht="17.25" customHeight="1" x14ac:dyDescent="0.2">
      <c r="A18" s="22">
        <f t="shared" si="2"/>
        <v>42567</v>
      </c>
      <c r="B18" s="60">
        <v>23.829000000000001</v>
      </c>
      <c r="C18" s="60">
        <v>22.969000000000001</v>
      </c>
      <c r="D18" s="60">
        <v>22.548999999999999</v>
      </c>
      <c r="E18" s="60">
        <v>21.891999999999999</v>
      </c>
      <c r="F18" s="60">
        <v>21.585999999999999</v>
      </c>
      <c r="G18" s="60">
        <v>21.439</v>
      </c>
      <c r="H18" s="28">
        <v>21.393000000000001</v>
      </c>
      <c r="I18" s="28">
        <v>22.204999999999998</v>
      </c>
      <c r="J18" s="28">
        <v>22.908000000000001</v>
      </c>
      <c r="K18" s="28">
        <v>23.611000000000001</v>
      </c>
      <c r="L18" s="28">
        <v>24.635000000000002</v>
      </c>
      <c r="M18" s="28">
        <v>25.501000000000001</v>
      </c>
      <c r="N18" s="28">
        <v>26.518000000000001</v>
      </c>
      <c r="O18" s="28">
        <v>27.425999999999998</v>
      </c>
      <c r="P18" s="28">
        <v>28.445</v>
      </c>
      <c r="Q18" s="28">
        <v>29.085999999999999</v>
      </c>
      <c r="R18" s="28">
        <v>29.367999999999999</v>
      </c>
      <c r="S18" s="28">
        <v>29.46</v>
      </c>
      <c r="T18" s="28">
        <v>29.032</v>
      </c>
      <c r="U18" s="28">
        <v>28.215</v>
      </c>
      <c r="V18" s="28">
        <v>27.007999999999999</v>
      </c>
      <c r="W18" s="28">
        <v>25.922999999999998</v>
      </c>
      <c r="X18" s="60">
        <v>24.692</v>
      </c>
      <c r="Y18" s="60">
        <v>23.456</v>
      </c>
      <c r="Z18" s="14">
        <f t="shared" si="0"/>
        <v>603.14599999999996</v>
      </c>
      <c r="AA18" s="14">
        <f t="shared" si="1"/>
        <v>29.46</v>
      </c>
      <c r="AB18" s="14">
        <f t="shared" si="3"/>
        <v>182.41200000000001</v>
      </c>
      <c r="AC18" s="14">
        <f t="shared" si="4"/>
        <v>420.73399999999992</v>
      </c>
    </row>
    <row r="19" spans="1:30" ht="17.25" customHeight="1" x14ac:dyDescent="0.2">
      <c r="A19" s="22">
        <f t="shared" si="2"/>
        <v>42568</v>
      </c>
      <c r="B19" s="60">
        <v>22.372</v>
      </c>
      <c r="C19" s="60">
        <v>21.818999999999999</v>
      </c>
      <c r="D19" s="60">
        <v>21.405000000000001</v>
      </c>
      <c r="E19" s="60">
        <v>21.19</v>
      </c>
      <c r="F19" s="60">
        <v>21.055</v>
      </c>
      <c r="G19" s="60">
        <v>20.977</v>
      </c>
      <c r="H19" s="60">
        <v>20.853999999999999</v>
      </c>
      <c r="I19" s="60">
        <v>21.05</v>
      </c>
      <c r="J19" s="60">
        <v>21.803999999999998</v>
      </c>
      <c r="K19" s="60">
        <v>22.521999999999998</v>
      </c>
      <c r="L19" s="60">
        <v>23.353000000000002</v>
      </c>
      <c r="M19" s="60">
        <v>24.297000000000001</v>
      </c>
      <c r="N19" s="60">
        <v>25.106999999999999</v>
      </c>
      <c r="O19" s="60">
        <v>25.876000000000001</v>
      </c>
      <c r="P19" s="60">
        <v>26.648</v>
      </c>
      <c r="Q19" s="60">
        <v>27.087</v>
      </c>
      <c r="R19" s="60">
        <v>27.398</v>
      </c>
      <c r="S19" s="60">
        <v>27.457999999999998</v>
      </c>
      <c r="T19" s="60">
        <v>27.518999999999998</v>
      </c>
      <c r="U19" s="60">
        <v>26.786000000000001</v>
      </c>
      <c r="V19" s="60">
        <v>26.08</v>
      </c>
      <c r="W19" s="60">
        <v>25.169</v>
      </c>
      <c r="X19" s="60">
        <v>24.074000000000002</v>
      </c>
      <c r="Y19" s="60">
        <v>22.956</v>
      </c>
      <c r="Z19" s="14">
        <f t="shared" si="0"/>
        <v>574.85599999999999</v>
      </c>
      <c r="AA19" s="14">
        <f t="shared" si="1"/>
        <v>27.518999999999998</v>
      </c>
      <c r="AB19" s="14">
        <f t="shared" si="3"/>
        <v>574.85599999999999</v>
      </c>
      <c r="AC19" s="14">
        <f t="shared" si="4"/>
        <v>0</v>
      </c>
      <c r="AD19" s="9" t="s">
        <v>32</v>
      </c>
    </row>
    <row r="20" spans="1:30" ht="17.25" customHeight="1" x14ac:dyDescent="0.2">
      <c r="A20" s="22">
        <f t="shared" si="2"/>
        <v>42569</v>
      </c>
      <c r="B20" s="60">
        <v>22.105</v>
      </c>
      <c r="C20" s="60">
        <v>21.571999999999999</v>
      </c>
      <c r="D20" s="60">
        <v>21.285</v>
      </c>
      <c r="E20" s="60">
        <v>21.134</v>
      </c>
      <c r="F20" s="60">
        <v>21.065000000000001</v>
      </c>
      <c r="G20" s="60">
        <v>21.475999999999999</v>
      </c>
      <c r="H20" s="28">
        <v>22.690999999999999</v>
      </c>
      <c r="I20" s="28">
        <v>23.071999999999999</v>
      </c>
      <c r="J20" s="28">
        <v>23.469000000000001</v>
      </c>
      <c r="K20" s="28">
        <v>23.571999999999999</v>
      </c>
      <c r="L20" s="28">
        <v>23.741</v>
      </c>
      <c r="M20" s="28">
        <v>23.545999999999999</v>
      </c>
      <c r="N20" s="28">
        <v>24.794</v>
      </c>
      <c r="O20" s="28">
        <v>25.338999999999999</v>
      </c>
      <c r="P20" s="28">
        <v>25.731000000000002</v>
      </c>
      <c r="Q20" s="28">
        <v>26.216999999999999</v>
      </c>
      <c r="R20" s="28">
        <v>26.396999999999998</v>
      </c>
      <c r="S20" s="28">
        <v>27.227</v>
      </c>
      <c r="T20" s="28">
        <v>27.055</v>
      </c>
      <c r="U20" s="28">
        <v>26.596</v>
      </c>
      <c r="V20" s="28">
        <v>25.797000000000001</v>
      </c>
      <c r="W20" s="28">
        <v>24.852</v>
      </c>
      <c r="X20" s="60">
        <v>23.824000000000002</v>
      </c>
      <c r="Y20" s="60">
        <v>23.221</v>
      </c>
      <c r="Z20" s="14">
        <f t="shared" si="0"/>
        <v>575.77799999999991</v>
      </c>
      <c r="AA20" s="14">
        <f t="shared" si="1"/>
        <v>27.227</v>
      </c>
      <c r="AB20" s="14">
        <f t="shared" si="3"/>
        <v>175.68200000000002</v>
      </c>
      <c r="AC20" s="14">
        <f t="shared" si="4"/>
        <v>400.096</v>
      </c>
    </row>
    <row r="21" spans="1:30" ht="17.25" customHeight="1" x14ac:dyDescent="0.2">
      <c r="A21" s="22">
        <f t="shared" si="2"/>
        <v>42570</v>
      </c>
      <c r="B21" s="60">
        <v>22.280999999999999</v>
      </c>
      <c r="C21" s="60">
        <v>21.657</v>
      </c>
      <c r="D21" s="60">
        <v>21.576000000000001</v>
      </c>
      <c r="E21" s="60">
        <v>20.946000000000002</v>
      </c>
      <c r="F21" s="60">
        <v>20.861000000000001</v>
      </c>
      <c r="G21" s="60">
        <v>20.998000000000001</v>
      </c>
      <c r="H21" s="28">
        <v>22.326000000000001</v>
      </c>
      <c r="I21" s="28">
        <v>23.013000000000002</v>
      </c>
      <c r="J21" s="28">
        <v>23.109000000000002</v>
      </c>
      <c r="K21" s="28">
        <v>23.696999999999999</v>
      </c>
      <c r="L21" s="28">
        <v>23.858000000000001</v>
      </c>
      <c r="M21" s="28">
        <v>24.03</v>
      </c>
      <c r="N21" s="28">
        <v>25.408999999999999</v>
      </c>
      <c r="O21" s="28">
        <v>26.148</v>
      </c>
      <c r="P21" s="28">
        <v>26.82</v>
      </c>
      <c r="Q21" s="28">
        <v>27.155000000000001</v>
      </c>
      <c r="R21" s="28">
        <v>26.966000000000001</v>
      </c>
      <c r="S21" s="28">
        <v>28.081</v>
      </c>
      <c r="T21" s="28">
        <v>28.024000000000001</v>
      </c>
      <c r="U21" s="28">
        <v>27.327999999999999</v>
      </c>
      <c r="V21" s="28">
        <v>26.581</v>
      </c>
      <c r="W21" s="28">
        <v>25.238</v>
      </c>
      <c r="X21" s="60">
        <v>24.196999999999999</v>
      </c>
      <c r="Y21" s="60">
        <v>23.463000000000001</v>
      </c>
      <c r="Z21" s="14">
        <f t="shared" si="0"/>
        <v>583.76200000000006</v>
      </c>
      <c r="AA21" s="14">
        <f t="shared" si="1"/>
        <v>28.081</v>
      </c>
      <c r="AB21" s="14">
        <f t="shared" si="3"/>
        <v>175.97900000000001</v>
      </c>
      <c r="AC21" s="14">
        <f t="shared" si="4"/>
        <v>407.78300000000002</v>
      </c>
    </row>
    <row r="22" spans="1:30" ht="17.25" customHeight="1" x14ac:dyDescent="0.2">
      <c r="A22" s="22">
        <f t="shared" si="2"/>
        <v>42571</v>
      </c>
      <c r="B22" s="60">
        <v>22.553999999999998</v>
      </c>
      <c r="C22" s="60">
        <v>21.850999999999999</v>
      </c>
      <c r="D22" s="60">
        <v>21.664000000000001</v>
      </c>
      <c r="E22" s="60">
        <v>20.683</v>
      </c>
      <c r="F22" s="60">
        <v>20.587</v>
      </c>
      <c r="G22" s="60">
        <v>20.995999999999999</v>
      </c>
      <c r="H22" s="28">
        <v>22.474</v>
      </c>
      <c r="I22" s="28">
        <v>22.669</v>
      </c>
      <c r="J22" s="28">
        <v>23.041</v>
      </c>
      <c r="K22" s="28">
        <v>23.561</v>
      </c>
      <c r="L22" s="28">
        <v>23.931000000000001</v>
      </c>
      <c r="M22" s="28">
        <v>24.167000000000002</v>
      </c>
      <c r="N22" s="28">
        <v>25.818999999999999</v>
      </c>
      <c r="O22" s="28">
        <v>26.689</v>
      </c>
      <c r="P22" s="28">
        <v>27.216999999999999</v>
      </c>
      <c r="Q22" s="28">
        <v>27.888999999999999</v>
      </c>
      <c r="R22" s="28">
        <v>28.248999999999999</v>
      </c>
      <c r="S22" s="28">
        <v>29.207000000000001</v>
      </c>
      <c r="T22" s="28">
        <v>29.181000000000001</v>
      </c>
      <c r="U22" s="28">
        <v>28.370999999999999</v>
      </c>
      <c r="V22" s="28">
        <v>27.186</v>
      </c>
      <c r="W22" s="28">
        <v>25.652000000000001</v>
      </c>
      <c r="X22" s="60">
        <v>24.474</v>
      </c>
      <c r="Y22" s="60">
        <v>23.584</v>
      </c>
      <c r="Z22" s="14">
        <f t="shared" si="0"/>
        <v>591.69600000000003</v>
      </c>
      <c r="AA22" s="14">
        <f t="shared" si="1"/>
        <v>29.207000000000001</v>
      </c>
      <c r="AB22" s="14">
        <f t="shared" si="3"/>
        <v>176.393</v>
      </c>
      <c r="AC22" s="14">
        <f t="shared" si="4"/>
        <v>415.30299999999994</v>
      </c>
    </row>
    <row r="23" spans="1:30" ht="17.25" customHeight="1" x14ac:dyDescent="0.2">
      <c r="A23" s="22">
        <f t="shared" si="2"/>
        <v>42572</v>
      </c>
      <c r="B23" s="60">
        <v>22.878</v>
      </c>
      <c r="C23" s="60">
        <v>22.158999999999999</v>
      </c>
      <c r="D23" s="60">
        <v>22.042000000000002</v>
      </c>
      <c r="E23" s="60">
        <v>21.007999999999999</v>
      </c>
      <c r="F23" s="60">
        <v>21.042999999999999</v>
      </c>
      <c r="G23" s="60">
        <v>21.24</v>
      </c>
      <c r="H23" s="28">
        <v>22.460999999999999</v>
      </c>
      <c r="I23" s="28">
        <v>22.888999999999999</v>
      </c>
      <c r="J23" s="28">
        <v>23.187000000000001</v>
      </c>
      <c r="K23" s="28">
        <v>23.577000000000002</v>
      </c>
      <c r="L23" s="28">
        <v>23.765000000000001</v>
      </c>
      <c r="M23" s="28">
        <v>24.245999999999999</v>
      </c>
      <c r="N23" s="28">
        <v>25.635000000000002</v>
      </c>
      <c r="O23" s="28">
        <v>26.521000000000001</v>
      </c>
      <c r="P23" s="28">
        <v>27.23</v>
      </c>
      <c r="Q23" s="28">
        <v>27.766999999999999</v>
      </c>
      <c r="R23" s="28">
        <v>27.73</v>
      </c>
      <c r="S23" s="28">
        <v>28.709</v>
      </c>
      <c r="T23" s="28">
        <v>28.773</v>
      </c>
      <c r="U23" s="28">
        <v>28.030999999999999</v>
      </c>
      <c r="V23" s="28">
        <v>27.02</v>
      </c>
      <c r="W23" s="28">
        <v>25.687000000000001</v>
      </c>
      <c r="X23" s="60">
        <v>24.649000000000001</v>
      </c>
      <c r="Y23" s="60">
        <v>23.788</v>
      </c>
      <c r="Z23" s="14">
        <f t="shared" si="0"/>
        <v>592.03500000000008</v>
      </c>
      <c r="AA23" s="14">
        <f t="shared" si="1"/>
        <v>28.773</v>
      </c>
      <c r="AB23" s="14">
        <f t="shared" si="3"/>
        <v>178.80700000000002</v>
      </c>
      <c r="AC23" s="14">
        <f t="shared" si="4"/>
        <v>413.22800000000001</v>
      </c>
    </row>
    <row r="24" spans="1:30" ht="17.25" customHeight="1" x14ac:dyDescent="0.2">
      <c r="A24" s="22">
        <f t="shared" si="2"/>
        <v>42573</v>
      </c>
      <c r="B24" s="60">
        <v>22.675999999999998</v>
      </c>
      <c r="C24" s="60">
        <v>22.048999999999999</v>
      </c>
      <c r="D24" s="60">
        <v>21.800999999999998</v>
      </c>
      <c r="E24" s="60">
        <v>20.823</v>
      </c>
      <c r="F24" s="60">
        <v>20.762</v>
      </c>
      <c r="G24" s="60">
        <v>20.952999999999999</v>
      </c>
      <c r="H24" s="28">
        <v>22.398</v>
      </c>
      <c r="I24" s="28">
        <v>22.712</v>
      </c>
      <c r="J24" s="28">
        <v>23.251000000000001</v>
      </c>
      <c r="K24" s="28">
        <v>23.411999999999999</v>
      </c>
      <c r="L24" s="28">
        <v>23.765999999999998</v>
      </c>
      <c r="M24" s="28">
        <v>24.45</v>
      </c>
      <c r="N24" s="28">
        <v>26.091999999999999</v>
      </c>
      <c r="O24" s="28">
        <v>27.01</v>
      </c>
      <c r="P24" s="28">
        <v>28.053000000000001</v>
      </c>
      <c r="Q24" s="28">
        <v>28.71</v>
      </c>
      <c r="R24" s="28">
        <v>28.904</v>
      </c>
      <c r="S24" s="28">
        <v>29.814</v>
      </c>
      <c r="T24" s="28">
        <v>29.611000000000001</v>
      </c>
      <c r="U24" s="28">
        <v>28.896000000000001</v>
      </c>
      <c r="V24" s="28">
        <v>27.466000000000001</v>
      </c>
      <c r="W24" s="28">
        <v>26.068999999999999</v>
      </c>
      <c r="X24" s="60">
        <v>24.905999999999999</v>
      </c>
      <c r="Y24" s="60">
        <v>24.207000000000001</v>
      </c>
      <c r="Z24" s="14">
        <f t="shared" si="0"/>
        <v>598.79099999999983</v>
      </c>
      <c r="AA24" s="14">
        <f t="shared" si="1"/>
        <v>29.814</v>
      </c>
      <c r="AB24" s="14">
        <f t="shared" si="3"/>
        <v>178.17699999999999</v>
      </c>
      <c r="AC24" s="14">
        <f t="shared" si="4"/>
        <v>420.61400000000003</v>
      </c>
    </row>
    <row r="25" spans="1:30" ht="17.25" customHeight="1" x14ac:dyDescent="0.2">
      <c r="A25" s="22">
        <f t="shared" si="2"/>
        <v>42574</v>
      </c>
      <c r="B25" s="60">
        <v>23.199000000000002</v>
      </c>
      <c r="C25" s="60">
        <v>22.516999999999999</v>
      </c>
      <c r="D25" s="60">
        <v>22.227</v>
      </c>
      <c r="E25" s="60">
        <v>21.425000000000001</v>
      </c>
      <c r="F25" s="60">
        <v>21.338999999999999</v>
      </c>
      <c r="G25" s="60">
        <v>21.303000000000001</v>
      </c>
      <c r="H25" s="28">
        <v>21.239000000000001</v>
      </c>
      <c r="I25" s="28">
        <v>21.692</v>
      </c>
      <c r="J25" s="28">
        <v>22.468</v>
      </c>
      <c r="K25" s="28">
        <v>23.029</v>
      </c>
      <c r="L25" s="28">
        <v>23.997</v>
      </c>
      <c r="M25" s="28">
        <v>24.878</v>
      </c>
      <c r="N25" s="28">
        <v>25.998000000000001</v>
      </c>
      <c r="O25" s="28">
        <v>27.134</v>
      </c>
      <c r="P25" s="28">
        <v>28.146000000000001</v>
      </c>
      <c r="Q25" s="28">
        <v>28.931999999999999</v>
      </c>
      <c r="R25" s="28">
        <v>29.571000000000002</v>
      </c>
      <c r="S25" s="28">
        <v>29.731999999999999</v>
      </c>
      <c r="T25" s="28">
        <v>29.5</v>
      </c>
      <c r="U25" s="28">
        <v>28.759</v>
      </c>
      <c r="V25" s="28">
        <v>27.486000000000001</v>
      </c>
      <c r="W25" s="28">
        <v>26.285</v>
      </c>
      <c r="X25" s="60">
        <v>24.925999999999998</v>
      </c>
      <c r="Y25" s="60">
        <v>23.734999999999999</v>
      </c>
      <c r="Z25" s="14">
        <f t="shared" si="0"/>
        <v>599.51700000000005</v>
      </c>
      <c r="AA25" s="14">
        <f t="shared" si="1"/>
        <v>29.731999999999999</v>
      </c>
      <c r="AB25" s="14">
        <f t="shared" si="3"/>
        <v>180.67099999999999</v>
      </c>
      <c r="AC25" s="14">
        <f t="shared" si="4"/>
        <v>418.84600000000006</v>
      </c>
    </row>
    <row r="26" spans="1:30" ht="17.25" customHeight="1" x14ac:dyDescent="0.2">
      <c r="A26" s="22">
        <f t="shared" si="2"/>
        <v>42575</v>
      </c>
      <c r="B26" s="60">
        <v>22.77</v>
      </c>
      <c r="C26" s="60">
        <v>22.061</v>
      </c>
      <c r="D26" s="60">
        <v>21.68</v>
      </c>
      <c r="E26" s="60">
        <v>21.405000000000001</v>
      </c>
      <c r="F26" s="60">
        <v>21.326000000000001</v>
      </c>
      <c r="G26" s="60">
        <v>21.350999999999999</v>
      </c>
      <c r="H26" s="60">
        <v>21.495999999999999</v>
      </c>
      <c r="I26" s="60">
        <v>21.872</v>
      </c>
      <c r="J26" s="60">
        <v>22.885999999999999</v>
      </c>
      <c r="K26" s="60">
        <v>23.823</v>
      </c>
      <c r="L26" s="60">
        <v>25.119</v>
      </c>
      <c r="M26" s="60">
        <v>26.266999999999999</v>
      </c>
      <c r="N26" s="60">
        <v>27.791</v>
      </c>
      <c r="O26" s="60">
        <v>28.994</v>
      </c>
      <c r="P26" s="60">
        <v>29.786999999999999</v>
      </c>
      <c r="Q26" s="60">
        <v>30.571999999999999</v>
      </c>
      <c r="R26" s="60">
        <v>30.911999999999999</v>
      </c>
      <c r="S26" s="60">
        <v>30.867999999999999</v>
      </c>
      <c r="T26" s="60">
        <v>30.655000000000001</v>
      </c>
      <c r="U26" s="60">
        <v>29.859000000000002</v>
      </c>
      <c r="V26" s="60">
        <v>28.603999999999999</v>
      </c>
      <c r="W26" s="60">
        <v>27.227</v>
      </c>
      <c r="X26" s="60">
        <v>25.419</v>
      </c>
      <c r="Y26" s="60">
        <v>23.927</v>
      </c>
      <c r="Z26" s="14">
        <f t="shared" si="0"/>
        <v>616.67099999999994</v>
      </c>
      <c r="AA26" s="14">
        <f t="shared" si="1"/>
        <v>30.911999999999999</v>
      </c>
      <c r="AB26" s="14">
        <f t="shared" si="3"/>
        <v>616.67099999999994</v>
      </c>
      <c r="AC26" s="14">
        <f t="shared" si="4"/>
        <v>0</v>
      </c>
      <c r="AD26" s="9" t="s">
        <v>32</v>
      </c>
    </row>
    <row r="27" spans="1:30" ht="17.25" customHeight="1" x14ac:dyDescent="0.2">
      <c r="A27" s="22">
        <f t="shared" si="2"/>
        <v>42576</v>
      </c>
      <c r="B27" s="60">
        <v>22.751999999999999</v>
      </c>
      <c r="C27" s="60">
        <v>22.132000000000001</v>
      </c>
      <c r="D27" s="60">
        <v>21.757000000000001</v>
      </c>
      <c r="E27" s="60">
        <v>21.530999999999999</v>
      </c>
      <c r="F27" s="60">
        <v>21.513000000000002</v>
      </c>
      <c r="G27" s="60">
        <v>21.919</v>
      </c>
      <c r="H27" s="28">
        <v>23.120999999999999</v>
      </c>
      <c r="I27" s="28">
        <v>23.67</v>
      </c>
      <c r="J27" s="28">
        <v>24.411999999999999</v>
      </c>
      <c r="K27" s="28">
        <v>25.234999999999999</v>
      </c>
      <c r="L27" s="28">
        <v>25.922000000000001</v>
      </c>
      <c r="M27" s="28">
        <v>27.260999999999999</v>
      </c>
      <c r="N27" s="28">
        <v>28.952999999999999</v>
      </c>
      <c r="O27" s="28">
        <v>30.134</v>
      </c>
      <c r="P27" s="28">
        <v>31.036999999999999</v>
      </c>
      <c r="Q27" s="28">
        <v>31.693999999999999</v>
      </c>
      <c r="R27" s="28">
        <v>31.677</v>
      </c>
      <c r="S27" s="28">
        <v>32.412999999999997</v>
      </c>
      <c r="T27" s="28">
        <v>32.097000000000001</v>
      </c>
      <c r="U27" s="28">
        <v>30.984999999999999</v>
      </c>
      <c r="V27" s="28">
        <v>29.613</v>
      </c>
      <c r="W27" s="28">
        <v>27.706</v>
      </c>
      <c r="X27" s="60">
        <v>25.895</v>
      </c>
      <c r="Y27" s="60">
        <v>24.751999999999999</v>
      </c>
      <c r="Z27" s="14">
        <f t="shared" si="0"/>
        <v>638.18099999999993</v>
      </c>
      <c r="AA27" s="14">
        <f t="shared" si="1"/>
        <v>32.412999999999997</v>
      </c>
      <c r="AB27" s="14">
        <f t="shared" si="3"/>
        <v>182.25100000000003</v>
      </c>
      <c r="AC27" s="14">
        <f t="shared" si="4"/>
        <v>455.93000000000006</v>
      </c>
    </row>
    <row r="28" spans="1:30" ht="17.25" customHeight="1" x14ac:dyDescent="0.2">
      <c r="A28" s="22">
        <f t="shared" si="2"/>
        <v>42577</v>
      </c>
      <c r="B28" s="60">
        <v>23.704000000000001</v>
      </c>
      <c r="C28" s="60">
        <v>22.722999999999999</v>
      </c>
      <c r="D28" s="60">
        <v>21.863</v>
      </c>
      <c r="E28" s="60">
        <v>21.46</v>
      </c>
      <c r="F28" s="60">
        <v>21.568999999999999</v>
      </c>
      <c r="G28" s="60">
        <v>21.942</v>
      </c>
      <c r="H28" s="28">
        <v>22.533999999999999</v>
      </c>
      <c r="I28" s="28">
        <v>23.048999999999999</v>
      </c>
      <c r="J28" s="28">
        <v>24.013000000000002</v>
      </c>
      <c r="K28" s="28">
        <v>24.943999999999999</v>
      </c>
      <c r="L28" s="28">
        <v>25.881</v>
      </c>
      <c r="M28" s="28">
        <v>27.631</v>
      </c>
      <c r="N28" s="28">
        <v>29.225999999999999</v>
      </c>
      <c r="O28" s="28">
        <v>30.594999999999999</v>
      </c>
      <c r="P28" s="28">
        <v>31.757000000000001</v>
      </c>
      <c r="Q28" s="28">
        <v>32.027000000000001</v>
      </c>
      <c r="R28" s="28">
        <v>32.042000000000002</v>
      </c>
      <c r="S28" s="28">
        <v>32.93</v>
      </c>
      <c r="T28" s="28">
        <v>32.728999999999999</v>
      </c>
      <c r="U28" s="28">
        <v>31.925000000000001</v>
      </c>
      <c r="V28" s="28">
        <v>30.573</v>
      </c>
      <c r="W28" s="28">
        <v>28.83</v>
      </c>
      <c r="X28" s="60">
        <v>26.937000000000001</v>
      </c>
      <c r="Y28" s="60">
        <v>25.885000000000002</v>
      </c>
      <c r="Z28" s="14">
        <f t="shared" si="0"/>
        <v>646.76900000000001</v>
      </c>
      <c r="AA28" s="14">
        <f t="shared" si="1"/>
        <v>32.93</v>
      </c>
      <c r="AB28" s="14">
        <f t="shared" si="3"/>
        <v>186.083</v>
      </c>
      <c r="AC28" s="14">
        <f t="shared" si="4"/>
        <v>460.68600000000004</v>
      </c>
    </row>
    <row r="29" spans="1:30" ht="17.25" customHeight="1" x14ac:dyDescent="0.2">
      <c r="A29" s="22">
        <f t="shared" si="2"/>
        <v>42578</v>
      </c>
      <c r="B29" s="60">
        <v>24.805</v>
      </c>
      <c r="C29" s="60">
        <v>23.885000000000002</v>
      </c>
      <c r="D29" s="60">
        <v>23.077999999999999</v>
      </c>
      <c r="E29" s="60">
        <v>21.986000000000001</v>
      </c>
      <c r="F29" s="60">
        <v>21.789000000000001</v>
      </c>
      <c r="G29" s="60">
        <v>21.867000000000001</v>
      </c>
      <c r="H29" s="28">
        <v>23.021000000000001</v>
      </c>
      <c r="I29" s="28">
        <v>23.492000000000001</v>
      </c>
      <c r="J29" s="28">
        <v>24.163</v>
      </c>
      <c r="K29" s="28">
        <v>25.207999999999998</v>
      </c>
      <c r="L29" s="28">
        <v>26.32</v>
      </c>
      <c r="M29" s="28">
        <v>28.055</v>
      </c>
      <c r="N29" s="28">
        <v>29.991</v>
      </c>
      <c r="O29" s="28">
        <v>31.364999999999998</v>
      </c>
      <c r="P29" s="28">
        <v>32.220999999999997</v>
      </c>
      <c r="Q29" s="28">
        <v>32.691000000000003</v>
      </c>
      <c r="R29" s="28">
        <v>32.557000000000002</v>
      </c>
      <c r="S29" s="28">
        <v>33.043999999999997</v>
      </c>
      <c r="T29" s="28">
        <v>32.838999999999999</v>
      </c>
      <c r="U29" s="28">
        <v>31.956</v>
      </c>
      <c r="V29" s="28">
        <v>30.584</v>
      </c>
      <c r="W29" s="28">
        <v>28.675000000000001</v>
      </c>
      <c r="X29" s="60">
        <v>27.062000000000001</v>
      </c>
      <c r="Y29" s="60">
        <v>25.866</v>
      </c>
      <c r="Z29" s="14">
        <f t="shared" si="0"/>
        <v>656.51999999999987</v>
      </c>
      <c r="AA29" s="14">
        <f t="shared" si="1"/>
        <v>33.043999999999997</v>
      </c>
      <c r="AB29" s="14">
        <f t="shared" si="3"/>
        <v>190.33800000000002</v>
      </c>
      <c r="AC29" s="14">
        <f t="shared" si="4"/>
        <v>466.18200000000007</v>
      </c>
    </row>
    <row r="30" spans="1:30" ht="17.25" customHeight="1" x14ac:dyDescent="0.2">
      <c r="A30" s="22">
        <f t="shared" si="2"/>
        <v>42579</v>
      </c>
      <c r="B30" s="60">
        <v>24.684000000000001</v>
      </c>
      <c r="C30" s="60">
        <v>24.103999999999999</v>
      </c>
      <c r="D30" s="60">
        <v>23.452999999999999</v>
      </c>
      <c r="E30" s="60">
        <v>22.283999999999999</v>
      </c>
      <c r="F30" s="60">
        <v>22.242999999999999</v>
      </c>
      <c r="G30" s="60">
        <v>22.545999999999999</v>
      </c>
      <c r="H30" s="28">
        <v>23.756</v>
      </c>
      <c r="I30" s="28">
        <v>24.263000000000002</v>
      </c>
      <c r="J30" s="28">
        <v>24.815999999999999</v>
      </c>
      <c r="K30" s="28">
        <v>25.355</v>
      </c>
      <c r="L30" s="28">
        <v>26.353000000000002</v>
      </c>
      <c r="M30" s="28">
        <v>28.006</v>
      </c>
      <c r="N30" s="28">
        <v>30.068000000000001</v>
      </c>
      <c r="O30" s="28">
        <v>31.701000000000001</v>
      </c>
      <c r="P30" s="28">
        <v>32.466000000000001</v>
      </c>
      <c r="Q30" s="28">
        <v>33.127000000000002</v>
      </c>
      <c r="R30" s="28">
        <v>33.000999999999998</v>
      </c>
      <c r="S30" s="28">
        <v>33.738999999999997</v>
      </c>
      <c r="T30" s="28">
        <v>33.518999999999998</v>
      </c>
      <c r="U30" s="28">
        <v>32.677</v>
      </c>
      <c r="V30" s="28">
        <v>31.292999999999999</v>
      </c>
      <c r="W30" s="28">
        <v>29.584</v>
      </c>
      <c r="X30" s="60">
        <v>27.756</v>
      </c>
      <c r="Y30" s="60">
        <v>26.355</v>
      </c>
      <c r="Z30" s="14">
        <f t="shared" si="0"/>
        <v>667.14899999999989</v>
      </c>
      <c r="AA30" s="14">
        <f t="shared" si="1"/>
        <v>33.738999999999997</v>
      </c>
      <c r="AB30" s="14">
        <f t="shared" si="3"/>
        <v>193.42499999999998</v>
      </c>
      <c r="AC30" s="14">
        <f t="shared" si="4"/>
        <v>473.72399999999999</v>
      </c>
    </row>
    <row r="31" spans="1:30" ht="17.25" customHeight="1" x14ac:dyDescent="0.2">
      <c r="A31" s="22">
        <f t="shared" si="2"/>
        <v>42580</v>
      </c>
      <c r="B31" s="60">
        <v>25.302</v>
      </c>
      <c r="C31" s="60">
        <v>24.439</v>
      </c>
      <c r="D31" s="60">
        <v>23.782</v>
      </c>
      <c r="E31" s="60">
        <v>22.704999999999998</v>
      </c>
      <c r="F31" s="60">
        <v>22.523</v>
      </c>
      <c r="G31" s="60">
        <v>22.721</v>
      </c>
      <c r="H31" s="28">
        <v>23.827999999999999</v>
      </c>
      <c r="I31" s="28">
        <v>24.524999999999999</v>
      </c>
      <c r="J31" s="28">
        <v>25.169</v>
      </c>
      <c r="K31" s="28">
        <v>25.995999999999999</v>
      </c>
      <c r="L31" s="28">
        <v>26.948</v>
      </c>
      <c r="M31" s="28">
        <v>28.721</v>
      </c>
      <c r="N31" s="28">
        <v>30.425999999999998</v>
      </c>
      <c r="O31" s="28">
        <v>31.434999999999999</v>
      </c>
      <c r="P31" s="28">
        <v>31.983000000000001</v>
      </c>
      <c r="Q31" s="28">
        <v>32.234999999999999</v>
      </c>
      <c r="R31" s="28">
        <v>32.76</v>
      </c>
      <c r="S31" s="28">
        <v>33.573999999999998</v>
      </c>
      <c r="T31" s="28">
        <v>33.280999999999999</v>
      </c>
      <c r="U31" s="28">
        <v>32.274000000000001</v>
      </c>
      <c r="V31" s="28">
        <v>30.861999999999998</v>
      </c>
      <c r="W31" s="28">
        <v>29.033999999999999</v>
      </c>
      <c r="X31" s="60">
        <v>27.449000000000002</v>
      </c>
      <c r="Y31" s="60">
        <v>26.190999999999999</v>
      </c>
      <c r="Z31" s="14">
        <f t="shared" si="0"/>
        <v>668.1629999999999</v>
      </c>
      <c r="AA31" s="14">
        <f t="shared" si="1"/>
        <v>33.573999999999998</v>
      </c>
      <c r="AB31" s="14">
        <f t="shared" si="3"/>
        <v>195.11199999999999</v>
      </c>
      <c r="AC31" s="14">
        <f t="shared" si="4"/>
        <v>473.05099999999999</v>
      </c>
    </row>
    <row r="32" spans="1:30" ht="17.25" customHeight="1" x14ac:dyDescent="0.2">
      <c r="A32" s="22">
        <f t="shared" si="2"/>
        <v>42581</v>
      </c>
      <c r="B32" s="60">
        <v>25.202000000000002</v>
      </c>
      <c r="C32" s="60">
        <v>24.393000000000001</v>
      </c>
      <c r="D32" s="60">
        <v>23.024000000000001</v>
      </c>
      <c r="E32" s="60">
        <v>22.565999999999999</v>
      </c>
      <c r="F32" s="60">
        <v>22.271000000000001</v>
      </c>
      <c r="G32" s="60">
        <v>21.981999999999999</v>
      </c>
      <c r="H32" s="28">
        <v>21.803999999999998</v>
      </c>
      <c r="I32" s="28">
        <v>22.196000000000002</v>
      </c>
      <c r="J32" s="28">
        <v>23.175000000000001</v>
      </c>
      <c r="K32" s="28">
        <v>24.503</v>
      </c>
      <c r="L32" s="28">
        <v>26.023</v>
      </c>
      <c r="M32" s="28">
        <v>27.602</v>
      </c>
      <c r="N32" s="28">
        <v>28.824999999999999</v>
      </c>
      <c r="O32" s="28">
        <v>29.632999999999999</v>
      </c>
      <c r="P32" s="28">
        <v>30.25</v>
      </c>
      <c r="Q32" s="28">
        <v>30.849</v>
      </c>
      <c r="R32" s="28">
        <v>31.134</v>
      </c>
      <c r="S32" s="28">
        <v>30.818999999999999</v>
      </c>
      <c r="T32" s="28">
        <v>30.364000000000001</v>
      </c>
      <c r="U32" s="28">
        <v>29.550999999999998</v>
      </c>
      <c r="V32" s="28">
        <v>28.414000000000001</v>
      </c>
      <c r="W32" s="28">
        <v>27.324000000000002</v>
      </c>
      <c r="X32" s="60">
        <v>25.675999999999998</v>
      </c>
      <c r="Y32" s="60">
        <v>24.297999999999998</v>
      </c>
      <c r="Z32" s="14">
        <f t="shared" si="0"/>
        <v>631.87799999999993</v>
      </c>
      <c r="AA32" s="14">
        <f t="shared" si="1"/>
        <v>31.134</v>
      </c>
      <c r="AB32" s="14">
        <f t="shared" si="3"/>
        <v>189.41199999999998</v>
      </c>
      <c r="AC32" s="14">
        <f t="shared" si="4"/>
        <v>442.46600000000001</v>
      </c>
    </row>
    <row r="33" spans="1:30" ht="17.25" customHeight="1" x14ac:dyDescent="0.2">
      <c r="A33" s="22">
        <f t="shared" si="2"/>
        <v>42582</v>
      </c>
      <c r="B33" s="60">
        <v>23.295000000000002</v>
      </c>
      <c r="C33" s="60">
        <v>22.335000000000001</v>
      </c>
      <c r="D33" s="60">
        <v>21.748000000000001</v>
      </c>
      <c r="E33" s="60">
        <v>21.265000000000001</v>
      </c>
      <c r="F33" s="60">
        <v>20.928999999999998</v>
      </c>
      <c r="G33" s="60">
        <v>20.945</v>
      </c>
      <c r="H33" s="60">
        <v>20.934000000000001</v>
      </c>
      <c r="I33" s="60">
        <v>21.099</v>
      </c>
      <c r="J33" s="60">
        <v>21.882999999999999</v>
      </c>
      <c r="K33" s="60">
        <v>22.562000000000001</v>
      </c>
      <c r="L33" s="60">
        <v>23.367000000000001</v>
      </c>
      <c r="M33" s="60">
        <v>24.599</v>
      </c>
      <c r="N33" s="60">
        <v>26.071999999999999</v>
      </c>
      <c r="O33" s="60">
        <v>27.035</v>
      </c>
      <c r="P33" s="60">
        <v>27.794</v>
      </c>
      <c r="Q33" s="60">
        <v>28.221</v>
      </c>
      <c r="R33" s="60">
        <v>28.795000000000002</v>
      </c>
      <c r="S33" s="60">
        <v>28.853999999999999</v>
      </c>
      <c r="T33" s="60">
        <v>28.771999999999998</v>
      </c>
      <c r="U33" s="60">
        <v>28.152999999999999</v>
      </c>
      <c r="V33" s="60">
        <v>27.305</v>
      </c>
      <c r="W33" s="60">
        <v>25.974</v>
      </c>
      <c r="X33" s="60">
        <v>24.306999999999999</v>
      </c>
      <c r="Y33" s="60">
        <v>22.867999999999999</v>
      </c>
      <c r="Z33" s="14">
        <f t="shared" si="0"/>
        <v>589.1110000000001</v>
      </c>
      <c r="AA33" s="16">
        <f t="shared" si="1"/>
        <v>28.853999999999999</v>
      </c>
      <c r="AB33" s="14">
        <f t="shared" si="3"/>
        <v>589.1110000000001</v>
      </c>
      <c r="AC33" s="14">
        <f t="shared" si="4"/>
        <v>0</v>
      </c>
      <c r="AD33" s="9" t="s">
        <v>32</v>
      </c>
    </row>
    <row r="34" spans="1:30" ht="17.25" customHeight="1" thickBot="1" x14ac:dyDescent="0.25">
      <c r="B34" s="15"/>
      <c r="C34" s="15"/>
      <c r="D34" s="15"/>
      <c r="E34" s="15"/>
      <c r="F34" s="15"/>
      <c r="G34" s="15"/>
      <c r="H34" s="15"/>
      <c r="I34" s="15"/>
      <c r="J34" s="15"/>
      <c r="K34" s="15"/>
      <c r="L34" s="15"/>
      <c r="M34" s="15"/>
      <c r="N34" s="15"/>
      <c r="O34" s="15"/>
      <c r="P34" s="15"/>
      <c r="Q34" s="15"/>
      <c r="R34" s="15"/>
      <c r="S34" s="15"/>
      <c r="T34" s="15"/>
      <c r="U34" s="15"/>
      <c r="V34" s="15"/>
      <c r="W34" s="15"/>
      <c r="X34" s="15"/>
      <c r="Y34" s="15"/>
      <c r="Z34" s="26">
        <f>SUM(Z3:Z33)</f>
        <v>18847.368000000006</v>
      </c>
      <c r="AA34" s="24">
        <f>MAX(AA3:AA33)</f>
        <v>33.738999999999997</v>
      </c>
      <c r="AB34" s="26">
        <f>SUM(AB3:AB33)</f>
        <v>8090.2289999999994</v>
      </c>
      <c r="AC34" s="26">
        <f>SUM(AC3:AC33)</f>
        <v>10757.138999999999</v>
      </c>
    </row>
    <row r="35" spans="1:30" ht="17.25" customHeight="1" thickTop="1" x14ac:dyDescent="0.2">
      <c r="B35" s="15"/>
      <c r="C35" s="15"/>
      <c r="D35" s="15"/>
      <c r="E35" s="15"/>
      <c r="F35" s="15"/>
      <c r="G35" s="15"/>
      <c r="H35" s="15"/>
      <c r="I35" s="15"/>
      <c r="J35" s="15"/>
      <c r="K35" s="15"/>
      <c r="L35" s="15"/>
      <c r="M35" s="15"/>
      <c r="N35" s="15"/>
      <c r="O35" s="15"/>
      <c r="P35" s="15"/>
      <c r="Q35" s="15"/>
      <c r="R35" s="15"/>
      <c r="S35" s="15"/>
      <c r="T35" s="15"/>
      <c r="U35" s="15"/>
      <c r="V35" s="15"/>
      <c r="W35" s="15"/>
      <c r="X35" s="15"/>
      <c r="Y35" s="15"/>
      <c r="Z35" s="43"/>
      <c r="AA35" s="44"/>
      <c r="AB35" s="43"/>
      <c r="AC35" s="43" t="s">
        <v>45</v>
      </c>
      <c r="AD35" s="61">
        <f>MAX(B3:G33,H5:W6,H12:W12,H19:W19,H26:W26,H33:W33,X3:Y33)</f>
        <v>30.911999999999999</v>
      </c>
    </row>
    <row r="36" spans="1:30" ht="17.25" customHeight="1" x14ac:dyDescent="0.2">
      <c r="A36" s="9" t="s">
        <v>35</v>
      </c>
    </row>
    <row r="37" spans="1:30" ht="17.25" customHeight="1" x14ac:dyDescent="0.2">
      <c r="A37" s="21"/>
      <c r="B37" s="11">
        <v>1</v>
      </c>
      <c r="C37" s="11">
        <v>2</v>
      </c>
      <c r="D37" s="11">
        <v>3</v>
      </c>
      <c r="E37" s="11">
        <v>4</v>
      </c>
      <c r="F37" s="11">
        <v>5</v>
      </c>
      <c r="G37" s="11">
        <v>6</v>
      </c>
      <c r="H37" s="11">
        <v>7</v>
      </c>
      <c r="I37" s="11">
        <v>8</v>
      </c>
      <c r="J37" s="11">
        <v>9</v>
      </c>
      <c r="K37" s="11">
        <v>10</v>
      </c>
      <c r="L37" s="11">
        <v>11</v>
      </c>
      <c r="M37" s="11">
        <v>12</v>
      </c>
      <c r="N37" s="11">
        <v>13</v>
      </c>
      <c r="O37" s="11">
        <v>14</v>
      </c>
      <c r="P37" s="11">
        <v>15</v>
      </c>
      <c r="Q37" s="11">
        <v>16</v>
      </c>
      <c r="R37" s="11">
        <v>17</v>
      </c>
      <c r="S37" s="11">
        <v>18</v>
      </c>
      <c r="T37" s="11">
        <v>19</v>
      </c>
      <c r="U37" s="11">
        <v>20</v>
      </c>
      <c r="V37" s="11">
        <v>21</v>
      </c>
      <c r="W37" s="11">
        <v>22</v>
      </c>
      <c r="X37" s="11">
        <v>23</v>
      </c>
      <c r="Y37" s="11">
        <v>24</v>
      </c>
      <c r="Z37" s="11" t="s">
        <v>0</v>
      </c>
      <c r="AA37" s="11" t="s">
        <v>1</v>
      </c>
      <c r="AB37" s="11" t="s">
        <v>30</v>
      </c>
      <c r="AC37" s="11" t="s">
        <v>31</v>
      </c>
      <c r="AD37" s="18"/>
    </row>
    <row r="38" spans="1:30" ht="17.25" customHeight="1" x14ac:dyDescent="0.2">
      <c r="A38" s="22">
        <f t="shared" ref="A38:A68" si="5">A3</f>
        <v>42552</v>
      </c>
      <c r="B38" s="19">
        <f>IF(INDEX('ShLk BR Calc'!B$5:B$1112,MATCH($A38,'ShLk BR Calc'!$A$5:$A$1112,0)+1,1)=0,"0",INDEX('ShLk BR Calc'!B$5:B$1112,MATCH($A38,'ShLk BR Calc'!$A$5:$A$1112,0)+1,1))</f>
        <v>1.9684963099999999</v>
      </c>
      <c r="C38" s="19">
        <f>IF(INDEX('ShLk BR Calc'!C$5:C$1112,MATCH($A38,'ShLk BR Calc'!$A$5:$A$1112,0)+1,1)=0,"0",INDEX('ShLk BR Calc'!C$5:C$1112,MATCH($A38,'ShLk BR Calc'!$A$5:$A$1112,0)+1,1))</f>
        <v>1.2526794699999999</v>
      </c>
      <c r="D38" s="19">
        <f>IF(INDEX('ShLk BR Calc'!D$5:D$1112,MATCH($A38,'ShLk BR Calc'!$A$5:$A$1112,0)+1,1)=0,"0",INDEX('ShLk BR Calc'!D$5:D$1112,MATCH($A38,'ShLk BR Calc'!$A$5:$A$1112,0)+1,1))</f>
        <v>1.2526794699999999</v>
      </c>
      <c r="E38" s="19">
        <f>IF(INDEX('ShLk BR Calc'!E$5:E$1112,MATCH($A38,'ShLk BR Calc'!$A$5:$A$1112,0)+1,1)=0,"0",INDEX('ShLk BR Calc'!E$5:E$1112,MATCH($A38,'ShLk BR Calc'!$A$5:$A$1112,0)+1,1))</f>
        <v>1.2526794699999999</v>
      </c>
      <c r="F38" s="19">
        <f>IF(INDEX('ShLk BR Calc'!F$5:F$1112,MATCH($A38,'ShLk BR Calc'!$A$5:$A$1112,0)+1,1)=0,"0",INDEX('ShLk BR Calc'!F$5:F$1112,MATCH($A38,'ShLk BR Calc'!$A$5:$A$1112,0)+1,1))</f>
        <v>1.2526794699999999</v>
      </c>
      <c r="G38" s="19">
        <f>IF(INDEX('ShLk BR Calc'!G$5:G$1112,MATCH($A38,'ShLk BR Calc'!$A$5:$A$1112,0)+1,1)=0,"0",INDEX('ShLk BR Calc'!G$5:G$1112,MATCH($A38,'ShLk BR Calc'!$A$5:$A$1112,0)+1,1))</f>
        <v>1.2526794699999999</v>
      </c>
      <c r="H38" s="19">
        <f>IF(INDEX('ShLk BR Calc'!H$5:H$1112,MATCH($A38,'ShLk BR Calc'!$A$5:$A$1112,0)+1,1)=0,"0",INDEX('ShLk BR Calc'!H$5:H$1112,MATCH($A38,'ShLk BR Calc'!$A$5:$A$1112,0)+1,1))</f>
        <v>3.0422215700000002</v>
      </c>
      <c r="I38" s="19">
        <f>IF(INDEX('ShLk BR Calc'!I$5:I$1112,MATCH($A38,'ShLk BR Calc'!$A$5:$A$1112,0)+1,1)=0,"0",INDEX('ShLk BR Calc'!I$5:I$1112,MATCH($A38,'ShLk BR Calc'!$A$5:$A$1112,0)+1,1))</f>
        <v>3.0422215700000002</v>
      </c>
      <c r="J38" s="19">
        <f>IF(INDEX('ShLk BR Calc'!J$5:J$1112,MATCH($A38,'ShLk BR Calc'!$A$5:$A$1112,0)+1,1)=0,"0",INDEX('ShLk BR Calc'!J$5:J$1112,MATCH($A38,'ShLk BR Calc'!$A$5:$A$1112,0)+1,1))</f>
        <v>3.0422215700000002</v>
      </c>
      <c r="K38" s="19">
        <f>IF(INDEX('ShLk BR Calc'!K$5:K$1112,MATCH($A38,'ShLk BR Calc'!$A$5:$A$1112,0)+1,1)=0,"0",INDEX('ShLk BR Calc'!K$5:K$1112,MATCH($A38,'ShLk BR Calc'!$A$5:$A$1112,0)+1,1))</f>
        <v>3.0422215700000002</v>
      </c>
      <c r="L38" s="19">
        <f>IF(INDEX('ShLk BR Calc'!L$5:L$1112,MATCH($A38,'ShLk BR Calc'!$A$5:$A$1112,0)+1,1)=0,"0",INDEX('ShLk BR Calc'!L$5:L$1112,MATCH($A38,'ShLk BR Calc'!$A$5:$A$1112,0)+1,1))</f>
        <v>3.0422215700000002</v>
      </c>
      <c r="M38" s="19">
        <f>IF(INDEX('ShLk BR Calc'!M$5:M$1112,MATCH($A38,'ShLk BR Calc'!$A$5:$A$1112,0)+1,1)=0,"0",INDEX('ShLk BR Calc'!M$5:M$1112,MATCH($A38,'ShLk BR Calc'!$A$5:$A$1112,0)+1,1))</f>
        <v>3.9369926199999998</v>
      </c>
      <c r="N38" s="19">
        <f>IF(INDEX('ShLk BR Calc'!N$5:N$1112,MATCH($A38,'ShLk BR Calc'!$A$5:$A$1112,0)+1,1)=0,"0",INDEX('ShLk BR Calc'!N$5:N$1112,MATCH($A38,'ShLk BR Calc'!$A$5:$A$1112,0)+1,1))</f>
        <v>5.2791491950000005</v>
      </c>
      <c r="O38" s="19">
        <f>IF(INDEX('ShLk BR Calc'!O$5:O$1112,MATCH($A38,'ShLk BR Calc'!$A$5:$A$1112,0)+1,1)=0,"0",INDEX('ShLk BR Calc'!O$5:O$1112,MATCH($A38,'ShLk BR Calc'!$A$5:$A$1112,0)+1,1))</f>
        <v>6.5318286649999999</v>
      </c>
      <c r="P38" s="19">
        <f>IF(INDEX('ShLk BR Calc'!P$5:P$1112,MATCH($A38,'ShLk BR Calc'!$A$5:$A$1112,0)+1,1)=0,"0",INDEX('ShLk BR Calc'!P$5:P$1112,MATCH($A38,'ShLk BR Calc'!$A$5:$A$1112,0)+1,1))</f>
        <v>7.69503103</v>
      </c>
      <c r="Q38" s="19">
        <f>IF(INDEX('ShLk BR Calc'!Q$5:Q$1112,MATCH($A38,'ShLk BR Calc'!$A$5:$A$1112,0)+1,1)=0,"0",INDEX('ShLk BR Calc'!Q$5:Q$1112,MATCH($A38,'ShLk BR Calc'!$A$5:$A$1112,0)+1,1))</f>
        <v>8.5898020800000001</v>
      </c>
      <c r="R38" s="19">
        <f>IF(INDEX('ShLk BR Calc'!R$5:R$1112,MATCH($A38,'ShLk BR Calc'!$A$5:$A$1112,0)+1,1)=0,"0",INDEX('ShLk BR Calc'!R$5:R$1112,MATCH($A38,'ShLk BR Calc'!$A$5:$A$1112,0)+1,1))</f>
        <v>9.2161418150000003</v>
      </c>
      <c r="S38" s="19">
        <f>IF(INDEX('ShLk BR Calc'!S$5:S$1112,MATCH($A38,'ShLk BR Calc'!$A$5:$A$1112,0)+1,1)=0,"0",INDEX('ShLk BR Calc'!S$5:S$1112,MATCH($A38,'ShLk BR Calc'!$A$5:$A$1112,0)+1,1))</f>
        <v>8.9477104999999995</v>
      </c>
      <c r="T38" s="19">
        <f>IF(INDEX('ShLk BR Calc'!T$5:T$1112,MATCH($A38,'ShLk BR Calc'!$A$5:$A$1112,0)+1,1)=0,"0",INDEX('ShLk BR Calc'!T$5:T$1112,MATCH($A38,'ShLk BR Calc'!$A$5:$A$1112,0)+1,1))</f>
        <v>8.1424165550000005</v>
      </c>
      <c r="U38" s="19">
        <f>IF(INDEX('ShLk BR Calc'!U$5:U$1112,MATCH($A38,'ShLk BR Calc'!$A$5:$A$1112,0)+1,1)=0,"0",INDEX('ShLk BR Calc'!U$5:U$1112,MATCH($A38,'ShLk BR Calc'!$A$5:$A$1112,0)+1,1))</f>
        <v>7.2476455050000004</v>
      </c>
      <c r="V38" s="19">
        <f>IF(INDEX('ShLk BR Calc'!V$5:V$1112,MATCH($A38,'ShLk BR Calc'!$A$5:$A$1112,0)+1,1)=0,"0",INDEX('ShLk BR Calc'!V$5:V$1112,MATCH($A38,'ShLk BR Calc'!$A$5:$A$1112,0)+1,1))</f>
        <v>5.4581034050000001</v>
      </c>
      <c r="W38" s="19">
        <f>IF(INDEX('ShLk BR Calc'!W$5:W$1112,MATCH($A38,'ShLk BR Calc'!$A$5:$A$1112,0)+1,1)=0,"0",INDEX('ShLk BR Calc'!W$5:W$1112,MATCH($A38,'ShLk BR Calc'!$A$5:$A$1112,0)+1,1))</f>
        <v>3.7580384100000002</v>
      </c>
      <c r="X38" s="19">
        <f>IF(INDEX('ShLk BR Calc'!X$5:X$1112,MATCH($A38,'ShLk BR Calc'!$A$5:$A$1112,0)+1,1)=0,"0",INDEX('ShLk BR Calc'!X$5:X$1112,MATCH($A38,'ShLk BR Calc'!$A$5:$A$1112,0)+1,1))</f>
        <v>5.994966035</v>
      </c>
      <c r="Y38" s="19">
        <f>IF(INDEX('ShLk BR Calc'!Y$5:Y$1112,MATCH($A38,'ShLk BR Calc'!$A$5:$A$1112,0)+1,1)=0,"0",INDEX('ShLk BR Calc'!Y$5:Y$1112,MATCH($A38,'ShLk BR Calc'!$A$5:$A$1112,0)+1,1))</f>
        <v>4.0264697250000001</v>
      </c>
      <c r="Z38" s="14">
        <f t="shared" ref="Z38:Z68" si="6">SUM(B38:Y38)</f>
        <v>108.26729705</v>
      </c>
      <c r="AA38" s="14">
        <f t="shared" ref="AA38:AA68" si="7">MAX(B38:Y38)</f>
        <v>9.2161418150000003</v>
      </c>
      <c r="AB38" s="14">
        <f t="shared" ref="AB38:AB68" si="8">IF(AD38="",SUM(B38:G38,X38:Y38),SUM(B38:Y38))</f>
        <v>18.25332942</v>
      </c>
      <c r="AC38" s="14">
        <f t="shared" ref="AC38:AC68" si="9">IF(AD38="",SUM(H38:W38),0)</f>
        <v>90.013967629999996</v>
      </c>
    </row>
    <row r="39" spans="1:30" ht="17.25" customHeight="1" x14ac:dyDescent="0.2">
      <c r="A39" s="22">
        <f t="shared" si="5"/>
        <v>42553</v>
      </c>
      <c r="B39" s="19">
        <f>IF(INDEX('ShLk BR Calc'!B$5:B$1112,MATCH($A39,'ShLk BR Calc'!$A$5:$A$1112,0)+1,1)=0,"0",INDEX('ShLk BR Calc'!B$5:B$1112,MATCH($A39,'ShLk BR Calc'!$A$5:$A$1112,0)+1,1))</f>
        <v>2.2369276249999999</v>
      </c>
      <c r="C39" s="19">
        <f>IF(INDEX('ShLk BR Calc'!C$5:C$1112,MATCH($A39,'ShLk BR Calc'!$A$5:$A$1112,0)+1,1)=0,"0",INDEX('ShLk BR Calc'!C$5:C$1112,MATCH($A39,'ShLk BR Calc'!$A$5:$A$1112,0)+1,1))</f>
        <v>1.43163368</v>
      </c>
      <c r="D39" s="19">
        <f>IF(INDEX('ShLk BR Calc'!D$5:D$1112,MATCH($A39,'ShLk BR Calc'!$A$5:$A$1112,0)+1,1)=0,"0",INDEX('ShLk BR Calc'!D$5:D$1112,MATCH($A39,'ShLk BR Calc'!$A$5:$A$1112,0)+1,1))</f>
        <v>1.5211107850000001</v>
      </c>
      <c r="E39" s="19">
        <f>IF(INDEX('ShLk BR Calc'!E$5:E$1112,MATCH($A39,'ShLk BR Calc'!$A$5:$A$1112,0)+1,1)=0,"0",INDEX('ShLk BR Calc'!E$5:E$1112,MATCH($A39,'ShLk BR Calc'!$A$5:$A$1112,0)+1,1))</f>
        <v>1.5211107850000001</v>
      </c>
      <c r="F39" s="19">
        <f>IF(INDEX('ShLk BR Calc'!F$5:F$1112,MATCH($A39,'ShLk BR Calc'!$A$5:$A$1112,0)+1,1)=0,"0",INDEX('ShLk BR Calc'!F$5:F$1112,MATCH($A39,'ShLk BR Calc'!$A$5:$A$1112,0)+1,1))</f>
        <v>1.5211107850000001</v>
      </c>
      <c r="G39" s="19">
        <f>IF(INDEX('ShLk BR Calc'!G$5:G$1112,MATCH($A39,'ShLk BR Calc'!$A$5:$A$1112,0)+1,1)=0,"0",INDEX('ShLk BR Calc'!G$5:G$1112,MATCH($A39,'ShLk BR Calc'!$A$5:$A$1112,0)+1,1))</f>
        <v>1.5211107850000001</v>
      </c>
      <c r="H39" s="19">
        <f>IF(INDEX('ShLk BR Calc'!H$5:H$1112,MATCH($A39,'ShLk BR Calc'!$A$5:$A$1112,0)+1,1)=0,"0",INDEX('ShLk BR Calc'!H$5:H$1112,MATCH($A39,'ShLk BR Calc'!$A$5:$A$1112,0)+1,1))</f>
        <v>2.9527444649999999</v>
      </c>
      <c r="I39" s="19">
        <f>IF(INDEX('ShLk BR Calc'!I$5:I$1112,MATCH($A39,'ShLk BR Calc'!$A$5:$A$1112,0)+1,1)=0,"0",INDEX('ShLk BR Calc'!I$5:I$1112,MATCH($A39,'ShLk BR Calc'!$A$5:$A$1112,0)+1,1))</f>
        <v>2.86326736</v>
      </c>
      <c r="J39" s="19">
        <f>IF(INDEX('ShLk BR Calc'!J$5:J$1112,MATCH($A39,'ShLk BR Calc'!$A$5:$A$1112,0)+1,1)=0,"0",INDEX('ShLk BR Calc'!J$5:J$1112,MATCH($A39,'ShLk BR Calc'!$A$5:$A$1112,0)+1,1))</f>
        <v>2.9527444649999999</v>
      </c>
      <c r="K39" s="19">
        <f>IF(INDEX('ShLk BR Calc'!K$5:K$1112,MATCH($A39,'ShLk BR Calc'!$A$5:$A$1112,0)+1,1)=0,"0",INDEX('ShLk BR Calc'!K$5:K$1112,MATCH($A39,'ShLk BR Calc'!$A$5:$A$1112,0)+1,1))</f>
        <v>2.9527444649999999</v>
      </c>
      <c r="L39" s="19">
        <f>IF(INDEX('ShLk BR Calc'!L$5:L$1112,MATCH($A39,'ShLk BR Calc'!$A$5:$A$1112,0)+1,1)=0,"0",INDEX('ShLk BR Calc'!L$5:L$1112,MATCH($A39,'ShLk BR Calc'!$A$5:$A$1112,0)+1,1))</f>
        <v>3.2211757800000003</v>
      </c>
      <c r="M39" s="19">
        <f>IF(INDEX('ShLk BR Calc'!M$5:M$1112,MATCH($A39,'ShLk BR Calc'!$A$5:$A$1112,0)+1,1)=0,"0",INDEX('ShLk BR Calc'!M$5:M$1112,MATCH($A39,'ShLk BR Calc'!$A$5:$A$1112,0)+1,1))</f>
        <v>4.3843781450000003</v>
      </c>
      <c r="N39" s="19">
        <f>IF(INDEX('ShLk BR Calc'!N$5:N$1112,MATCH($A39,'ShLk BR Calc'!$A$5:$A$1112,0)+1,1)=0,"0",INDEX('ShLk BR Calc'!N$5:N$1112,MATCH($A39,'ShLk BR Calc'!$A$5:$A$1112,0)+1,1))</f>
        <v>5.6370576149999998</v>
      </c>
      <c r="O39" s="19">
        <f>IF(INDEX('ShLk BR Calc'!O$5:O$1112,MATCH($A39,'ShLk BR Calc'!$A$5:$A$1112,0)+1,1)=0,"0",INDEX('ShLk BR Calc'!O$5:O$1112,MATCH($A39,'ShLk BR Calc'!$A$5:$A$1112,0)+1,1))</f>
        <v>6.8897370850000001</v>
      </c>
      <c r="P39" s="19">
        <f>IF(INDEX('ShLk BR Calc'!P$5:P$1112,MATCH($A39,'ShLk BR Calc'!$A$5:$A$1112,0)+1,1)=0,"0",INDEX('ShLk BR Calc'!P$5:P$1112,MATCH($A39,'ShLk BR Calc'!$A$5:$A$1112,0)+1,1))</f>
        <v>7.8739852399999997</v>
      </c>
      <c r="Q39" s="19">
        <f>IF(INDEX('ShLk BR Calc'!Q$5:Q$1112,MATCH($A39,'ShLk BR Calc'!$A$5:$A$1112,0)+1,1)=0,"0",INDEX('ShLk BR Calc'!Q$5:Q$1112,MATCH($A39,'ShLk BR Calc'!$A$5:$A$1112,0)+1,1))</f>
        <v>8.5898020800000001</v>
      </c>
      <c r="R39" s="19">
        <f>IF(INDEX('ShLk BR Calc'!R$5:R$1112,MATCH($A39,'ShLk BR Calc'!$A$5:$A$1112,0)+1,1)=0,"0",INDEX('ShLk BR Calc'!R$5:R$1112,MATCH($A39,'ShLk BR Calc'!$A$5:$A$1112,0)+1,1))</f>
        <v>9.0371876049999997</v>
      </c>
      <c r="S39" s="19">
        <f>IF(INDEX('ShLk BR Calc'!S$5:S$1112,MATCH($A39,'ShLk BR Calc'!$A$5:$A$1112,0)+1,1)=0,"0",INDEX('ShLk BR Calc'!S$5:S$1112,MATCH($A39,'ShLk BR Calc'!$A$5:$A$1112,0)+1,1))</f>
        <v>8.9477104999999995</v>
      </c>
      <c r="T39" s="19">
        <f>IF(INDEX('ShLk BR Calc'!T$5:T$1112,MATCH($A39,'ShLk BR Calc'!$A$5:$A$1112,0)+1,1)=0,"0",INDEX('ShLk BR Calc'!T$5:T$1112,MATCH($A39,'ShLk BR Calc'!$A$5:$A$1112,0)+1,1))</f>
        <v>8.3213707649999993</v>
      </c>
      <c r="U39" s="19">
        <f>IF(INDEX('ShLk BR Calc'!U$5:U$1112,MATCH($A39,'ShLk BR Calc'!$A$5:$A$1112,0)+1,1)=0,"0",INDEX('ShLk BR Calc'!U$5:U$1112,MATCH($A39,'ShLk BR Calc'!$A$5:$A$1112,0)+1,1))</f>
        <v>7.2476455050000004</v>
      </c>
      <c r="V39" s="19">
        <f>IF(INDEX('ShLk BR Calc'!V$5:V$1112,MATCH($A39,'ShLk BR Calc'!$A$5:$A$1112,0)+1,1)=0,"0",INDEX('ShLk BR Calc'!V$5:V$1112,MATCH($A39,'ShLk BR Calc'!$A$5:$A$1112,0)+1,1))</f>
        <v>6.0844431400000003</v>
      </c>
      <c r="W39" s="19">
        <f>IF(INDEX('ShLk BR Calc'!W$5:W$1112,MATCH($A39,'ShLk BR Calc'!$A$5:$A$1112,0)+1,1)=0,"0",INDEX('ShLk BR Calc'!W$5:W$1112,MATCH($A39,'ShLk BR Calc'!$A$5:$A$1112,0)+1,1))</f>
        <v>5.1896720900000002</v>
      </c>
      <c r="X39" s="19">
        <f>IF(INDEX('ShLk BR Calc'!X$5:X$1112,MATCH($A39,'ShLk BR Calc'!$A$5:$A$1112,0)+1,1)=0,"0",INDEX('ShLk BR Calc'!X$5:X$1112,MATCH($A39,'ShLk BR Calc'!$A$5:$A$1112,0)+1,1))</f>
        <v>3.847515515</v>
      </c>
      <c r="Y39" s="19">
        <f>IF(INDEX('ShLk BR Calc'!Y$5:Y$1112,MATCH($A39,'ShLk BR Calc'!$A$5:$A$1112,0)+1,1)=0,"0",INDEX('ShLk BR Calc'!Y$5:Y$1112,MATCH($A39,'ShLk BR Calc'!$A$5:$A$1112,0)+1,1))</f>
        <v>2.3264047300000001</v>
      </c>
      <c r="Z39" s="14">
        <f t="shared" si="6"/>
        <v>109.07259099499998</v>
      </c>
      <c r="AA39" s="14">
        <f t="shared" si="7"/>
        <v>9.0371876049999997</v>
      </c>
      <c r="AB39" s="14">
        <f t="shared" si="8"/>
        <v>15.92692469</v>
      </c>
      <c r="AC39" s="14">
        <f t="shared" si="9"/>
        <v>93.145666304999992</v>
      </c>
    </row>
    <row r="40" spans="1:30" ht="17.25" customHeight="1" x14ac:dyDescent="0.2">
      <c r="A40" s="22">
        <f t="shared" si="5"/>
        <v>42554</v>
      </c>
      <c r="B40" s="19">
        <f>IF(INDEX('ShLk BR Calc'!B$5:B$1112,MATCH($A40,'ShLk BR Calc'!$A$5:$A$1112,0)+1,1)=0,"0",INDEX('ShLk BR Calc'!B$5:B$1112,MATCH($A40,'ShLk BR Calc'!$A$5:$A$1112,0)+1,1))</f>
        <v>1.8790192050000001</v>
      </c>
      <c r="C40" s="19">
        <f>IF(INDEX('ShLk BR Calc'!C$5:C$1112,MATCH($A40,'ShLk BR Calc'!$A$5:$A$1112,0)+1,1)=0,"0",INDEX('ShLk BR Calc'!C$5:C$1112,MATCH($A40,'ShLk BR Calc'!$A$5:$A$1112,0)+1,1))</f>
        <v>1.2526794699999999</v>
      </c>
      <c r="D40" s="19">
        <f>IF(INDEX('ShLk BR Calc'!D$5:D$1112,MATCH($A40,'ShLk BR Calc'!$A$5:$A$1112,0)+1,1)=0,"0",INDEX('ShLk BR Calc'!D$5:D$1112,MATCH($A40,'ShLk BR Calc'!$A$5:$A$1112,0)+1,1))</f>
        <v>1.2526794699999999</v>
      </c>
      <c r="E40" s="19">
        <f>IF(INDEX('ShLk BR Calc'!E$5:E$1112,MATCH($A40,'ShLk BR Calc'!$A$5:$A$1112,0)+1,1)=0,"0",INDEX('ShLk BR Calc'!E$5:E$1112,MATCH($A40,'ShLk BR Calc'!$A$5:$A$1112,0)+1,1))</f>
        <v>1.2526794699999999</v>
      </c>
      <c r="F40" s="19">
        <f>IF(INDEX('ShLk BR Calc'!F$5:F$1112,MATCH($A40,'ShLk BR Calc'!$A$5:$A$1112,0)+1,1)=0,"0",INDEX('ShLk BR Calc'!F$5:F$1112,MATCH($A40,'ShLk BR Calc'!$A$5:$A$1112,0)+1,1))</f>
        <v>1.2526794699999999</v>
      </c>
      <c r="G40" s="19">
        <f>IF(INDEX('ShLk BR Calc'!G$5:G$1112,MATCH($A40,'ShLk BR Calc'!$A$5:$A$1112,0)+1,1)=0,"0",INDEX('ShLk BR Calc'!G$5:G$1112,MATCH($A40,'ShLk BR Calc'!$A$5:$A$1112,0)+1,1))</f>
        <v>1.2526794699999999</v>
      </c>
      <c r="H40" s="19">
        <f>IF(INDEX('ShLk BR Calc'!H$5:H$1112,MATCH($A40,'ShLk BR Calc'!$A$5:$A$1112,0)+1,1)=0,"0",INDEX('ShLk BR Calc'!H$5:H$1112,MATCH($A40,'ShLk BR Calc'!$A$5:$A$1112,0)+1,1))</f>
        <v>3.0422215700000002</v>
      </c>
      <c r="I40" s="19">
        <f>IF(INDEX('ShLk BR Calc'!I$5:I$1112,MATCH($A40,'ShLk BR Calc'!$A$5:$A$1112,0)+1,1)=0,"0",INDEX('ShLk BR Calc'!I$5:I$1112,MATCH($A40,'ShLk BR Calc'!$A$5:$A$1112,0)+1,1))</f>
        <v>3.131698675</v>
      </c>
      <c r="J40" s="19">
        <f>IF(INDEX('ShLk BR Calc'!J$5:J$1112,MATCH($A40,'ShLk BR Calc'!$A$5:$A$1112,0)+1,1)=0,"0",INDEX('ShLk BR Calc'!J$5:J$1112,MATCH($A40,'ShLk BR Calc'!$A$5:$A$1112,0)+1,1))</f>
        <v>3.0422215700000002</v>
      </c>
      <c r="K40" s="19">
        <f>IF(INDEX('ShLk BR Calc'!K$5:K$1112,MATCH($A40,'ShLk BR Calc'!$A$5:$A$1112,0)+1,1)=0,"0",INDEX('ShLk BR Calc'!K$5:K$1112,MATCH($A40,'ShLk BR Calc'!$A$5:$A$1112,0)+1,1))</f>
        <v>3.131698675</v>
      </c>
      <c r="L40" s="19">
        <f>IF(INDEX('ShLk BR Calc'!L$5:L$1112,MATCH($A40,'ShLk BR Calc'!$A$5:$A$1112,0)+1,1)=0,"0",INDEX('ShLk BR Calc'!L$5:L$1112,MATCH($A40,'ShLk BR Calc'!$A$5:$A$1112,0)+1,1))</f>
        <v>3.131698675</v>
      </c>
      <c r="M40" s="19">
        <f>IF(INDEX('ShLk BR Calc'!M$5:M$1112,MATCH($A40,'ShLk BR Calc'!$A$5:$A$1112,0)+1,1)=0,"0",INDEX('ShLk BR Calc'!M$5:M$1112,MATCH($A40,'ShLk BR Calc'!$A$5:$A$1112,0)+1,1))</f>
        <v>4.2949010400000001</v>
      </c>
      <c r="N40" s="19">
        <f>IF(INDEX('ShLk BR Calc'!N$5:N$1112,MATCH($A40,'ShLk BR Calc'!$A$5:$A$1112,0)+1,1)=0,"0",INDEX('ShLk BR Calc'!N$5:N$1112,MATCH($A40,'ShLk BR Calc'!$A$5:$A$1112,0)+1,1))</f>
        <v>6.0844431400000003</v>
      </c>
      <c r="O40" s="19">
        <f>IF(INDEX('ShLk BR Calc'!O$5:O$1112,MATCH($A40,'ShLk BR Calc'!$A$5:$A$1112,0)+1,1)=0,"0",INDEX('ShLk BR Calc'!O$5:O$1112,MATCH($A40,'ShLk BR Calc'!$A$5:$A$1112,0)+1,1))</f>
        <v>6.9792141900000004</v>
      </c>
      <c r="P40" s="19">
        <f>IF(INDEX('ShLk BR Calc'!P$5:P$1112,MATCH($A40,'ShLk BR Calc'!$A$5:$A$1112,0)+1,1)=0,"0",INDEX('ShLk BR Calc'!P$5:P$1112,MATCH($A40,'ShLk BR Calc'!$A$5:$A$1112,0)+1,1))</f>
        <v>7.7845081350000003</v>
      </c>
      <c r="Q40" s="19">
        <f>IF(INDEX('ShLk BR Calc'!Q$5:Q$1112,MATCH($A40,'ShLk BR Calc'!$A$5:$A$1112,0)+1,1)=0,"0",INDEX('ShLk BR Calc'!Q$5:Q$1112,MATCH($A40,'ShLk BR Calc'!$A$5:$A$1112,0)+1,1))</f>
        <v>8.1424165550000005</v>
      </c>
      <c r="R40" s="19">
        <f>IF(INDEX('ShLk BR Calc'!R$5:R$1112,MATCH($A40,'ShLk BR Calc'!$A$5:$A$1112,0)+1,1)=0,"0",INDEX('ShLk BR Calc'!R$5:R$1112,MATCH($A40,'ShLk BR Calc'!$A$5:$A$1112,0)+1,1))</f>
        <v>8.4108478699999996</v>
      </c>
      <c r="S40" s="19">
        <f>IF(INDEX('ShLk BR Calc'!S$5:S$1112,MATCH($A40,'ShLk BR Calc'!$A$5:$A$1112,0)+1,1)=0,"0",INDEX('ShLk BR Calc'!S$5:S$1112,MATCH($A40,'ShLk BR Calc'!$A$5:$A$1112,0)+1,1))</f>
        <v>8.1424165550000005</v>
      </c>
      <c r="T40" s="19">
        <f>IF(INDEX('ShLk BR Calc'!T$5:T$1112,MATCH($A40,'ShLk BR Calc'!$A$5:$A$1112,0)+1,1)=0,"0",INDEX('ShLk BR Calc'!T$5:T$1112,MATCH($A40,'ShLk BR Calc'!$A$5:$A$1112,0)+1,1))</f>
        <v>7.3371226099999998</v>
      </c>
      <c r="U40" s="19">
        <f>IF(INDEX('ShLk BR Calc'!U$5:U$1112,MATCH($A40,'ShLk BR Calc'!$A$5:$A$1112,0)+1,1)=0,"0",INDEX('ShLk BR Calc'!U$5:U$1112,MATCH($A40,'ShLk BR Calc'!$A$5:$A$1112,0)+1,1))</f>
        <v>6.3528744550000003</v>
      </c>
      <c r="V40" s="19">
        <f>IF(INDEX('ShLk BR Calc'!V$5:V$1112,MATCH($A40,'ShLk BR Calc'!$A$5:$A$1112,0)+1,1)=0,"0",INDEX('ShLk BR Calc'!V$5:V$1112,MATCH($A40,'ShLk BR Calc'!$A$5:$A$1112,0)+1,1))</f>
        <v>5.4581034050000001</v>
      </c>
      <c r="W40" s="19">
        <f>IF(INDEX('ShLk BR Calc'!W$5:W$1112,MATCH($A40,'ShLk BR Calc'!$A$5:$A$1112,0)+1,1)=0,"0",INDEX('ShLk BR Calc'!W$5:W$1112,MATCH($A40,'ShLk BR Calc'!$A$5:$A$1112,0)+1,1))</f>
        <v>4.2054239349999998</v>
      </c>
      <c r="X40" s="19">
        <f>IF(INDEX('ShLk BR Calc'!X$5:X$1112,MATCH($A40,'ShLk BR Calc'!$A$5:$A$1112,0)+1,1)=0,"0",INDEX('ShLk BR Calc'!X$5:X$1112,MATCH($A40,'ShLk BR Calc'!$A$5:$A$1112,0)+1,1))</f>
        <v>4.3843781450000003</v>
      </c>
      <c r="Y40" s="19">
        <f>IF(INDEX('ShLk BR Calc'!Y$5:Y$1112,MATCH($A40,'ShLk BR Calc'!$A$5:$A$1112,0)+1,1)=0,"0",INDEX('ShLk BR Calc'!Y$5:Y$1112,MATCH($A40,'ShLk BR Calc'!$A$5:$A$1112,0)+1,1))</f>
        <v>3.3106528850000001</v>
      </c>
      <c r="Z40" s="14">
        <f t="shared" si="6"/>
        <v>104.50925864</v>
      </c>
      <c r="AA40" s="14">
        <f t="shared" si="7"/>
        <v>8.4108478699999996</v>
      </c>
      <c r="AB40" s="14">
        <f t="shared" si="8"/>
        <v>104.50925864</v>
      </c>
      <c r="AC40" s="14">
        <f t="shared" si="9"/>
        <v>0</v>
      </c>
      <c r="AD40" s="9" t="s">
        <v>32</v>
      </c>
    </row>
    <row r="41" spans="1:30" ht="17.25" customHeight="1" x14ac:dyDescent="0.2">
      <c r="A41" s="22">
        <f t="shared" si="5"/>
        <v>42555</v>
      </c>
      <c r="B41" s="19">
        <f>IF(INDEX('ShLk BR Calc'!B$5:B$1112,MATCH($A41,'ShLk BR Calc'!$A$5:$A$1112,0)+1,1)=0,"0",INDEX('ShLk BR Calc'!B$5:B$1112,MATCH($A41,'ShLk BR Calc'!$A$5:$A$1112,0)+1,1))</f>
        <v>1.9684963099999999</v>
      </c>
      <c r="C41" s="19">
        <f>IF(INDEX('ShLk BR Calc'!C$5:C$1112,MATCH($A41,'ShLk BR Calc'!$A$5:$A$1112,0)+1,1)=0,"0",INDEX('ShLk BR Calc'!C$5:C$1112,MATCH($A41,'ShLk BR Calc'!$A$5:$A$1112,0)+1,1))</f>
        <v>1.2526794699999999</v>
      </c>
      <c r="D41" s="19">
        <f>IF(INDEX('ShLk BR Calc'!D$5:D$1112,MATCH($A41,'ShLk BR Calc'!$A$5:$A$1112,0)+1,1)=0,"0",INDEX('ShLk BR Calc'!D$5:D$1112,MATCH($A41,'ShLk BR Calc'!$A$5:$A$1112,0)+1,1))</f>
        <v>1.342156575</v>
      </c>
      <c r="E41" s="19">
        <f>IF(INDEX('ShLk BR Calc'!E$5:E$1112,MATCH($A41,'ShLk BR Calc'!$A$5:$A$1112,0)+1,1)=0,"0",INDEX('ShLk BR Calc'!E$5:E$1112,MATCH($A41,'ShLk BR Calc'!$A$5:$A$1112,0)+1,1))</f>
        <v>1.342156575</v>
      </c>
      <c r="F41" s="19">
        <f>IF(INDEX('ShLk BR Calc'!F$5:F$1112,MATCH($A41,'ShLk BR Calc'!$A$5:$A$1112,0)+1,1)=0,"0",INDEX('ShLk BR Calc'!F$5:F$1112,MATCH($A41,'ShLk BR Calc'!$A$5:$A$1112,0)+1,1))</f>
        <v>1.342156575</v>
      </c>
      <c r="G41" s="19">
        <f>IF(INDEX('ShLk BR Calc'!G$5:G$1112,MATCH($A41,'ShLk BR Calc'!$A$5:$A$1112,0)+1,1)=0,"0",INDEX('ShLk BR Calc'!G$5:G$1112,MATCH($A41,'ShLk BR Calc'!$A$5:$A$1112,0)+1,1))</f>
        <v>1.2526794699999999</v>
      </c>
      <c r="H41" s="19">
        <f>IF(INDEX('ShLk BR Calc'!H$5:H$1112,MATCH($A41,'ShLk BR Calc'!$A$5:$A$1112,0)+1,1)=0,"0",INDEX('ShLk BR Calc'!H$5:H$1112,MATCH($A41,'ShLk BR Calc'!$A$5:$A$1112,0)+1,1))</f>
        <v>3.0422215700000002</v>
      </c>
      <c r="I41" s="19">
        <f>IF(INDEX('ShLk BR Calc'!I$5:I$1112,MATCH($A41,'ShLk BR Calc'!$A$5:$A$1112,0)+1,1)=0,"0",INDEX('ShLk BR Calc'!I$5:I$1112,MATCH($A41,'ShLk BR Calc'!$A$5:$A$1112,0)+1,1))</f>
        <v>3.0422215700000002</v>
      </c>
      <c r="J41" s="19">
        <f>IF(INDEX('ShLk BR Calc'!J$5:J$1112,MATCH($A41,'ShLk BR Calc'!$A$5:$A$1112,0)+1,1)=0,"0",INDEX('ShLk BR Calc'!J$5:J$1112,MATCH($A41,'ShLk BR Calc'!$A$5:$A$1112,0)+1,1))</f>
        <v>3.0422215700000002</v>
      </c>
      <c r="K41" s="19">
        <f>IF(INDEX('ShLk BR Calc'!K$5:K$1112,MATCH($A41,'ShLk BR Calc'!$A$5:$A$1112,0)+1,1)=0,"0",INDEX('ShLk BR Calc'!K$5:K$1112,MATCH($A41,'ShLk BR Calc'!$A$5:$A$1112,0)+1,1))</f>
        <v>3.0422215700000002</v>
      </c>
      <c r="L41" s="19">
        <f>IF(INDEX('ShLk BR Calc'!L$5:L$1112,MATCH($A41,'ShLk BR Calc'!$A$5:$A$1112,0)+1,1)=0,"0",INDEX('ShLk BR Calc'!L$5:L$1112,MATCH($A41,'ShLk BR Calc'!$A$5:$A$1112,0)+1,1))</f>
        <v>3.0422215700000002</v>
      </c>
      <c r="M41" s="19">
        <f>IF(INDEX('ShLk BR Calc'!M$5:M$1112,MATCH($A41,'ShLk BR Calc'!$A$5:$A$1112,0)+1,1)=0,"0",INDEX('ShLk BR Calc'!M$5:M$1112,MATCH($A41,'ShLk BR Calc'!$A$5:$A$1112,0)+1,1))</f>
        <v>3.9369926199999998</v>
      </c>
      <c r="N41" s="19">
        <f>IF(INDEX('ShLk BR Calc'!N$5:N$1112,MATCH($A41,'ShLk BR Calc'!$A$5:$A$1112,0)+1,1)=0,"0",INDEX('ShLk BR Calc'!N$5:N$1112,MATCH($A41,'ShLk BR Calc'!$A$5:$A$1112,0)+1,1))</f>
        <v>5.2791491950000005</v>
      </c>
      <c r="O41" s="19">
        <f>IF(INDEX('ShLk BR Calc'!O$5:O$1112,MATCH($A41,'ShLk BR Calc'!$A$5:$A$1112,0)+1,1)=0,"0",INDEX('ShLk BR Calc'!O$5:O$1112,MATCH($A41,'ShLk BR Calc'!$A$5:$A$1112,0)+1,1))</f>
        <v>6.3528744550000003</v>
      </c>
      <c r="P41" s="19">
        <f>IF(INDEX('ShLk BR Calc'!P$5:P$1112,MATCH($A41,'ShLk BR Calc'!$A$5:$A$1112,0)+1,1)=0,"0",INDEX('ShLk BR Calc'!P$5:P$1112,MATCH($A41,'ShLk BR Calc'!$A$5:$A$1112,0)+1,1))</f>
        <v>7.1581684000000001</v>
      </c>
      <c r="Q41" s="19">
        <f>IF(INDEX('ShLk BR Calc'!Q$5:Q$1112,MATCH($A41,'ShLk BR Calc'!$A$5:$A$1112,0)+1,1)=0,"0",INDEX('ShLk BR Calc'!Q$5:Q$1112,MATCH($A41,'ShLk BR Calc'!$A$5:$A$1112,0)+1,1))</f>
        <v>7.8739852399999997</v>
      </c>
      <c r="R41" s="19">
        <f>IF(INDEX('ShLk BR Calc'!R$5:R$1112,MATCH($A41,'ShLk BR Calc'!$A$5:$A$1112,0)+1,1)=0,"0",INDEX('ShLk BR Calc'!R$5:R$1112,MATCH($A41,'ShLk BR Calc'!$A$5:$A$1112,0)+1,1))</f>
        <v>8.3213707649999993</v>
      </c>
      <c r="S41" s="19">
        <f>IF(INDEX('ShLk BR Calc'!S$5:S$1112,MATCH($A41,'ShLk BR Calc'!$A$5:$A$1112,0)+1,1)=0,"0",INDEX('ShLk BR Calc'!S$5:S$1112,MATCH($A41,'ShLk BR Calc'!$A$5:$A$1112,0)+1,1))</f>
        <v>8.5898020800000001</v>
      </c>
      <c r="T41" s="19">
        <f>IF(INDEX('ShLk BR Calc'!T$5:T$1112,MATCH($A41,'ShLk BR Calc'!$A$5:$A$1112,0)+1,1)=0,"0",INDEX('ShLk BR Calc'!T$5:T$1112,MATCH($A41,'ShLk BR Calc'!$A$5:$A$1112,0)+1,1))</f>
        <v>7.8739852399999997</v>
      </c>
      <c r="U41" s="19">
        <f>IF(INDEX('ShLk BR Calc'!U$5:U$1112,MATCH($A41,'ShLk BR Calc'!$A$5:$A$1112,0)+1,1)=0,"0",INDEX('ShLk BR Calc'!U$5:U$1112,MATCH($A41,'ShLk BR Calc'!$A$5:$A$1112,0)+1,1))</f>
        <v>6.8002599799999999</v>
      </c>
      <c r="V41" s="19">
        <f>IF(INDEX('ShLk BR Calc'!V$5:V$1112,MATCH($A41,'ShLk BR Calc'!$A$5:$A$1112,0)+1,1)=0,"0",INDEX('ShLk BR Calc'!V$5:V$1112,MATCH($A41,'ShLk BR Calc'!$A$5:$A$1112,0)+1,1))</f>
        <v>5.4581034050000001</v>
      </c>
      <c r="W41" s="19">
        <f>IF(INDEX('ShLk BR Calc'!W$5:W$1112,MATCH($A41,'ShLk BR Calc'!$A$5:$A$1112,0)+1,1)=0,"0",INDEX('ShLk BR Calc'!W$5:W$1112,MATCH($A41,'ShLk BR Calc'!$A$5:$A$1112,0)+1,1))</f>
        <v>4.2054239349999998</v>
      </c>
      <c r="X41" s="19">
        <f>IF(INDEX('ShLk BR Calc'!X$5:X$1112,MATCH($A41,'ShLk BR Calc'!$A$5:$A$1112,0)+1,1)=0,"0",INDEX('ShLk BR Calc'!X$5:X$1112,MATCH($A41,'ShLk BR Calc'!$A$5:$A$1112,0)+1,1))</f>
        <v>4.1159468300000004</v>
      </c>
      <c r="Y41" s="19">
        <f>IF(INDEX('ShLk BR Calc'!Y$5:Y$1112,MATCH($A41,'ShLk BR Calc'!$A$5:$A$1112,0)+1,1)=0,"0",INDEX('ShLk BR Calc'!Y$5:Y$1112,MATCH($A41,'ShLk BR Calc'!$A$5:$A$1112,0)+1,1))</f>
        <v>3.3106528850000001</v>
      </c>
      <c r="Z41" s="14">
        <f t="shared" si="6"/>
        <v>102.98814785499998</v>
      </c>
      <c r="AA41" s="14">
        <f t="shared" si="7"/>
        <v>8.5898020800000001</v>
      </c>
      <c r="AB41" s="14">
        <f t="shared" si="8"/>
        <v>102.98814785499998</v>
      </c>
      <c r="AC41" s="14">
        <f t="shared" si="9"/>
        <v>0</v>
      </c>
      <c r="AD41" s="9" t="s">
        <v>33</v>
      </c>
    </row>
    <row r="42" spans="1:30" ht="17.25" customHeight="1" x14ac:dyDescent="0.2">
      <c r="A42" s="22">
        <f t="shared" si="5"/>
        <v>42556</v>
      </c>
      <c r="B42" s="19">
        <f>IF(INDEX('ShLk BR Calc'!B$5:B$1112,MATCH($A42,'ShLk BR Calc'!$A$5:$A$1112,0)+1,1)=0,"0",INDEX('ShLk BR Calc'!B$5:B$1112,MATCH($A42,'ShLk BR Calc'!$A$5:$A$1112,0)+1,1))</f>
        <v>2.3264047300000001</v>
      </c>
      <c r="C42" s="19">
        <f>IF(INDEX('ShLk BR Calc'!C$5:C$1112,MATCH($A42,'ShLk BR Calc'!$A$5:$A$1112,0)+1,1)=0,"0",INDEX('ShLk BR Calc'!C$5:C$1112,MATCH($A42,'ShLk BR Calc'!$A$5:$A$1112,0)+1,1))</f>
        <v>1.6105878900000001</v>
      </c>
      <c r="D42" s="19">
        <f>IF(INDEX('ShLk BR Calc'!D$5:D$1112,MATCH($A42,'ShLk BR Calc'!$A$5:$A$1112,0)+1,1)=0,"0",INDEX('ShLk BR Calc'!D$5:D$1112,MATCH($A42,'ShLk BR Calc'!$A$5:$A$1112,0)+1,1))</f>
        <v>1.6105878900000001</v>
      </c>
      <c r="E42" s="19">
        <f>IF(INDEX('ShLk BR Calc'!E$5:E$1112,MATCH($A42,'ShLk BR Calc'!$A$5:$A$1112,0)+1,1)=0,"0",INDEX('ShLk BR Calc'!E$5:E$1112,MATCH($A42,'ShLk BR Calc'!$A$5:$A$1112,0)+1,1))</f>
        <v>1.700064995</v>
      </c>
      <c r="F42" s="19">
        <f>IF(INDEX('ShLk BR Calc'!F$5:F$1112,MATCH($A42,'ShLk BR Calc'!$A$5:$A$1112,0)+1,1)=0,"0",INDEX('ShLk BR Calc'!F$5:F$1112,MATCH($A42,'ShLk BR Calc'!$A$5:$A$1112,0)+1,1))</f>
        <v>1.700064995</v>
      </c>
      <c r="G42" s="19">
        <f>IF(INDEX('ShLk BR Calc'!G$5:G$1112,MATCH($A42,'ShLk BR Calc'!$A$5:$A$1112,0)+1,1)=0,"0",INDEX('ShLk BR Calc'!G$5:G$1112,MATCH($A42,'ShLk BR Calc'!$A$5:$A$1112,0)+1,1))</f>
        <v>1.700064995</v>
      </c>
      <c r="H42" s="19">
        <f>IF(INDEX('ShLk BR Calc'!H$5:H$1112,MATCH($A42,'ShLk BR Calc'!$A$5:$A$1112,0)+1,1)=0,"0",INDEX('ShLk BR Calc'!H$5:H$1112,MATCH($A42,'ShLk BR Calc'!$A$5:$A$1112,0)+1,1))</f>
        <v>3.3106528850000001</v>
      </c>
      <c r="I42" s="19">
        <f>IF(INDEX('ShLk BR Calc'!I$5:I$1112,MATCH($A42,'ShLk BR Calc'!$A$5:$A$1112,0)+1,1)=0,"0",INDEX('ShLk BR Calc'!I$5:I$1112,MATCH($A42,'ShLk BR Calc'!$A$5:$A$1112,0)+1,1))</f>
        <v>3.3106528850000001</v>
      </c>
      <c r="J42" s="19">
        <f>IF(INDEX('ShLk BR Calc'!J$5:J$1112,MATCH($A42,'ShLk BR Calc'!$A$5:$A$1112,0)+1,1)=0,"0",INDEX('ShLk BR Calc'!J$5:J$1112,MATCH($A42,'ShLk BR Calc'!$A$5:$A$1112,0)+1,1))</f>
        <v>3.3106528850000001</v>
      </c>
      <c r="K42" s="19">
        <f>IF(INDEX('ShLk BR Calc'!K$5:K$1112,MATCH($A42,'ShLk BR Calc'!$A$5:$A$1112,0)+1,1)=0,"0",INDEX('ShLk BR Calc'!K$5:K$1112,MATCH($A42,'ShLk BR Calc'!$A$5:$A$1112,0)+1,1))</f>
        <v>3.4001299899999999</v>
      </c>
      <c r="L42" s="19">
        <f>IF(INDEX('ShLk BR Calc'!L$5:L$1112,MATCH($A42,'ShLk BR Calc'!$A$5:$A$1112,0)+1,1)=0,"0",INDEX('ShLk BR Calc'!L$5:L$1112,MATCH($A42,'ShLk BR Calc'!$A$5:$A$1112,0)+1,1))</f>
        <v>4.2054239349999998</v>
      </c>
      <c r="M42" s="19">
        <f>IF(INDEX('ShLk BR Calc'!M$5:M$1112,MATCH($A42,'ShLk BR Calc'!$A$5:$A$1112,0)+1,1)=0,"0",INDEX('ShLk BR Calc'!M$5:M$1112,MATCH($A42,'ShLk BR Calc'!$A$5:$A$1112,0)+1,1))</f>
        <v>5.3686262999999999</v>
      </c>
      <c r="N42" s="19">
        <f>IF(INDEX('ShLk BR Calc'!N$5:N$1112,MATCH($A42,'ShLk BR Calc'!$A$5:$A$1112,0)+1,1)=0,"0",INDEX('ShLk BR Calc'!N$5:N$1112,MATCH($A42,'ShLk BR Calc'!$A$5:$A$1112,0)+1,1))</f>
        <v>6.8897370850000001</v>
      </c>
      <c r="O42" s="19">
        <f>IF(INDEX('ShLk BR Calc'!O$5:O$1112,MATCH($A42,'ShLk BR Calc'!$A$5:$A$1112,0)+1,1)=0,"0",INDEX('ShLk BR Calc'!O$5:O$1112,MATCH($A42,'ShLk BR Calc'!$A$5:$A$1112,0)+1,1))</f>
        <v>8.0529394500000002</v>
      </c>
      <c r="P42" s="19">
        <f>IF(INDEX('ShLk BR Calc'!P$5:P$1112,MATCH($A42,'ShLk BR Calc'!$A$5:$A$1112,0)+1,1)=0,"0",INDEX('ShLk BR Calc'!P$5:P$1112,MATCH($A42,'ShLk BR Calc'!$A$5:$A$1112,0)+1,1))</f>
        <v>8.9477104999999995</v>
      </c>
      <c r="Q42" s="19">
        <f>IF(INDEX('ShLk BR Calc'!Q$5:Q$1112,MATCH($A42,'ShLk BR Calc'!$A$5:$A$1112,0)+1,1)=0,"0",INDEX('ShLk BR Calc'!Q$5:Q$1112,MATCH($A42,'ShLk BR Calc'!$A$5:$A$1112,0)+1,1))</f>
        <v>9.4845731299999994</v>
      </c>
      <c r="R42" s="19">
        <f>IF(INDEX('ShLk BR Calc'!R$5:R$1112,MATCH($A42,'ShLk BR Calc'!$A$5:$A$1112,0)+1,1)=0,"0",INDEX('ShLk BR Calc'!R$5:R$1112,MATCH($A42,'ShLk BR Calc'!$A$5:$A$1112,0)+1,1))</f>
        <v>9.5740502349999996</v>
      </c>
      <c r="S42" s="19">
        <f>IF(INDEX('ShLk BR Calc'!S$5:S$1112,MATCH($A42,'ShLk BR Calc'!$A$5:$A$1112,0)+1,1)=0,"0",INDEX('ShLk BR Calc'!S$5:S$1112,MATCH($A42,'ShLk BR Calc'!$A$5:$A$1112,0)+1,1))</f>
        <v>9.5740502349999996</v>
      </c>
      <c r="T42" s="19">
        <f>IF(INDEX('ShLk BR Calc'!T$5:T$1112,MATCH($A42,'ShLk BR Calc'!$A$5:$A$1112,0)+1,1)=0,"0",INDEX('ShLk BR Calc'!T$5:T$1112,MATCH($A42,'ShLk BR Calc'!$A$5:$A$1112,0)+1,1))</f>
        <v>8.9477104999999995</v>
      </c>
      <c r="U42" s="19">
        <f>IF(INDEX('ShLk BR Calc'!U$5:U$1112,MATCH($A42,'ShLk BR Calc'!$A$5:$A$1112,0)+1,1)=0,"0",INDEX('ShLk BR Calc'!U$5:U$1112,MATCH($A42,'ShLk BR Calc'!$A$5:$A$1112,0)+1,1))</f>
        <v>7.7845081350000003</v>
      </c>
      <c r="V42" s="19">
        <f>IF(INDEX('ShLk BR Calc'!V$5:V$1112,MATCH($A42,'ShLk BR Calc'!$A$5:$A$1112,0)+1,1)=0,"0",INDEX('ShLk BR Calc'!V$5:V$1112,MATCH($A42,'ShLk BR Calc'!$A$5:$A$1112,0)+1,1))</f>
        <v>6.3528744550000003</v>
      </c>
      <c r="W42" s="19">
        <f>IF(INDEX('ShLk BR Calc'!W$5:W$1112,MATCH($A42,'ShLk BR Calc'!$A$5:$A$1112,0)+1,1)=0,"0",INDEX('ShLk BR Calc'!W$5:W$1112,MATCH($A42,'ShLk BR Calc'!$A$5:$A$1112,0)+1,1))</f>
        <v>5.1001949849999999</v>
      </c>
      <c r="X42" s="19">
        <f>IF(INDEX('ShLk BR Calc'!X$5:X$1112,MATCH($A42,'ShLk BR Calc'!$A$5:$A$1112,0)+1,1)=0,"0",INDEX('ShLk BR Calc'!X$5:X$1112,MATCH($A42,'ShLk BR Calc'!$A$5:$A$1112,0)+1,1))</f>
        <v>4.6528094600000003</v>
      </c>
      <c r="Y42" s="19">
        <f>IF(INDEX('ShLk BR Calc'!Y$5:Y$1112,MATCH($A42,'ShLk BR Calc'!$A$5:$A$1112,0)+1,1)=0,"0",INDEX('ShLk BR Calc'!Y$5:Y$1112,MATCH($A42,'ShLk BR Calc'!$A$5:$A$1112,0)+1,1))</f>
        <v>3.131698675</v>
      </c>
      <c r="Z42" s="14">
        <f t="shared" si="6"/>
        <v>122.04677122</v>
      </c>
      <c r="AA42" s="14">
        <f t="shared" si="7"/>
        <v>9.5740502349999996</v>
      </c>
      <c r="AB42" s="14">
        <f t="shared" si="8"/>
        <v>18.432283630000001</v>
      </c>
      <c r="AC42" s="14">
        <f t="shared" si="9"/>
        <v>103.61448759000001</v>
      </c>
    </row>
    <row r="43" spans="1:30" ht="17.25" customHeight="1" x14ac:dyDescent="0.2">
      <c r="A43" s="22">
        <f t="shared" si="5"/>
        <v>42557</v>
      </c>
      <c r="B43" s="19">
        <f>IF(INDEX('ShLk BR Calc'!B$5:B$1112,MATCH($A43,'ShLk BR Calc'!$A$5:$A$1112,0)+1,1)=0,"0",INDEX('ShLk BR Calc'!B$5:B$1112,MATCH($A43,'ShLk BR Calc'!$A$5:$A$1112,0)+1,1))</f>
        <v>1.9684963099999999</v>
      </c>
      <c r="C43" s="19">
        <f>IF(INDEX('ShLk BR Calc'!C$5:C$1112,MATCH($A43,'ShLk BR Calc'!$A$5:$A$1112,0)+1,1)=0,"0",INDEX('ShLk BR Calc'!C$5:C$1112,MATCH($A43,'ShLk BR Calc'!$A$5:$A$1112,0)+1,1))</f>
        <v>1.43163368</v>
      </c>
      <c r="D43" s="19">
        <f>IF(INDEX('ShLk BR Calc'!D$5:D$1112,MATCH($A43,'ShLk BR Calc'!$A$5:$A$1112,0)+1,1)=0,"0",INDEX('ShLk BR Calc'!D$5:D$1112,MATCH($A43,'ShLk BR Calc'!$A$5:$A$1112,0)+1,1))</f>
        <v>1.43163368</v>
      </c>
      <c r="E43" s="19">
        <f>IF(INDEX('ShLk BR Calc'!E$5:E$1112,MATCH($A43,'ShLk BR Calc'!$A$5:$A$1112,0)+1,1)=0,"0",INDEX('ShLk BR Calc'!E$5:E$1112,MATCH($A43,'ShLk BR Calc'!$A$5:$A$1112,0)+1,1))</f>
        <v>1.43163368</v>
      </c>
      <c r="F43" s="19">
        <f>IF(INDEX('ShLk BR Calc'!F$5:F$1112,MATCH($A43,'ShLk BR Calc'!$A$5:$A$1112,0)+1,1)=0,"0",INDEX('ShLk BR Calc'!F$5:F$1112,MATCH($A43,'ShLk BR Calc'!$A$5:$A$1112,0)+1,1))</f>
        <v>1.5211107850000001</v>
      </c>
      <c r="G43" s="19">
        <f>IF(INDEX('ShLk BR Calc'!G$5:G$1112,MATCH($A43,'ShLk BR Calc'!$A$5:$A$1112,0)+1,1)=0,"0",INDEX('ShLk BR Calc'!G$5:G$1112,MATCH($A43,'ShLk BR Calc'!$A$5:$A$1112,0)+1,1))</f>
        <v>1.43163368</v>
      </c>
      <c r="H43" s="19">
        <f>IF(INDEX('ShLk BR Calc'!H$5:H$1112,MATCH($A43,'ShLk BR Calc'!$A$5:$A$1112,0)+1,1)=0,"0",INDEX('ShLk BR Calc'!H$5:H$1112,MATCH($A43,'ShLk BR Calc'!$A$5:$A$1112,0)+1,1))</f>
        <v>3.0422215700000002</v>
      </c>
      <c r="I43" s="19">
        <f>IF(INDEX('ShLk BR Calc'!I$5:I$1112,MATCH($A43,'ShLk BR Calc'!$A$5:$A$1112,0)+1,1)=0,"0",INDEX('ShLk BR Calc'!I$5:I$1112,MATCH($A43,'ShLk BR Calc'!$A$5:$A$1112,0)+1,1))</f>
        <v>3.0422215700000002</v>
      </c>
      <c r="J43" s="19">
        <f>IF(INDEX('ShLk BR Calc'!J$5:J$1112,MATCH($A43,'ShLk BR Calc'!$A$5:$A$1112,0)+1,1)=0,"0",INDEX('ShLk BR Calc'!J$5:J$1112,MATCH($A43,'ShLk BR Calc'!$A$5:$A$1112,0)+1,1))</f>
        <v>3.0422215700000002</v>
      </c>
      <c r="K43" s="19">
        <f>IF(INDEX('ShLk BR Calc'!K$5:K$1112,MATCH($A43,'ShLk BR Calc'!$A$5:$A$1112,0)+1,1)=0,"0",INDEX('ShLk BR Calc'!K$5:K$1112,MATCH($A43,'ShLk BR Calc'!$A$5:$A$1112,0)+1,1))</f>
        <v>3.0422215700000002</v>
      </c>
      <c r="L43" s="19">
        <f>IF(INDEX('ShLk BR Calc'!L$5:L$1112,MATCH($A43,'ShLk BR Calc'!$A$5:$A$1112,0)+1,1)=0,"0",INDEX('ShLk BR Calc'!L$5:L$1112,MATCH($A43,'ShLk BR Calc'!$A$5:$A$1112,0)+1,1))</f>
        <v>3.7580384100000002</v>
      </c>
      <c r="M43" s="19">
        <f>IF(INDEX('ShLk BR Calc'!M$5:M$1112,MATCH($A43,'ShLk BR Calc'!$A$5:$A$1112,0)+1,1)=0,"0",INDEX('ShLk BR Calc'!M$5:M$1112,MATCH($A43,'ShLk BR Calc'!$A$5:$A$1112,0)+1,1))</f>
        <v>4.83176367</v>
      </c>
      <c r="N43" s="19">
        <f>IF(INDEX('ShLk BR Calc'!N$5:N$1112,MATCH($A43,'ShLk BR Calc'!$A$5:$A$1112,0)+1,1)=0,"0",INDEX('ShLk BR Calc'!N$5:N$1112,MATCH($A43,'ShLk BR Calc'!$A$5:$A$1112,0)+1,1))</f>
        <v>5.994966035</v>
      </c>
      <c r="O43" s="19">
        <f>IF(INDEX('ShLk BR Calc'!O$5:O$1112,MATCH($A43,'ShLk BR Calc'!$A$5:$A$1112,0)+1,1)=0,"0",INDEX('ShLk BR Calc'!O$5:O$1112,MATCH($A43,'ShLk BR Calc'!$A$5:$A$1112,0)+1,1))</f>
        <v>7.0686912949999998</v>
      </c>
      <c r="P43" s="19">
        <f>IF(INDEX('ShLk BR Calc'!P$5:P$1112,MATCH($A43,'ShLk BR Calc'!$A$5:$A$1112,0)+1,1)=0,"0",INDEX('ShLk BR Calc'!P$5:P$1112,MATCH($A43,'ShLk BR Calc'!$A$5:$A$1112,0)+1,1))</f>
        <v>8.1424165550000005</v>
      </c>
      <c r="Q43" s="19">
        <f>IF(INDEX('ShLk BR Calc'!Q$5:Q$1112,MATCH($A43,'ShLk BR Calc'!$A$5:$A$1112,0)+1,1)=0,"0",INDEX('ShLk BR Calc'!Q$5:Q$1112,MATCH($A43,'ShLk BR Calc'!$A$5:$A$1112,0)+1,1))</f>
        <v>8.9477104999999995</v>
      </c>
      <c r="R43" s="19">
        <f>IF(INDEX('ShLk BR Calc'!R$5:R$1112,MATCH($A43,'ShLk BR Calc'!$A$5:$A$1112,0)+1,1)=0,"0",INDEX('ShLk BR Calc'!R$5:R$1112,MATCH($A43,'ShLk BR Calc'!$A$5:$A$1112,0)+1,1))</f>
        <v>9.2161418150000003</v>
      </c>
      <c r="S43" s="19">
        <f>IF(INDEX('ShLk BR Calc'!S$5:S$1112,MATCH($A43,'ShLk BR Calc'!$A$5:$A$1112,0)+1,1)=0,"0",INDEX('ShLk BR Calc'!S$5:S$1112,MATCH($A43,'ShLk BR Calc'!$A$5:$A$1112,0)+1,1))</f>
        <v>9.0371876049999997</v>
      </c>
      <c r="T43" s="19">
        <f>IF(INDEX('ShLk BR Calc'!T$5:T$1112,MATCH($A43,'ShLk BR Calc'!$A$5:$A$1112,0)+1,1)=0,"0",INDEX('ShLk BR Calc'!T$5:T$1112,MATCH($A43,'ShLk BR Calc'!$A$5:$A$1112,0)+1,1))</f>
        <v>8.3213707649999993</v>
      </c>
      <c r="U43" s="19">
        <f>IF(INDEX('ShLk BR Calc'!U$5:U$1112,MATCH($A43,'ShLk BR Calc'!$A$5:$A$1112,0)+1,1)=0,"0",INDEX('ShLk BR Calc'!U$5:U$1112,MATCH($A43,'ShLk BR Calc'!$A$5:$A$1112,0)+1,1))</f>
        <v>7.0686912949999998</v>
      </c>
      <c r="V43" s="19">
        <f>IF(INDEX('ShLk BR Calc'!V$5:V$1112,MATCH($A43,'ShLk BR Calc'!$A$5:$A$1112,0)+1,1)=0,"0",INDEX('ShLk BR Calc'!V$5:V$1112,MATCH($A43,'ShLk BR Calc'!$A$5:$A$1112,0)+1,1))</f>
        <v>5.9054889299999997</v>
      </c>
      <c r="W43" s="19">
        <f>IF(INDEX('ShLk BR Calc'!W$5:W$1112,MATCH($A43,'ShLk BR Calc'!$A$5:$A$1112,0)+1,1)=0,"0",INDEX('ShLk BR Calc'!W$5:W$1112,MATCH($A43,'ShLk BR Calc'!$A$5:$A$1112,0)+1,1))</f>
        <v>4.563332355</v>
      </c>
      <c r="X43" s="19">
        <f>IF(INDEX('ShLk BR Calc'!X$5:X$1112,MATCH($A43,'ShLk BR Calc'!$A$5:$A$1112,0)+1,1)=0,"0",INDEX('ShLk BR Calc'!X$5:X$1112,MATCH($A43,'ShLk BR Calc'!$A$5:$A$1112,0)+1,1))</f>
        <v>4.7422865649999997</v>
      </c>
      <c r="Y43" s="19">
        <f>IF(INDEX('ShLk BR Calc'!Y$5:Y$1112,MATCH($A43,'ShLk BR Calc'!$A$5:$A$1112,0)+1,1)=0,"0",INDEX('ShLk BR Calc'!Y$5:Y$1112,MATCH($A43,'ShLk BR Calc'!$A$5:$A$1112,0)+1,1))</f>
        <v>2.9527444649999999</v>
      </c>
      <c r="Z43" s="14">
        <f t="shared" si="6"/>
        <v>111.93585835499999</v>
      </c>
      <c r="AA43" s="14">
        <f t="shared" si="7"/>
        <v>9.2161418150000003</v>
      </c>
      <c r="AB43" s="14">
        <f t="shared" si="8"/>
        <v>16.911172844999999</v>
      </c>
      <c r="AC43" s="14">
        <f t="shared" si="9"/>
        <v>95.024685509999998</v>
      </c>
    </row>
    <row r="44" spans="1:30" ht="17.25" customHeight="1" x14ac:dyDescent="0.2">
      <c r="A44" s="22">
        <f t="shared" si="5"/>
        <v>42558</v>
      </c>
      <c r="B44" s="19">
        <f>IF(INDEX('ShLk BR Calc'!B$5:B$1112,MATCH($A44,'ShLk BR Calc'!$A$5:$A$1112,0)+1,1)=0,"0",INDEX('ShLk BR Calc'!B$5:B$1112,MATCH($A44,'ShLk BR Calc'!$A$5:$A$1112,0)+1,1))</f>
        <v>2.0579734150000002</v>
      </c>
      <c r="C44" s="19">
        <f>IF(INDEX('ShLk BR Calc'!C$5:C$1112,MATCH($A44,'ShLk BR Calc'!$A$5:$A$1112,0)+1,1)=0,"0",INDEX('ShLk BR Calc'!C$5:C$1112,MATCH($A44,'ShLk BR Calc'!$A$5:$A$1112,0)+1,1))</f>
        <v>1.700064995</v>
      </c>
      <c r="D44" s="19">
        <f>IF(INDEX('ShLk BR Calc'!D$5:D$1112,MATCH($A44,'ShLk BR Calc'!$A$5:$A$1112,0)+1,1)=0,"0",INDEX('ShLk BR Calc'!D$5:D$1112,MATCH($A44,'ShLk BR Calc'!$A$5:$A$1112,0)+1,1))</f>
        <v>1.5211107850000001</v>
      </c>
      <c r="E44" s="19">
        <f>IF(INDEX('ShLk BR Calc'!E$5:E$1112,MATCH($A44,'ShLk BR Calc'!$A$5:$A$1112,0)+1,1)=0,"0",INDEX('ShLk BR Calc'!E$5:E$1112,MATCH($A44,'ShLk BR Calc'!$A$5:$A$1112,0)+1,1))</f>
        <v>1.5211107850000001</v>
      </c>
      <c r="F44" s="19">
        <f>IF(INDEX('ShLk BR Calc'!F$5:F$1112,MATCH($A44,'ShLk BR Calc'!$A$5:$A$1112,0)+1,1)=0,"0",INDEX('ShLk BR Calc'!F$5:F$1112,MATCH($A44,'ShLk BR Calc'!$A$5:$A$1112,0)+1,1))</f>
        <v>1.5211107850000001</v>
      </c>
      <c r="G44" s="19">
        <f>IF(INDEX('ShLk BR Calc'!G$5:G$1112,MATCH($A44,'ShLk BR Calc'!$A$5:$A$1112,0)+1,1)=0,"0",INDEX('ShLk BR Calc'!G$5:G$1112,MATCH($A44,'ShLk BR Calc'!$A$5:$A$1112,0)+1,1))</f>
        <v>1.700064995</v>
      </c>
      <c r="H44" s="19">
        <f>IF(INDEX('ShLk BR Calc'!H$5:H$1112,MATCH($A44,'ShLk BR Calc'!$A$5:$A$1112,0)+1,1)=0,"0",INDEX('ShLk BR Calc'!H$5:H$1112,MATCH($A44,'ShLk BR Calc'!$A$5:$A$1112,0)+1,1))</f>
        <v>3.0422215700000002</v>
      </c>
      <c r="I44" s="19">
        <f>IF(INDEX('ShLk BR Calc'!I$5:I$1112,MATCH($A44,'ShLk BR Calc'!$A$5:$A$1112,0)+1,1)=0,"0",INDEX('ShLk BR Calc'!I$5:I$1112,MATCH($A44,'ShLk BR Calc'!$A$5:$A$1112,0)+1,1))</f>
        <v>3.6685613049999999</v>
      </c>
      <c r="J44" s="19">
        <f>IF(INDEX('ShLk BR Calc'!J$5:J$1112,MATCH($A44,'ShLk BR Calc'!$A$5:$A$1112,0)+1,1)=0,"0",INDEX('ShLk BR Calc'!J$5:J$1112,MATCH($A44,'ShLk BR Calc'!$A$5:$A$1112,0)+1,1))</f>
        <v>3.0422215700000002</v>
      </c>
      <c r="K44" s="19">
        <f>IF(INDEX('ShLk BR Calc'!K$5:K$1112,MATCH($A44,'ShLk BR Calc'!$A$5:$A$1112,0)+1,1)=0,"0",INDEX('ShLk BR Calc'!K$5:K$1112,MATCH($A44,'ShLk BR Calc'!$A$5:$A$1112,0)+1,1))</f>
        <v>3.6685613049999999</v>
      </c>
      <c r="L44" s="19">
        <f>IF(INDEX('ShLk BR Calc'!L$5:L$1112,MATCH($A44,'ShLk BR Calc'!$A$5:$A$1112,0)+1,1)=0,"0",INDEX('ShLk BR Calc'!L$5:L$1112,MATCH($A44,'ShLk BR Calc'!$A$5:$A$1112,0)+1,1))</f>
        <v>4.563332355</v>
      </c>
      <c r="M44" s="19">
        <f>IF(INDEX('ShLk BR Calc'!M$5:M$1112,MATCH($A44,'ShLk BR Calc'!$A$5:$A$1112,0)+1,1)=0,"0",INDEX('ShLk BR Calc'!M$5:M$1112,MATCH($A44,'ShLk BR Calc'!$A$5:$A$1112,0)+1,1))</f>
        <v>5.4581034050000001</v>
      </c>
      <c r="N44" s="19">
        <f>IF(INDEX('ShLk BR Calc'!N$5:N$1112,MATCH($A44,'ShLk BR Calc'!$A$5:$A$1112,0)+1,1)=0,"0",INDEX('ShLk BR Calc'!N$5:N$1112,MATCH($A44,'ShLk BR Calc'!$A$5:$A$1112,0)+1,1))</f>
        <v>6.7107828750000005</v>
      </c>
      <c r="O44" s="19">
        <f>IF(INDEX('ShLk BR Calc'!O$5:O$1112,MATCH($A44,'ShLk BR Calc'!$A$5:$A$1112,0)+1,1)=0,"0",INDEX('ShLk BR Calc'!O$5:O$1112,MATCH($A44,'ShLk BR Calc'!$A$5:$A$1112,0)+1,1))</f>
        <v>7.3371226099999998</v>
      </c>
      <c r="P44" s="19">
        <f>IF(INDEX('ShLk BR Calc'!P$5:P$1112,MATCH($A44,'ShLk BR Calc'!$A$5:$A$1112,0)+1,1)=0,"0",INDEX('ShLk BR Calc'!P$5:P$1112,MATCH($A44,'ShLk BR Calc'!$A$5:$A$1112,0)+1,1))</f>
        <v>8.0529394500000002</v>
      </c>
      <c r="Q44" s="19">
        <f>IF(INDEX('ShLk BR Calc'!Q$5:Q$1112,MATCH($A44,'ShLk BR Calc'!$A$5:$A$1112,0)+1,1)=0,"0",INDEX('ShLk BR Calc'!Q$5:Q$1112,MATCH($A44,'ShLk BR Calc'!$A$5:$A$1112,0)+1,1))</f>
        <v>8.5898020800000001</v>
      </c>
      <c r="R44" s="19">
        <f>IF(INDEX('ShLk BR Calc'!R$5:R$1112,MATCH($A44,'ShLk BR Calc'!$A$5:$A$1112,0)+1,1)=0,"0",INDEX('ShLk BR Calc'!R$5:R$1112,MATCH($A44,'ShLk BR Calc'!$A$5:$A$1112,0)+1,1))</f>
        <v>8.858233395000001</v>
      </c>
      <c r="S44" s="19">
        <f>IF(INDEX('ShLk BR Calc'!S$5:S$1112,MATCH($A44,'ShLk BR Calc'!$A$5:$A$1112,0)+1,1)=0,"0",INDEX('ShLk BR Calc'!S$5:S$1112,MATCH($A44,'ShLk BR Calc'!$A$5:$A$1112,0)+1,1))</f>
        <v>8.3213707649999993</v>
      </c>
      <c r="T44" s="19">
        <f>IF(INDEX('ShLk BR Calc'!T$5:T$1112,MATCH($A44,'ShLk BR Calc'!$A$5:$A$1112,0)+1,1)=0,"0",INDEX('ShLk BR Calc'!T$5:T$1112,MATCH($A44,'ShLk BR Calc'!$A$5:$A$1112,0)+1,1))</f>
        <v>7.5160768200000003</v>
      </c>
      <c r="U44" s="19">
        <f>IF(INDEX('ShLk BR Calc'!U$5:U$1112,MATCH($A44,'ShLk BR Calc'!$A$5:$A$1112,0)+1,1)=0,"0",INDEX('ShLk BR Calc'!U$5:U$1112,MATCH($A44,'ShLk BR Calc'!$A$5:$A$1112,0)+1,1))</f>
        <v>6.3528744550000003</v>
      </c>
      <c r="V44" s="19">
        <f>IF(INDEX('ShLk BR Calc'!V$5:V$1112,MATCH($A44,'ShLk BR Calc'!$A$5:$A$1112,0)+1,1)=0,"0",INDEX('ShLk BR Calc'!V$5:V$1112,MATCH($A44,'ShLk BR Calc'!$A$5:$A$1112,0)+1,1))</f>
        <v>5.3686262999999999</v>
      </c>
      <c r="W44" s="19">
        <f>IF(INDEX('ShLk BR Calc'!W$5:W$1112,MATCH($A44,'ShLk BR Calc'!$A$5:$A$1112,0)+1,1)=0,"0",INDEX('ShLk BR Calc'!W$5:W$1112,MATCH($A44,'ShLk BR Calc'!$A$5:$A$1112,0)+1,1))</f>
        <v>4.4738552499999997</v>
      </c>
      <c r="X44" s="19">
        <f>IF(INDEX('ShLk BR Calc'!X$5:X$1112,MATCH($A44,'ShLk BR Calc'!$A$5:$A$1112,0)+1,1)=0,"0",INDEX('ShLk BR Calc'!X$5:X$1112,MATCH($A44,'ShLk BR Calc'!$A$5:$A$1112,0)+1,1))</f>
        <v>4.3843781450000003</v>
      </c>
      <c r="Y44" s="19">
        <f>IF(INDEX('ShLk BR Calc'!Y$5:Y$1112,MATCH($A44,'ShLk BR Calc'!$A$5:$A$1112,0)+1,1)=0,"0",INDEX('ShLk BR Calc'!Y$5:Y$1112,MATCH($A44,'ShLk BR Calc'!$A$5:$A$1112,0)+1,1))</f>
        <v>2.7737902550000002</v>
      </c>
      <c r="Z44" s="14">
        <f t="shared" si="6"/>
        <v>112.20428966999999</v>
      </c>
      <c r="AA44" s="14">
        <f t="shared" si="7"/>
        <v>8.858233395000001</v>
      </c>
      <c r="AB44" s="14">
        <f t="shared" si="8"/>
        <v>17.179604160000004</v>
      </c>
      <c r="AC44" s="14">
        <f t="shared" si="9"/>
        <v>95.024685509999998</v>
      </c>
    </row>
    <row r="45" spans="1:30" ht="17.25" customHeight="1" x14ac:dyDescent="0.2">
      <c r="A45" s="22">
        <f t="shared" si="5"/>
        <v>42559</v>
      </c>
      <c r="B45" s="19">
        <f>IF(INDEX('ShLk BR Calc'!B$5:B$1112,MATCH($A45,'ShLk BR Calc'!$A$5:$A$1112,0)+1,1)=0,"0",INDEX('ShLk BR Calc'!B$5:B$1112,MATCH($A45,'ShLk BR Calc'!$A$5:$A$1112,0)+1,1))</f>
        <v>1.43163368</v>
      </c>
      <c r="C45" s="19">
        <f>IF(INDEX('ShLk BR Calc'!C$5:C$1112,MATCH($A45,'ShLk BR Calc'!$A$5:$A$1112,0)+1,1)=0,"0",INDEX('ShLk BR Calc'!C$5:C$1112,MATCH($A45,'ShLk BR Calc'!$A$5:$A$1112,0)+1,1))</f>
        <v>1.43163368</v>
      </c>
      <c r="D45" s="19">
        <f>IF(INDEX('ShLk BR Calc'!D$5:D$1112,MATCH($A45,'ShLk BR Calc'!$A$5:$A$1112,0)+1,1)=0,"0",INDEX('ShLk BR Calc'!D$5:D$1112,MATCH($A45,'ShLk BR Calc'!$A$5:$A$1112,0)+1,1))</f>
        <v>1.5211107850000001</v>
      </c>
      <c r="E45" s="19">
        <f>IF(INDEX('ShLk BR Calc'!E$5:E$1112,MATCH($A45,'ShLk BR Calc'!$A$5:$A$1112,0)+1,1)=0,"0",INDEX('ShLk BR Calc'!E$5:E$1112,MATCH($A45,'ShLk BR Calc'!$A$5:$A$1112,0)+1,1))</f>
        <v>1.43163368</v>
      </c>
      <c r="F45" s="19">
        <f>IF(INDEX('ShLk BR Calc'!F$5:F$1112,MATCH($A45,'ShLk BR Calc'!$A$5:$A$1112,0)+1,1)=0,"0",INDEX('ShLk BR Calc'!F$5:F$1112,MATCH($A45,'ShLk BR Calc'!$A$5:$A$1112,0)+1,1))</f>
        <v>1.43163368</v>
      </c>
      <c r="G45" s="19">
        <f>IF(INDEX('ShLk BR Calc'!G$5:G$1112,MATCH($A45,'ShLk BR Calc'!$A$5:$A$1112,0)+1,1)=0,"0",INDEX('ShLk BR Calc'!G$5:G$1112,MATCH($A45,'ShLk BR Calc'!$A$5:$A$1112,0)+1,1))</f>
        <v>1.43163368</v>
      </c>
      <c r="H45" s="19">
        <f>IF(INDEX('ShLk BR Calc'!H$5:H$1112,MATCH($A45,'ShLk BR Calc'!$A$5:$A$1112,0)+1,1)=0,"0",INDEX('ShLk BR Calc'!H$5:H$1112,MATCH($A45,'ShLk BR Calc'!$A$5:$A$1112,0)+1,1))</f>
        <v>3.131698675</v>
      </c>
      <c r="I45" s="19">
        <f>IF(INDEX('ShLk BR Calc'!I$5:I$1112,MATCH($A45,'ShLk BR Calc'!$A$5:$A$1112,0)+1,1)=0,"0",INDEX('ShLk BR Calc'!I$5:I$1112,MATCH($A45,'ShLk BR Calc'!$A$5:$A$1112,0)+1,1))</f>
        <v>3.131698675</v>
      </c>
      <c r="J45" s="19">
        <f>IF(INDEX('ShLk BR Calc'!J$5:J$1112,MATCH($A45,'ShLk BR Calc'!$A$5:$A$1112,0)+1,1)=0,"0",INDEX('ShLk BR Calc'!J$5:J$1112,MATCH($A45,'ShLk BR Calc'!$A$5:$A$1112,0)+1,1))</f>
        <v>3.6685613049999999</v>
      </c>
      <c r="K45" s="19">
        <f>IF(INDEX('ShLk BR Calc'!K$5:K$1112,MATCH($A45,'ShLk BR Calc'!$A$5:$A$1112,0)+1,1)=0,"0",INDEX('ShLk BR Calc'!K$5:K$1112,MATCH($A45,'ShLk BR Calc'!$A$5:$A$1112,0)+1,1))</f>
        <v>4.4738552499999997</v>
      </c>
      <c r="L45" s="19">
        <f>IF(INDEX('ShLk BR Calc'!L$5:L$1112,MATCH($A45,'ShLk BR Calc'!$A$5:$A$1112,0)+1,1)=0,"0",INDEX('ShLk BR Calc'!L$5:L$1112,MATCH($A45,'ShLk BR Calc'!$A$5:$A$1112,0)+1,1))</f>
        <v>4.9212407750000002</v>
      </c>
      <c r="M45" s="19">
        <f>IF(INDEX('ShLk BR Calc'!M$5:M$1112,MATCH($A45,'ShLk BR Calc'!$A$5:$A$1112,0)+1,1)=0,"0",INDEX('ShLk BR Calc'!M$5:M$1112,MATCH($A45,'ShLk BR Calc'!$A$5:$A$1112,0)+1,1))</f>
        <v>5.9054889299999997</v>
      </c>
      <c r="N45" s="19">
        <f>IF(INDEX('ShLk BR Calc'!N$5:N$1112,MATCH($A45,'ShLk BR Calc'!$A$5:$A$1112,0)+1,1)=0,"0",INDEX('ShLk BR Calc'!N$5:N$1112,MATCH($A45,'ShLk BR Calc'!$A$5:$A$1112,0)+1,1))</f>
        <v>6.9792141900000004</v>
      </c>
      <c r="O45" s="19">
        <f>IF(INDEX('ShLk BR Calc'!O$5:O$1112,MATCH($A45,'ShLk BR Calc'!$A$5:$A$1112,0)+1,1)=0,"0",INDEX('ShLk BR Calc'!O$5:O$1112,MATCH($A45,'ShLk BR Calc'!$A$5:$A$1112,0)+1,1))</f>
        <v>7.69503103</v>
      </c>
      <c r="P45" s="19">
        <f>IF(INDEX('ShLk BR Calc'!P$5:P$1112,MATCH($A45,'ShLk BR Calc'!$A$5:$A$1112,0)+1,1)=0,"0",INDEX('ShLk BR Calc'!P$5:P$1112,MATCH($A45,'ShLk BR Calc'!$A$5:$A$1112,0)+1,1))</f>
        <v>8.0529394500000002</v>
      </c>
      <c r="Q45" s="19">
        <f>IF(INDEX('ShLk BR Calc'!Q$5:Q$1112,MATCH($A45,'ShLk BR Calc'!$A$5:$A$1112,0)+1,1)=0,"0",INDEX('ShLk BR Calc'!Q$5:Q$1112,MATCH($A45,'ShLk BR Calc'!$A$5:$A$1112,0)+1,1))</f>
        <v>8.858233395000001</v>
      </c>
      <c r="R45" s="19">
        <f>IF(INDEX('ShLk BR Calc'!R$5:R$1112,MATCH($A45,'ShLk BR Calc'!$A$5:$A$1112,0)+1,1)=0,"0",INDEX('ShLk BR Calc'!R$5:R$1112,MATCH($A45,'ShLk BR Calc'!$A$5:$A$1112,0)+1,1))</f>
        <v>9.3056189200000006</v>
      </c>
      <c r="S45" s="19">
        <f>IF(INDEX('ShLk BR Calc'!S$5:S$1112,MATCH($A45,'ShLk BR Calc'!$A$5:$A$1112,0)+1,1)=0,"0",INDEX('ShLk BR Calc'!S$5:S$1112,MATCH($A45,'ShLk BR Calc'!$A$5:$A$1112,0)+1,1))</f>
        <v>9.2161418150000003</v>
      </c>
      <c r="T45" s="19">
        <f>IF(INDEX('ShLk BR Calc'!T$5:T$1112,MATCH($A45,'ShLk BR Calc'!$A$5:$A$1112,0)+1,1)=0,"0",INDEX('ShLk BR Calc'!T$5:T$1112,MATCH($A45,'ShLk BR Calc'!$A$5:$A$1112,0)+1,1))</f>
        <v>8.4108478699999996</v>
      </c>
      <c r="U45" s="19">
        <f>IF(INDEX('ShLk BR Calc'!U$5:U$1112,MATCH($A45,'ShLk BR Calc'!$A$5:$A$1112,0)+1,1)=0,"0",INDEX('ShLk BR Calc'!U$5:U$1112,MATCH($A45,'ShLk BR Calc'!$A$5:$A$1112,0)+1,1))</f>
        <v>7.2476455050000004</v>
      </c>
      <c r="V45" s="19">
        <f>IF(INDEX('ShLk BR Calc'!V$5:V$1112,MATCH($A45,'ShLk BR Calc'!$A$5:$A$1112,0)+1,1)=0,"0",INDEX('ShLk BR Calc'!V$5:V$1112,MATCH($A45,'ShLk BR Calc'!$A$5:$A$1112,0)+1,1))</f>
        <v>5.994966035</v>
      </c>
      <c r="W45" s="19">
        <f>IF(INDEX('ShLk BR Calc'!W$5:W$1112,MATCH($A45,'ShLk BR Calc'!$A$5:$A$1112,0)+1,1)=0,"0",INDEX('ShLk BR Calc'!W$5:W$1112,MATCH($A45,'ShLk BR Calc'!$A$5:$A$1112,0)+1,1))</f>
        <v>5.1896720900000002</v>
      </c>
      <c r="X45" s="19">
        <f>IF(INDEX('ShLk BR Calc'!X$5:X$1112,MATCH($A45,'ShLk BR Calc'!$A$5:$A$1112,0)+1,1)=0,"0",INDEX('ShLk BR Calc'!X$5:X$1112,MATCH($A45,'ShLk BR Calc'!$A$5:$A$1112,0)+1,1))</f>
        <v>3.2211757800000003</v>
      </c>
      <c r="Y45" s="19">
        <f>IF(INDEX('ShLk BR Calc'!Y$5:Y$1112,MATCH($A45,'ShLk BR Calc'!$A$5:$A$1112,0)+1,1)=0,"0",INDEX('ShLk BR Calc'!Y$5:Y$1112,MATCH($A45,'ShLk BR Calc'!$A$5:$A$1112,0)+1,1))</f>
        <v>1.8790192050000001</v>
      </c>
      <c r="Z45" s="14">
        <f t="shared" si="6"/>
        <v>115.96232808000001</v>
      </c>
      <c r="AA45" s="14">
        <f t="shared" si="7"/>
        <v>9.3056189200000006</v>
      </c>
      <c r="AB45" s="14">
        <f t="shared" si="8"/>
        <v>13.779474170000002</v>
      </c>
      <c r="AC45" s="14">
        <f t="shared" si="9"/>
        <v>102.18285391000001</v>
      </c>
    </row>
    <row r="46" spans="1:30" ht="17.25" customHeight="1" x14ac:dyDescent="0.2">
      <c r="A46" s="22">
        <f t="shared" si="5"/>
        <v>42560</v>
      </c>
      <c r="B46" s="19">
        <f>IF(INDEX('ShLk BR Calc'!B$5:B$1112,MATCH($A46,'ShLk BR Calc'!$A$5:$A$1112,0)+1,1)=0,"0",INDEX('ShLk BR Calc'!B$5:B$1112,MATCH($A46,'ShLk BR Calc'!$A$5:$A$1112,0)+1,1))</f>
        <v>1.9684963099999999</v>
      </c>
      <c r="C46" s="19">
        <f>IF(INDEX('ShLk BR Calc'!C$5:C$1112,MATCH($A46,'ShLk BR Calc'!$A$5:$A$1112,0)+1,1)=0,"0",INDEX('ShLk BR Calc'!C$5:C$1112,MATCH($A46,'ShLk BR Calc'!$A$5:$A$1112,0)+1,1))</f>
        <v>1.6105878900000001</v>
      </c>
      <c r="D46" s="19">
        <f>IF(INDEX('ShLk BR Calc'!D$5:D$1112,MATCH($A46,'ShLk BR Calc'!$A$5:$A$1112,0)+1,1)=0,"0",INDEX('ShLk BR Calc'!D$5:D$1112,MATCH($A46,'ShLk BR Calc'!$A$5:$A$1112,0)+1,1))</f>
        <v>1.2526794699999999</v>
      </c>
      <c r="E46" s="19">
        <f>IF(INDEX('ShLk BR Calc'!E$5:E$1112,MATCH($A46,'ShLk BR Calc'!$A$5:$A$1112,0)+1,1)=0,"0",INDEX('ShLk BR Calc'!E$5:E$1112,MATCH($A46,'ShLk BR Calc'!$A$5:$A$1112,0)+1,1))</f>
        <v>1.2526794699999999</v>
      </c>
      <c r="F46" s="19">
        <f>IF(INDEX('ShLk BR Calc'!F$5:F$1112,MATCH($A46,'ShLk BR Calc'!$A$5:$A$1112,0)+1,1)=0,"0",INDEX('ShLk BR Calc'!F$5:F$1112,MATCH($A46,'ShLk BR Calc'!$A$5:$A$1112,0)+1,1))</f>
        <v>1.2526794699999999</v>
      </c>
      <c r="G46" s="19">
        <f>IF(INDEX('ShLk BR Calc'!G$5:G$1112,MATCH($A46,'ShLk BR Calc'!$A$5:$A$1112,0)+1,1)=0,"0",INDEX('ShLk BR Calc'!G$5:G$1112,MATCH($A46,'ShLk BR Calc'!$A$5:$A$1112,0)+1,1))</f>
        <v>1.2526794699999999</v>
      </c>
      <c r="H46" s="19">
        <f>IF(INDEX('ShLk BR Calc'!H$5:H$1112,MATCH($A46,'ShLk BR Calc'!$A$5:$A$1112,0)+1,1)=0,"0",INDEX('ShLk BR Calc'!H$5:H$1112,MATCH($A46,'ShLk BR Calc'!$A$5:$A$1112,0)+1,1))</f>
        <v>3.131698675</v>
      </c>
      <c r="I46" s="19">
        <f>IF(INDEX('ShLk BR Calc'!I$5:I$1112,MATCH($A46,'ShLk BR Calc'!$A$5:$A$1112,0)+1,1)=0,"0",INDEX('ShLk BR Calc'!I$5:I$1112,MATCH($A46,'ShLk BR Calc'!$A$5:$A$1112,0)+1,1))</f>
        <v>3.5790842</v>
      </c>
      <c r="J46" s="19">
        <f>IF(INDEX('ShLk BR Calc'!J$5:J$1112,MATCH($A46,'ShLk BR Calc'!$A$5:$A$1112,0)+1,1)=0,"0",INDEX('ShLk BR Calc'!J$5:J$1112,MATCH($A46,'ShLk BR Calc'!$A$5:$A$1112,0)+1,1))</f>
        <v>4.1159468300000004</v>
      </c>
      <c r="K46" s="19">
        <f>IF(INDEX('ShLk BR Calc'!K$5:K$1112,MATCH($A46,'ShLk BR Calc'!$A$5:$A$1112,0)+1,1)=0,"0",INDEX('ShLk BR Calc'!K$5:K$1112,MATCH($A46,'ShLk BR Calc'!$A$5:$A$1112,0)+1,1))</f>
        <v>4.83176367</v>
      </c>
      <c r="L46" s="19">
        <f>IF(INDEX('ShLk BR Calc'!L$5:L$1112,MATCH($A46,'ShLk BR Calc'!$A$5:$A$1112,0)+1,1)=0,"0",INDEX('ShLk BR Calc'!L$5:L$1112,MATCH($A46,'ShLk BR Calc'!$A$5:$A$1112,0)+1,1))</f>
        <v>5.1001949849999999</v>
      </c>
      <c r="M46" s="19">
        <f>IF(INDEX('ShLk BR Calc'!M$5:M$1112,MATCH($A46,'ShLk BR Calc'!$A$5:$A$1112,0)+1,1)=0,"0",INDEX('ShLk BR Calc'!M$5:M$1112,MATCH($A46,'ShLk BR Calc'!$A$5:$A$1112,0)+1,1))</f>
        <v>5.7265347200000001</v>
      </c>
      <c r="N46" s="19">
        <f>IF(INDEX('ShLk BR Calc'!N$5:N$1112,MATCH($A46,'ShLk BR Calc'!$A$5:$A$1112,0)+1,1)=0,"0",INDEX('ShLk BR Calc'!N$5:N$1112,MATCH($A46,'ShLk BR Calc'!$A$5:$A$1112,0)+1,1))</f>
        <v>6.26339735</v>
      </c>
      <c r="O46" s="19">
        <f>IF(INDEX('ShLk BR Calc'!O$5:O$1112,MATCH($A46,'ShLk BR Calc'!$A$5:$A$1112,0)+1,1)=0,"0",INDEX('ShLk BR Calc'!O$5:O$1112,MATCH($A46,'ShLk BR Calc'!$A$5:$A$1112,0)+1,1))</f>
        <v>6.7107828750000005</v>
      </c>
      <c r="P46" s="19">
        <f>IF(INDEX('ShLk BR Calc'!P$5:P$1112,MATCH($A46,'ShLk BR Calc'!$A$5:$A$1112,0)+1,1)=0,"0",INDEX('ShLk BR Calc'!P$5:P$1112,MATCH($A46,'ShLk BR Calc'!$A$5:$A$1112,0)+1,1))</f>
        <v>7.6055539249999997</v>
      </c>
      <c r="Q46" s="19">
        <f>IF(INDEX('ShLk BR Calc'!Q$5:Q$1112,MATCH($A46,'ShLk BR Calc'!$A$5:$A$1112,0)+1,1)=0,"0",INDEX('ShLk BR Calc'!Q$5:Q$1112,MATCH($A46,'ShLk BR Calc'!$A$5:$A$1112,0)+1,1))</f>
        <v>8.0529394500000002</v>
      </c>
      <c r="R46" s="19">
        <f>IF(INDEX('ShLk BR Calc'!R$5:R$1112,MATCH($A46,'ShLk BR Calc'!$A$5:$A$1112,0)+1,1)=0,"0",INDEX('ShLk BR Calc'!R$5:R$1112,MATCH($A46,'ShLk BR Calc'!$A$5:$A$1112,0)+1,1))</f>
        <v>8.3213707649999993</v>
      </c>
      <c r="S46" s="19">
        <f>IF(INDEX('ShLk BR Calc'!S$5:S$1112,MATCH($A46,'ShLk BR Calc'!$A$5:$A$1112,0)+1,1)=0,"0",INDEX('ShLk BR Calc'!S$5:S$1112,MATCH($A46,'ShLk BR Calc'!$A$5:$A$1112,0)+1,1))</f>
        <v>8.4108478699999996</v>
      </c>
      <c r="T46" s="19">
        <f>IF(INDEX('ShLk BR Calc'!T$5:T$1112,MATCH($A46,'ShLk BR Calc'!$A$5:$A$1112,0)+1,1)=0,"0",INDEX('ShLk BR Calc'!T$5:T$1112,MATCH($A46,'ShLk BR Calc'!$A$5:$A$1112,0)+1,1))</f>
        <v>7.9634623449999999</v>
      </c>
      <c r="U46" s="19">
        <f>IF(INDEX('ShLk BR Calc'!U$5:U$1112,MATCH($A46,'ShLk BR Calc'!$A$5:$A$1112,0)+1,1)=0,"0",INDEX('ShLk BR Calc'!U$5:U$1112,MATCH($A46,'ShLk BR Calc'!$A$5:$A$1112,0)+1,1))</f>
        <v>7.2476455050000004</v>
      </c>
      <c r="V46" s="19">
        <f>IF(INDEX('ShLk BR Calc'!V$5:V$1112,MATCH($A46,'ShLk BR Calc'!$A$5:$A$1112,0)+1,1)=0,"0",INDEX('ShLk BR Calc'!V$5:V$1112,MATCH($A46,'ShLk BR Calc'!$A$5:$A$1112,0)+1,1))</f>
        <v>6.5318286649999999</v>
      </c>
      <c r="W46" s="19">
        <f>IF(INDEX('ShLk BR Calc'!W$5:W$1112,MATCH($A46,'ShLk BR Calc'!$A$5:$A$1112,0)+1,1)=0,"0",INDEX('ShLk BR Calc'!W$5:W$1112,MATCH($A46,'ShLk BR Calc'!$A$5:$A$1112,0)+1,1))</f>
        <v>6.4423515600000005</v>
      </c>
      <c r="X46" s="19">
        <f>IF(INDEX('ShLk BR Calc'!X$5:X$1112,MATCH($A46,'ShLk BR Calc'!$A$5:$A$1112,0)+1,1)=0,"0",INDEX('ShLk BR Calc'!X$5:X$1112,MATCH($A46,'ShLk BR Calc'!$A$5:$A$1112,0)+1,1))</f>
        <v>3.6685613049999999</v>
      </c>
      <c r="Y46" s="19">
        <f>IF(INDEX('ShLk BR Calc'!Y$5:Y$1112,MATCH($A46,'ShLk BR Calc'!$A$5:$A$1112,0)+1,1)=0,"0",INDEX('ShLk BR Calc'!Y$5:Y$1112,MATCH($A46,'ShLk BR Calc'!$A$5:$A$1112,0)+1,1))</f>
        <v>2.5948360450000001</v>
      </c>
      <c r="Z46" s="14">
        <f t="shared" si="6"/>
        <v>114.88860282</v>
      </c>
      <c r="AA46" s="14">
        <f t="shared" si="7"/>
        <v>8.4108478699999996</v>
      </c>
      <c r="AB46" s="14">
        <f t="shared" si="8"/>
        <v>14.85319943</v>
      </c>
      <c r="AC46" s="14">
        <f t="shared" si="9"/>
        <v>100.03540339</v>
      </c>
    </row>
    <row r="47" spans="1:30" ht="17.25" customHeight="1" x14ac:dyDescent="0.2">
      <c r="A47" s="22">
        <f t="shared" si="5"/>
        <v>42561</v>
      </c>
      <c r="B47" s="19">
        <f>IF(INDEX('ShLk BR Calc'!B$5:B$1112,MATCH($A47,'ShLk BR Calc'!$A$5:$A$1112,0)+1,1)=0,"0",INDEX('ShLk BR Calc'!B$5:B$1112,MATCH($A47,'ShLk BR Calc'!$A$5:$A$1112,0)+1,1))</f>
        <v>2.7737902550000002</v>
      </c>
      <c r="C47" s="19">
        <f>IF(INDEX('ShLk BR Calc'!C$5:C$1112,MATCH($A47,'ShLk BR Calc'!$A$5:$A$1112,0)+1,1)=0,"0",INDEX('ShLk BR Calc'!C$5:C$1112,MATCH($A47,'ShLk BR Calc'!$A$5:$A$1112,0)+1,1))</f>
        <v>2.14745052</v>
      </c>
      <c r="D47" s="19">
        <f>IF(INDEX('ShLk BR Calc'!D$5:D$1112,MATCH($A47,'ShLk BR Calc'!$A$5:$A$1112,0)+1,1)=0,"0",INDEX('ShLk BR Calc'!D$5:D$1112,MATCH($A47,'ShLk BR Calc'!$A$5:$A$1112,0)+1,1))</f>
        <v>1.7895421</v>
      </c>
      <c r="E47" s="19">
        <f>IF(INDEX('ShLk BR Calc'!E$5:E$1112,MATCH($A47,'ShLk BR Calc'!$A$5:$A$1112,0)+1,1)=0,"0",INDEX('ShLk BR Calc'!E$5:E$1112,MATCH($A47,'ShLk BR Calc'!$A$5:$A$1112,0)+1,1))</f>
        <v>1.342156575</v>
      </c>
      <c r="F47" s="19">
        <f>IF(INDEX('ShLk BR Calc'!F$5:F$1112,MATCH($A47,'ShLk BR Calc'!$A$5:$A$1112,0)+1,1)=0,"0",INDEX('ShLk BR Calc'!F$5:F$1112,MATCH($A47,'ShLk BR Calc'!$A$5:$A$1112,0)+1,1))</f>
        <v>1.342156575</v>
      </c>
      <c r="G47" s="19">
        <f>IF(INDEX('ShLk BR Calc'!G$5:G$1112,MATCH($A47,'ShLk BR Calc'!$A$5:$A$1112,0)+1,1)=0,"0",INDEX('ShLk BR Calc'!G$5:G$1112,MATCH($A47,'ShLk BR Calc'!$A$5:$A$1112,0)+1,1))</f>
        <v>1.43163368</v>
      </c>
      <c r="H47" s="19">
        <f>IF(INDEX('ShLk BR Calc'!H$5:H$1112,MATCH($A47,'ShLk BR Calc'!$A$5:$A$1112,0)+1,1)=0,"0",INDEX('ShLk BR Calc'!H$5:H$1112,MATCH($A47,'ShLk BR Calc'!$A$5:$A$1112,0)+1,1))</f>
        <v>2.86326736</v>
      </c>
      <c r="I47" s="19">
        <f>IF(INDEX('ShLk BR Calc'!I$5:I$1112,MATCH($A47,'ShLk BR Calc'!$A$5:$A$1112,0)+1,1)=0,"0",INDEX('ShLk BR Calc'!I$5:I$1112,MATCH($A47,'ShLk BR Calc'!$A$5:$A$1112,0)+1,1))</f>
        <v>2.9527444649999999</v>
      </c>
      <c r="J47" s="19">
        <f>IF(INDEX('ShLk BR Calc'!J$5:J$1112,MATCH($A47,'ShLk BR Calc'!$A$5:$A$1112,0)+1,1)=0,"0",INDEX('ShLk BR Calc'!J$5:J$1112,MATCH($A47,'ShLk BR Calc'!$A$5:$A$1112,0)+1,1))</f>
        <v>2.86326736</v>
      </c>
      <c r="K47" s="19">
        <f>IF(INDEX('ShLk BR Calc'!K$5:K$1112,MATCH($A47,'ShLk BR Calc'!$A$5:$A$1112,0)+1,1)=0,"0",INDEX('ShLk BR Calc'!K$5:K$1112,MATCH($A47,'ShLk BR Calc'!$A$5:$A$1112,0)+1,1))</f>
        <v>3.4896070950000002</v>
      </c>
      <c r="L47" s="19">
        <f>IF(INDEX('ShLk BR Calc'!L$5:L$1112,MATCH($A47,'ShLk BR Calc'!$A$5:$A$1112,0)+1,1)=0,"0",INDEX('ShLk BR Calc'!L$5:L$1112,MATCH($A47,'ShLk BR Calc'!$A$5:$A$1112,0)+1,1))</f>
        <v>4.2054239349999998</v>
      </c>
      <c r="M47" s="19">
        <f>IF(INDEX('ShLk BR Calc'!M$5:M$1112,MATCH($A47,'ShLk BR Calc'!$A$5:$A$1112,0)+1,1)=0,"0",INDEX('ShLk BR Calc'!M$5:M$1112,MATCH($A47,'ShLk BR Calc'!$A$5:$A$1112,0)+1,1))</f>
        <v>4.83176367</v>
      </c>
      <c r="N47" s="19">
        <f>IF(INDEX('ShLk BR Calc'!N$5:N$1112,MATCH($A47,'ShLk BR Calc'!$A$5:$A$1112,0)+1,1)=0,"0",INDEX('ShLk BR Calc'!N$5:N$1112,MATCH($A47,'ShLk BR Calc'!$A$5:$A$1112,0)+1,1))</f>
        <v>5.3686262999999999</v>
      </c>
      <c r="O47" s="19">
        <f>IF(INDEX('ShLk BR Calc'!O$5:O$1112,MATCH($A47,'ShLk BR Calc'!$A$5:$A$1112,0)+1,1)=0,"0",INDEX('ShLk BR Calc'!O$5:O$1112,MATCH($A47,'ShLk BR Calc'!$A$5:$A$1112,0)+1,1))</f>
        <v>5.994966035</v>
      </c>
      <c r="P47" s="19">
        <f>IF(INDEX('ShLk BR Calc'!P$5:P$1112,MATCH($A47,'ShLk BR Calc'!$A$5:$A$1112,0)+1,1)=0,"0",INDEX('ShLk BR Calc'!P$5:P$1112,MATCH($A47,'ShLk BR Calc'!$A$5:$A$1112,0)+1,1))</f>
        <v>6.6213057700000002</v>
      </c>
      <c r="Q47" s="19">
        <f>IF(INDEX('ShLk BR Calc'!Q$5:Q$1112,MATCH($A47,'ShLk BR Calc'!$A$5:$A$1112,0)+1,1)=0,"0",INDEX('ShLk BR Calc'!Q$5:Q$1112,MATCH($A47,'ShLk BR Calc'!$A$5:$A$1112,0)+1,1))</f>
        <v>7.1581684000000001</v>
      </c>
      <c r="R47" s="19">
        <f>IF(INDEX('ShLk BR Calc'!R$5:R$1112,MATCH($A47,'ShLk BR Calc'!$A$5:$A$1112,0)+1,1)=0,"0",INDEX('ShLk BR Calc'!R$5:R$1112,MATCH($A47,'ShLk BR Calc'!$A$5:$A$1112,0)+1,1))</f>
        <v>7.5160768200000003</v>
      </c>
      <c r="S47" s="19">
        <f>IF(INDEX('ShLk BR Calc'!S$5:S$1112,MATCH($A47,'ShLk BR Calc'!$A$5:$A$1112,0)+1,1)=0,"0",INDEX('ShLk BR Calc'!S$5:S$1112,MATCH($A47,'ShLk BR Calc'!$A$5:$A$1112,0)+1,1))</f>
        <v>7.69503103</v>
      </c>
      <c r="T47" s="19">
        <f>IF(INDEX('ShLk BR Calc'!T$5:T$1112,MATCH($A47,'ShLk BR Calc'!$A$5:$A$1112,0)+1,1)=0,"0",INDEX('ShLk BR Calc'!T$5:T$1112,MATCH($A47,'ShLk BR Calc'!$A$5:$A$1112,0)+1,1))</f>
        <v>7.2476455050000004</v>
      </c>
      <c r="U47" s="19">
        <f>IF(INDEX('ShLk BR Calc'!U$5:U$1112,MATCH($A47,'ShLk BR Calc'!$A$5:$A$1112,0)+1,1)=0,"0",INDEX('ShLk BR Calc'!U$5:U$1112,MATCH($A47,'ShLk BR Calc'!$A$5:$A$1112,0)+1,1))</f>
        <v>6.3528744550000003</v>
      </c>
      <c r="V47" s="19">
        <f>IF(INDEX('ShLk BR Calc'!V$5:V$1112,MATCH($A47,'ShLk BR Calc'!$A$5:$A$1112,0)+1,1)=0,"0",INDEX('ShLk BR Calc'!V$5:V$1112,MATCH($A47,'ShLk BR Calc'!$A$5:$A$1112,0)+1,1))</f>
        <v>5.7265347200000001</v>
      </c>
      <c r="W47" s="19">
        <f>IF(INDEX('ShLk BR Calc'!W$5:W$1112,MATCH($A47,'ShLk BR Calc'!$A$5:$A$1112,0)+1,1)=0,"0",INDEX('ShLk BR Calc'!W$5:W$1112,MATCH($A47,'ShLk BR Calc'!$A$5:$A$1112,0)+1,1))</f>
        <v>5.4581034050000001</v>
      </c>
      <c r="X47" s="19">
        <f>IF(INDEX('ShLk BR Calc'!X$5:X$1112,MATCH($A47,'ShLk BR Calc'!$A$5:$A$1112,0)+1,1)=0,"0",INDEX('ShLk BR Calc'!X$5:X$1112,MATCH($A47,'ShLk BR Calc'!$A$5:$A$1112,0)+1,1))</f>
        <v>4.4738552499999997</v>
      </c>
      <c r="Y47" s="19">
        <f>IF(INDEX('ShLk BR Calc'!Y$5:Y$1112,MATCH($A47,'ShLk BR Calc'!$A$5:$A$1112,0)+1,1)=0,"0",INDEX('ShLk BR Calc'!Y$5:Y$1112,MATCH($A47,'ShLk BR Calc'!$A$5:$A$1112,0)+1,1))</f>
        <v>3.2211757800000003</v>
      </c>
      <c r="Z47" s="14">
        <f t="shared" si="6"/>
        <v>104.86716706</v>
      </c>
      <c r="AA47" s="14">
        <f t="shared" si="7"/>
        <v>7.69503103</v>
      </c>
      <c r="AB47" s="14">
        <f t="shared" si="8"/>
        <v>104.86716706</v>
      </c>
      <c r="AC47" s="14">
        <f t="shared" si="9"/>
        <v>0</v>
      </c>
      <c r="AD47" s="9" t="s">
        <v>32</v>
      </c>
    </row>
    <row r="48" spans="1:30" ht="17.25" customHeight="1" x14ac:dyDescent="0.2">
      <c r="A48" s="22">
        <f t="shared" si="5"/>
        <v>42562</v>
      </c>
      <c r="B48" s="19">
        <f>IF(INDEX('ShLk BR Calc'!B$5:B$1112,MATCH($A48,'ShLk BR Calc'!$A$5:$A$1112,0)+1,1)=0,"0",INDEX('ShLk BR Calc'!B$5:B$1112,MATCH($A48,'ShLk BR Calc'!$A$5:$A$1112,0)+1,1))</f>
        <v>0.98424815499999996</v>
      </c>
      <c r="C48" s="19">
        <f>IF(INDEX('ShLk BR Calc'!C$5:C$1112,MATCH($A48,'ShLk BR Calc'!$A$5:$A$1112,0)+1,1)=0,"0",INDEX('ShLk BR Calc'!C$5:C$1112,MATCH($A48,'ShLk BR Calc'!$A$5:$A$1112,0)+1,1))</f>
        <v>0.98424815499999996</v>
      </c>
      <c r="D48" s="19">
        <f>IF(INDEX('ShLk BR Calc'!D$5:D$1112,MATCH($A48,'ShLk BR Calc'!$A$5:$A$1112,0)+1,1)=0,"0",INDEX('ShLk BR Calc'!D$5:D$1112,MATCH($A48,'ShLk BR Calc'!$A$5:$A$1112,0)+1,1))</f>
        <v>0.98424815499999996</v>
      </c>
      <c r="E48" s="19">
        <f>IF(INDEX('ShLk BR Calc'!E$5:E$1112,MATCH($A48,'ShLk BR Calc'!$A$5:$A$1112,0)+1,1)=0,"0",INDEX('ShLk BR Calc'!E$5:E$1112,MATCH($A48,'ShLk BR Calc'!$A$5:$A$1112,0)+1,1))</f>
        <v>0.98424815499999996</v>
      </c>
      <c r="F48" s="19">
        <f>IF(INDEX('ShLk BR Calc'!F$5:F$1112,MATCH($A48,'ShLk BR Calc'!$A$5:$A$1112,0)+1,1)=0,"0",INDEX('ShLk BR Calc'!F$5:F$1112,MATCH($A48,'ShLk BR Calc'!$A$5:$A$1112,0)+1,1))</f>
        <v>0.98424815499999996</v>
      </c>
      <c r="G48" s="19">
        <f>IF(INDEX('ShLk BR Calc'!G$5:G$1112,MATCH($A48,'ShLk BR Calc'!$A$5:$A$1112,0)+1,1)=0,"0",INDEX('ShLk BR Calc'!G$5:G$1112,MATCH($A48,'ShLk BR Calc'!$A$5:$A$1112,0)+1,1))</f>
        <v>0.98424815499999996</v>
      </c>
      <c r="H48" s="19">
        <f>IF(INDEX('ShLk BR Calc'!H$5:H$1112,MATCH($A48,'ShLk BR Calc'!$A$5:$A$1112,0)+1,1)=0,"0",INDEX('ShLk BR Calc'!H$5:H$1112,MATCH($A48,'ShLk BR Calc'!$A$5:$A$1112,0)+1,1))</f>
        <v>2.86326736</v>
      </c>
      <c r="I48" s="19">
        <f>IF(INDEX('ShLk BR Calc'!I$5:I$1112,MATCH($A48,'ShLk BR Calc'!$A$5:$A$1112,0)+1,1)=0,"0",INDEX('ShLk BR Calc'!I$5:I$1112,MATCH($A48,'ShLk BR Calc'!$A$5:$A$1112,0)+1,1))</f>
        <v>2.86326736</v>
      </c>
      <c r="J48" s="19">
        <f>IF(INDEX('ShLk BR Calc'!J$5:J$1112,MATCH($A48,'ShLk BR Calc'!$A$5:$A$1112,0)+1,1)=0,"0",INDEX('ShLk BR Calc'!J$5:J$1112,MATCH($A48,'ShLk BR Calc'!$A$5:$A$1112,0)+1,1))</f>
        <v>2.86326736</v>
      </c>
      <c r="K48" s="19">
        <f>IF(INDEX('ShLk BR Calc'!K$5:K$1112,MATCH($A48,'ShLk BR Calc'!$A$5:$A$1112,0)+1,1)=0,"0",INDEX('ShLk BR Calc'!K$5:K$1112,MATCH($A48,'ShLk BR Calc'!$A$5:$A$1112,0)+1,1))</f>
        <v>3.2211757800000003</v>
      </c>
      <c r="L48" s="19">
        <f>IF(INDEX('ShLk BR Calc'!L$5:L$1112,MATCH($A48,'ShLk BR Calc'!$A$5:$A$1112,0)+1,1)=0,"0",INDEX('ShLk BR Calc'!L$5:L$1112,MATCH($A48,'ShLk BR Calc'!$A$5:$A$1112,0)+1,1))</f>
        <v>4.2054239349999998</v>
      </c>
      <c r="M48" s="19">
        <f>IF(INDEX('ShLk BR Calc'!M$5:M$1112,MATCH($A48,'ShLk BR Calc'!$A$5:$A$1112,0)+1,1)=0,"0",INDEX('ShLk BR Calc'!M$5:M$1112,MATCH($A48,'ShLk BR Calc'!$A$5:$A$1112,0)+1,1))</f>
        <v>4.9212407750000002</v>
      </c>
      <c r="N48" s="19">
        <f>IF(INDEX('ShLk BR Calc'!N$5:N$1112,MATCH($A48,'ShLk BR Calc'!$A$5:$A$1112,0)+1,1)=0,"0",INDEX('ShLk BR Calc'!N$5:N$1112,MATCH($A48,'ShLk BR Calc'!$A$5:$A$1112,0)+1,1))</f>
        <v>5.9054889299999997</v>
      </c>
      <c r="O48" s="19">
        <f>IF(INDEX('ShLk BR Calc'!O$5:O$1112,MATCH($A48,'ShLk BR Calc'!$A$5:$A$1112,0)+1,1)=0,"0",INDEX('ShLk BR Calc'!O$5:O$1112,MATCH($A48,'ShLk BR Calc'!$A$5:$A$1112,0)+1,1))</f>
        <v>6.8897370850000001</v>
      </c>
      <c r="P48" s="19">
        <f>IF(INDEX('ShLk BR Calc'!P$5:P$1112,MATCH($A48,'ShLk BR Calc'!$A$5:$A$1112,0)+1,1)=0,"0",INDEX('ShLk BR Calc'!P$5:P$1112,MATCH($A48,'ShLk BR Calc'!$A$5:$A$1112,0)+1,1))</f>
        <v>7.426599715</v>
      </c>
      <c r="Q48" s="19">
        <f>IF(INDEX('ShLk BR Calc'!Q$5:Q$1112,MATCH($A48,'ShLk BR Calc'!$A$5:$A$1112,0)+1,1)=0,"0",INDEX('ShLk BR Calc'!Q$5:Q$1112,MATCH($A48,'ShLk BR Calc'!$A$5:$A$1112,0)+1,1))</f>
        <v>8.1424165550000005</v>
      </c>
      <c r="R48" s="19">
        <f>IF(INDEX('ShLk BR Calc'!R$5:R$1112,MATCH($A48,'ShLk BR Calc'!$A$5:$A$1112,0)+1,1)=0,"0",INDEX('ShLk BR Calc'!R$5:R$1112,MATCH($A48,'ShLk BR Calc'!$A$5:$A$1112,0)+1,1))</f>
        <v>8.2318936600000008</v>
      </c>
      <c r="S48" s="19">
        <f>IF(INDEX('ShLk BR Calc'!S$5:S$1112,MATCH($A48,'ShLk BR Calc'!$A$5:$A$1112,0)+1,1)=0,"0",INDEX('ShLk BR Calc'!S$5:S$1112,MATCH($A48,'ShLk BR Calc'!$A$5:$A$1112,0)+1,1))</f>
        <v>7.6055539249999997</v>
      </c>
      <c r="T48" s="19">
        <f>IF(INDEX('ShLk BR Calc'!T$5:T$1112,MATCH($A48,'ShLk BR Calc'!$A$5:$A$1112,0)+1,1)=0,"0",INDEX('ShLk BR Calc'!T$5:T$1112,MATCH($A48,'ShLk BR Calc'!$A$5:$A$1112,0)+1,1))</f>
        <v>6.8897370850000001</v>
      </c>
      <c r="U48" s="19">
        <f>IF(INDEX('ShLk BR Calc'!U$5:U$1112,MATCH($A48,'ShLk BR Calc'!$A$5:$A$1112,0)+1,1)=0,"0",INDEX('ShLk BR Calc'!U$5:U$1112,MATCH($A48,'ShLk BR Calc'!$A$5:$A$1112,0)+1,1))</f>
        <v>5.9054889299999997</v>
      </c>
      <c r="V48" s="19">
        <f>IF(INDEX('ShLk BR Calc'!V$5:V$1112,MATCH($A48,'ShLk BR Calc'!$A$5:$A$1112,0)+1,1)=0,"0",INDEX('ShLk BR Calc'!V$5:V$1112,MATCH($A48,'ShLk BR Calc'!$A$5:$A$1112,0)+1,1))</f>
        <v>5.1001949849999999</v>
      </c>
      <c r="W48" s="19">
        <f>IF(INDEX('ShLk BR Calc'!W$5:W$1112,MATCH($A48,'ShLk BR Calc'!$A$5:$A$1112,0)+1,1)=0,"0",INDEX('ShLk BR Calc'!W$5:W$1112,MATCH($A48,'ShLk BR Calc'!$A$5:$A$1112,0)+1,1))</f>
        <v>4.6528094600000003</v>
      </c>
      <c r="X48" s="19">
        <f>IF(INDEX('ShLk BR Calc'!X$5:X$1112,MATCH($A48,'ShLk BR Calc'!$A$5:$A$1112,0)+1,1)=0,"0",INDEX('ShLk BR Calc'!X$5:X$1112,MATCH($A48,'ShLk BR Calc'!$A$5:$A$1112,0)+1,1))</f>
        <v>4.1159468300000004</v>
      </c>
      <c r="Y48" s="19">
        <f>IF(INDEX('ShLk BR Calc'!Y$5:Y$1112,MATCH($A48,'ShLk BR Calc'!$A$5:$A$1112,0)+1,1)=0,"0",INDEX('ShLk BR Calc'!Y$5:Y$1112,MATCH($A48,'ShLk BR Calc'!$A$5:$A$1112,0)+1,1))</f>
        <v>2.86326736</v>
      </c>
      <c r="Z48" s="14">
        <f t="shared" si="6"/>
        <v>100.57226602</v>
      </c>
      <c r="AA48" s="14">
        <f t="shared" si="7"/>
        <v>8.2318936600000008</v>
      </c>
      <c r="AB48" s="14">
        <f t="shared" si="8"/>
        <v>12.884703119999999</v>
      </c>
      <c r="AC48" s="14">
        <f t="shared" si="9"/>
        <v>87.687562900000017</v>
      </c>
    </row>
    <row r="49" spans="1:30" ht="17.25" customHeight="1" x14ac:dyDescent="0.2">
      <c r="A49" s="22">
        <f t="shared" si="5"/>
        <v>42563</v>
      </c>
      <c r="B49" s="19">
        <f>IF(INDEX('ShLk BR Calc'!B$5:B$1112,MATCH($A49,'ShLk BR Calc'!$A$5:$A$1112,0)+1,1)=0,"0",INDEX('ShLk BR Calc'!B$5:B$1112,MATCH($A49,'ShLk BR Calc'!$A$5:$A$1112,0)+1,1))</f>
        <v>1.6105878900000001</v>
      </c>
      <c r="C49" s="19">
        <f>IF(INDEX('ShLk BR Calc'!C$5:C$1112,MATCH($A49,'ShLk BR Calc'!$A$5:$A$1112,0)+1,1)=0,"0",INDEX('ShLk BR Calc'!C$5:C$1112,MATCH($A49,'ShLk BR Calc'!$A$5:$A$1112,0)+1,1))</f>
        <v>1.8790192050000001</v>
      </c>
      <c r="D49" s="19">
        <f>IF(INDEX('ShLk BR Calc'!D$5:D$1112,MATCH($A49,'ShLk BR Calc'!$A$5:$A$1112,0)+1,1)=0,"0",INDEX('ShLk BR Calc'!D$5:D$1112,MATCH($A49,'ShLk BR Calc'!$A$5:$A$1112,0)+1,1))</f>
        <v>1.8790192050000001</v>
      </c>
      <c r="E49" s="19">
        <f>IF(INDEX('ShLk BR Calc'!E$5:E$1112,MATCH($A49,'ShLk BR Calc'!$A$5:$A$1112,0)+1,1)=0,"0",INDEX('ShLk BR Calc'!E$5:E$1112,MATCH($A49,'ShLk BR Calc'!$A$5:$A$1112,0)+1,1))</f>
        <v>1.9684963099999999</v>
      </c>
      <c r="F49" s="19">
        <f>IF(INDEX('ShLk BR Calc'!F$5:F$1112,MATCH($A49,'ShLk BR Calc'!$A$5:$A$1112,0)+1,1)=0,"0",INDEX('ShLk BR Calc'!F$5:F$1112,MATCH($A49,'ShLk BR Calc'!$A$5:$A$1112,0)+1,1))</f>
        <v>2.0579734150000002</v>
      </c>
      <c r="G49" s="19">
        <f>IF(INDEX('ShLk BR Calc'!G$5:G$1112,MATCH($A49,'ShLk BR Calc'!$A$5:$A$1112,0)+1,1)=0,"0",INDEX('ShLk BR Calc'!G$5:G$1112,MATCH($A49,'ShLk BR Calc'!$A$5:$A$1112,0)+1,1))</f>
        <v>1.9684963099999999</v>
      </c>
      <c r="H49" s="19">
        <f>IF(INDEX('ShLk BR Calc'!H$5:H$1112,MATCH($A49,'ShLk BR Calc'!$A$5:$A$1112,0)+1,1)=0,"0",INDEX('ShLk BR Calc'!H$5:H$1112,MATCH($A49,'ShLk BR Calc'!$A$5:$A$1112,0)+1,1))</f>
        <v>3.4001299899999999</v>
      </c>
      <c r="I49" s="19">
        <f>IF(INDEX('ShLk BR Calc'!I$5:I$1112,MATCH($A49,'ShLk BR Calc'!$A$5:$A$1112,0)+1,1)=0,"0",INDEX('ShLk BR Calc'!I$5:I$1112,MATCH($A49,'ShLk BR Calc'!$A$5:$A$1112,0)+1,1))</f>
        <v>3.3106528850000001</v>
      </c>
      <c r="J49" s="19">
        <f>IF(INDEX('ShLk BR Calc'!J$5:J$1112,MATCH($A49,'ShLk BR Calc'!$A$5:$A$1112,0)+1,1)=0,"0",INDEX('ShLk BR Calc'!J$5:J$1112,MATCH($A49,'ShLk BR Calc'!$A$5:$A$1112,0)+1,1))</f>
        <v>4.0264697250000001</v>
      </c>
      <c r="K49" s="19">
        <f>IF(INDEX('ShLk BR Calc'!K$5:K$1112,MATCH($A49,'ShLk BR Calc'!$A$5:$A$1112,0)+1,1)=0,"0",INDEX('ShLk BR Calc'!K$5:K$1112,MATCH($A49,'ShLk BR Calc'!$A$5:$A$1112,0)+1,1))</f>
        <v>4.6528094600000003</v>
      </c>
      <c r="L49" s="19">
        <f>IF(INDEX('ShLk BR Calc'!L$5:L$1112,MATCH($A49,'ShLk BR Calc'!$A$5:$A$1112,0)+1,1)=0,"0",INDEX('ShLk BR Calc'!L$5:L$1112,MATCH($A49,'ShLk BR Calc'!$A$5:$A$1112,0)+1,1))</f>
        <v>5.5475805100000004</v>
      </c>
      <c r="M49" s="19">
        <f>IF(INDEX('ShLk BR Calc'!M$5:M$1112,MATCH($A49,'ShLk BR Calc'!$A$5:$A$1112,0)+1,1)=0,"0",INDEX('ShLk BR Calc'!M$5:M$1112,MATCH($A49,'ShLk BR Calc'!$A$5:$A$1112,0)+1,1))</f>
        <v>6.3528744550000003</v>
      </c>
      <c r="N49" s="19">
        <f>IF(INDEX('ShLk BR Calc'!N$5:N$1112,MATCH($A49,'ShLk BR Calc'!$A$5:$A$1112,0)+1,1)=0,"0",INDEX('ShLk BR Calc'!N$5:N$1112,MATCH($A49,'ShLk BR Calc'!$A$5:$A$1112,0)+1,1))</f>
        <v>7.5160768200000003</v>
      </c>
      <c r="O49" s="19">
        <f>IF(INDEX('ShLk BR Calc'!O$5:O$1112,MATCH($A49,'ShLk BR Calc'!$A$5:$A$1112,0)+1,1)=0,"0",INDEX('ShLk BR Calc'!O$5:O$1112,MATCH($A49,'ShLk BR Calc'!$A$5:$A$1112,0)+1,1))</f>
        <v>6.8002599799999999</v>
      </c>
      <c r="P49" s="19">
        <f>IF(INDEX('ShLk BR Calc'!P$5:P$1112,MATCH($A49,'ShLk BR Calc'!$A$5:$A$1112,0)+1,1)=0,"0",INDEX('ShLk BR Calc'!P$5:P$1112,MATCH($A49,'ShLk BR Calc'!$A$5:$A$1112,0)+1,1))</f>
        <v>7.3371226099999998</v>
      </c>
      <c r="Q49" s="19">
        <f>IF(INDEX('ShLk BR Calc'!Q$5:Q$1112,MATCH($A49,'ShLk BR Calc'!$A$5:$A$1112,0)+1,1)=0,"0",INDEX('ShLk BR Calc'!Q$5:Q$1112,MATCH($A49,'ShLk BR Calc'!$A$5:$A$1112,0)+1,1))</f>
        <v>8.0529394500000002</v>
      </c>
      <c r="R49" s="19">
        <f>IF(INDEX('ShLk BR Calc'!R$5:R$1112,MATCH($A49,'ShLk BR Calc'!$A$5:$A$1112,0)+1,1)=0,"0",INDEX('ShLk BR Calc'!R$5:R$1112,MATCH($A49,'ShLk BR Calc'!$A$5:$A$1112,0)+1,1))</f>
        <v>8.1424165550000005</v>
      </c>
      <c r="S49" s="19">
        <f>IF(INDEX('ShLk BR Calc'!S$5:S$1112,MATCH($A49,'ShLk BR Calc'!$A$5:$A$1112,0)+1,1)=0,"0",INDEX('ShLk BR Calc'!S$5:S$1112,MATCH($A49,'ShLk BR Calc'!$A$5:$A$1112,0)+1,1))</f>
        <v>9.12666471</v>
      </c>
      <c r="T49" s="19">
        <f>IF(INDEX('ShLk BR Calc'!T$5:T$1112,MATCH($A49,'ShLk BR Calc'!$A$5:$A$1112,0)+1,1)=0,"0",INDEX('ShLk BR Calc'!T$5:T$1112,MATCH($A49,'ShLk BR Calc'!$A$5:$A$1112,0)+1,1))</f>
        <v>8.5003249749999998</v>
      </c>
      <c r="U49" s="19">
        <f>IF(INDEX('ShLk BR Calc'!U$5:U$1112,MATCH($A49,'ShLk BR Calc'!$A$5:$A$1112,0)+1,1)=0,"0",INDEX('ShLk BR Calc'!U$5:U$1112,MATCH($A49,'ShLk BR Calc'!$A$5:$A$1112,0)+1,1))</f>
        <v>7.3371226099999998</v>
      </c>
      <c r="V49" s="19">
        <f>IF(INDEX('ShLk BR Calc'!V$5:V$1112,MATCH($A49,'ShLk BR Calc'!$A$5:$A$1112,0)+1,1)=0,"0",INDEX('ShLk BR Calc'!V$5:V$1112,MATCH($A49,'ShLk BR Calc'!$A$5:$A$1112,0)+1,1))</f>
        <v>6.6213057700000002</v>
      </c>
      <c r="W49" s="19">
        <f>IF(INDEX('ShLk BR Calc'!W$5:W$1112,MATCH($A49,'ShLk BR Calc'!$A$5:$A$1112,0)+1,1)=0,"0",INDEX('ShLk BR Calc'!W$5:W$1112,MATCH($A49,'ShLk BR Calc'!$A$5:$A$1112,0)+1,1))</f>
        <v>6.0844431400000003</v>
      </c>
      <c r="X49" s="19">
        <f>IF(INDEX('ShLk BR Calc'!X$5:X$1112,MATCH($A49,'ShLk BR Calc'!$A$5:$A$1112,0)+1,1)=0,"0",INDEX('ShLk BR Calc'!X$5:X$1112,MATCH($A49,'ShLk BR Calc'!$A$5:$A$1112,0)+1,1))</f>
        <v>4.563332355</v>
      </c>
      <c r="Y49" s="19">
        <f>IF(INDEX('ShLk BR Calc'!Y$5:Y$1112,MATCH($A49,'ShLk BR Calc'!$A$5:$A$1112,0)+1,1)=0,"0",INDEX('ShLk BR Calc'!Y$5:Y$1112,MATCH($A49,'ShLk BR Calc'!$A$5:$A$1112,0)+1,1))</f>
        <v>3.5790842</v>
      </c>
      <c r="Z49" s="14">
        <f t="shared" si="6"/>
        <v>122.315202535</v>
      </c>
      <c r="AA49" s="14">
        <f t="shared" si="7"/>
        <v>9.12666471</v>
      </c>
      <c r="AB49" s="14">
        <f t="shared" si="8"/>
        <v>19.50600889</v>
      </c>
      <c r="AC49" s="14">
        <f t="shared" si="9"/>
        <v>102.80919364500001</v>
      </c>
    </row>
    <row r="50" spans="1:30" ht="17.25" customHeight="1" x14ac:dyDescent="0.2">
      <c r="A50" s="22">
        <f t="shared" si="5"/>
        <v>42564</v>
      </c>
      <c r="B50" s="19">
        <f>IF(INDEX('ShLk BR Calc'!B$5:B$1112,MATCH($A50,'ShLk BR Calc'!$A$5:$A$1112,0)+1,1)=0,"0",INDEX('ShLk BR Calc'!B$5:B$1112,MATCH($A50,'ShLk BR Calc'!$A$5:$A$1112,0)+1,1))</f>
        <v>1.2526794699999999</v>
      </c>
      <c r="C50" s="19">
        <f>IF(INDEX('ShLk BR Calc'!C$5:C$1112,MATCH($A50,'ShLk BR Calc'!$A$5:$A$1112,0)+1,1)=0,"0",INDEX('ShLk BR Calc'!C$5:C$1112,MATCH($A50,'ShLk BR Calc'!$A$5:$A$1112,0)+1,1))</f>
        <v>1.2526794699999999</v>
      </c>
      <c r="D50" s="19">
        <f>IF(INDEX('ShLk BR Calc'!D$5:D$1112,MATCH($A50,'ShLk BR Calc'!$A$5:$A$1112,0)+1,1)=0,"0",INDEX('ShLk BR Calc'!D$5:D$1112,MATCH($A50,'ShLk BR Calc'!$A$5:$A$1112,0)+1,1))</f>
        <v>1.2526794699999999</v>
      </c>
      <c r="E50" s="19">
        <f>IF(INDEX('ShLk BR Calc'!E$5:E$1112,MATCH($A50,'ShLk BR Calc'!$A$5:$A$1112,0)+1,1)=0,"0",INDEX('ShLk BR Calc'!E$5:E$1112,MATCH($A50,'ShLk BR Calc'!$A$5:$A$1112,0)+1,1))</f>
        <v>1.2526794699999999</v>
      </c>
      <c r="F50" s="19">
        <f>IF(INDEX('ShLk BR Calc'!F$5:F$1112,MATCH($A50,'ShLk BR Calc'!$A$5:$A$1112,0)+1,1)=0,"0",INDEX('ShLk BR Calc'!F$5:F$1112,MATCH($A50,'ShLk BR Calc'!$A$5:$A$1112,0)+1,1))</f>
        <v>1.2526794699999999</v>
      </c>
      <c r="G50" s="19">
        <f>IF(INDEX('ShLk BR Calc'!G$5:G$1112,MATCH($A50,'ShLk BR Calc'!$A$5:$A$1112,0)+1,1)=0,"0",INDEX('ShLk BR Calc'!G$5:G$1112,MATCH($A50,'ShLk BR Calc'!$A$5:$A$1112,0)+1,1))</f>
        <v>1.2526794699999999</v>
      </c>
      <c r="H50" s="19">
        <f>IF(INDEX('ShLk BR Calc'!H$5:H$1112,MATCH($A50,'ShLk BR Calc'!$A$5:$A$1112,0)+1,1)=0,"0",INDEX('ShLk BR Calc'!H$5:H$1112,MATCH($A50,'ShLk BR Calc'!$A$5:$A$1112,0)+1,1))</f>
        <v>3.2211757800000003</v>
      </c>
      <c r="I50" s="19">
        <f>IF(INDEX('ShLk BR Calc'!I$5:I$1112,MATCH($A50,'ShLk BR Calc'!$A$5:$A$1112,0)+1,1)=0,"0",INDEX('ShLk BR Calc'!I$5:I$1112,MATCH($A50,'ShLk BR Calc'!$A$5:$A$1112,0)+1,1))</f>
        <v>3.2211757800000003</v>
      </c>
      <c r="J50" s="19">
        <f>IF(INDEX('ShLk BR Calc'!J$5:J$1112,MATCH($A50,'ShLk BR Calc'!$A$5:$A$1112,0)+1,1)=0,"0",INDEX('ShLk BR Calc'!J$5:J$1112,MATCH($A50,'ShLk BR Calc'!$A$5:$A$1112,0)+1,1))</f>
        <v>3.2211757800000003</v>
      </c>
      <c r="K50" s="19">
        <f>IF(INDEX('ShLk BR Calc'!K$5:K$1112,MATCH($A50,'ShLk BR Calc'!$A$5:$A$1112,0)+1,1)=0,"0",INDEX('ShLk BR Calc'!K$5:K$1112,MATCH($A50,'ShLk BR Calc'!$A$5:$A$1112,0)+1,1))</f>
        <v>3.5790842</v>
      </c>
      <c r="L50" s="19">
        <f>IF(INDEX('ShLk BR Calc'!L$5:L$1112,MATCH($A50,'ShLk BR Calc'!$A$5:$A$1112,0)+1,1)=0,"0",INDEX('ShLk BR Calc'!L$5:L$1112,MATCH($A50,'ShLk BR Calc'!$A$5:$A$1112,0)+1,1))</f>
        <v>4.6528094600000003</v>
      </c>
      <c r="M50" s="19">
        <f>IF(INDEX('ShLk BR Calc'!M$5:M$1112,MATCH($A50,'ShLk BR Calc'!$A$5:$A$1112,0)+1,1)=0,"0",INDEX('ShLk BR Calc'!M$5:M$1112,MATCH($A50,'ShLk BR Calc'!$A$5:$A$1112,0)+1,1))</f>
        <v>5.8160118250000004</v>
      </c>
      <c r="N50" s="19">
        <f>IF(INDEX('ShLk BR Calc'!N$5:N$1112,MATCH($A50,'ShLk BR Calc'!$A$5:$A$1112,0)+1,1)=0,"0",INDEX('ShLk BR Calc'!N$5:N$1112,MATCH($A50,'ShLk BR Calc'!$A$5:$A$1112,0)+1,1))</f>
        <v>6.9792141900000004</v>
      </c>
      <c r="O50" s="19">
        <f>IF(INDEX('ShLk BR Calc'!O$5:O$1112,MATCH($A50,'ShLk BR Calc'!$A$5:$A$1112,0)+1,1)=0,"0",INDEX('ShLk BR Calc'!O$5:O$1112,MATCH($A50,'ShLk BR Calc'!$A$5:$A$1112,0)+1,1))</f>
        <v>8.0529394500000002</v>
      </c>
      <c r="P50" s="19">
        <f>IF(INDEX('ShLk BR Calc'!P$5:P$1112,MATCH($A50,'ShLk BR Calc'!$A$5:$A$1112,0)+1,1)=0,"0",INDEX('ShLk BR Calc'!P$5:P$1112,MATCH($A50,'ShLk BR Calc'!$A$5:$A$1112,0)+1,1))</f>
        <v>8.9477104999999995</v>
      </c>
      <c r="Q50" s="19">
        <f>IF(INDEX('ShLk BR Calc'!Q$5:Q$1112,MATCH($A50,'ShLk BR Calc'!$A$5:$A$1112,0)+1,1)=0,"0",INDEX('ShLk BR Calc'!Q$5:Q$1112,MATCH($A50,'ShLk BR Calc'!$A$5:$A$1112,0)+1,1))</f>
        <v>7.8739852399999997</v>
      </c>
      <c r="R50" s="19">
        <f>IF(INDEX('ShLk BR Calc'!R$5:R$1112,MATCH($A50,'ShLk BR Calc'!$A$5:$A$1112,0)+1,1)=0,"0",INDEX('ShLk BR Calc'!R$5:R$1112,MATCH($A50,'ShLk BR Calc'!$A$5:$A$1112,0)+1,1))</f>
        <v>8.4108478699999996</v>
      </c>
      <c r="S50" s="19">
        <f>IF(INDEX('ShLk BR Calc'!S$5:S$1112,MATCH($A50,'ShLk BR Calc'!$A$5:$A$1112,0)+1,1)=0,"0",INDEX('ShLk BR Calc'!S$5:S$1112,MATCH($A50,'ShLk BR Calc'!$A$5:$A$1112,0)+1,1))</f>
        <v>8.4108478699999996</v>
      </c>
      <c r="T50" s="19">
        <f>IF(INDEX('ShLk BR Calc'!T$5:T$1112,MATCH($A50,'ShLk BR Calc'!$A$5:$A$1112,0)+1,1)=0,"0",INDEX('ShLk BR Calc'!T$5:T$1112,MATCH($A50,'ShLk BR Calc'!$A$5:$A$1112,0)+1,1))</f>
        <v>7.69503103</v>
      </c>
      <c r="U50" s="19">
        <f>IF(INDEX('ShLk BR Calc'!U$5:U$1112,MATCH($A50,'ShLk BR Calc'!$A$5:$A$1112,0)+1,1)=0,"0",INDEX('ShLk BR Calc'!U$5:U$1112,MATCH($A50,'ShLk BR Calc'!$A$5:$A$1112,0)+1,1))</f>
        <v>8.858233395000001</v>
      </c>
      <c r="V50" s="19">
        <f>IF(INDEX('ShLk BR Calc'!V$5:V$1112,MATCH($A50,'ShLk BR Calc'!$A$5:$A$1112,0)+1,1)=0,"0",INDEX('ShLk BR Calc'!V$5:V$1112,MATCH($A50,'ShLk BR Calc'!$A$5:$A$1112,0)+1,1))</f>
        <v>7.426599715</v>
      </c>
      <c r="W50" s="19">
        <f>IF(INDEX('ShLk BR Calc'!W$5:W$1112,MATCH($A50,'ShLk BR Calc'!$A$5:$A$1112,0)+1,1)=0,"0",INDEX('ShLk BR Calc'!W$5:W$1112,MATCH($A50,'ShLk BR Calc'!$A$5:$A$1112,0)+1,1))</f>
        <v>6.3528744550000003</v>
      </c>
      <c r="X50" s="19">
        <f>IF(INDEX('ShLk BR Calc'!X$5:X$1112,MATCH($A50,'ShLk BR Calc'!$A$5:$A$1112,0)+1,1)=0,"0",INDEX('ShLk BR Calc'!X$5:X$1112,MATCH($A50,'ShLk BR Calc'!$A$5:$A$1112,0)+1,1))</f>
        <v>5.0107178799999996</v>
      </c>
      <c r="Y50" s="19">
        <f>IF(INDEX('ShLk BR Calc'!Y$5:Y$1112,MATCH($A50,'ShLk BR Calc'!$A$5:$A$1112,0)+1,1)=0,"0",INDEX('ShLk BR Calc'!Y$5:Y$1112,MATCH($A50,'ShLk BR Calc'!$A$5:$A$1112,0)+1,1))</f>
        <v>3.4001299899999999</v>
      </c>
      <c r="Z50" s="14">
        <f t="shared" si="6"/>
        <v>118.64664122999999</v>
      </c>
      <c r="AA50" s="14">
        <f t="shared" si="7"/>
        <v>8.9477104999999995</v>
      </c>
      <c r="AB50" s="14">
        <f t="shared" si="8"/>
        <v>15.92692469</v>
      </c>
      <c r="AC50" s="14">
        <f t="shared" si="9"/>
        <v>102.71971653999999</v>
      </c>
    </row>
    <row r="51" spans="1:30" ht="17.25" customHeight="1" x14ac:dyDescent="0.2">
      <c r="A51" s="22">
        <f t="shared" si="5"/>
        <v>42565</v>
      </c>
      <c r="B51" s="19">
        <f>IF(INDEX('ShLk BR Calc'!B$5:B$1112,MATCH($A51,'ShLk BR Calc'!$A$5:$A$1112,0)+1,1)=0,"0",INDEX('ShLk BR Calc'!B$5:B$1112,MATCH($A51,'ShLk BR Calc'!$A$5:$A$1112,0)+1,1))</f>
        <v>1.342156575</v>
      </c>
      <c r="C51" s="19">
        <f>IF(INDEX('ShLk BR Calc'!C$5:C$1112,MATCH($A51,'ShLk BR Calc'!$A$5:$A$1112,0)+1,1)=0,"0",INDEX('ShLk BR Calc'!C$5:C$1112,MATCH($A51,'ShLk BR Calc'!$A$5:$A$1112,0)+1,1))</f>
        <v>0.80529394500000007</v>
      </c>
      <c r="D51" s="19">
        <f>IF(INDEX('ShLk BR Calc'!D$5:D$1112,MATCH($A51,'ShLk BR Calc'!$A$5:$A$1112,0)+1,1)=0,"0",INDEX('ShLk BR Calc'!D$5:D$1112,MATCH($A51,'ShLk BR Calc'!$A$5:$A$1112,0)+1,1))</f>
        <v>0.80529394500000007</v>
      </c>
      <c r="E51" s="19">
        <f>IF(INDEX('ShLk BR Calc'!E$5:E$1112,MATCH($A51,'ShLk BR Calc'!$A$5:$A$1112,0)+1,1)=0,"0",INDEX('ShLk BR Calc'!E$5:E$1112,MATCH($A51,'ShLk BR Calc'!$A$5:$A$1112,0)+1,1))</f>
        <v>0.80529394500000007</v>
      </c>
      <c r="F51" s="19">
        <f>IF(INDEX('ShLk BR Calc'!F$5:F$1112,MATCH($A51,'ShLk BR Calc'!$A$5:$A$1112,0)+1,1)=0,"0",INDEX('ShLk BR Calc'!F$5:F$1112,MATCH($A51,'ShLk BR Calc'!$A$5:$A$1112,0)+1,1))</f>
        <v>0.80529394500000007</v>
      </c>
      <c r="G51" s="19">
        <f>IF(INDEX('ShLk BR Calc'!G$5:G$1112,MATCH($A51,'ShLk BR Calc'!$A$5:$A$1112,0)+1,1)=0,"0",INDEX('ShLk BR Calc'!G$5:G$1112,MATCH($A51,'ShLk BR Calc'!$A$5:$A$1112,0)+1,1))</f>
        <v>0.80529394500000007</v>
      </c>
      <c r="H51" s="19">
        <f>IF(INDEX('ShLk BR Calc'!H$5:H$1112,MATCH($A51,'ShLk BR Calc'!$A$5:$A$1112,0)+1,1)=0,"0",INDEX('ShLk BR Calc'!H$5:H$1112,MATCH($A51,'ShLk BR Calc'!$A$5:$A$1112,0)+1,1))</f>
        <v>2.86326736</v>
      </c>
      <c r="I51" s="19">
        <f>IF(INDEX('ShLk BR Calc'!I$5:I$1112,MATCH($A51,'ShLk BR Calc'!$A$5:$A$1112,0)+1,1)=0,"0",INDEX('ShLk BR Calc'!I$5:I$1112,MATCH($A51,'ShLk BR Calc'!$A$5:$A$1112,0)+1,1))</f>
        <v>2.86326736</v>
      </c>
      <c r="J51" s="19">
        <f>IF(INDEX('ShLk BR Calc'!J$5:J$1112,MATCH($A51,'ShLk BR Calc'!$A$5:$A$1112,0)+1,1)=0,"0",INDEX('ShLk BR Calc'!J$5:J$1112,MATCH($A51,'ShLk BR Calc'!$A$5:$A$1112,0)+1,1))</f>
        <v>2.86326736</v>
      </c>
      <c r="K51" s="19">
        <f>IF(INDEX('ShLk BR Calc'!K$5:K$1112,MATCH($A51,'ShLk BR Calc'!$A$5:$A$1112,0)+1,1)=0,"0",INDEX('ShLk BR Calc'!K$5:K$1112,MATCH($A51,'ShLk BR Calc'!$A$5:$A$1112,0)+1,1))</f>
        <v>2.86326736</v>
      </c>
      <c r="L51" s="19">
        <f>IF(INDEX('ShLk BR Calc'!L$5:L$1112,MATCH($A51,'ShLk BR Calc'!$A$5:$A$1112,0)+1,1)=0,"0",INDEX('ShLk BR Calc'!L$5:L$1112,MATCH($A51,'ShLk BR Calc'!$A$5:$A$1112,0)+1,1))</f>
        <v>3.5790842</v>
      </c>
      <c r="M51" s="19">
        <f>IF(INDEX('ShLk BR Calc'!M$5:M$1112,MATCH($A51,'ShLk BR Calc'!$A$5:$A$1112,0)+1,1)=0,"0",INDEX('ShLk BR Calc'!M$5:M$1112,MATCH($A51,'ShLk BR Calc'!$A$5:$A$1112,0)+1,1))</f>
        <v>4.7422865649999997</v>
      </c>
      <c r="N51" s="19">
        <f>IF(INDEX('ShLk BR Calc'!N$5:N$1112,MATCH($A51,'ShLk BR Calc'!$A$5:$A$1112,0)+1,1)=0,"0",INDEX('ShLk BR Calc'!N$5:N$1112,MATCH($A51,'ShLk BR Calc'!$A$5:$A$1112,0)+1,1))</f>
        <v>6.1739202449999997</v>
      </c>
      <c r="O51" s="19">
        <f>IF(INDEX('ShLk BR Calc'!O$5:O$1112,MATCH($A51,'ShLk BR Calc'!$A$5:$A$1112,0)+1,1)=0,"0",INDEX('ShLk BR Calc'!O$5:O$1112,MATCH($A51,'ShLk BR Calc'!$A$5:$A$1112,0)+1,1))</f>
        <v>7.6055539249999997</v>
      </c>
      <c r="P51" s="19">
        <f>IF(INDEX('ShLk BR Calc'!P$5:P$1112,MATCH($A51,'ShLk BR Calc'!$A$5:$A$1112,0)+1,1)=0,"0",INDEX('ShLk BR Calc'!P$5:P$1112,MATCH($A51,'ShLk BR Calc'!$A$5:$A$1112,0)+1,1))</f>
        <v>8.7687562900000007</v>
      </c>
      <c r="Q51" s="19">
        <f>IF(INDEX('ShLk BR Calc'!Q$5:Q$1112,MATCH($A51,'ShLk BR Calc'!$A$5:$A$1112,0)+1,1)=0,"0",INDEX('ShLk BR Calc'!Q$5:Q$1112,MATCH($A51,'ShLk BR Calc'!$A$5:$A$1112,0)+1,1))</f>
        <v>7.3371226099999998</v>
      </c>
      <c r="R51" s="19">
        <f>IF(INDEX('ShLk BR Calc'!R$5:R$1112,MATCH($A51,'ShLk BR Calc'!$A$5:$A$1112,0)+1,1)=0,"0",INDEX('ShLk BR Calc'!R$5:R$1112,MATCH($A51,'ShLk BR Calc'!$A$5:$A$1112,0)+1,1))</f>
        <v>7.8739852399999997</v>
      </c>
      <c r="S51" s="19">
        <f>IF(INDEX('ShLk BR Calc'!S$5:S$1112,MATCH($A51,'ShLk BR Calc'!$A$5:$A$1112,0)+1,1)=0,"0",INDEX('ShLk BR Calc'!S$5:S$1112,MATCH($A51,'ShLk BR Calc'!$A$5:$A$1112,0)+1,1))</f>
        <v>7.6055539249999997</v>
      </c>
      <c r="T51" s="19">
        <f>IF(INDEX('ShLk BR Calc'!T$5:T$1112,MATCH($A51,'ShLk BR Calc'!$A$5:$A$1112,0)+1,1)=0,"0",INDEX('ShLk BR Calc'!T$5:T$1112,MATCH($A51,'ShLk BR Calc'!$A$5:$A$1112,0)+1,1))</f>
        <v>6.9792141900000004</v>
      </c>
      <c r="U51" s="19">
        <f>IF(INDEX('ShLk BR Calc'!U$5:U$1112,MATCH($A51,'ShLk BR Calc'!$A$5:$A$1112,0)+1,1)=0,"0",INDEX('ShLk BR Calc'!U$5:U$1112,MATCH($A51,'ShLk BR Calc'!$A$5:$A$1112,0)+1,1))</f>
        <v>8.0529394500000002</v>
      </c>
      <c r="V51" s="19">
        <f>IF(INDEX('ShLk BR Calc'!V$5:V$1112,MATCH($A51,'ShLk BR Calc'!$A$5:$A$1112,0)+1,1)=0,"0",INDEX('ShLk BR Calc'!V$5:V$1112,MATCH($A51,'ShLk BR Calc'!$A$5:$A$1112,0)+1,1))</f>
        <v>6.4423515600000005</v>
      </c>
      <c r="W51" s="19">
        <f>IF(INDEX('ShLk BR Calc'!W$5:W$1112,MATCH($A51,'ShLk BR Calc'!$A$5:$A$1112,0)+1,1)=0,"0",INDEX('ShLk BR Calc'!W$5:W$1112,MATCH($A51,'ShLk BR Calc'!$A$5:$A$1112,0)+1,1))</f>
        <v>4.9212407750000002</v>
      </c>
      <c r="X51" s="19">
        <f>IF(INDEX('ShLk BR Calc'!X$5:X$1112,MATCH($A51,'ShLk BR Calc'!$A$5:$A$1112,0)+1,1)=0,"0",INDEX('ShLk BR Calc'!X$5:X$1112,MATCH($A51,'ShLk BR Calc'!$A$5:$A$1112,0)+1,1))</f>
        <v>4.6528094600000003</v>
      </c>
      <c r="Y51" s="19">
        <f>IF(INDEX('ShLk BR Calc'!Y$5:Y$1112,MATCH($A51,'ShLk BR Calc'!$A$5:$A$1112,0)+1,1)=0,"0",INDEX('ShLk BR Calc'!Y$5:Y$1112,MATCH($A51,'ShLk BR Calc'!$A$5:$A$1112,0)+1,1))</f>
        <v>3.0422215700000002</v>
      </c>
      <c r="Z51" s="14">
        <f t="shared" si="6"/>
        <v>104.59873574500001</v>
      </c>
      <c r="AA51" s="14">
        <f t="shared" si="7"/>
        <v>8.7687562900000007</v>
      </c>
      <c r="AB51" s="14">
        <f t="shared" si="8"/>
        <v>13.06365733</v>
      </c>
      <c r="AC51" s="14">
        <f t="shared" si="9"/>
        <v>91.535078415000001</v>
      </c>
    </row>
    <row r="52" spans="1:30" ht="17.25" customHeight="1" x14ac:dyDescent="0.2">
      <c r="A52" s="22">
        <f t="shared" si="5"/>
        <v>42566</v>
      </c>
      <c r="B52" s="19">
        <f>IF(INDEX('ShLk BR Calc'!B$5:B$1112,MATCH($A52,'ShLk BR Calc'!$A$5:$A$1112,0)+1,1)=0,"0",INDEX('ShLk BR Calc'!B$5:B$1112,MATCH($A52,'ShLk BR Calc'!$A$5:$A$1112,0)+1,1))</f>
        <v>1.6105878900000001</v>
      </c>
      <c r="C52" s="19">
        <f>IF(INDEX('ShLk BR Calc'!C$5:C$1112,MATCH($A52,'ShLk BR Calc'!$A$5:$A$1112,0)+1,1)=0,"0",INDEX('ShLk BR Calc'!C$5:C$1112,MATCH($A52,'ShLk BR Calc'!$A$5:$A$1112,0)+1,1))</f>
        <v>1.2526794699999999</v>
      </c>
      <c r="D52" s="19">
        <f>IF(INDEX('ShLk BR Calc'!D$5:D$1112,MATCH($A52,'ShLk BR Calc'!$A$5:$A$1112,0)+1,1)=0,"0",INDEX('ShLk BR Calc'!D$5:D$1112,MATCH($A52,'ShLk BR Calc'!$A$5:$A$1112,0)+1,1))</f>
        <v>1.2526794699999999</v>
      </c>
      <c r="E52" s="19">
        <f>IF(INDEX('ShLk BR Calc'!E$5:E$1112,MATCH($A52,'ShLk BR Calc'!$A$5:$A$1112,0)+1,1)=0,"0",INDEX('ShLk BR Calc'!E$5:E$1112,MATCH($A52,'ShLk BR Calc'!$A$5:$A$1112,0)+1,1))</f>
        <v>1.2526794699999999</v>
      </c>
      <c r="F52" s="19">
        <f>IF(INDEX('ShLk BR Calc'!F$5:F$1112,MATCH($A52,'ShLk BR Calc'!$A$5:$A$1112,0)+1,1)=0,"0",INDEX('ShLk BR Calc'!F$5:F$1112,MATCH($A52,'ShLk BR Calc'!$A$5:$A$1112,0)+1,1))</f>
        <v>1.2526794699999999</v>
      </c>
      <c r="G52" s="19">
        <f>IF(INDEX('ShLk BR Calc'!G$5:G$1112,MATCH($A52,'ShLk BR Calc'!$A$5:$A$1112,0)+1,1)=0,"0",INDEX('ShLk BR Calc'!G$5:G$1112,MATCH($A52,'ShLk BR Calc'!$A$5:$A$1112,0)+1,1))</f>
        <v>1.2526794699999999</v>
      </c>
      <c r="H52" s="19">
        <f>IF(INDEX('ShLk BR Calc'!H$5:H$1112,MATCH($A52,'ShLk BR Calc'!$A$5:$A$1112,0)+1,1)=0,"0",INDEX('ShLk BR Calc'!H$5:H$1112,MATCH($A52,'ShLk BR Calc'!$A$5:$A$1112,0)+1,1))</f>
        <v>3.2211757800000003</v>
      </c>
      <c r="I52" s="19">
        <f>IF(INDEX('ShLk BR Calc'!I$5:I$1112,MATCH($A52,'ShLk BR Calc'!$A$5:$A$1112,0)+1,1)=0,"0",INDEX('ShLk BR Calc'!I$5:I$1112,MATCH($A52,'ShLk BR Calc'!$A$5:$A$1112,0)+1,1))</f>
        <v>3.2211757800000003</v>
      </c>
      <c r="J52" s="19">
        <f>IF(INDEX('ShLk BR Calc'!J$5:J$1112,MATCH($A52,'ShLk BR Calc'!$A$5:$A$1112,0)+1,1)=0,"0",INDEX('ShLk BR Calc'!J$5:J$1112,MATCH($A52,'ShLk BR Calc'!$A$5:$A$1112,0)+1,1))</f>
        <v>3.2211757800000003</v>
      </c>
      <c r="K52" s="19">
        <f>IF(INDEX('ShLk BR Calc'!K$5:K$1112,MATCH($A52,'ShLk BR Calc'!$A$5:$A$1112,0)+1,1)=0,"0",INDEX('ShLk BR Calc'!K$5:K$1112,MATCH($A52,'ShLk BR Calc'!$A$5:$A$1112,0)+1,1))</f>
        <v>3.2211757800000003</v>
      </c>
      <c r="L52" s="19">
        <f>IF(INDEX('ShLk BR Calc'!L$5:L$1112,MATCH($A52,'ShLk BR Calc'!$A$5:$A$1112,0)+1,1)=0,"0",INDEX('ShLk BR Calc'!L$5:L$1112,MATCH($A52,'ShLk BR Calc'!$A$5:$A$1112,0)+1,1))</f>
        <v>3.9369926199999998</v>
      </c>
      <c r="M52" s="19">
        <f>IF(INDEX('ShLk BR Calc'!M$5:M$1112,MATCH($A52,'ShLk BR Calc'!$A$5:$A$1112,0)+1,1)=0,"0",INDEX('ShLk BR Calc'!M$5:M$1112,MATCH($A52,'ShLk BR Calc'!$A$5:$A$1112,0)+1,1))</f>
        <v>5.5475805100000004</v>
      </c>
      <c r="N52" s="19">
        <f>IF(INDEX('ShLk BR Calc'!N$5:N$1112,MATCH($A52,'ShLk BR Calc'!$A$5:$A$1112,0)+1,1)=0,"0",INDEX('ShLk BR Calc'!N$5:N$1112,MATCH($A52,'ShLk BR Calc'!$A$5:$A$1112,0)+1,1))</f>
        <v>7.2476455050000004</v>
      </c>
      <c r="O52" s="19">
        <f>IF(INDEX('ShLk BR Calc'!O$5:O$1112,MATCH($A52,'ShLk BR Calc'!$A$5:$A$1112,0)+1,1)=0,"0",INDEX('ShLk BR Calc'!O$5:O$1112,MATCH($A52,'ShLk BR Calc'!$A$5:$A$1112,0)+1,1))</f>
        <v>8.5898020800000001</v>
      </c>
      <c r="P52" s="19">
        <f>IF(INDEX('ShLk BR Calc'!P$5:P$1112,MATCH($A52,'ShLk BR Calc'!$A$5:$A$1112,0)+1,1)=0,"0",INDEX('ShLk BR Calc'!P$5:P$1112,MATCH($A52,'ShLk BR Calc'!$A$5:$A$1112,0)+1,1))</f>
        <v>8.5898020800000001</v>
      </c>
      <c r="Q52" s="19">
        <f>IF(INDEX('ShLk BR Calc'!Q$5:Q$1112,MATCH($A52,'ShLk BR Calc'!$A$5:$A$1112,0)+1,1)=0,"0",INDEX('ShLk BR Calc'!Q$5:Q$1112,MATCH($A52,'ShLk BR Calc'!$A$5:$A$1112,0)+1,1))</f>
        <v>8.5898020800000001</v>
      </c>
      <c r="R52" s="19">
        <f>IF(INDEX('ShLk BR Calc'!R$5:R$1112,MATCH($A52,'ShLk BR Calc'!$A$5:$A$1112,0)+1,1)=0,"0",INDEX('ShLk BR Calc'!R$5:R$1112,MATCH($A52,'ShLk BR Calc'!$A$5:$A$1112,0)+1,1))</f>
        <v>8.6792791850000004</v>
      </c>
      <c r="S52" s="19">
        <f>IF(INDEX('ShLk BR Calc'!S$5:S$1112,MATCH($A52,'ShLk BR Calc'!$A$5:$A$1112,0)+1,1)=0,"0",INDEX('ShLk BR Calc'!S$5:S$1112,MATCH($A52,'ShLk BR Calc'!$A$5:$A$1112,0)+1,1))</f>
        <v>8.5898020800000001</v>
      </c>
      <c r="T52" s="19">
        <f>IF(INDEX('ShLk BR Calc'!T$5:T$1112,MATCH($A52,'ShLk BR Calc'!$A$5:$A$1112,0)+1,1)=0,"0",INDEX('ShLk BR Calc'!T$5:T$1112,MATCH($A52,'ShLk BR Calc'!$A$5:$A$1112,0)+1,1))</f>
        <v>7.8739852399999997</v>
      </c>
      <c r="U52" s="19">
        <f>IF(INDEX('ShLk BR Calc'!U$5:U$1112,MATCH($A52,'ShLk BR Calc'!$A$5:$A$1112,0)+1,1)=0,"0",INDEX('ShLk BR Calc'!U$5:U$1112,MATCH($A52,'ShLk BR Calc'!$A$5:$A$1112,0)+1,1))</f>
        <v>8.4108478699999996</v>
      </c>
      <c r="V52" s="19">
        <f>IF(INDEX('ShLk BR Calc'!V$5:V$1112,MATCH($A52,'ShLk BR Calc'!$A$5:$A$1112,0)+1,1)=0,"0",INDEX('ShLk BR Calc'!V$5:V$1112,MATCH($A52,'ShLk BR Calc'!$A$5:$A$1112,0)+1,1))</f>
        <v>6.7107828750000005</v>
      </c>
      <c r="W52" s="19">
        <f>IF(INDEX('ShLk BR Calc'!W$5:W$1112,MATCH($A52,'ShLk BR Calc'!$A$5:$A$1112,0)+1,1)=0,"0",INDEX('ShLk BR Calc'!W$5:W$1112,MATCH($A52,'ShLk BR Calc'!$A$5:$A$1112,0)+1,1))</f>
        <v>5.1001949849999999</v>
      </c>
      <c r="X52" s="19">
        <f>IF(INDEX('ShLk BR Calc'!X$5:X$1112,MATCH($A52,'ShLk BR Calc'!$A$5:$A$1112,0)+1,1)=0,"0",INDEX('ShLk BR Calc'!X$5:X$1112,MATCH($A52,'ShLk BR Calc'!$A$5:$A$1112,0)+1,1))</f>
        <v>5.3686262999999999</v>
      </c>
      <c r="Y52" s="19">
        <f>IF(INDEX('ShLk BR Calc'!Y$5:Y$1112,MATCH($A52,'ShLk BR Calc'!$A$5:$A$1112,0)+1,1)=0,"0",INDEX('ShLk BR Calc'!Y$5:Y$1112,MATCH($A52,'ShLk BR Calc'!$A$5:$A$1112,0)+1,1))</f>
        <v>3.3106528850000001</v>
      </c>
      <c r="Z52" s="14">
        <f t="shared" si="6"/>
        <v>117.304484655</v>
      </c>
      <c r="AA52" s="14">
        <f t="shared" si="7"/>
        <v>8.6792791850000004</v>
      </c>
      <c r="AB52" s="14">
        <f t="shared" si="8"/>
        <v>16.553264425000002</v>
      </c>
      <c r="AC52" s="14">
        <f t="shared" si="9"/>
        <v>100.75122023</v>
      </c>
    </row>
    <row r="53" spans="1:30" ht="17.25" customHeight="1" x14ac:dyDescent="0.2">
      <c r="A53" s="22">
        <f t="shared" si="5"/>
        <v>42567</v>
      </c>
      <c r="B53" s="19">
        <f>IF(INDEX('ShLk BR Calc'!B$5:B$1112,MATCH($A53,'ShLk BR Calc'!$A$5:$A$1112,0)+1,1)=0,"0",INDEX('ShLk BR Calc'!B$5:B$1112,MATCH($A53,'ShLk BR Calc'!$A$5:$A$1112,0)+1,1))</f>
        <v>2.5948360450000001</v>
      </c>
      <c r="C53" s="19">
        <f>IF(INDEX('ShLk BR Calc'!C$5:C$1112,MATCH($A53,'ShLk BR Calc'!$A$5:$A$1112,0)+1,1)=0,"0",INDEX('ShLk BR Calc'!C$5:C$1112,MATCH($A53,'ShLk BR Calc'!$A$5:$A$1112,0)+1,1))</f>
        <v>2.14745052</v>
      </c>
      <c r="D53" s="19">
        <f>IF(INDEX('ShLk BR Calc'!D$5:D$1112,MATCH($A53,'ShLk BR Calc'!$A$5:$A$1112,0)+1,1)=0,"0",INDEX('ShLk BR Calc'!D$5:D$1112,MATCH($A53,'ShLk BR Calc'!$A$5:$A$1112,0)+1,1))</f>
        <v>2.14745052</v>
      </c>
      <c r="E53" s="19">
        <f>IF(INDEX('ShLk BR Calc'!E$5:E$1112,MATCH($A53,'ShLk BR Calc'!$A$5:$A$1112,0)+1,1)=0,"0",INDEX('ShLk BR Calc'!E$5:E$1112,MATCH($A53,'ShLk BR Calc'!$A$5:$A$1112,0)+1,1))</f>
        <v>2.14745052</v>
      </c>
      <c r="F53" s="19">
        <f>IF(INDEX('ShLk BR Calc'!F$5:F$1112,MATCH($A53,'ShLk BR Calc'!$A$5:$A$1112,0)+1,1)=0,"0",INDEX('ShLk BR Calc'!F$5:F$1112,MATCH($A53,'ShLk BR Calc'!$A$5:$A$1112,0)+1,1))</f>
        <v>2.14745052</v>
      </c>
      <c r="G53" s="19">
        <f>IF(INDEX('ShLk BR Calc'!G$5:G$1112,MATCH($A53,'ShLk BR Calc'!$A$5:$A$1112,0)+1,1)=0,"0",INDEX('ShLk BR Calc'!G$5:G$1112,MATCH($A53,'ShLk BR Calc'!$A$5:$A$1112,0)+1,1))</f>
        <v>2.2369276249999999</v>
      </c>
      <c r="H53" s="19">
        <f>IF(INDEX('ShLk BR Calc'!H$5:H$1112,MATCH($A53,'ShLk BR Calc'!$A$5:$A$1112,0)+1,1)=0,"0",INDEX('ShLk BR Calc'!H$5:H$1112,MATCH($A53,'ShLk BR Calc'!$A$5:$A$1112,0)+1,1))</f>
        <v>3.5790842</v>
      </c>
      <c r="I53" s="19">
        <f>IF(INDEX('ShLk BR Calc'!I$5:I$1112,MATCH($A53,'ShLk BR Calc'!$A$5:$A$1112,0)+1,1)=0,"0",INDEX('ShLk BR Calc'!I$5:I$1112,MATCH($A53,'ShLk BR Calc'!$A$5:$A$1112,0)+1,1))</f>
        <v>3.5790842</v>
      </c>
      <c r="J53" s="19">
        <f>IF(INDEX('ShLk BR Calc'!J$5:J$1112,MATCH($A53,'ShLk BR Calc'!$A$5:$A$1112,0)+1,1)=0,"0",INDEX('ShLk BR Calc'!J$5:J$1112,MATCH($A53,'ShLk BR Calc'!$A$5:$A$1112,0)+1,1))</f>
        <v>3.5790842</v>
      </c>
      <c r="K53" s="19">
        <f>IF(INDEX('ShLk BR Calc'!K$5:K$1112,MATCH($A53,'ShLk BR Calc'!$A$5:$A$1112,0)+1,1)=0,"0",INDEX('ShLk BR Calc'!K$5:K$1112,MATCH($A53,'ShLk BR Calc'!$A$5:$A$1112,0)+1,1))</f>
        <v>4.3843781450000003</v>
      </c>
      <c r="L53" s="19">
        <f>IF(INDEX('ShLk BR Calc'!L$5:L$1112,MATCH($A53,'ShLk BR Calc'!$A$5:$A$1112,0)+1,1)=0,"0",INDEX('ShLk BR Calc'!L$5:L$1112,MATCH($A53,'ShLk BR Calc'!$A$5:$A$1112,0)+1,1))</f>
        <v>5.5475805100000004</v>
      </c>
      <c r="M53" s="19">
        <f>IF(INDEX('ShLk BR Calc'!M$5:M$1112,MATCH($A53,'ShLk BR Calc'!$A$5:$A$1112,0)+1,1)=0,"0",INDEX('ShLk BR Calc'!M$5:M$1112,MATCH($A53,'ShLk BR Calc'!$A$5:$A$1112,0)+1,1))</f>
        <v>6.5318286649999999</v>
      </c>
      <c r="N53" s="19">
        <f>IF(INDEX('ShLk BR Calc'!N$5:N$1112,MATCH($A53,'ShLk BR Calc'!$A$5:$A$1112,0)+1,1)=0,"0",INDEX('ShLk BR Calc'!N$5:N$1112,MATCH($A53,'ShLk BR Calc'!$A$5:$A$1112,0)+1,1))</f>
        <v>7.7845081350000003</v>
      </c>
      <c r="O53" s="19">
        <f>IF(INDEX('ShLk BR Calc'!O$5:O$1112,MATCH($A53,'ShLk BR Calc'!$A$5:$A$1112,0)+1,1)=0,"0",INDEX('ShLk BR Calc'!O$5:O$1112,MATCH($A53,'ShLk BR Calc'!$A$5:$A$1112,0)+1,1))</f>
        <v>8.6792791850000004</v>
      </c>
      <c r="P53" s="19">
        <f>IF(INDEX('ShLk BR Calc'!P$5:P$1112,MATCH($A53,'ShLk BR Calc'!$A$5:$A$1112,0)+1,1)=0,"0",INDEX('ShLk BR Calc'!P$5:P$1112,MATCH($A53,'ShLk BR Calc'!$A$5:$A$1112,0)+1,1))</f>
        <v>8.1424165550000005</v>
      </c>
      <c r="Q53" s="19">
        <f>IF(INDEX('ShLk BR Calc'!Q$5:Q$1112,MATCH($A53,'ShLk BR Calc'!$A$5:$A$1112,0)+1,1)=0,"0",INDEX('ShLk BR Calc'!Q$5:Q$1112,MATCH($A53,'ShLk BR Calc'!$A$5:$A$1112,0)+1,1))</f>
        <v>8.9477104999999995</v>
      </c>
      <c r="R53" s="19">
        <f>IF(INDEX('ShLk BR Calc'!R$5:R$1112,MATCH($A53,'ShLk BR Calc'!$A$5:$A$1112,0)+1,1)=0,"0",INDEX('ShLk BR Calc'!R$5:R$1112,MATCH($A53,'ShLk BR Calc'!$A$5:$A$1112,0)+1,1))</f>
        <v>8.9477104999999995</v>
      </c>
      <c r="S53" s="19">
        <f>IF(INDEX('ShLk BR Calc'!S$5:S$1112,MATCH($A53,'ShLk BR Calc'!$A$5:$A$1112,0)+1,1)=0,"0",INDEX('ShLk BR Calc'!S$5:S$1112,MATCH($A53,'ShLk BR Calc'!$A$5:$A$1112,0)+1,1))</f>
        <v>8.9477104999999995</v>
      </c>
      <c r="T53" s="19">
        <f>IF(INDEX('ShLk BR Calc'!T$5:T$1112,MATCH($A53,'ShLk BR Calc'!$A$5:$A$1112,0)+1,1)=0,"0",INDEX('ShLk BR Calc'!T$5:T$1112,MATCH($A53,'ShLk BR Calc'!$A$5:$A$1112,0)+1,1))</f>
        <v>8.9477104999999995</v>
      </c>
      <c r="U53" s="19">
        <f>IF(INDEX('ShLk BR Calc'!U$5:U$1112,MATCH($A53,'ShLk BR Calc'!$A$5:$A$1112,0)+1,1)=0,"0",INDEX('ShLk BR Calc'!U$5:U$1112,MATCH($A53,'ShLk BR Calc'!$A$5:$A$1112,0)+1,1))</f>
        <v>8.4108478699999996</v>
      </c>
      <c r="V53" s="19">
        <f>IF(INDEX('ShLk BR Calc'!V$5:V$1112,MATCH($A53,'ShLk BR Calc'!$A$5:$A$1112,0)+1,1)=0,"0",INDEX('ShLk BR Calc'!V$5:V$1112,MATCH($A53,'ShLk BR Calc'!$A$5:$A$1112,0)+1,1))</f>
        <v>6.8002599799999999</v>
      </c>
      <c r="W53" s="19">
        <f>IF(INDEX('ShLk BR Calc'!W$5:W$1112,MATCH($A53,'ShLk BR Calc'!$A$5:$A$1112,0)+1,1)=0,"0",INDEX('ShLk BR Calc'!W$5:W$1112,MATCH($A53,'ShLk BR Calc'!$A$5:$A$1112,0)+1,1))</f>
        <v>5.7265347200000001</v>
      </c>
      <c r="X53" s="19">
        <f>IF(INDEX('ShLk BR Calc'!X$5:X$1112,MATCH($A53,'ShLk BR Calc'!$A$5:$A$1112,0)+1,1)=0,"0",INDEX('ShLk BR Calc'!X$5:X$1112,MATCH($A53,'ShLk BR Calc'!$A$5:$A$1112,0)+1,1))</f>
        <v>5.3686262999999999</v>
      </c>
      <c r="Y53" s="19">
        <f>IF(INDEX('ShLk BR Calc'!Y$5:Y$1112,MATCH($A53,'ShLk BR Calc'!$A$5:$A$1112,0)+1,1)=0,"0",INDEX('ShLk BR Calc'!Y$5:Y$1112,MATCH($A53,'ShLk BR Calc'!$A$5:$A$1112,0)+1,1))</f>
        <v>3.3106528850000001</v>
      </c>
      <c r="Z53" s="14">
        <f t="shared" si="6"/>
        <v>130.63657330000001</v>
      </c>
      <c r="AA53" s="14">
        <f t="shared" si="7"/>
        <v>8.9477104999999995</v>
      </c>
      <c r="AB53" s="14">
        <f t="shared" si="8"/>
        <v>22.100844934999998</v>
      </c>
      <c r="AC53" s="14">
        <f t="shared" si="9"/>
        <v>108.535728365</v>
      </c>
    </row>
    <row r="54" spans="1:30" ht="17.25" customHeight="1" x14ac:dyDescent="0.2">
      <c r="A54" s="22">
        <f t="shared" si="5"/>
        <v>42568</v>
      </c>
      <c r="B54" s="19">
        <f>IF(INDEX('ShLk BR Calc'!B$5:B$1112,MATCH($A54,'ShLk BR Calc'!$A$5:$A$1112,0)+1,1)=0,"0",INDEX('ShLk BR Calc'!B$5:B$1112,MATCH($A54,'ShLk BR Calc'!$A$5:$A$1112,0)+1,1))</f>
        <v>1.342156575</v>
      </c>
      <c r="C54" s="19">
        <f>IF(INDEX('ShLk BR Calc'!C$5:C$1112,MATCH($A54,'ShLk BR Calc'!$A$5:$A$1112,0)+1,1)=0,"0",INDEX('ShLk BR Calc'!C$5:C$1112,MATCH($A54,'ShLk BR Calc'!$A$5:$A$1112,0)+1,1))</f>
        <v>1.43163368</v>
      </c>
      <c r="D54" s="19">
        <f>IF(INDEX('ShLk BR Calc'!D$5:D$1112,MATCH($A54,'ShLk BR Calc'!$A$5:$A$1112,0)+1,1)=0,"0",INDEX('ShLk BR Calc'!D$5:D$1112,MATCH($A54,'ShLk BR Calc'!$A$5:$A$1112,0)+1,1))</f>
        <v>1.43163368</v>
      </c>
      <c r="E54" s="19">
        <f>IF(INDEX('ShLk BR Calc'!E$5:E$1112,MATCH($A54,'ShLk BR Calc'!$A$5:$A$1112,0)+1,1)=0,"0",INDEX('ShLk BR Calc'!E$5:E$1112,MATCH($A54,'ShLk BR Calc'!$A$5:$A$1112,0)+1,1))</f>
        <v>1.43163368</v>
      </c>
      <c r="F54" s="19">
        <f>IF(INDEX('ShLk BR Calc'!F$5:F$1112,MATCH($A54,'ShLk BR Calc'!$A$5:$A$1112,0)+1,1)=0,"0",INDEX('ShLk BR Calc'!F$5:F$1112,MATCH($A54,'ShLk BR Calc'!$A$5:$A$1112,0)+1,1))</f>
        <v>1.5211107850000001</v>
      </c>
      <c r="G54" s="19">
        <f>IF(INDEX('ShLk BR Calc'!G$5:G$1112,MATCH($A54,'ShLk BR Calc'!$A$5:$A$1112,0)+1,1)=0,"0",INDEX('ShLk BR Calc'!G$5:G$1112,MATCH($A54,'ShLk BR Calc'!$A$5:$A$1112,0)+1,1))</f>
        <v>1.5211107850000001</v>
      </c>
      <c r="H54" s="19">
        <f>IF(INDEX('ShLk BR Calc'!H$5:H$1112,MATCH($A54,'ShLk BR Calc'!$A$5:$A$1112,0)+1,1)=0,"0",INDEX('ShLk BR Calc'!H$5:H$1112,MATCH($A54,'ShLk BR Calc'!$A$5:$A$1112,0)+1,1))</f>
        <v>3.131698675</v>
      </c>
      <c r="I54" s="19">
        <f>IF(INDEX('ShLk BR Calc'!I$5:I$1112,MATCH($A54,'ShLk BR Calc'!$A$5:$A$1112,0)+1,1)=0,"0",INDEX('ShLk BR Calc'!I$5:I$1112,MATCH($A54,'ShLk BR Calc'!$A$5:$A$1112,0)+1,1))</f>
        <v>3.131698675</v>
      </c>
      <c r="J54" s="19">
        <f>IF(INDEX('ShLk BR Calc'!J$5:J$1112,MATCH($A54,'ShLk BR Calc'!$A$5:$A$1112,0)+1,1)=0,"0",INDEX('ShLk BR Calc'!J$5:J$1112,MATCH($A54,'ShLk BR Calc'!$A$5:$A$1112,0)+1,1))</f>
        <v>3.131698675</v>
      </c>
      <c r="K54" s="19">
        <f>IF(INDEX('ShLk BR Calc'!K$5:K$1112,MATCH($A54,'ShLk BR Calc'!$A$5:$A$1112,0)+1,1)=0,"0",INDEX('ShLk BR Calc'!K$5:K$1112,MATCH($A54,'ShLk BR Calc'!$A$5:$A$1112,0)+1,1))</f>
        <v>3.131698675</v>
      </c>
      <c r="L54" s="19">
        <f>IF(INDEX('ShLk BR Calc'!L$5:L$1112,MATCH($A54,'ShLk BR Calc'!$A$5:$A$1112,0)+1,1)=0,"0",INDEX('ShLk BR Calc'!L$5:L$1112,MATCH($A54,'ShLk BR Calc'!$A$5:$A$1112,0)+1,1))</f>
        <v>3.6685613049999999</v>
      </c>
      <c r="M54" s="19">
        <f>IF(INDEX('ShLk BR Calc'!M$5:M$1112,MATCH($A54,'ShLk BR Calc'!$A$5:$A$1112,0)+1,1)=0,"0",INDEX('ShLk BR Calc'!M$5:M$1112,MATCH($A54,'ShLk BR Calc'!$A$5:$A$1112,0)+1,1))</f>
        <v>4.7422865649999997</v>
      </c>
      <c r="N54" s="19">
        <f>IF(INDEX('ShLk BR Calc'!N$5:N$1112,MATCH($A54,'ShLk BR Calc'!$A$5:$A$1112,0)+1,1)=0,"0",INDEX('ShLk BR Calc'!N$5:N$1112,MATCH($A54,'ShLk BR Calc'!$A$5:$A$1112,0)+1,1))</f>
        <v>5.5475805100000004</v>
      </c>
      <c r="O54" s="19">
        <f>IF(INDEX('ShLk BR Calc'!O$5:O$1112,MATCH($A54,'ShLk BR Calc'!$A$5:$A$1112,0)+1,1)=0,"0",INDEX('ShLk BR Calc'!O$5:O$1112,MATCH($A54,'ShLk BR Calc'!$A$5:$A$1112,0)+1,1))</f>
        <v>6.4423515600000005</v>
      </c>
      <c r="P54" s="19">
        <f>IF(INDEX('ShLk BR Calc'!P$5:P$1112,MATCH($A54,'ShLk BR Calc'!$A$5:$A$1112,0)+1,1)=0,"0",INDEX('ShLk BR Calc'!P$5:P$1112,MATCH($A54,'ShLk BR Calc'!$A$5:$A$1112,0)+1,1))</f>
        <v>7.3371226099999998</v>
      </c>
      <c r="Q54" s="19">
        <f>IF(INDEX('ShLk BR Calc'!Q$5:Q$1112,MATCH($A54,'ShLk BR Calc'!$A$5:$A$1112,0)+1,1)=0,"0",INDEX('ShLk BR Calc'!Q$5:Q$1112,MATCH($A54,'ShLk BR Calc'!$A$5:$A$1112,0)+1,1))</f>
        <v>8.1424165550000005</v>
      </c>
      <c r="R54" s="19">
        <f>IF(INDEX('ShLk BR Calc'!R$5:R$1112,MATCH($A54,'ShLk BR Calc'!$A$5:$A$1112,0)+1,1)=0,"0",INDEX('ShLk BR Calc'!R$5:R$1112,MATCH($A54,'ShLk BR Calc'!$A$5:$A$1112,0)+1,1))</f>
        <v>8.9477104999999995</v>
      </c>
      <c r="S54" s="19">
        <f>IF(INDEX('ShLk BR Calc'!S$5:S$1112,MATCH($A54,'ShLk BR Calc'!$A$5:$A$1112,0)+1,1)=0,"0",INDEX('ShLk BR Calc'!S$5:S$1112,MATCH($A54,'ShLk BR Calc'!$A$5:$A$1112,0)+1,1))</f>
        <v>9.4845731299999994</v>
      </c>
      <c r="T54" s="19">
        <f>IF(INDEX('ShLk BR Calc'!T$5:T$1112,MATCH($A54,'ShLk BR Calc'!$A$5:$A$1112,0)+1,1)=0,"0",INDEX('ShLk BR Calc'!T$5:T$1112,MATCH($A54,'ShLk BR Calc'!$A$5:$A$1112,0)+1,1))</f>
        <v>9.4845731299999994</v>
      </c>
      <c r="U54" s="19">
        <f>IF(INDEX('ShLk BR Calc'!U$5:U$1112,MATCH($A54,'ShLk BR Calc'!$A$5:$A$1112,0)+1,1)=0,"0",INDEX('ShLk BR Calc'!U$5:U$1112,MATCH($A54,'ShLk BR Calc'!$A$5:$A$1112,0)+1,1))</f>
        <v>8.5003249749999998</v>
      </c>
      <c r="V54" s="19">
        <f>IF(INDEX('ShLk BR Calc'!V$5:V$1112,MATCH($A54,'ShLk BR Calc'!$A$5:$A$1112,0)+1,1)=0,"0",INDEX('ShLk BR Calc'!V$5:V$1112,MATCH($A54,'ShLk BR Calc'!$A$5:$A$1112,0)+1,1))</f>
        <v>7.1581684000000001</v>
      </c>
      <c r="W54" s="19">
        <f>IF(INDEX('ShLk BR Calc'!W$5:W$1112,MATCH($A54,'ShLk BR Calc'!$A$5:$A$1112,0)+1,1)=0,"0",INDEX('ShLk BR Calc'!W$5:W$1112,MATCH($A54,'ShLk BR Calc'!$A$5:$A$1112,0)+1,1))</f>
        <v>6.3528744550000003</v>
      </c>
      <c r="X54" s="19">
        <f>IF(INDEX('ShLk BR Calc'!X$5:X$1112,MATCH($A54,'ShLk BR Calc'!$A$5:$A$1112,0)+1,1)=0,"0",INDEX('ShLk BR Calc'!X$5:X$1112,MATCH($A54,'ShLk BR Calc'!$A$5:$A$1112,0)+1,1))</f>
        <v>4.7422865649999997</v>
      </c>
      <c r="Y54" s="19">
        <f>IF(INDEX('ShLk BR Calc'!Y$5:Y$1112,MATCH($A54,'ShLk BR Calc'!$A$5:$A$1112,0)+1,1)=0,"0",INDEX('ShLk BR Calc'!Y$5:Y$1112,MATCH($A54,'ShLk BR Calc'!$A$5:$A$1112,0)+1,1))</f>
        <v>2.7737902550000002</v>
      </c>
      <c r="Z54" s="14">
        <f t="shared" si="6"/>
        <v>114.5306944</v>
      </c>
      <c r="AA54" s="14">
        <f t="shared" si="7"/>
        <v>9.4845731299999994</v>
      </c>
      <c r="AB54" s="14">
        <f t="shared" si="8"/>
        <v>114.5306944</v>
      </c>
      <c r="AC54" s="14">
        <f t="shared" si="9"/>
        <v>0</v>
      </c>
      <c r="AD54" s="9" t="s">
        <v>32</v>
      </c>
    </row>
    <row r="55" spans="1:30" ht="17.25" customHeight="1" x14ac:dyDescent="0.2">
      <c r="A55" s="22">
        <f t="shared" si="5"/>
        <v>42569</v>
      </c>
      <c r="B55" s="19">
        <f>IF(INDEX('ShLk BR Calc'!B$5:B$1112,MATCH($A55,'ShLk BR Calc'!$A$5:$A$1112,0)+1,1)=0,"0",INDEX('ShLk BR Calc'!B$5:B$1112,MATCH($A55,'ShLk BR Calc'!$A$5:$A$1112,0)+1,1))</f>
        <v>1.6105878900000001</v>
      </c>
      <c r="C55" s="19">
        <f>IF(INDEX('ShLk BR Calc'!C$5:C$1112,MATCH($A55,'ShLk BR Calc'!$A$5:$A$1112,0)+1,1)=0,"0",INDEX('ShLk BR Calc'!C$5:C$1112,MATCH($A55,'ShLk BR Calc'!$A$5:$A$1112,0)+1,1))</f>
        <v>1.2526794699999999</v>
      </c>
      <c r="D55" s="19">
        <f>IF(INDEX('ShLk BR Calc'!D$5:D$1112,MATCH($A55,'ShLk BR Calc'!$A$5:$A$1112,0)+1,1)=0,"0",INDEX('ShLk BR Calc'!D$5:D$1112,MATCH($A55,'ShLk BR Calc'!$A$5:$A$1112,0)+1,1))</f>
        <v>1.2526794699999999</v>
      </c>
      <c r="E55" s="19">
        <f>IF(INDEX('ShLk BR Calc'!E$5:E$1112,MATCH($A55,'ShLk BR Calc'!$A$5:$A$1112,0)+1,1)=0,"0",INDEX('ShLk BR Calc'!E$5:E$1112,MATCH($A55,'ShLk BR Calc'!$A$5:$A$1112,0)+1,1))</f>
        <v>1.2526794699999999</v>
      </c>
      <c r="F55" s="19">
        <f>IF(INDEX('ShLk BR Calc'!F$5:F$1112,MATCH($A55,'ShLk BR Calc'!$A$5:$A$1112,0)+1,1)=0,"0",INDEX('ShLk BR Calc'!F$5:F$1112,MATCH($A55,'ShLk BR Calc'!$A$5:$A$1112,0)+1,1))</f>
        <v>1.342156575</v>
      </c>
      <c r="G55" s="19">
        <f>IF(INDEX('ShLk BR Calc'!G$5:G$1112,MATCH($A55,'ShLk BR Calc'!$A$5:$A$1112,0)+1,1)=0,"0",INDEX('ShLk BR Calc'!G$5:G$1112,MATCH($A55,'ShLk BR Calc'!$A$5:$A$1112,0)+1,1))</f>
        <v>1.2526794699999999</v>
      </c>
      <c r="H55" s="19">
        <f>IF(INDEX('ShLk BR Calc'!H$5:H$1112,MATCH($A55,'ShLk BR Calc'!$A$5:$A$1112,0)+1,1)=0,"0",INDEX('ShLk BR Calc'!H$5:H$1112,MATCH($A55,'ShLk BR Calc'!$A$5:$A$1112,0)+1,1))</f>
        <v>3.2211757800000003</v>
      </c>
      <c r="I55" s="19">
        <f>IF(INDEX('ShLk BR Calc'!I$5:I$1112,MATCH($A55,'ShLk BR Calc'!$A$5:$A$1112,0)+1,1)=0,"0",INDEX('ShLk BR Calc'!I$5:I$1112,MATCH($A55,'ShLk BR Calc'!$A$5:$A$1112,0)+1,1))</f>
        <v>3.2211757800000003</v>
      </c>
      <c r="J55" s="19">
        <f>IF(INDEX('ShLk BR Calc'!J$5:J$1112,MATCH($A55,'ShLk BR Calc'!$A$5:$A$1112,0)+1,1)=0,"0",INDEX('ShLk BR Calc'!J$5:J$1112,MATCH($A55,'ShLk BR Calc'!$A$5:$A$1112,0)+1,1))</f>
        <v>3.2211757800000003</v>
      </c>
      <c r="K55" s="19">
        <f>IF(INDEX('ShLk BR Calc'!K$5:K$1112,MATCH($A55,'ShLk BR Calc'!$A$5:$A$1112,0)+1,1)=0,"0",INDEX('ShLk BR Calc'!K$5:K$1112,MATCH($A55,'ShLk BR Calc'!$A$5:$A$1112,0)+1,1))</f>
        <v>3.9369926199999998</v>
      </c>
      <c r="L55" s="19">
        <f>IF(INDEX('ShLk BR Calc'!L$5:L$1112,MATCH($A55,'ShLk BR Calc'!$A$5:$A$1112,0)+1,1)=0,"0",INDEX('ShLk BR Calc'!L$5:L$1112,MATCH($A55,'ShLk BR Calc'!$A$5:$A$1112,0)+1,1))</f>
        <v>4.6528094600000003</v>
      </c>
      <c r="M55" s="19">
        <f>IF(INDEX('ShLk BR Calc'!M$5:M$1112,MATCH($A55,'ShLk BR Calc'!$A$5:$A$1112,0)+1,1)=0,"0",INDEX('ShLk BR Calc'!M$5:M$1112,MATCH($A55,'ShLk BR Calc'!$A$5:$A$1112,0)+1,1))</f>
        <v>5.4581034050000001</v>
      </c>
      <c r="N55" s="19">
        <f>IF(INDEX('ShLk BR Calc'!N$5:N$1112,MATCH($A55,'ShLk BR Calc'!$A$5:$A$1112,0)+1,1)=0,"0",INDEX('ShLk BR Calc'!N$5:N$1112,MATCH($A55,'ShLk BR Calc'!$A$5:$A$1112,0)+1,1))</f>
        <v>6.4423515600000005</v>
      </c>
      <c r="O55" s="19">
        <f>IF(INDEX('ShLk BR Calc'!O$5:O$1112,MATCH($A55,'ShLk BR Calc'!$A$5:$A$1112,0)+1,1)=0,"0",INDEX('ShLk BR Calc'!O$5:O$1112,MATCH($A55,'ShLk BR Calc'!$A$5:$A$1112,0)+1,1))</f>
        <v>7.6055539249999997</v>
      </c>
      <c r="P55" s="19">
        <f>IF(INDEX('ShLk BR Calc'!P$5:P$1112,MATCH($A55,'ShLk BR Calc'!$A$5:$A$1112,0)+1,1)=0,"0",INDEX('ShLk BR Calc'!P$5:P$1112,MATCH($A55,'ShLk BR Calc'!$A$5:$A$1112,0)+1,1))</f>
        <v>8.5898020800000001</v>
      </c>
      <c r="Q55" s="19">
        <f>IF(INDEX('ShLk BR Calc'!Q$5:Q$1112,MATCH($A55,'ShLk BR Calc'!$A$5:$A$1112,0)+1,1)=0,"0",INDEX('ShLk BR Calc'!Q$5:Q$1112,MATCH($A55,'ShLk BR Calc'!$A$5:$A$1112,0)+1,1))</f>
        <v>9.12666471</v>
      </c>
      <c r="R55" s="19">
        <f>IF(INDEX('ShLk BR Calc'!R$5:R$1112,MATCH($A55,'ShLk BR Calc'!$A$5:$A$1112,0)+1,1)=0,"0",INDEX('ShLk BR Calc'!R$5:R$1112,MATCH($A55,'ShLk BR Calc'!$A$5:$A$1112,0)+1,1))</f>
        <v>9.6635273399999999</v>
      </c>
      <c r="S55" s="19">
        <f>IF(INDEX('ShLk BR Calc'!S$5:S$1112,MATCH($A55,'ShLk BR Calc'!$A$5:$A$1112,0)+1,1)=0,"0",INDEX('ShLk BR Calc'!S$5:S$1112,MATCH($A55,'ShLk BR Calc'!$A$5:$A$1112,0)+1,1))</f>
        <v>9.6635273399999999</v>
      </c>
      <c r="T55" s="19">
        <f>IF(INDEX('ShLk BR Calc'!T$5:T$1112,MATCH($A55,'ShLk BR Calc'!$A$5:$A$1112,0)+1,1)=0,"0",INDEX('ShLk BR Calc'!T$5:T$1112,MATCH($A55,'ShLk BR Calc'!$A$5:$A$1112,0)+1,1))</f>
        <v>9.6635273399999999</v>
      </c>
      <c r="U55" s="19">
        <f>IF(INDEX('ShLk BR Calc'!U$5:U$1112,MATCH($A55,'ShLk BR Calc'!$A$5:$A$1112,0)+1,1)=0,"0",INDEX('ShLk BR Calc'!U$5:U$1112,MATCH($A55,'ShLk BR Calc'!$A$5:$A$1112,0)+1,1))</f>
        <v>8.7687562900000007</v>
      </c>
      <c r="V55" s="19">
        <f>IF(INDEX('ShLk BR Calc'!V$5:V$1112,MATCH($A55,'ShLk BR Calc'!$A$5:$A$1112,0)+1,1)=0,"0",INDEX('ShLk BR Calc'!V$5:V$1112,MATCH($A55,'ShLk BR Calc'!$A$5:$A$1112,0)+1,1))</f>
        <v>7.426599715</v>
      </c>
      <c r="W55" s="19">
        <f>IF(INDEX('ShLk BR Calc'!W$5:W$1112,MATCH($A55,'ShLk BR Calc'!$A$5:$A$1112,0)+1,1)=0,"0",INDEX('ShLk BR Calc'!W$5:W$1112,MATCH($A55,'ShLk BR Calc'!$A$5:$A$1112,0)+1,1))</f>
        <v>6.26339735</v>
      </c>
      <c r="X55" s="19">
        <f>IF(INDEX('ShLk BR Calc'!X$5:X$1112,MATCH($A55,'ShLk BR Calc'!$A$5:$A$1112,0)+1,1)=0,"0",INDEX('ShLk BR Calc'!X$5:X$1112,MATCH($A55,'ShLk BR Calc'!$A$5:$A$1112,0)+1,1))</f>
        <v>4.2054239349999998</v>
      </c>
      <c r="Y55" s="19">
        <f>IF(INDEX('ShLk BR Calc'!Y$5:Y$1112,MATCH($A55,'ShLk BR Calc'!$A$5:$A$1112,0)+1,1)=0,"0",INDEX('ShLk BR Calc'!Y$5:Y$1112,MATCH($A55,'ShLk BR Calc'!$A$5:$A$1112,0)+1,1))</f>
        <v>2.7737902550000002</v>
      </c>
      <c r="Z55" s="14">
        <f t="shared" si="6"/>
        <v>121.86781701</v>
      </c>
      <c r="AA55" s="14">
        <f t="shared" si="7"/>
        <v>9.6635273399999999</v>
      </c>
      <c r="AB55" s="14">
        <f t="shared" si="8"/>
        <v>14.942676534999999</v>
      </c>
      <c r="AC55" s="14">
        <f t="shared" si="9"/>
        <v>106.92514047500001</v>
      </c>
    </row>
    <row r="56" spans="1:30" ht="17.25" customHeight="1" x14ac:dyDescent="0.2">
      <c r="A56" s="22">
        <f t="shared" si="5"/>
        <v>42570</v>
      </c>
      <c r="B56" s="19">
        <f>IF(INDEX('ShLk BR Calc'!B$5:B$1112,MATCH($A56,'ShLk BR Calc'!$A$5:$A$1112,0)+1,1)=0,"0",INDEX('ShLk BR Calc'!B$5:B$1112,MATCH($A56,'ShLk BR Calc'!$A$5:$A$1112,0)+1,1))</f>
        <v>1.6105878900000001</v>
      </c>
      <c r="C56" s="19">
        <f>IF(INDEX('ShLk BR Calc'!C$5:C$1112,MATCH($A56,'ShLk BR Calc'!$A$5:$A$1112,0)+1,1)=0,"0",INDEX('ShLk BR Calc'!C$5:C$1112,MATCH($A56,'ShLk BR Calc'!$A$5:$A$1112,0)+1,1))</f>
        <v>1.2526794699999999</v>
      </c>
      <c r="D56" s="19">
        <f>IF(INDEX('ShLk BR Calc'!D$5:D$1112,MATCH($A56,'ShLk BR Calc'!$A$5:$A$1112,0)+1,1)=0,"0",INDEX('ShLk BR Calc'!D$5:D$1112,MATCH($A56,'ShLk BR Calc'!$A$5:$A$1112,0)+1,1))</f>
        <v>1.2526794699999999</v>
      </c>
      <c r="E56" s="19">
        <f>IF(INDEX('ShLk BR Calc'!E$5:E$1112,MATCH($A56,'ShLk BR Calc'!$A$5:$A$1112,0)+1,1)=0,"0",INDEX('ShLk BR Calc'!E$5:E$1112,MATCH($A56,'ShLk BR Calc'!$A$5:$A$1112,0)+1,1))</f>
        <v>1.2526794699999999</v>
      </c>
      <c r="F56" s="19">
        <f>IF(INDEX('ShLk BR Calc'!F$5:F$1112,MATCH($A56,'ShLk BR Calc'!$A$5:$A$1112,0)+1,1)=0,"0",INDEX('ShLk BR Calc'!F$5:F$1112,MATCH($A56,'ShLk BR Calc'!$A$5:$A$1112,0)+1,1))</f>
        <v>1.2526794699999999</v>
      </c>
      <c r="G56" s="19">
        <f>IF(INDEX('ShLk BR Calc'!G$5:G$1112,MATCH($A56,'ShLk BR Calc'!$A$5:$A$1112,0)+1,1)=0,"0",INDEX('ShLk BR Calc'!G$5:G$1112,MATCH($A56,'ShLk BR Calc'!$A$5:$A$1112,0)+1,1))</f>
        <v>1.2526794699999999</v>
      </c>
      <c r="H56" s="19">
        <f>IF(INDEX('ShLk BR Calc'!H$5:H$1112,MATCH($A56,'ShLk BR Calc'!$A$5:$A$1112,0)+1,1)=0,"0",INDEX('ShLk BR Calc'!H$5:H$1112,MATCH($A56,'ShLk BR Calc'!$A$5:$A$1112,0)+1,1))</f>
        <v>3.2211757800000003</v>
      </c>
      <c r="I56" s="19">
        <f>IF(INDEX('ShLk BR Calc'!I$5:I$1112,MATCH($A56,'ShLk BR Calc'!$A$5:$A$1112,0)+1,1)=0,"0",INDEX('ShLk BR Calc'!I$5:I$1112,MATCH($A56,'ShLk BR Calc'!$A$5:$A$1112,0)+1,1))</f>
        <v>3.2211757800000003</v>
      </c>
      <c r="J56" s="19">
        <f>IF(INDEX('ShLk BR Calc'!J$5:J$1112,MATCH($A56,'ShLk BR Calc'!$A$5:$A$1112,0)+1,1)=0,"0",INDEX('ShLk BR Calc'!J$5:J$1112,MATCH($A56,'ShLk BR Calc'!$A$5:$A$1112,0)+1,1))</f>
        <v>3.2211757800000003</v>
      </c>
      <c r="K56" s="19">
        <f>IF(INDEX('ShLk BR Calc'!K$5:K$1112,MATCH($A56,'ShLk BR Calc'!$A$5:$A$1112,0)+1,1)=0,"0",INDEX('ShLk BR Calc'!K$5:K$1112,MATCH($A56,'ShLk BR Calc'!$A$5:$A$1112,0)+1,1))</f>
        <v>3.9369926199999998</v>
      </c>
      <c r="L56" s="19">
        <f>IF(INDEX('ShLk BR Calc'!L$5:L$1112,MATCH($A56,'ShLk BR Calc'!$A$5:$A$1112,0)+1,1)=0,"0",INDEX('ShLk BR Calc'!L$5:L$1112,MATCH($A56,'ShLk BR Calc'!$A$5:$A$1112,0)+1,1))</f>
        <v>4.4738552499999997</v>
      </c>
      <c r="M56" s="19">
        <f>IF(INDEX('ShLk BR Calc'!M$5:M$1112,MATCH($A56,'ShLk BR Calc'!$A$5:$A$1112,0)+1,1)=0,"0",INDEX('ShLk BR Calc'!M$5:M$1112,MATCH($A56,'ShLk BR Calc'!$A$5:$A$1112,0)+1,1))</f>
        <v>5.0107178799999996</v>
      </c>
      <c r="N56" s="19">
        <f>IF(INDEX('ShLk BR Calc'!N$5:N$1112,MATCH($A56,'ShLk BR Calc'!$A$5:$A$1112,0)+1,1)=0,"0",INDEX('ShLk BR Calc'!N$5:N$1112,MATCH($A56,'ShLk BR Calc'!$A$5:$A$1112,0)+1,1))</f>
        <v>5.9054889299999997</v>
      </c>
      <c r="O56" s="19">
        <f>IF(INDEX('ShLk BR Calc'!O$5:O$1112,MATCH($A56,'ShLk BR Calc'!$A$5:$A$1112,0)+1,1)=0,"0",INDEX('ShLk BR Calc'!O$5:O$1112,MATCH($A56,'ShLk BR Calc'!$A$5:$A$1112,0)+1,1))</f>
        <v>6.9792141900000004</v>
      </c>
      <c r="P56" s="19">
        <f>IF(INDEX('ShLk BR Calc'!P$5:P$1112,MATCH($A56,'ShLk BR Calc'!$A$5:$A$1112,0)+1,1)=0,"0",INDEX('ShLk BR Calc'!P$5:P$1112,MATCH($A56,'ShLk BR Calc'!$A$5:$A$1112,0)+1,1))</f>
        <v>7.9634623449999999</v>
      </c>
      <c r="Q56" s="19">
        <f>IF(INDEX('ShLk BR Calc'!Q$5:Q$1112,MATCH($A56,'ShLk BR Calc'!$A$5:$A$1112,0)+1,1)=0,"0",INDEX('ShLk BR Calc'!Q$5:Q$1112,MATCH($A56,'ShLk BR Calc'!$A$5:$A$1112,0)+1,1))</f>
        <v>8.858233395000001</v>
      </c>
      <c r="R56" s="19">
        <f>IF(INDEX('ShLk BR Calc'!R$5:R$1112,MATCH($A56,'ShLk BR Calc'!$A$5:$A$1112,0)+1,1)=0,"0",INDEX('ShLk BR Calc'!R$5:R$1112,MATCH($A56,'ShLk BR Calc'!$A$5:$A$1112,0)+1,1))</f>
        <v>9.3056189200000006</v>
      </c>
      <c r="S56" s="19">
        <f>IF(INDEX('ShLk BR Calc'!S$5:S$1112,MATCH($A56,'ShLk BR Calc'!$A$5:$A$1112,0)+1,1)=0,"0",INDEX('ShLk BR Calc'!S$5:S$1112,MATCH($A56,'ShLk BR Calc'!$A$5:$A$1112,0)+1,1))</f>
        <v>9.3056189200000006</v>
      </c>
      <c r="T56" s="19">
        <f>IF(INDEX('ShLk BR Calc'!T$5:T$1112,MATCH($A56,'ShLk BR Calc'!$A$5:$A$1112,0)+1,1)=0,"0",INDEX('ShLk BR Calc'!T$5:T$1112,MATCH($A56,'ShLk BR Calc'!$A$5:$A$1112,0)+1,1))</f>
        <v>9.3056189200000006</v>
      </c>
      <c r="U56" s="19">
        <f>IF(INDEX('ShLk BR Calc'!U$5:U$1112,MATCH($A56,'ShLk BR Calc'!$A$5:$A$1112,0)+1,1)=0,"0",INDEX('ShLk BR Calc'!U$5:U$1112,MATCH($A56,'ShLk BR Calc'!$A$5:$A$1112,0)+1,1))</f>
        <v>8.2318936600000008</v>
      </c>
      <c r="V56" s="19">
        <f>IF(INDEX('ShLk BR Calc'!V$5:V$1112,MATCH($A56,'ShLk BR Calc'!$A$5:$A$1112,0)+1,1)=0,"0",INDEX('ShLk BR Calc'!V$5:V$1112,MATCH($A56,'ShLk BR Calc'!$A$5:$A$1112,0)+1,1))</f>
        <v>6.8897370850000001</v>
      </c>
      <c r="W56" s="19">
        <f>IF(INDEX('ShLk BR Calc'!W$5:W$1112,MATCH($A56,'ShLk BR Calc'!$A$5:$A$1112,0)+1,1)=0,"0",INDEX('ShLk BR Calc'!W$5:W$1112,MATCH($A56,'ShLk BR Calc'!$A$5:$A$1112,0)+1,1))</f>
        <v>5.6370576149999998</v>
      </c>
      <c r="X56" s="19">
        <f>IF(INDEX('ShLk BR Calc'!X$5:X$1112,MATCH($A56,'ShLk BR Calc'!$A$5:$A$1112,0)+1,1)=0,"0",INDEX('ShLk BR Calc'!X$5:X$1112,MATCH($A56,'ShLk BR Calc'!$A$5:$A$1112,0)+1,1))</f>
        <v>4.2054239349999998</v>
      </c>
      <c r="Y56" s="19">
        <f>IF(INDEX('ShLk BR Calc'!Y$5:Y$1112,MATCH($A56,'ShLk BR Calc'!$A$5:$A$1112,0)+1,1)=0,"0",INDEX('ShLk BR Calc'!Y$5:Y$1112,MATCH($A56,'ShLk BR Calc'!$A$5:$A$1112,0)+1,1))</f>
        <v>2.7737902550000002</v>
      </c>
      <c r="Z56" s="14">
        <f t="shared" si="6"/>
        <v>116.32023649999999</v>
      </c>
      <c r="AA56" s="14">
        <f t="shared" si="7"/>
        <v>9.3056189200000006</v>
      </c>
      <c r="AB56" s="14">
        <f t="shared" si="8"/>
        <v>14.853199430000002</v>
      </c>
      <c r="AC56" s="14">
        <f t="shared" si="9"/>
        <v>101.46703707</v>
      </c>
    </row>
    <row r="57" spans="1:30" ht="17.25" customHeight="1" x14ac:dyDescent="0.2">
      <c r="A57" s="22">
        <f t="shared" si="5"/>
        <v>42571</v>
      </c>
      <c r="B57" s="19">
        <f>IF(INDEX('ShLk BR Calc'!B$5:B$1112,MATCH($A57,'ShLk BR Calc'!$A$5:$A$1112,0)+1,1)=0,"0",INDEX('ShLk BR Calc'!B$5:B$1112,MATCH($A57,'ShLk BR Calc'!$A$5:$A$1112,0)+1,1))</f>
        <v>1.8790192050000001</v>
      </c>
      <c r="C57" s="19">
        <f>IF(INDEX('ShLk BR Calc'!C$5:C$1112,MATCH($A57,'ShLk BR Calc'!$A$5:$A$1112,0)+1,1)=0,"0",INDEX('ShLk BR Calc'!C$5:C$1112,MATCH($A57,'ShLk BR Calc'!$A$5:$A$1112,0)+1,1))</f>
        <v>1.2526794699999999</v>
      </c>
      <c r="D57" s="19">
        <f>IF(INDEX('ShLk BR Calc'!D$5:D$1112,MATCH($A57,'ShLk BR Calc'!$A$5:$A$1112,0)+1,1)=0,"0",INDEX('ShLk BR Calc'!D$5:D$1112,MATCH($A57,'ShLk BR Calc'!$A$5:$A$1112,0)+1,1))</f>
        <v>0.98424815499999996</v>
      </c>
      <c r="E57" s="19">
        <f>IF(INDEX('ShLk BR Calc'!E$5:E$1112,MATCH($A57,'ShLk BR Calc'!$A$5:$A$1112,0)+1,1)=0,"0",INDEX('ShLk BR Calc'!E$5:E$1112,MATCH($A57,'ShLk BR Calc'!$A$5:$A$1112,0)+1,1))</f>
        <v>0.98424815499999996</v>
      </c>
      <c r="F57" s="19">
        <f>IF(INDEX('ShLk BR Calc'!F$5:F$1112,MATCH($A57,'ShLk BR Calc'!$A$5:$A$1112,0)+1,1)=0,"0",INDEX('ShLk BR Calc'!F$5:F$1112,MATCH($A57,'ShLk BR Calc'!$A$5:$A$1112,0)+1,1))</f>
        <v>0.98424815499999996</v>
      </c>
      <c r="G57" s="19">
        <f>IF(INDEX('ShLk BR Calc'!G$5:G$1112,MATCH($A57,'ShLk BR Calc'!$A$5:$A$1112,0)+1,1)=0,"0",INDEX('ShLk BR Calc'!G$5:G$1112,MATCH($A57,'ShLk BR Calc'!$A$5:$A$1112,0)+1,1))</f>
        <v>0.98424815499999996</v>
      </c>
      <c r="H57" s="19">
        <f>IF(INDEX('ShLk BR Calc'!H$5:H$1112,MATCH($A57,'ShLk BR Calc'!$A$5:$A$1112,0)+1,1)=0,"0",INDEX('ShLk BR Calc'!H$5:H$1112,MATCH($A57,'ShLk BR Calc'!$A$5:$A$1112,0)+1,1))</f>
        <v>2.86326736</v>
      </c>
      <c r="I57" s="19">
        <f>IF(INDEX('ShLk BR Calc'!I$5:I$1112,MATCH($A57,'ShLk BR Calc'!$A$5:$A$1112,0)+1,1)=0,"0",INDEX('ShLk BR Calc'!I$5:I$1112,MATCH($A57,'ShLk BR Calc'!$A$5:$A$1112,0)+1,1))</f>
        <v>2.86326736</v>
      </c>
      <c r="J57" s="19">
        <f>IF(INDEX('ShLk BR Calc'!J$5:J$1112,MATCH($A57,'ShLk BR Calc'!$A$5:$A$1112,0)+1,1)=0,"0",INDEX('ShLk BR Calc'!J$5:J$1112,MATCH($A57,'ShLk BR Calc'!$A$5:$A$1112,0)+1,1))</f>
        <v>3.4001299899999999</v>
      </c>
      <c r="K57" s="19">
        <f>IF(INDEX('ShLk BR Calc'!K$5:K$1112,MATCH($A57,'ShLk BR Calc'!$A$5:$A$1112,0)+1,1)=0,"0",INDEX('ShLk BR Calc'!K$5:K$1112,MATCH($A57,'ShLk BR Calc'!$A$5:$A$1112,0)+1,1))</f>
        <v>4.2054239349999998</v>
      </c>
      <c r="L57" s="19">
        <f>IF(INDEX('ShLk BR Calc'!L$5:L$1112,MATCH($A57,'ShLk BR Calc'!$A$5:$A$1112,0)+1,1)=0,"0",INDEX('ShLk BR Calc'!L$5:L$1112,MATCH($A57,'ShLk BR Calc'!$A$5:$A$1112,0)+1,1))</f>
        <v>4.83176367</v>
      </c>
      <c r="M57" s="19">
        <f>IF(INDEX('ShLk BR Calc'!M$5:M$1112,MATCH($A57,'ShLk BR Calc'!$A$5:$A$1112,0)+1,1)=0,"0",INDEX('ShLk BR Calc'!M$5:M$1112,MATCH($A57,'ShLk BR Calc'!$A$5:$A$1112,0)+1,1))</f>
        <v>5.5475805100000004</v>
      </c>
      <c r="N57" s="19">
        <f>IF(INDEX('ShLk BR Calc'!N$5:N$1112,MATCH($A57,'ShLk BR Calc'!$A$5:$A$1112,0)+1,1)=0,"0",INDEX('ShLk BR Calc'!N$5:N$1112,MATCH($A57,'ShLk BR Calc'!$A$5:$A$1112,0)+1,1))</f>
        <v>6.3528744550000003</v>
      </c>
      <c r="O57" s="19">
        <f>IF(INDEX('ShLk BR Calc'!O$5:O$1112,MATCH($A57,'ShLk BR Calc'!$A$5:$A$1112,0)+1,1)=0,"0",INDEX('ShLk BR Calc'!O$5:O$1112,MATCH($A57,'ShLk BR Calc'!$A$5:$A$1112,0)+1,1))</f>
        <v>7.2476455050000004</v>
      </c>
      <c r="P57" s="19">
        <f>IF(INDEX('ShLk BR Calc'!P$5:P$1112,MATCH($A57,'ShLk BR Calc'!$A$5:$A$1112,0)+1,1)=0,"0",INDEX('ShLk BR Calc'!P$5:P$1112,MATCH($A57,'ShLk BR Calc'!$A$5:$A$1112,0)+1,1))</f>
        <v>8.0529394500000002</v>
      </c>
      <c r="Q57" s="19">
        <f>IF(INDEX('ShLk BR Calc'!Q$5:Q$1112,MATCH($A57,'ShLk BR Calc'!$A$5:$A$1112,0)+1,1)=0,"0",INDEX('ShLk BR Calc'!Q$5:Q$1112,MATCH($A57,'ShLk BR Calc'!$A$5:$A$1112,0)+1,1))</f>
        <v>8.7687562900000007</v>
      </c>
      <c r="R57" s="19">
        <f>IF(INDEX('ShLk BR Calc'!R$5:R$1112,MATCH($A57,'ShLk BR Calc'!$A$5:$A$1112,0)+1,1)=0,"0",INDEX('ShLk BR Calc'!R$5:R$1112,MATCH($A57,'ShLk BR Calc'!$A$5:$A$1112,0)+1,1))</f>
        <v>9.3056189200000006</v>
      </c>
      <c r="S57" s="19">
        <f>IF(INDEX('ShLk BR Calc'!S$5:S$1112,MATCH($A57,'ShLk BR Calc'!$A$5:$A$1112,0)+1,1)=0,"0",INDEX('ShLk BR Calc'!S$5:S$1112,MATCH($A57,'ShLk BR Calc'!$A$5:$A$1112,0)+1,1))</f>
        <v>9.3950960250000009</v>
      </c>
      <c r="T57" s="19">
        <f>IF(INDEX('ShLk BR Calc'!T$5:T$1112,MATCH($A57,'ShLk BR Calc'!$A$5:$A$1112,0)+1,1)=0,"0",INDEX('ShLk BR Calc'!T$5:T$1112,MATCH($A57,'ShLk BR Calc'!$A$5:$A$1112,0)+1,1))</f>
        <v>9.0371876049999997</v>
      </c>
      <c r="U57" s="19">
        <f>IF(INDEX('ShLk BR Calc'!U$5:U$1112,MATCH($A57,'ShLk BR Calc'!$A$5:$A$1112,0)+1,1)=0,"0",INDEX('ShLk BR Calc'!U$5:U$1112,MATCH($A57,'ShLk BR Calc'!$A$5:$A$1112,0)+1,1))</f>
        <v>7.9634623449999999</v>
      </c>
      <c r="V57" s="19">
        <f>IF(INDEX('ShLk BR Calc'!V$5:V$1112,MATCH($A57,'ShLk BR Calc'!$A$5:$A$1112,0)+1,1)=0,"0",INDEX('ShLk BR Calc'!V$5:V$1112,MATCH($A57,'ShLk BR Calc'!$A$5:$A$1112,0)+1,1))</f>
        <v>6.6213057700000002</v>
      </c>
      <c r="W57" s="19">
        <f>IF(INDEX('ShLk BR Calc'!W$5:W$1112,MATCH($A57,'ShLk BR Calc'!$A$5:$A$1112,0)+1,1)=0,"0",INDEX('ShLk BR Calc'!W$5:W$1112,MATCH($A57,'ShLk BR Calc'!$A$5:$A$1112,0)+1,1))</f>
        <v>5.7265347200000001</v>
      </c>
      <c r="X57" s="19">
        <f>IF(INDEX('ShLk BR Calc'!X$5:X$1112,MATCH($A57,'ShLk BR Calc'!$A$5:$A$1112,0)+1,1)=0,"0",INDEX('ShLk BR Calc'!X$5:X$1112,MATCH($A57,'ShLk BR Calc'!$A$5:$A$1112,0)+1,1))</f>
        <v>3.6685613049999999</v>
      </c>
      <c r="Y57" s="19">
        <f>IF(INDEX('ShLk BR Calc'!Y$5:Y$1112,MATCH($A57,'ShLk BR Calc'!$A$5:$A$1112,0)+1,1)=0,"0",INDEX('ShLk BR Calc'!Y$5:Y$1112,MATCH($A57,'ShLk BR Calc'!$A$5:$A$1112,0)+1,1))</f>
        <v>2.2369276249999999</v>
      </c>
      <c r="Z57" s="14">
        <f t="shared" si="6"/>
        <v>115.157034135</v>
      </c>
      <c r="AA57" s="14">
        <f t="shared" si="7"/>
        <v>9.3950960250000009</v>
      </c>
      <c r="AB57" s="14">
        <f t="shared" si="8"/>
        <v>12.974180224999998</v>
      </c>
      <c r="AC57" s="14">
        <f t="shared" si="9"/>
        <v>102.18285391000001</v>
      </c>
    </row>
    <row r="58" spans="1:30" ht="17.25" customHeight="1" x14ac:dyDescent="0.2">
      <c r="A58" s="22">
        <f t="shared" si="5"/>
        <v>42572</v>
      </c>
      <c r="B58" s="19">
        <f>IF(INDEX('ShLk BR Calc'!B$5:B$1112,MATCH($A58,'ShLk BR Calc'!$A$5:$A$1112,0)+1,1)=0,"0",INDEX('ShLk BR Calc'!B$5:B$1112,MATCH($A58,'ShLk BR Calc'!$A$5:$A$1112,0)+1,1))</f>
        <v>1.8790192050000001</v>
      </c>
      <c r="C58" s="19">
        <f>IF(INDEX('ShLk BR Calc'!C$5:C$1112,MATCH($A58,'ShLk BR Calc'!$A$5:$A$1112,0)+1,1)=0,"0",INDEX('ShLk BR Calc'!C$5:C$1112,MATCH($A58,'ShLk BR Calc'!$A$5:$A$1112,0)+1,1))</f>
        <v>1.2526794699999999</v>
      </c>
      <c r="D58" s="19">
        <f>IF(INDEX('ShLk BR Calc'!D$5:D$1112,MATCH($A58,'ShLk BR Calc'!$A$5:$A$1112,0)+1,1)=0,"0",INDEX('ShLk BR Calc'!D$5:D$1112,MATCH($A58,'ShLk BR Calc'!$A$5:$A$1112,0)+1,1))</f>
        <v>1.1632023650000001</v>
      </c>
      <c r="E58" s="19">
        <f>IF(INDEX('ShLk BR Calc'!E$5:E$1112,MATCH($A58,'ShLk BR Calc'!$A$5:$A$1112,0)+1,1)=0,"0",INDEX('ShLk BR Calc'!E$5:E$1112,MATCH($A58,'ShLk BR Calc'!$A$5:$A$1112,0)+1,1))</f>
        <v>1.1632023650000001</v>
      </c>
      <c r="F58" s="19">
        <f>IF(INDEX('ShLk BR Calc'!F$5:F$1112,MATCH($A58,'ShLk BR Calc'!$A$5:$A$1112,0)+1,1)=0,"0",INDEX('ShLk BR Calc'!F$5:F$1112,MATCH($A58,'ShLk BR Calc'!$A$5:$A$1112,0)+1,1))</f>
        <v>1.1632023650000001</v>
      </c>
      <c r="G58" s="19">
        <f>IF(INDEX('ShLk BR Calc'!G$5:G$1112,MATCH($A58,'ShLk BR Calc'!$A$5:$A$1112,0)+1,1)=0,"0",INDEX('ShLk BR Calc'!G$5:G$1112,MATCH($A58,'ShLk BR Calc'!$A$5:$A$1112,0)+1,1))</f>
        <v>1.1632023650000001</v>
      </c>
      <c r="H58" s="19">
        <f>IF(INDEX('ShLk BR Calc'!H$5:H$1112,MATCH($A58,'ShLk BR Calc'!$A$5:$A$1112,0)+1,1)=0,"0",INDEX('ShLk BR Calc'!H$5:H$1112,MATCH($A58,'ShLk BR Calc'!$A$5:$A$1112,0)+1,1))</f>
        <v>2.86326736</v>
      </c>
      <c r="I58" s="19">
        <f>IF(INDEX('ShLk BR Calc'!I$5:I$1112,MATCH($A58,'ShLk BR Calc'!$A$5:$A$1112,0)+1,1)=0,"0",INDEX('ShLk BR Calc'!I$5:I$1112,MATCH($A58,'ShLk BR Calc'!$A$5:$A$1112,0)+1,1))</f>
        <v>3.0422215700000002</v>
      </c>
      <c r="J58" s="19">
        <f>IF(INDEX('ShLk BR Calc'!J$5:J$1112,MATCH($A58,'ShLk BR Calc'!$A$5:$A$1112,0)+1,1)=0,"0",INDEX('ShLk BR Calc'!J$5:J$1112,MATCH($A58,'ShLk BR Calc'!$A$5:$A$1112,0)+1,1))</f>
        <v>3.847515515</v>
      </c>
      <c r="K58" s="19">
        <f>IF(INDEX('ShLk BR Calc'!K$5:K$1112,MATCH($A58,'ShLk BR Calc'!$A$5:$A$1112,0)+1,1)=0,"0",INDEX('ShLk BR Calc'!K$5:K$1112,MATCH($A58,'ShLk BR Calc'!$A$5:$A$1112,0)+1,1))</f>
        <v>4.1159468300000004</v>
      </c>
      <c r="L58" s="19">
        <f>IF(INDEX('ShLk BR Calc'!L$5:L$1112,MATCH($A58,'ShLk BR Calc'!$A$5:$A$1112,0)+1,1)=0,"0",INDEX('ShLk BR Calc'!L$5:L$1112,MATCH($A58,'ShLk BR Calc'!$A$5:$A$1112,0)+1,1))</f>
        <v>4.83176367</v>
      </c>
      <c r="M58" s="19">
        <f>IF(INDEX('ShLk BR Calc'!M$5:M$1112,MATCH($A58,'ShLk BR Calc'!$A$5:$A$1112,0)+1,1)=0,"0",INDEX('ShLk BR Calc'!M$5:M$1112,MATCH($A58,'ShLk BR Calc'!$A$5:$A$1112,0)+1,1))</f>
        <v>5.5475805100000004</v>
      </c>
      <c r="N58" s="19">
        <f>IF(INDEX('ShLk BR Calc'!N$5:N$1112,MATCH($A58,'ShLk BR Calc'!$A$5:$A$1112,0)+1,1)=0,"0",INDEX('ShLk BR Calc'!N$5:N$1112,MATCH($A58,'ShLk BR Calc'!$A$5:$A$1112,0)+1,1))</f>
        <v>6.3528744550000003</v>
      </c>
      <c r="O58" s="19">
        <f>IF(INDEX('ShLk BR Calc'!O$5:O$1112,MATCH($A58,'ShLk BR Calc'!$A$5:$A$1112,0)+1,1)=0,"0",INDEX('ShLk BR Calc'!O$5:O$1112,MATCH($A58,'ShLk BR Calc'!$A$5:$A$1112,0)+1,1))</f>
        <v>7.0686912949999998</v>
      </c>
      <c r="P58" s="19">
        <f>IF(INDEX('ShLk BR Calc'!P$5:P$1112,MATCH($A58,'ShLk BR Calc'!$A$5:$A$1112,0)+1,1)=0,"0",INDEX('ShLk BR Calc'!P$5:P$1112,MATCH($A58,'ShLk BR Calc'!$A$5:$A$1112,0)+1,1))</f>
        <v>7.8739852399999997</v>
      </c>
      <c r="Q58" s="19">
        <f>IF(INDEX('ShLk BR Calc'!Q$5:Q$1112,MATCH($A58,'ShLk BR Calc'!$A$5:$A$1112,0)+1,1)=0,"0",INDEX('ShLk BR Calc'!Q$5:Q$1112,MATCH($A58,'ShLk BR Calc'!$A$5:$A$1112,0)+1,1))</f>
        <v>8.5003249749999998</v>
      </c>
      <c r="R58" s="19">
        <f>IF(INDEX('ShLk BR Calc'!R$5:R$1112,MATCH($A58,'ShLk BR Calc'!$A$5:$A$1112,0)+1,1)=0,"0",INDEX('ShLk BR Calc'!R$5:R$1112,MATCH($A58,'ShLk BR Calc'!$A$5:$A$1112,0)+1,1))</f>
        <v>8.5898020800000001</v>
      </c>
      <c r="S58" s="19">
        <f>IF(INDEX('ShLk BR Calc'!S$5:S$1112,MATCH($A58,'ShLk BR Calc'!$A$5:$A$1112,0)+1,1)=0,"0",INDEX('ShLk BR Calc'!S$5:S$1112,MATCH($A58,'ShLk BR Calc'!$A$5:$A$1112,0)+1,1))</f>
        <v>8.5003249749999998</v>
      </c>
      <c r="T58" s="19">
        <f>IF(INDEX('ShLk BR Calc'!T$5:T$1112,MATCH($A58,'ShLk BR Calc'!$A$5:$A$1112,0)+1,1)=0,"0",INDEX('ShLk BR Calc'!T$5:T$1112,MATCH($A58,'ShLk BR Calc'!$A$5:$A$1112,0)+1,1))</f>
        <v>8.5898020800000001</v>
      </c>
      <c r="U58" s="19">
        <f>IF(INDEX('ShLk BR Calc'!U$5:U$1112,MATCH($A58,'ShLk BR Calc'!$A$5:$A$1112,0)+1,1)=0,"0",INDEX('ShLk BR Calc'!U$5:U$1112,MATCH($A58,'ShLk BR Calc'!$A$5:$A$1112,0)+1,1))</f>
        <v>7.69503103</v>
      </c>
      <c r="V58" s="19">
        <f>IF(INDEX('ShLk BR Calc'!V$5:V$1112,MATCH($A58,'ShLk BR Calc'!$A$5:$A$1112,0)+1,1)=0,"0",INDEX('ShLk BR Calc'!V$5:V$1112,MATCH($A58,'ShLk BR Calc'!$A$5:$A$1112,0)+1,1))</f>
        <v>6.8002599799999999</v>
      </c>
      <c r="W58" s="19">
        <f>IF(INDEX('ShLk BR Calc'!W$5:W$1112,MATCH($A58,'ShLk BR Calc'!$A$5:$A$1112,0)+1,1)=0,"0",INDEX('ShLk BR Calc'!W$5:W$1112,MATCH($A58,'ShLk BR Calc'!$A$5:$A$1112,0)+1,1))</f>
        <v>6.0844431400000003</v>
      </c>
      <c r="X58" s="19">
        <f>IF(INDEX('ShLk BR Calc'!X$5:X$1112,MATCH($A58,'ShLk BR Calc'!$A$5:$A$1112,0)+1,1)=0,"0",INDEX('ShLk BR Calc'!X$5:X$1112,MATCH($A58,'ShLk BR Calc'!$A$5:$A$1112,0)+1,1))</f>
        <v>3.6685613049999999</v>
      </c>
      <c r="Y58" s="19">
        <f>IF(INDEX('ShLk BR Calc'!Y$5:Y$1112,MATCH($A58,'ShLk BR Calc'!$A$5:$A$1112,0)+1,1)=0,"0",INDEX('ShLk BR Calc'!Y$5:Y$1112,MATCH($A58,'ShLk BR Calc'!$A$5:$A$1112,0)+1,1))</f>
        <v>2.3264047300000001</v>
      </c>
      <c r="Z58" s="14">
        <f t="shared" si="6"/>
        <v>114.083308875</v>
      </c>
      <c r="AA58" s="14">
        <f t="shared" si="7"/>
        <v>8.5898020800000001</v>
      </c>
      <c r="AB58" s="14">
        <f t="shared" si="8"/>
        <v>13.77947417</v>
      </c>
      <c r="AC58" s="14">
        <f t="shared" si="9"/>
        <v>100.303834705</v>
      </c>
    </row>
    <row r="59" spans="1:30" ht="17.25" customHeight="1" x14ac:dyDescent="0.2">
      <c r="A59" s="22">
        <f t="shared" si="5"/>
        <v>42573</v>
      </c>
      <c r="B59" s="19">
        <f>IF(INDEX('ShLk BR Calc'!B$5:B$1112,MATCH($A59,'ShLk BR Calc'!$A$5:$A$1112,0)+1,1)=0,"0",INDEX('ShLk BR Calc'!B$5:B$1112,MATCH($A59,'ShLk BR Calc'!$A$5:$A$1112,0)+1,1))</f>
        <v>1.43163368</v>
      </c>
      <c r="C59" s="19">
        <f>IF(INDEX('ShLk BR Calc'!C$5:C$1112,MATCH($A59,'ShLk BR Calc'!$A$5:$A$1112,0)+1,1)=0,"0",INDEX('ShLk BR Calc'!C$5:C$1112,MATCH($A59,'ShLk BR Calc'!$A$5:$A$1112,0)+1,1))</f>
        <v>1.2526794699999999</v>
      </c>
      <c r="D59" s="19">
        <f>IF(INDEX('ShLk BR Calc'!D$5:D$1112,MATCH($A59,'ShLk BR Calc'!$A$5:$A$1112,0)+1,1)=0,"0",INDEX('ShLk BR Calc'!D$5:D$1112,MATCH($A59,'ShLk BR Calc'!$A$5:$A$1112,0)+1,1))</f>
        <v>1.2526794699999999</v>
      </c>
      <c r="E59" s="19">
        <f>IF(INDEX('ShLk BR Calc'!E$5:E$1112,MATCH($A59,'ShLk BR Calc'!$A$5:$A$1112,0)+1,1)=0,"0",INDEX('ShLk BR Calc'!E$5:E$1112,MATCH($A59,'ShLk BR Calc'!$A$5:$A$1112,0)+1,1))</f>
        <v>1.2526794699999999</v>
      </c>
      <c r="F59" s="19">
        <f>IF(INDEX('ShLk BR Calc'!F$5:F$1112,MATCH($A59,'ShLk BR Calc'!$A$5:$A$1112,0)+1,1)=0,"0",INDEX('ShLk BR Calc'!F$5:F$1112,MATCH($A59,'ShLk BR Calc'!$A$5:$A$1112,0)+1,1))</f>
        <v>1.2526794699999999</v>
      </c>
      <c r="G59" s="19">
        <f>IF(INDEX('ShLk BR Calc'!G$5:G$1112,MATCH($A59,'ShLk BR Calc'!$A$5:$A$1112,0)+1,1)=0,"0",INDEX('ShLk BR Calc'!G$5:G$1112,MATCH($A59,'ShLk BR Calc'!$A$5:$A$1112,0)+1,1))</f>
        <v>1.2526794699999999</v>
      </c>
      <c r="H59" s="19">
        <f>IF(INDEX('ShLk BR Calc'!H$5:H$1112,MATCH($A59,'ShLk BR Calc'!$A$5:$A$1112,0)+1,1)=0,"0",INDEX('ShLk BR Calc'!H$5:H$1112,MATCH($A59,'ShLk BR Calc'!$A$5:$A$1112,0)+1,1))</f>
        <v>2.86326736</v>
      </c>
      <c r="I59" s="19">
        <f>IF(INDEX('ShLk BR Calc'!I$5:I$1112,MATCH($A59,'ShLk BR Calc'!$A$5:$A$1112,0)+1,1)=0,"0",INDEX('ShLk BR Calc'!I$5:I$1112,MATCH($A59,'ShLk BR Calc'!$A$5:$A$1112,0)+1,1))</f>
        <v>2.86326736</v>
      </c>
      <c r="J59" s="19">
        <f>IF(INDEX('ShLk BR Calc'!J$5:J$1112,MATCH($A59,'ShLk BR Calc'!$A$5:$A$1112,0)+1,1)=0,"0",INDEX('ShLk BR Calc'!J$5:J$1112,MATCH($A59,'ShLk BR Calc'!$A$5:$A$1112,0)+1,1))</f>
        <v>3.847515515</v>
      </c>
      <c r="K59" s="19">
        <f>IF(INDEX('ShLk BR Calc'!K$5:K$1112,MATCH($A59,'ShLk BR Calc'!$A$5:$A$1112,0)+1,1)=0,"0",INDEX('ShLk BR Calc'!K$5:K$1112,MATCH($A59,'ShLk BR Calc'!$A$5:$A$1112,0)+1,1))</f>
        <v>3.4001299899999999</v>
      </c>
      <c r="L59" s="19">
        <f>IF(INDEX('ShLk BR Calc'!L$5:L$1112,MATCH($A59,'ShLk BR Calc'!$A$5:$A$1112,0)+1,1)=0,"0",INDEX('ShLk BR Calc'!L$5:L$1112,MATCH($A59,'ShLk BR Calc'!$A$5:$A$1112,0)+1,1))</f>
        <v>4.2054239349999998</v>
      </c>
      <c r="M59" s="19">
        <f>IF(INDEX('ShLk BR Calc'!M$5:M$1112,MATCH($A59,'ShLk BR Calc'!$A$5:$A$1112,0)+1,1)=0,"0",INDEX('ShLk BR Calc'!M$5:M$1112,MATCH($A59,'ShLk BR Calc'!$A$5:$A$1112,0)+1,1))</f>
        <v>5.1896720900000002</v>
      </c>
      <c r="N59" s="19">
        <f>IF(INDEX('ShLk BR Calc'!N$5:N$1112,MATCH($A59,'ShLk BR Calc'!$A$5:$A$1112,0)+1,1)=0,"0",INDEX('ShLk BR Calc'!N$5:N$1112,MATCH($A59,'ShLk BR Calc'!$A$5:$A$1112,0)+1,1))</f>
        <v>5.7265347200000001</v>
      </c>
      <c r="O59" s="19">
        <f>IF(INDEX('ShLk BR Calc'!O$5:O$1112,MATCH($A59,'ShLk BR Calc'!$A$5:$A$1112,0)+1,1)=0,"0",INDEX('ShLk BR Calc'!O$5:O$1112,MATCH($A59,'ShLk BR Calc'!$A$5:$A$1112,0)+1,1))</f>
        <v>6.8897370850000001</v>
      </c>
      <c r="P59" s="19">
        <f>IF(INDEX('ShLk BR Calc'!P$5:P$1112,MATCH($A59,'ShLk BR Calc'!$A$5:$A$1112,0)+1,1)=0,"0",INDEX('ShLk BR Calc'!P$5:P$1112,MATCH($A59,'ShLk BR Calc'!$A$5:$A$1112,0)+1,1))</f>
        <v>7.8739852399999997</v>
      </c>
      <c r="Q59" s="19">
        <f>IF(INDEX('ShLk BR Calc'!Q$5:Q$1112,MATCH($A59,'ShLk BR Calc'!$A$5:$A$1112,0)+1,1)=0,"0",INDEX('ShLk BR Calc'!Q$5:Q$1112,MATCH($A59,'ShLk BR Calc'!$A$5:$A$1112,0)+1,1))</f>
        <v>8.5898020800000001</v>
      </c>
      <c r="R59" s="19">
        <f>IF(INDEX('ShLk BR Calc'!R$5:R$1112,MATCH($A59,'ShLk BR Calc'!$A$5:$A$1112,0)+1,1)=0,"0",INDEX('ShLk BR Calc'!R$5:R$1112,MATCH($A59,'ShLk BR Calc'!$A$5:$A$1112,0)+1,1))</f>
        <v>8.7687562900000007</v>
      </c>
      <c r="S59" s="19">
        <f>IF(INDEX('ShLk BR Calc'!S$5:S$1112,MATCH($A59,'ShLk BR Calc'!$A$5:$A$1112,0)+1,1)=0,"0",INDEX('ShLk BR Calc'!S$5:S$1112,MATCH($A59,'ShLk BR Calc'!$A$5:$A$1112,0)+1,1))</f>
        <v>8.7687562900000007</v>
      </c>
      <c r="T59" s="19">
        <f>IF(INDEX('ShLk BR Calc'!T$5:T$1112,MATCH($A59,'ShLk BR Calc'!$A$5:$A$1112,0)+1,1)=0,"0",INDEX('ShLk BR Calc'!T$5:T$1112,MATCH($A59,'ShLk BR Calc'!$A$5:$A$1112,0)+1,1))</f>
        <v>8.5898020800000001</v>
      </c>
      <c r="U59" s="19">
        <f>IF(INDEX('ShLk BR Calc'!U$5:U$1112,MATCH($A59,'ShLk BR Calc'!$A$5:$A$1112,0)+1,1)=0,"0",INDEX('ShLk BR Calc'!U$5:U$1112,MATCH($A59,'ShLk BR Calc'!$A$5:$A$1112,0)+1,1))</f>
        <v>7.69503103</v>
      </c>
      <c r="V59" s="19">
        <f>IF(INDEX('ShLk BR Calc'!V$5:V$1112,MATCH($A59,'ShLk BR Calc'!$A$5:$A$1112,0)+1,1)=0,"0",INDEX('ShLk BR Calc'!V$5:V$1112,MATCH($A59,'ShLk BR Calc'!$A$5:$A$1112,0)+1,1))</f>
        <v>6.4423515600000005</v>
      </c>
      <c r="W59" s="19">
        <f>IF(INDEX('ShLk BR Calc'!W$5:W$1112,MATCH($A59,'ShLk BR Calc'!$A$5:$A$1112,0)+1,1)=0,"0",INDEX('ShLk BR Calc'!W$5:W$1112,MATCH($A59,'ShLk BR Calc'!$A$5:$A$1112,0)+1,1))</f>
        <v>5.4581034050000001</v>
      </c>
      <c r="X59" s="19">
        <f>IF(INDEX('ShLk BR Calc'!X$5:X$1112,MATCH($A59,'ShLk BR Calc'!$A$5:$A$1112,0)+1,1)=0,"0",INDEX('ShLk BR Calc'!X$5:X$1112,MATCH($A59,'ShLk BR Calc'!$A$5:$A$1112,0)+1,1))</f>
        <v>3.6685613049999999</v>
      </c>
      <c r="Y59" s="19">
        <f>IF(INDEX('ShLk BR Calc'!Y$5:Y$1112,MATCH($A59,'ShLk BR Calc'!$A$5:$A$1112,0)+1,1)=0,"0",INDEX('ShLk BR Calc'!Y$5:Y$1112,MATCH($A59,'ShLk BR Calc'!$A$5:$A$1112,0)+1,1))</f>
        <v>2.14745052</v>
      </c>
      <c r="Z59" s="14">
        <f t="shared" si="6"/>
        <v>110.683178885</v>
      </c>
      <c r="AA59" s="14">
        <f t="shared" si="7"/>
        <v>8.7687562900000007</v>
      </c>
      <c r="AB59" s="14">
        <f t="shared" si="8"/>
        <v>13.511042854999999</v>
      </c>
      <c r="AC59" s="14">
        <f t="shared" si="9"/>
        <v>97.17213602999999</v>
      </c>
    </row>
    <row r="60" spans="1:30" ht="17.25" customHeight="1" x14ac:dyDescent="0.2">
      <c r="A60" s="22">
        <f t="shared" si="5"/>
        <v>42574</v>
      </c>
      <c r="B60" s="19">
        <f>IF(INDEX('ShLk BR Calc'!B$5:B$1112,MATCH($A60,'ShLk BR Calc'!$A$5:$A$1112,0)+1,1)=0,"0",INDEX('ShLk BR Calc'!B$5:B$1112,MATCH($A60,'ShLk BR Calc'!$A$5:$A$1112,0)+1,1))</f>
        <v>1.700064995</v>
      </c>
      <c r="C60" s="19">
        <f>IF(INDEX('ShLk BR Calc'!C$5:C$1112,MATCH($A60,'ShLk BR Calc'!$A$5:$A$1112,0)+1,1)=0,"0",INDEX('ShLk BR Calc'!C$5:C$1112,MATCH($A60,'ShLk BR Calc'!$A$5:$A$1112,0)+1,1))</f>
        <v>1.700064995</v>
      </c>
      <c r="D60" s="19">
        <f>IF(INDEX('ShLk BR Calc'!D$5:D$1112,MATCH($A60,'ShLk BR Calc'!$A$5:$A$1112,0)+1,1)=0,"0",INDEX('ShLk BR Calc'!D$5:D$1112,MATCH($A60,'ShLk BR Calc'!$A$5:$A$1112,0)+1,1))</f>
        <v>1.700064995</v>
      </c>
      <c r="E60" s="19">
        <f>IF(INDEX('ShLk BR Calc'!E$5:E$1112,MATCH($A60,'ShLk BR Calc'!$A$5:$A$1112,0)+1,1)=0,"0",INDEX('ShLk BR Calc'!E$5:E$1112,MATCH($A60,'ShLk BR Calc'!$A$5:$A$1112,0)+1,1))</f>
        <v>1.700064995</v>
      </c>
      <c r="F60" s="19">
        <f>IF(INDEX('ShLk BR Calc'!F$5:F$1112,MATCH($A60,'ShLk BR Calc'!$A$5:$A$1112,0)+1,1)=0,"0",INDEX('ShLk BR Calc'!F$5:F$1112,MATCH($A60,'ShLk BR Calc'!$A$5:$A$1112,0)+1,1))</f>
        <v>1.700064995</v>
      </c>
      <c r="G60" s="19">
        <f>IF(INDEX('ShLk BR Calc'!G$5:G$1112,MATCH($A60,'ShLk BR Calc'!$A$5:$A$1112,0)+1,1)=0,"0",INDEX('ShLk BR Calc'!G$5:G$1112,MATCH($A60,'ShLk BR Calc'!$A$5:$A$1112,0)+1,1))</f>
        <v>1.700064995</v>
      </c>
      <c r="H60" s="19">
        <f>IF(INDEX('ShLk BR Calc'!H$5:H$1112,MATCH($A60,'ShLk BR Calc'!$A$5:$A$1112,0)+1,1)=0,"0",INDEX('ShLk BR Calc'!H$5:H$1112,MATCH($A60,'ShLk BR Calc'!$A$5:$A$1112,0)+1,1))</f>
        <v>3.0422215700000002</v>
      </c>
      <c r="I60" s="19">
        <f>IF(INDEX('ShLk BR Calc'!I$5:I$1112,MATCH($A60,'ShLk BR Calc'!$A$5:$A$1112,0)+1,1)=0,"0",INDEX('ShLk BR Calc'!I$5:I$1112,MATCH($A60,'ShLk BR Calc'!$A$5:$A$1112,0)+1,1))</f>
        <v>3.2211757800000003</v>
      </c>
      <c r="J60" s="19">
        <f>IF(INDEX('ShLk BR Calc'!J$5:J$1112,MATCH($A60,'ShLk BR Calc'!$A$5:$A$1112,0)+1,1)=0,"0",INDEX('ShLk BR Calc'!J$5:J$1112,MATCH($A60,'ShLk BR Calc'!$A$5:$A$1112,0)+1,1))</f>
        <v>3.0422215700000002</v>
      </c>
      <c r="K60" s="19">
        <f>IF(INDEX('ShLk BR Calc'!K$5:K$1112,MATCH($A60,'ShLk BR Calc'!$A$5:$A$1112,0)+1,1)=0,"0",INDEX('ShLk BR Calc'!K$5:K$1112,MATCH($A60,'ShLk BR Calc'!$A$5:$A$1112,0)+1,1))</f>
        <v>3.0422215700000002</v>
      </c>
      <c r="L60" s="19">
        <f>IF(INDEX('ShLk BR Calc'!L$5:L$1112,MATCH($A60,'ShLk BR Calc'!$A$5:$A$1112,0)+1,1)=0,"0",INDEX('ShLk BR Calc'!L$5:L$1112,MATCH($A60,'ShLk BR Calc'!$A$5:$A$1112,0)+1,1))</f>
        <v>3.6685613049999999</v>
      </c>
      <c r="M60" s="19">
        <f>IF(INDEX('ShLk BR Calc'!M$5:M$1112,MATCH($A60,'ShLk BR Calc'!$A$5:$A$1112,0)+1,1)=0,"0",INDEX('ShLk BR Calc'!M$5:M$1112,MATCH($A60,'ShLk BR Calc'!$A$5:$A$1112,0)+1,1))</f>
        <v>5.1001949849999999</v>
      </c>
      <c r="N60" s="19">
        <f>IF(INDEX('ShLk BR Calc'!N$5:N$1112,MATCH($A60,'ShLk BR Calc'!$A$5:$A$1112,0)+1,1)=0,"0",INDEX('ShLk BR Calc'!N$5:N$1112,MATCH($A60,'ShLk BR Calc'!$A$5:$A$1112,0)+1,1))</f>
        <v>6.3528744550000003</v>
      </c>
      <c r="O60" s="19">
        <f>IF(INDEX('ShLk BR Calc'!O$5:O$1112,MATCH($A60,'ShLk BR Calc'!$A$5:$A$1112,0)+1,1)=0,"0",INDEX('ShLk BR Calc'!O$5:O$1112,MATCH($A60,'ShLk BR Calc'!$A$5:$A$1112,0)+1,1))</f>
        <v>7.0686912949999998</v>
      </c>
      <c r="P60" s="19">
        <f>IF(INDEX('ShLk BR Calc'!P$5:P$1112,MATCH($A60,'ShLk BR Calc'!$A$5:$A$1112,0)+1,1)=0,"0",INDEX('ShLk BR Calc'!P$5:P$1112,MATCH($A60,'ShLk BR Calc'!$A$5:$A$1112,0)+1,1))</f>
        <v>7.9634623449999999</v>
      </c>
      <c r="Q60" s="19">
        <f>IF(INDEX('ShLk BR Calc'!Q$5:Q$1112,MATCH($A60,'ShLk BR Calc'!$A$5:$A$1112,0)+1,1)=0,"0",INDEX('ShLk BR Calc'!Q$5:Q$1112,MATCH($A60,'ShLk BR Calc'!$A$5:$A$1112,0)+1,1))</f>
        <v>8.4108478699999996</v>
      </c>
      <c r="R60" s="19">
        <f>IF(INDEX('ShLk BR Calc'!R$5:R$1112,MATCH($A60,'ShLk BR Calc'!$A$5:$A$1112,0)+1,1)=0,"0",INDEX('ShLk BR Calc'!R$5:R$1112,MATCH($A60,'ShLk BR Calc'!$A$5:$A$1112,0)+1,1))</f>
        <v>8.4108478699999996</v>
      </c>
      <c r="S60" s="19">
        <f>IF(INDEX('ShLk BR Calc'!S$5:S$1112,MATCH($A60,'ShLk BR Calc'!$A$5:$A$1112,0)+1,1)=0,"0",INDEX('ShLk BR Calc'!S$5:S$1112,MATCH($A60,'ShLk BR Calc'!$A$5:$A$1112,0)+1,1))</f>
        <v>8.4108478699999996</v>
      </c>
      <c r="T60" s="19">
        <f>IF(INDEX('ShLk BR Calc'!T$5:T$1112,MATCH($A60,'ShLk BR Calc'!$A$5:$A$1112,0)+1,1)=0,"0",INDEX('ShLk BR Calc'!T$5:T$1112,MATCH($A60,'ShLk BR Calc'!$A$5:$A$1112,0)+1,1))</f>
        <v>8.4108478699999996</v>
      </c>
      <c r="U60" s="19">
        <f>IF(INDEX('ShLk BR Calc'!U$5:U$1112,MATCH($A60,'ShLk BR Calc'!$A$5:$A$1112,0)+1,1)=0,"0",INDEX('ShLk BR Calc'!U$5:U$1112,MATCH($A60,'ShLk BR Calc'!$A$5:$A$1112,0)+1,1))</f>
        <v>8.4108478699999996</v>
      </c>
      <c r="V60" s="19">
        <f>IF(INDEX('ShLk BR Calc'!V$5:V$1112,MATCH($A60,'ShLk BR Calc'!$A$5:$A$1112,0)+1,1)=0,"0",INDEX('ShLk BR Calc'!V$5:V$1112,MATCH($A60,'ShLk BR Calc'!$A$5:$A$1112,0)+1,1))</f>
        <v>6.8897370850000001</v>
      </c>
      <c r="W60" s="19">
        <f>IF(INDEX('ShLk BR Calc'!W$5:W$1112,MATCH($A60,'ShLk BR Calc'!$A$5:$A$1112,0)+1,1)=0,"0",INDEX('ShLk BR Calc'!W$5:W$1112,MATCH($A60,'ShLk BR Calc'!$A$5:$A$1112,0)+1,1))</f>
        <v>6.1739202449999997</v>
      </c>
      <c r="X60" s="19">
        <f>IF(INDEX('ShLk BR Calc'!X$5:X$1112,MATCH($A60,'ShLk BR Calc'!$A$5:$A$1112,0)+1,1)=0,"0",INDEX('ShLk BR Calc'!X$5:X$1112,MATCH($A60,'ShLk BR Calc'!$A$5:$A$1112,0)+1,1))</f>
        <v>3.7580384100000002</v>
      </c>
      <c r="Y60" s="19">
        <f>IF(INDEX('ShLk BR Calc'!Y$5:Y$1112,MATCH($A60,'ShLk BR Calc'!$A$5:$A$1112,0)+1,1)=0,"0",INDEX('ShLk BR Calc'!Y$5:Y$1112,MATCH($A60,'ShLk BR Calc'!$A$5:$A$1112,0)+1,1))</f>
        <v>2.415881835</v>
      </c>
      <c r="Z60" s="14">
        <f t="shared" si="6"/>
        <v>113.99383176999997</v>
      </c>
      <c r="AA60" s="14">
        <f t="shared" si="7"/>
        <v>8.4108478699999996</v>
      </c>
      <c r="AB60" s="14">
        <f t="shared" si="8"/>
        <v>16.374310215000001</v>
      </c>
      <c r="AC60" s="14">
        <f t="shared" si="9"/>
        <v>97.619521555000006</v>
      </c>
    </row>
    <row r="61" spans="1:30" ht="17.25" customHeight="1" x14ac:dyDescent="0.2">
      <c r="A61" s="22">
        <f t="shared" si="5"/>
        <v>42575</v>
      </c>
      <c r="B61" s="19">
        <f>IF(INDEX('ShLk BR Calc'!B$5:B$1112,MATCH($A61,'ShLk BR Calc'!$A$5:$A$1112,0)+1,1)=0,"0",INDEX('ShLk BR Calc'!B$5:B$1112,MATCH($A61,'ShLk BR Calc'!$A$5:$A$1112,0)+1,1))</f>
        <v>2.415881835</v>
      </c>
      <c r="C61" s="19">
        <f>IF(INDEX('ShLk BR Calc'!C$5:C$1112,MATCH($A61,'ShLk BR Calc'!$A$5:$A$1112,0)+1,1)=0,"0",INDEX('ShLk BR Calc'!C$5:C$1112,MATCH($A61,'ShLk BR Calc'!$A$5:$A$1112,0)+1,1))</f>
        <v>1.8790192050000001</v>
      </c>
      <c r="D61" s="19">
        <f>IF(INDEX('ShLk BR Calc'!D$5:D$1112,MATCH($A61,'ShLk BR Calc'!$A$5:$A$1112,0)+1,1)=0,"0",INDEX('ShLk BR Calc'!D$5:D$1112,MATCH($A61,'ShLk BR Calc'!$A$5:$A$1112,0)+1,1))</f>
        <v>1.342156575</v>
      </c>
      <c r="E61" s="19">
        <f>IF(INDEX('ShLk BR Calc'!E$5:E$1112,MATCH($A61,'ShLk BR Calc'!$A$5:$A$1112,0)+1,1)=0,"0",INDEX('ShLk BR Calc'!E$5:E$1112,MATCH($A61,'ShLk BR Calc'!$A$5:$A$1112,0)+1,1))</f>
        <v>1.342156575</v>
      </c>
      <c r="F61" s="19">
        <f>IF(INDEX('ShLk BR Calc'!F$5:F$1112,MATCH($A61,'ShLk BR Calc'!$A$5:$A$1112,0)+1,1)=0,"0",INDEX('ShLk BR Calc'!F$5:F$1112,MATCH($A61,'ShLk BR Calc'!$A$5:$A$1112,0)+1,1))</f>
        <v>1.342156575</v>
      </c>
      <c r="G61" s="19">
        <f>IF(INDEX('ShLk BR Calc'!G$5:G$1112,MATCH($A61,'ShLk BR Calc'!$A$5:$A$1112,0)+1,1)=0,"0",INDEX('ShLk BR Calc'!G$5:G$1112,MATCH($A61,'ShLk BR Calc'!$A$5:$A$1112,0)+1,1))</f>
        <v>1.43163368</v>
      </c>
      <c r="H61" s="19">
        <f>IF(INDEX('ShLk BR Calc'!H$5:H$1112,MATCH($A61,'ShLk BR Calc'!$A$5:$A$1112,0)+1,1)=0,"0",INDEX('ShLk BR Calc'!H$5:H$1112,MATCH($A61,'ShLk BR Calc'!$A$5:$A$1112,0)+1,1))</f>
        <v>3.131698675</v>
      </c>
      <c r="I61" s="19">
        <f>IF(INDEX('ShLk BR Calc'!I$5:I$1112,MATCH($A61,'ShLk BR Calc'!$A$5:$A$1112,0)+1,1)=0,"0",INDEX('ShLk BR Calc'!I$5:I$1112,MATCH($A61,'ShLk BR Calc'!$A$5:$A$1112,0)+1,1))</f>
        <v>3.2211757800000003</v>
      </c>
      <c r="J61" s="19">
        <f>IF(INDEX('ShLk BR Calc'!J$5:J$1112,MATCH($A61,'ShLk BR Calc'!$A$5:$A$1112,0)+1,1)=0,"0",INDEX('ShLk BR Calc'!J$5:J$1112,MATCH($A61,'ShLk BR Calc'!$A$5:$A$1112,0)+1,1))</f>
        <v>3.131698675</v>
      </c>
      <c r="K61" s="19">
        <f>IF(INDEX('ShLk BR Calc'!K$5:K$1112,MATCH($A61,'ShLk BR Calc'!$A$5:$A$1112,0)+1,1)=0,"0",INDEX('ShLk BR Calc'!K$5:K$1112,MATCH($A61,'ShLk BR Calc'!$A$5:$A$1112,0)+1,1))</f>
        <v>3.131698675</v>
      </c>
      <c r="L61" s="19">
        <f>IF(INDEX('ShLk BR Calc'!L$5:L$1112,MATCH($A61,'ShLk BR Calc'!$A$5:$A$1112,0)+1,1)=0,"0",INDEX('ShLk BR Calc'!L$5:L$1112,MATCH($A61,'ShLk BR Calc'!$A$5:$A$1112,0)+1,1))</f>
        <v>3.7580384100000002</v>
      </c>
      <c r="M61" s="19">
        <f>IF(INDEX('ShLk BR Calc'!M$5:M$1112,MATCH($A61,'ShLk BR Calc'!$A$5:$A$1112,0)+1,1)=0,"0",INDEX('ShLk BR Calc'!M$5:M$1112,MATCH($A61,'ShLk BR Calc'!$A$5:$A$1112,0)+1,1))</f>
        <v>5.1896720900000002</v>
      </c>
      <c r="N61" s="19">
        <f>IF(INDEX('ShLk BR Calc'!N$5:N$1112,MATCH($A61,'ShLk BR Calc'!$A$5:$A$1112,0)+1,1)=0,"0",INDEX('ShLk BR Calc'!N$5:N$1112,MATCH($A61,'ShLk BR Calc'!$A$5:$A$1112,0)+1,1))</f>
        <v>6.1739202449999997</v>
      </c>
      <c r="O61" s="19">
        <f>IF(INDEX('ShLk BR Calc'!O$5:O$1112,MATCH($A61,'ShLk BR Calc'!$A$5:$A$1112,0)+1,1)=0,"0",INDEX('ShLk BR Calc'!O$5:O$1112,MATCH($A61,'ShLk BR Calc'!$A$5:$A$1112,0)+1,1))</f>
        <v>7.1581684000000001</v>
      </c>
      <c r="P61" s="19">
        <f>IF(INDEX('ShLk BR Calc'!P$5:P$1112,MATCH($A61,'ShLk BR Calc'!$A$5:$A$1112,0)+1,1)=0,"0",INDEX('ShLk BR Calc'!P$5:P$1112,MATCH($A61,'ShLk BR Calc'!$A$5:$A$1112,0)+1,1))</f>
        <v>8.2318936600000008</v>
      </c>
      <c r="Q61" s="19">
        <f>IF(INDEX('ShLk BR Calc'!Q$5:Q$1112,MATCH($A61,'ShLk BR Calc'!$A$5:$A$1112,0)+1,1)=0,"0",INDEX('ShLk BR Calc'!Q$5:Q$1112,MATCH($A61,'ShLk BR Calc'!$A$5:$A$1112,0)+1,1))</f>
        <v>8.2318936600000008</v>
      </c>
      <c r="R61" s="19">
        <f>IF(INDEX('ShLk BR Calc'!R$5:R$1112,MATCH($A61,'ShLk BR Calc'!$A$5:$A$1112,0)+1,1)=0,"0",INDEX('ShLk BR Calc'!R$5:R$1112,MATCH($A61,'ShLk BR Calc'!$A$5:$A$1112,0)+1,1))</f>
        <v>8.2318936600000008</v>
      </c>
      <c r="S61" s="19">
        <f>IF(INDEX('ShLk BR Calc'!S$5:S$1112,MATCH($A61,'ShLk BR Calc'!$A$5:$A$1112,0)+1,1)=0,"0",INDEX('ShLk BR Calc'!S$5:S$1112,MATCH($A61,'ShLk BR Calc'!$A$5:$A$1112,0)+1,1))</f>
        <v>8.2318936600000008</v>
      </c>
      <c r="T61" s="19">
        <f>IF(INDEX('ShLk BR Calc'!T$5:T$1112,MATCH($A61,'ShLk BR Calc'!$A$5:$A$1112,0)+1,1)=0,"0",INDEX('ShLk BR Calc'!T$5:T$1112,MATCH($A61,'ShLk BR Calc'!$A$5:$A$1112,0)+1,1))</f>
        <v>8.2318936600000008</v>
      </c>
      <c r="U61" s="19">
        <f>IF(INDEX('ShLk BR Calc'!U$5:U$1112,MATCH($A61,'ShLk BR Calc'!$A$5:$A$1112,0)+1,1)=0,"0",INDEX('ShLk BR Calc'!U$5:U$1112,MATCH($A61,'ShLk BR Calc'!$A$5:$A$1112,0)+1,1))</f>
        <v>8.2318936600000008</v>
      </c>
      <c r="V61" s="19">
        <f>IF(INDEX('ShLk BR Calc'!V$5:V$1112,MATCH($A61,'ShLk BR Calc'!$A$5:$A$1112,0)+1,1)=0,"0",INDEX('ShLk BR Calc'!V$5:V$1112,MATCH($A61,'ShLk BR Calc'!$A$5:$A$1112,0)+1,1))</f>
        <v>6.9792141900000004</v>
      </c>
      <c r="W61" s="19">
        <f>IF(INDEX('ShLk BR Calc'!W$5:W$1112,MATCH($A61,'ShLk BR Calc'!$A$5:$A$1112,0)+1,1)=0,"0",INDEX('ShLk BR Calc'!W$5:W$1112,MATCH($A61,'ShLk BR Calc'!$A$5:$A$1112,0)+1,1))</f>
        <v>5.7265347200000001</v>
      </c>
      <c r="X61" s="19">
        <f>IF(INDEX('ShLk BR Calc'!X$5:X$1112,MATCH($A61,'ShLk BR Calc'!$A$5:$A$1112,0)+1,1)=0,"0",INDEX('ShLk BR Calc'!X$5:X$1112,MATCH($A61,'ShLk BR Calc'!$A$5:$A$1112,0)+1,1))</f>
        <v>4.2054239349999998</v>
      </c>
      <c r="Y61" s="19">
        <f>IF(INDEX('ShLk BR Calc'!Y$5:Y$1112,MATCH($A61,'ShLk BR Calc'!$A$5:$A$1112,0)+1,1)=0,"0",INDEX('ShLk BR Calc'!Y$5:Y$1112,MATCH($A61,'ShLk BR Calc'!$A$5:$A$1112,0)+1,1))</f>
        <v>2.415881835</v>
      </c>
      <c r="Z61" s="14">
        <f t="shared" si="6"/>
        <v>113.36749203499998</v>
      </c>
      <c r="AA61" s="14">
        <f t="shared" si="7"/>
        <v>8.2318936600000008</v>
      </c>
      <c r="AB61" s="14">
        <f t="shared" si="8"/>
        <v>113.36749203499998</v>
      </c>
      <c r="AC61" s="14">
        <f t="shared" si="9"/>
        <v>0</v>
      </c>
      <c r="AD61" s="9" t="s">
        <v>32</v>
      </c>
    </row>
    <row r="62" spans="1:30" ht="17.25" customHeight="1" x14ac:dyDescent="0.2">
      <c r="A62" s="22">
        <f t="shared" si="5"/>
        <v>42576</v>
      </c>
      <c r="B62" s="19">
        <f>IF(INDEX('ShLk BR Calc'!B$5:B$1112,MATCH($A62,'ShLk BR Calc'!$A$5:$A$1112,0)+1,1)=0,"0",INDEX('ShLk BR Calc'!B$5:B$1112,MATCH($A62,'ShLk BR Calc'!$A$5:$A$1112,0)+1,1))</f>
        <v>3.2211757800000003</v>
      </c>
      <c r="C62" s="19">
        <f>IF(INDEX('ShLk BR Calc'!C$5:C$1112,MATCH($A62,'ShLk BR Calc'!$A$5:$A$1112,0)+1,1)=0,"0",INDEX('ShLk BR Calc'!C$5:C$1112,MATCH($A62,'ShLk BR Calc'!$A$5:$A$1112,0)+1,1))</f>
        <v>2.14745052</v>
      </c>
      <c r="D62" s="19">
        <f>IF(INDEX('ShLk BR Calc'!D$5:D$1112,MATCH($A62,'ShLk BR Calc'!$A$5:$A$1112,0)+1,1)=0,"0",INDEX('ShLk BR Calc'!D$5:D$1112,MATCH($A62,'ShLk BR Calc'!$A$5:$A$1112,0)+1,1))</f>
        <v>1.2526794699999999</v>
      </c>
      <c r="E62" s="19">
        <f>IF(INDEX('ShLk BR Calc'!E$5:E$1112,MATCH($A62,'ShLk BR Calc'!$A$5:$A$1112,0)+1,1)=0,"0",INDEX('ShLk BR Calc'!E$5:E$1112,MATCH($A62,'ShLk BR Calc'!$A$5:$A$1112,0)+1,1))</f>
        <v>1.07372526</v>
      </c>
      <c r="F62" s="19">
        <f>IF(INDEX('ShLk BR Calc'!F$5:F$1112,MATCH($A62,'ShLk BR Calc'!$A$5:$A$1112,0)+1,1)=0,"0",INDEX('ShLk BR Calc'!F$5:F$1112,MATCH($A62,'ShLk BR Calc'!$A$5:$A$1112,0)+1,1))</f>
        <v>1.07372526</v>
      </c>
      <c r="G62" s="19">
        <f>IF(INDEX('ShLk BR Calc'!G$5:G$1112,MATCH($A62,'ShLk BR Calc'!$A$5:$A$1112,0)+1,1)=0,"0",INDEX('ShLk BR Calc'!G$5:G$1112,MATCH($A62,'ShLk BR Calc'!$A$5:$A$1112,0)+1,1))</f>
        <v>1.342156575</v>
      </c>
      <c r="H62" s="19">
        <f>IF(INDEX('ShLk BR Calc'!H$5:H$1112,MATCH($A62,'ShLk BR Calc'!$A$5:$A$1112,0)+1,1)=0,"0",INDEX('ShLk BR Calc'!H$5:H$1112,MATCH($A62,'ShLk BR Calc'!$A$5:$A$1112,0)+1,1))</f>
        <v>2.86326736</v>
      </c>
      <c r="I62" s="19">
        <f>IF(INDEX('ShLk BR Calc'!I$5:I$1112,MATCH($A62,'ShLk BR Calc'!$A$5:$A$1112,0)+1,1)=0,"0",INDEX('ShLk BR Calc'!I$5:I$1112,MATCH($A62,'ShLk BR Calc'!$A$5:$A$1112,0)+1,1))</f>
        <v>2.86326736</v>
      </c>
      <c r="J62" s="19">
        <f>IF(INDEX('ShLk BR Calc'!J$5:J$1112,MATCH($A62,'ShLk BR Calc'!$A$5:$A$1112,0)+1,1)=0,"0",INDEX('ShLk BR Calc'!J$5:J$1112,MATCH($A62,'ShLk BR Calc'!$A$5:$A$1112,0)+1,1))</f>
        <v>2.86326736</v>
      </c>
      <c r="K62" s="19">
        <f>IF(INDEX('ShLk BR Calc'!K$5:K$1112,MATCH($A62,'ShLk BR Calc'!$A$5:$A$1112,0)+1,1)=0,"0",INDEX('ShLk BR Calc'!K$5:K$1112,MATCH($A62,'ShLk BR Calc'!$A$5:$A$1112,0)+1,1))</f>
        <v>2.86326736</v>
      </c>
      <c r="L62" s="19">
        <f>IF(INDEX('ShLk BR Calc'!L$5:L$1112,MATCH($A62,'ShLk BR Calc'!$A$5:$A$1112,0)+1,1)=0,"0",INDEX('ShLk BR Calc'!L$5:L$1112,MATCH($A62,'ShLk BR Calc'!$A$5:$A$1112,0)+1,1))</f>
        <v>2.86326736</v>
      </c>
      <c r="M62" s="19">
        <f>IF(INDEX('ShLk BR Calc'!M$5:M$1112,MATCH($A62,'ShLk BR Calc'!$A$5:$A$1112,0)+1,1)=0,"0",INDEX('ShLk BR Calc'!M$5:M$1112,MATCH($A62,'ShLk BR Calc'!$A$5:$A$1112,0)+1,1))</f>
        <v>4.2949010400000001</v>
      </c>
      <c r="N62" s="19">
        <f>IF(INDEX('ShLk BR Calc'!N$5:N$1112,MATCH($A62,'ShLk BR Calc'!$A$5:$A$1112,0)+1,1)=0,"0",INDEX('ShLk BR Calc'!N$5:N$1112,MATCH($A62,'ShLk BR Calc'!$A$5:$A$1112,0)+1,1))</f>
        <v>5.7265347200000001</v>
      </c>
      <c r="O62" s="19">
        <f>IF(INDEX('ShLk BR Calc'!O$5:O$1112,MATCH($A62,'ShLk BR Calc'!$A$5:$A$1112,0)+1,1)=0,"0",INDEX('ShLk BR Calc'!O$5:O$1112,MATCH($A62,'ShLk BR Calc'!$A$5:$A$1112,0)+1,1))</f>
        <v>6.8897370850000001</v>
      </c>
      <c r="P62" s="19">
        <f>IF(INDEX('ShLk BR Calc'!P$5:P$1112,MATCH($A62,'ShLk BR Calc'!$A$5:$A$1112,0)+1,1)=0,"0",INDEX('ShLk BR Calc'!P$5:P$1112,MATCH($A62,'ShLk BR Calc'!$A$5:$A$1112,0)+1,1))</f>
        <v>7.8739852399999997</v>
      </c>
      <c r="Q62" s="19">
        <f>IF(INDEX('ShLk BR Calc'!Q$5:Q$1112,MATCH($A62,'ShLk BR Calc'!$A$5:$A$1112,0)+1,1)=0,"0",INDEX('ShLk BR Calc'!Q$5:Q$1112,MATCH($A62,'ShLk BR Calc'!$A$5:$A$1112,0)+1,1))</f>
        <v>8.5898020800000001</v>
      </c>
      <c r="R62" s="19">
        <f>IF(INDEX('ShLk BR Calc'!R$5:R$1112,MATCH($A62,'ShLk BR Calc'!$A$5:$A$1112,0)+1,1)=0,"0",INDEX('ShLk BR Calc'!R$5:R$1112,MATCH($A62,'ShLk BR Calc'!$A$5:$A$1112,0)+1,1))</f>
        <v>8.7687562900000007</v>
      </c>
      <c r="S62" s="19">
        <f>IF(INDEX('ShLk BR Calc'!S$5:S$1112,MATCH($A62,'ShLk BR Calc'!$A$5:$A$1112,0)+1,1)=0,"0",INDEX('ShLk BR Calc'!S$5:S$1112,MATCH($A62,'ShLk BR Calc'!$A$5:$A$1112,0)+1,1))</f>
        <v>8.6792791850000004</v>
      </c>
      <c r="T62" s="19">
        <f>IF(INDEX('ShLk BR Calc'!T$5:T$1112,MATCH($A62,'ShLk BR Calc'!$A$5:$A$1112,0)+1,1)=0,"0",INDEX('ShLk BR Calc'!T$5:T$1112,MATCH($A62,'ShLk BR Calc'!$A$5:$A$1112,0)+1,1))</f>
        <v>8.6792791850000004</v>
      </c>
      <c r="U62" s="19">
        <f>IF(INDEX('ShLk BR Calc'!U$5:U$1112,MATCH($A62,'ShLk BR Calc'!$A$5:$A$1112,0)+1,1)=0,"0",INDEX('ShLk BR Calc'!U$5:U$1112,MATCH($A62,'ShLk BR Calc'!$A$5:$A$1112,0)+1,1))</f>
        <v>6.8897370850000001</v>
      </c>
      <c r="V62" s="19">
        <f>IF(INDEX('ShLk BR Calc'!V$5:V$1112,MATCH($A62,'ShLk BR Calc'!$A$5:$A$1112,0)+1,1)=0,"0",INDEX('ShLk BR Calc'!V$5:V$1112,MATCH($A62,'ShLk BR Calc'!$A$5:$A$1112,0)+1,1))</f>
        <v>5.6370576149999998</v>
      </c>
      <c r="W62" s="19">
        <f>IF(INDEX('ShLk BR Calc'!W$5:W$1112,MATCH($A62,'ShLk BR Calc'!$A$5:$A$1112,0)+1,1)=0,"0",INDEX('ShLk BR Calc'!W$5:W$1112,MATCH($A62,'ShLk BR Calc'!$A$5:$A$1112,0)+1,1))</f>
        <v>4.2054239349999998</v>
      </c>
      <c r="X62" s="19">
        <f>IF(INDEX('ShLk BR Calc'!X$5:X$1112,MATCH($A62,'ShLk BR Calc'!$A$5:$A$1112,0)+1,1)=0,"0",INDEX('ShLk BR Calc'!X$5:X$1112,MATCH($A62,'ShLk BR Calc'!$A$5:$A$1112,0)+1,1))</f>
        <v>6.26339735</v>
      </c>
      <c r="Y62" s="19">
        <f>IF(INDEX('ShLk BR Calc'!Y$5:Y$1112,MATCH($A62,'ShLk BR Calc'!$A$5:$A$1112,0)+1,1)=0,"0",INDEX('ShLk BR Calc'!Y$5:Y$1112,MATCH($A62,'ShLk BR Calc'!$A$5:$A$1112,0)+1,1))</f>
        <v>3.9369926199999998</v>
      </c>
      <c r="Z62" s="14">
        <f t="shared" si="6"/>
        <v>110.86213309500002</v>
      </c>
      <c r="AA62" s="14">
        <f t="shared" si="7"/>
        <v>8.7687562900000007</v>
      </c>
      <c r="AB62" s="14">
        <f t="shared" si="8"/>
        <v>20.311302834999999</v>
      </c>
      <c r="AC62" s="14">
        <f t="shared" si="9"/>
        <v>90.550830259999998</v>
      </c>
    </row>
    <row r="63" spans="1:30" ht="17.25" customHeight="1" x14ac:dyDescent="0.2">
      <c r="A63" s="22">
        <f t="shared" si="5"/>
        <v>42577</v>
      </c>
      <c r="B63" s="19">
        <f>IF(INDEX('ShLk BR Calc'!B$5:B$1112,MATCH($A63,'ShLk BR Calc'!$A$5:$A$1112,0)+1,1)=0,"0",INDEX('ShLk BR Calc'!B$5:B$1112,MATCH($A63,'ShLk BR Calc'!$A$5:$A$1112,0)+1,1))</f>
        <v>1.07372526</v>
      </c>
      <c r="C63" s="19">
        <f>IF(INDEX('ShLk BR Calc'!C$5:C$1112,MATCH($A63,'ShLk BR Calc'!$A$5:$A$1112,0)+1,1)=0,"0",INDEX('ShLk BR Calc'!C$5:C$1112,MATCH($A63,'ShLk BR Calc'!$A$5:$A$1112,0)+1,1))</f>
        <v>1.07372526</v>
      </c>
      <c r="D63" s="19">
        <f>IF(INDEX('ShLk BR Calc'!D$5:D$1112,MATCH($A63,'ShLk BR Calc'!$A$5:$A$1112,0)+1,1)=0,"0",INDEX('ShLk BR Calc'!D$5:D$1112,MATCH($A63,'ShLk BR Calc'!$A$5:$A$1112,0)+1,1))</f>
        <v>1.07372526</v>
      </c>
      <c r="E63" s="19">
        <f>IF(INDEX('ShLk BR Calc'!E$5:E$1112,MATCH($A63,'ShLk BR Calc'!$A$5:$A$1112,0)+1,1)=0,"0",INDEX('ShLk BR Calc'!E$5:E$1112,MATCH($A63,'ShLk BR Calc'!$A$5:$A$1112,0)+1,1))</f>
        <v>1.07372526</v>
      </c>
      <c r="F63" s="19">
        <f>IF(INDEX('ShLk BR Calc'!F$5:F$1112,MATCH($A63,'ShLk BR Calc'!$A$5:$A$1112,0)+1,1)=0,"0",INDEX('ShLk BR Calc'!F$5:F$1112,MATCH($A63,'ShLk BR Calc'!$A$5:$A$1112,0)+1,1))</f>
        <v>1.07372526</v>
      </c>
      <c r="G63" s="19">
        <f>IF(INDEX('ShLk BR Calc'!G$5:G$1112,MATCH($A63,'ShLk BR Calc'!$A$5:$A$1112,0)+1,1)=0,"0",INDEX('ShLk BR Calc'!G$5:G$1112,MATCH($A63,'ShLk BR Calc'!$A$5:$A$1112,0)+1,1))</f>
        <v>1.07372526</v>
      </c>
      <c r="H63" s="19">
        <f>IF(INDEX('ShLk BR Calc'!H$5:H$1112,MATCH($A63,'ShLk BR Calc'!$A$5:$A$1112,0)+1,1)=0,"0",INDEX('ShLk BR Calc'!H$5:H$1112,MATCH($A63,'ShLk BR Calc'!$A$5:$A$1112,0)+1,1))</f>
        <v>2.86326736</v>
      </c>
      <c r="I63" s="19">
        <f>IF(INDEX('ShLk BR Calc'!I$5:I$1112,MATCH($A63,'ShLk BR Calc'!$A$5:$A$1112,0)+1,1)=0,"0",INDEX('ShLk BR Calc'!I$5:I$1112,MATCH($A63,'ShLk BR Calc'!$A$5:$A$1112,0)+1,1))</f>
        <v>2.86326736</v>
      </c>
      <c r="J63" s="19">
        <f>IF(INDEX('ShLk BR Calc'!J$5:J$1112,MATCH($A63,'ShLk BR Calc'!$A$5:$A$1112,0)+1,1)=0,"0",INDEX('ShLk BR Calc'!J$5:J$1112,MATCH($A63,'ShLk BR Calc'!$A$5:$A$1112,0)+1,1))</f>
        <v>2.86326736</v>
      </c>
      <c r="K63" s="19">
        <f>IF(INDEX('ShLk BR Calc'!K$5:K$1112,MATCH($A63,'ShLk BR Calc'!$A$5:$A$1112,0)+1,1)=0,"0",INDEX('ShLk BR Calc'!K$5:K$1112,MATCH($A63,'ShLk BR Calc'!$A$5:$A$1112,0)+1,1))</f>
        <v>2.86326736</v>
      </c>
      <c r="L63" s="19">
        <f>IF(INDEX('ShLk BR Calc'!L$5:L$1112,MATCH($A63,'ShLk BR Calc'!$A$5:$A$1112,0)+1,1)=0,"0",INDEX('ShLk BR Calc'!L$5:L$1112,MATCH($A63,'ShLk BR Calc'!$A$5:$A$1112,0)+1,1))</f>
        <v>3.4896070950000002</v>
      </c>
      <c r="M63" s="19">
        <f>IF(INDEX('ShLk BR Calc'!M$5:M$1112,MATCH($A63,'ShLk BR Calc'!$A$5:$A$1112,0)+1,1)=0,"0",INDEX('ShLk BR Calc'!M$5:M$1112,MATCH($A63,'ShLk BR Calc'!$A$5:$A$1112,0)+1,1))</f>
        <v>4.7422865649999997</v>
      </c>
      <c r="N63" s="19">
        <f>IF(INDEX('ShLk BR Calc'!N$5:N$1112,MATCH($A63,'ShLk BR Calc'!$A$5:$A$1112,0)+1,1)=0,"0",INDEX('ShLk BR Calc'!N$5:N$1112,MATCH($A63,'ShLk BR Calc'!$A$5:$A$1112,0)+1,1))</f>
        <v>6.3528744550000003</v>
      </c>
      <c r="O63" s="19">
        <f>IF(INDEX('ShLk BR Calc'!O$5:O$1112,MATCH($A63,'ShLk BR Calc'!$A$5:$A$1112,0)+1,1)=0,"0",INDEX('ShLk BR Calc'!O$5:O$1112,MATCH($A63,'ShLk BR Calc'!$A$5:$A$1112,0)+1,1))</f>
        <v>7.9634623449999999</v>
      </c>
      <c r="P63" s="19">
        <f>IF(INDEX('ShLk BR Calc'!P$5:P$1112,MATCH($A63,'ShLk BR Calc'!$A$5:$A$1112,0)+1,1)=0,"0",INDEX('ShLk BR Calc'!P$5:P$1112,MATCH($A63,'ShLk BR Calc'!$A$5:$A$1112,0)+1,1))</f>
        <v>8.4108478699999996</v>
      </c>
      <c r="Q63" s="19">
        <f>IF(INDEX('ShLk BR Calc'!Q$5:Q$1112,MATCH($A63,'ShLk BR Calc'!$A$5:$A$1112,0)+1,1)=0,"0",INDEX('ShLk BR Calc'!Q$5:Q$1112,MATCH($A63,'ShLk BR Calc'!$A$5:$A$1112,0)+1,1))</f>
        <v>8.4108478699999996</v>
      </c>
      <c r="R63" s="19">
        <f>IF(INDEX('ShLk BR Calc'!R$5:R$1112,MATCH($A63,'ShLk BR Calc'!$A$5:$A$1112,0)+1,1)=0,"0",INDEX('ShLk BR Calc'!R$5:R$1112,MATCH($A63,'ShLk BR Calc'!$A$5:$A$1112,0)+1,1))</f>
        <v>8.4108478699999996</v>
      </c>
      <c r="S63" s="19">
        <f>IF(INDEX('ShLk BR Calc'!S$5:S$1112,MATCH($A63,'ShLk BR Calc'!$A$5:$A$1112,0)+1,1)=0,"0",INDEX('ShLk BR Calc'!S$5:S$1112,MATCH($A63,'ShLk BR Calc'!$A$5:$A$1112,0)+1,1))</f>
        <v>8.5003249749999998</v>
      </c>
      <c r="T63" s="19">
        <f>IF(INDEX('ShLk BR Calc'!T$5:T$1112,MATCH($A63,'ShLk BR Calc'!$A$5:$A$1112,0)+1,1)=0,"0",INDEX('ShLk BR Calc'!T$5:T$1112,MATCH($A63,'ShLk BR Calc'!$A$5:$A$1112,0)+1,1))</f>
        <v>8.4108478699999996</v>
      </c>
      <c r="U63" s="19">
        <f>IF(INDEX('ShLk BR Calc'!U$5:U$1112,MATCH($A63,'ShLk BR Calc'!$A$5:$A$1112,0)+1,1)=0,"0",INDEX('ShLk BR Calc'!U$5:U$1112,MATCH($A63,'ShLk BR Calc'!$A$5:$A$1112,0)+1,1))</f>
        <v>7.69503103</v>
      </c>
      <c r="V63" s="19">
        <f>IF(INDEX('ShLk BR Calc'!V$5:V$1112,MATCH($A63,'ShLk BR Calc'!$A$5:$A$1112,0)+1,1)=0,"0",INDEX('ShLk BR Calc'!V$5:V$1112,MATCH($A63,'ShLk BR Calc'!$A$5:$A$1112,0)+1,1))</f>
        <v>6.3528744550000003</v>
      </c>
      <c r="W63" s="19">
        <f>IF(INDEX('ShLk BR Calc'!W$5:W$1112,MATCH($A63,'ShLk BR Calc'!$A$5:$A$1112,0)+1,1)=0,"0",INDEX('ShLk BR Calc'!W$5:W$1112,MATCH($A63,'ShLk BR Calc'!$A$5:$A$1112,0)+1,1))</f>
        <v>4.2949010400000001</v>
      </c>
      <c r="X63" s="19">
        <f>IF(INDEX('ShLk BR Calc'!X$5:X$1112,MATCH($A63,'ShLk BR Calc'!$A$5:$A$1112,0)+1,1)=0,"0",INDEX('ShLk BR Calc'!X$5:X$1112,MATCH($A63,'ShLk BR Calc'!$A$5:$A$1112,0)+1,1))</f>
        <v>1.7895421</v>
      </c>
      <c r="Y63" s="19">
        <f>IF(INDEX('ShLk BR Calc'!Y$5:Y$1112,MATCH($A63,'ShLk BR Calc'!$A$5:$A$1112,0)+1,1)=0,"0",INDEX('ShLk BR Calc'!Y$5:Y$1112,MATCH($A63,'ShLk BR Calc'!$A$5:$A$1112,0)+1,1))</f>
        <v>1.07372526</v>
      </c>
      <c r="Z63" s="14">
        <f t="shared" si="6"/>
        <v>103.7934418</v>
      </c>
      <c r="AA63" s="14">
        <f t="shared" si="7"/>
        <v>8.5003249749999998</v>
      </c>
      <c r="AB63" s="14">
        <f t="shared" si="8"/>
        <v>9.3056189199999988</v>
      </c>
      <c r="AC63" s="14">
        <f t="shared" si="9"/>
        <v>94.487822879999996</v>
      </c>
    </row>
    <row r="64" spans="1:30" ht="17.25" customHeight="1" x14ac:dyDescent="0.2">
      <c r="A64" s="22">
        <f t="shared" si="5"/>
        <v>42578</v>
      </c>
      <c r="B64" s="19">
        <f>IF(INDEX('ShLk BR Calc'!B$5:B$1112,MATCH($A64,'ShLk BR Calc'!$A$5:$A$1112,0)+1,1)=0,"0",INDEX('ShLk BR Calc'!B$5:B$1112,MATCH($A64,'ShLk BR Calc'!$A$5:$A$1112,0)+1,1))</f>
        <v>1.07372526</v>
      </c>
      <c r="C64" s="19">
        <f>IF(INDEX('ShLk BR Calc'!C$5:C$1112,MATCH($A64,'ShLk BR Calc'!$A$5:$A$1112,0)+1,1)=0,"0",INDEX('ShLk BR Calc'!C$5:C$1112,MATCH($A64,'ShLk BR Calc'!$A$5:$A$1112,0)+1,1))</f>
        <v>1.07372526</v>
      </c>
      <c r="D64" s="19">
        <f>IF(INDEX('ShLk BR Calc'!D$5:D$1112,MATCH($A64,'ShLk BR Calc'!$A$5:$A$1112,0)+1,1)=0,"0",INDEX('ShLk BR Calc'!D$5:D$1112,MATCH($A64,'ShLk BR Calc'!$A$5:$A$1112,0)+1,1))</f>
        <v>1.07372526</v>
      </c>
      <c r="E64" s="19">
        <f>IF(INDEX('ShLk BR Calc'!E$5:E$1112,MATCH($A64,'ShLk BR Calc'!$A$5:$A$1112,0)+1,1)=0,"0",INDEX('ShLk BR Calc'!E$5:E$1112,MATCH($A64,'ShLk BR Calc'!$A$5:$A$1112,0)+1,1))</f>
        <v>1.07372526</v>
      </c>
      <c r="F64" s="19">
        <f>IF(INDEX('ShLk BR Calc'!F$5:F$1112,MATCH($A64,'ShLk BR Calc'!$A$5:$A$1112,0)+1,1)=0,"0",INDEX('ShLk BR Calc'!F$5:F$1112,MATCH($A64,'ShLk BR Calc'!$A$5:$A$1112,0)+1,1))</f>
        <v>1.07372526</v>
      </c>
      <c r="G64" s="19">
        <f>IF(INDEX('ShLk BR Calc'!G$5:G$1112,MATCH($A64,'ShLk BR Calc'!$A$5:$A$1112,0)+1,1)=0,"0",INDEX('ShLk BR Calc'!G$5:G$1112,MATCH($A64,'ShLk BR Calc'!$A$5:$A$1112,0)+1,1))</f>
        <v>1.07372526</v>
      </c>
      <c r="H64" s="19">
        <f>IF(INDEX('ShLk BR Calc'!H$5:H$1112,MATCH($A64,'ShLk BR Calc'!$A$5:$A$1112,0)+1,1)=0,"0",INDEX('ShLk BR Calc'!H$5:H$1112,MATCH($A64,'ShLk BR Calc'!$A$5:$A$1112,0)+1,1))</f>
        <v>2.86326736</v>
      </c>
      <c r="I64" s="19">
        <f>IF(INDEX('ShLk BR Calc'!I$5:I$1112,MATCH($A64,'ShLk BR Calc'!$A$5:$A$1112,0)+1,1)=0,"0",INDEX('ShLk BR Calc'!I$5:I$1112,MATCH($A64,'ShLk BR Calc'!$A$5:$A$1112,0)+1,1))</f>
        <v>2.86326736</v>
      </c>
      <c r="J64" s="19">
        <f>IF(INDEX('ShLk BR Calc'!J$5:J$1112,MATCH($A64,'ShLk BR Calc'!$A$5:$A$1112,0)+1,1)=0,"0",INDEX('ShLk BR Calc'!J$5:J$1112,MATCH($A64,'ShLk BR Calc'!$A$5:$A$1112,0)+1,1))</f>
        <v>2.86326736</v>
      </c>
      <c r="K64" s="19">
        <f>IF(INDEX('ShLk BR Calc'!K$5:K$1112,MATCH($A64,'ShLk BR Calc'!$A$5:$A$1112,0)+1,1)=0,"0",INDEX('ShLk BR Calc'!K$5:K$1112,MATCH($A64,'ShLk BR Calc'!$A$5:$A$1112,0)+1,1))</f>
        <v>2.86326736</v>
      </c>
      <c r="L64" s="19">
        <f>IF(INDEX('ShLk BR Calc'!L$5:L$1112,MATCH($A64,'ShLk BR Calc'!$A$5:$A$1112,0)+1,1)=0,"0",INDEX('ShLk BR Calc'!L$5:L$1112,MATCH($A64,'ShLk BR Calc'!$A$5:$A$1112,0)+1,1))</f>
        <v>3.9369926199999998</v>
      </c>
      <c r="M64" s="19">
        <f>IF(INDEX('ShLk BR Calc'!M$5:M$1112,MATCH($A64,'ShLk BR Calc'!$A$5:$A$1112,0)+1,1)=0,"0",INDEX('ShLk BR Calc'!M$5:M$1112,MATCH($A64,'ShLk BR Calc'!$A$5:$A$1112,0)+1,1))</f>
        <v>5.2791491950000005</v>
      </c>
      <c r="N64" s="19">
        <f>IF(INDEX('ShLk BR Calc'!N$5:N$1112,MATCH($A64,'ShLk BR Calc'!$A$5:$A$1112,0)+1,1)=0,"0",INDEX('ShLk BR Calc'!N$5:N$1112,MATCH($A64,'ShLk BR Calc'!$A$5:$A$1112,0)+1,1))</f>
        <v>7.1581684000000001</v>
      </c>
      <c r="O64" s="19">
        <f>IF(INDEX('ShLk BR Calc'!O$5:O$1112,MATCH($A64,'ShLk BR Calc'!$A$5:$A$1112,0)+1,1)=0,"0",INDEX('ShLk BR Calc'!O$5:O$1112,MATCH($A64,'ShLk BR Calc'!$A$5:$A$1112,0)+1,1))</f>
        <v>8.1424165550000005</v>
      </c>
      <c r="P64" s="19">
        <f>IF(INDEX('ShLk BR Calc'!P$5:P$1112,MATCH($A64,'ShLk BR Calc'!$A$5:$A$1112,0)+1,1)=0,"0",INDEX('ShLk BR Calc'!P$5:P$1112,MATCH($A64,'ShLk BR Calc'!$A$5:$A$1112,0)+1,1))</f>
        <v>8.1424165550000005</v>
      </c>
      <c r="Q64" s="19">
        <f>IF(INDEX('ShLk BR Calc'!Q$5:Q$1112,MATCH($A64,'ShLk BR Calc'!$A$5:$A$1112,0)+1,1)=0,"0",INDEX('ShLk BR Calc'!Q$5:Q$1112,MATCH($A64,'ShLk BR Calc'!$A$5:$A$1112,0)+1,1))</f>
        <v>8.1424165550000005</v>
      </c>
      <c r="R64" s="19">
        <f>IF(INDEX('ShLk BR Calc'!R$5:R$1112,MATCH($A64,'ShLk BR Calc'!$A$5:$A$1112,0)+1,1)=0,"0",INDEX('ShLk BR Calc'!R$5:R$1112,MATCH($A64,'ShLk BR Calc'!$A$5:$A$1112,0)+1,1))</f>
        <v>8.2318936600000008</v>
      </c>
      <c r="S64" s="19">
        <f>IF(INDEX('ShLk BR Calc'!S$5:S$1112,MATCH($A64,'ShLk BR Calc'!$A$5:$A$1112,0)+1,1)=0,"0",INDEX('ShLk BR Calc'!S$5:S$1112,MATCH($A64,'ShLk BR Calc'!$A$5:$A$1112,0)+1,1))</f>
        <v>8.2318936600000008</v>
      </c>
      <c r="T64" s="19">
        <f>IF(INDEX('ShLk BR Calc'!T$5:T$1112,MATCH($A64,'ShLk BR Calc'!$A$5:$A$1112,0)+1,1)=0,"0",INDEX('ShLk BR Calc'!T$5:T$1112,MATCH($A64,'ShLk BR Calc'!$A$5:$A$1112,0)+1,1))</f>
        <v>8.2318936600000008</v>
      </c>
      <c r="U64" s="19">
        <f>IF(INDEX('ShLk BR Calc'!U$5:U$1112,MATCH($A64,'ShLk BR Calc'!$A$5:$A$1112,0)+1,1)=0,"0",INDEX('ShLk BR Calc'!U$5:U$1112,MATCH($A64,'ShLk BR Calc'!$A$5:$A$1112,0)+1,1))</f>
        <v>6.9792141900000004</v>
      </c>
      <c r="V64" s="19">
        <f>IF(INDEX('ShLk BR Calc'!V$5:V$1112,MATCH($A64,'ShLk BR Calc'!$A$5:$A$1112,0)+1,1)=0,"0",INDEX('ShLk BR Calc'!V$5:V$1112,MATCH($A64,'ShLk BR Calc'!$A$5:$A$1112,0)+1,1))</f>
        <v>6.26339735</v>
      </c>
      <c r="W64" s="19">
        <f>IF(INDEX('ShLk BR Calc'!W$5:W$1112,MATCH($A64,'ShLk BR Calc'!$A$5:$A$1112,0)+1,1)=0,"0",INDEX('ShLk BR Calc'!W$5:W$1112,MATCH($A64,'ShLk BR Calc'!$A$5:$A$1112,0)+1,1))</f>
        <v>5.1896720900000002</v>
      </c>
      <c r="X64" s="19">
        <f>IF(INDEX('ShLk BR Calc'!X$5:X$1112,MATCH($A64,'ShLk BR Calc'!$A$5:$A$1112,0)+1,1)=0,"0",INDEX('ShLk BR Calc'!X$5:X$1112,MATCH($A64,'ShLk BR Calc'!$A$5:$A$1112,0)+1,1))</f>
        <v>3.131698675</v>
      </c>
      <c r="Y64" s="19">
        <f>IF(INDEX('ShLk BR Calc'!Y$5:Y$1112,MATCH($A64,'ShLk BR Calc'!$A$5:$A$1112,0)+1,1)=0,"0",INDEX('ShLk BR Calc'!Y$5:Y$1112,MATCH($A64,'ShLk BR Calc'!$A$5:$A$1112,0)+1,1))</f>
        <v>1.43163368</v>
      </c>
      <c r="Z64" s="14">
        <f t="shared" si="6"/>
        <v>106.388277845</v>
      </c>
      <c r="AA64" s="14">
        <f t="shared" si="7"/>
        <v>8.2318936600000008</v>
      </c>
      <c r="AB64" s="14">
        <f t="shared" si="8"/>
        <v>11.005683914999999</v>
      </c>
      <c r="AC64" s="14">
        <f t="shared" si="9"/>
        <v>95.382593929999985</v>
      </c>
    </row>
    <row r="65" spans="1:30" ht="17.25" customHeight="1" x14ac:dyDescent="0.2">
      <c r="A65" s="22">
        <f t="shared" si="5"/>
        <v>42579</v>
      </c>
      <c r="B65" s="19">
        <f>IF(INDEX('ShLk BR Calc'!B$5:B$1112,MATCH($A65,'ShLk BR Calc'!$A$5:$A$1112,0)+1,1)=0,"0",INDEX('ShLk BR Calc'!B$5:B$1112,MATCH($A65,'ShLk BR Calc'!$A$5:$A$1112,0)+1,1))</f>
        <v>1.07372526</v>
      </c>
      <c r="C65" s="19">
        <f>IF(INDEX('ShLk BR Calc'!C$5:C$1112,MATCH($A65,'ShLk BR Calc'!$A$5:$A$1112,0)+1,1)=0,"0",INDEX('ShLk BR Calc'!C$5:C$1112,MATCH($A65,'ShLk BR Calc'!$A$5:$A$1112,0)+1,1))</f>
        <v>1.07372526</v>
      </c>
      <c r="D65" s="19">
        <f>IF(INDEX('ShLk BR Calc'!D$5:D$1112,MATCH($A65,'ShLk BR Calc'!$A$5:$A$1112,0)+1,1)=0,"0",INDEX('ShLk BR Calc'!D$5:D$1112,MATCH($A65,'ShLk BR Calc'!$A$5:$A$1112,0)+1,1))</f>
        <v>1.07372526</v>
      </c>
      <c r="E65" s="19">
        <f>IF(INDEX('ShLk BR Calc'!E$5:E$1112,MATCH($A65,'ShLk BR Calc'!$A$5:$A$1112,0)+1,1)=0,"0",INDEX('ShLk BR Calc'!E$5:E$1112,MATCH($A65,'ShLk BR Calc'!$A$5:$A$1112,0)+1,1))</f>
        <v>1.07372526</v>
      </c>
      <c r="F65" s="19">
        <f>IF(INDEX('ShLk BR Calc'!F$5:F$1112,MATCH($A65,'ShLk BR Calc'!$A$5:$A$1112,0)+1,1)=0,"0",INDEX('ShLk BR Calc'!F$5:F$1112,MATCH($A65,'ShLk BR Calc'!$A$5:$A$1112,0)+1,1))</f>
        <v>1.07372526</v>
      </c>
      <c r="G65" s="19">
        <f>IF(INDEX('ShLk BR Calc'!G$5:G$1112,MATCH($A65,'ShLk BR Calc'!$A$5:$A$1112,0)+1,1)=0,"0",INDEX('ShLk BR Calc'!G$5:G$1112,MATCH($A65,'ShLk BR Calc'!$A$5:$A$1112,0)+1,1))</f>
        <v>1.07372526</v>
      </c>
      <c r="H65" s="19">
        <f>IF(INDEX('ShLk BR Calc'!H$5:H$1112,MATCH($A65,'ShLk BR Calc'!$A$5:$A$1112,0)+1,1)=0,"0",INDEX('ShLk BR Calc'!H$5:H$1112,MATCH($A65,'ShLk BR Calc'!$A$5:$A$1112,0)+1,1))</f>
        <v>2.86326736</v>
      </c>
      <c r="I65" s="19">
        <f>IF(INDEX('ShLk BR Calc'!I$5:I$1112,MATCH($A65,'ShLk BR Calc'!$A$5:$A$1112,0)+1,1)=0,"0",INDEX('ShLk BR Calc'!I$5:I$1112,MATCH($A65,'ShLk BR Calc'!$A$5:$A$1112,0)+1,1))</f>
        <v>2.86326736</v>
      </c>
      <c r="J65" s="19">
        <f>IF(INDEX('ShLk BR Calc'!J$5:J$1112,MATCH($A65,'ShLk BR Calc'!$A$5:$A$1112,0)+1,1)=0,"0",INDEX('ShLk BR Calc'!J$5:J$1112,MATCH($A65,'ShLk BR Calc'!$A$5:$A$1112,0)+1,1))</f>
        <v>2.86326736</v>
      </c>
      <c r="K65" s="19">
        <f>IF(INDEX('ShLk BR Calc'!K$5:K$1112,MATCH($A65,'ShLk BR Calc'!$A$5:$A$1112,0)+1,1)=0,"0",INDEX('ShLk BR Calc'!K$5:K$1112,MATCH($A65,'ShLk BR Calc'!$A$5:$A$1112,0)+1,1))</f>
        <v>2.86326736</v>
      </c>
      <c r="L65" s="19">
        <f>IF(INDEX('ShLk BR Calc'!L$5:L$1112,MATCH($A65,'ShLk BR Calc'!$A$5:$A$1112,0)+1,1)=0,"0",INDEX('ShLk BR Calc'!L$5:L$1112,MATCH($A65,'ShLk BR Calc'!$A$5:$A$1112,0)+1,1))</f>
        <v>2.86326736</v>
      </c>
      <c r="M65" s="19">
        <f>IF(INDEX('ShLk BR Calc'!M$5:M$1112,MATCH($A65,'ShLk BR Calc'!$A$5:$A$1112,0)+1,1)=0,"0",INDEX('ShLk BR Calc'!M$5:M$1112,MATCH($A65,'ShLk BR Calc'!$A$5:$A$1112,0)+1,1))</f>
        <v>3.9369926199999998</v>
      </c>
      <c r="N65" s="19">
        <f>IF(INDEX('ShLk BR Calc'!N$5:N$1112,MATCH($A65,'ShLk BR Calc'!$A$5:$A$1112,0)+1,1)=0,"0",INDEX('ShLk BR Calc'!N$5:N$1112,MATCH($A65,'ShLk BR Calc'!$A$5:$A$1112,0)+1,1))</f>
        <v>5.5475805100000004</v>
      </c>
      <c r="O65" s="19">
        <f>IF(INDEX('ShLk BR Calc'!O$5:O$1112,MATCH($A65,'ShLk BR Calc'!$A$5:$A$1112,0)+1,1)=0,"0",INDEX('ShLk BR Calc'!O$5:O$1112,MATCH($A65,'ShLk BR Calc'!$A$5:$A$1112,0)+1,1))</f>
        <v>7.426599715</v>
      </c>
      <c r="P65" s="19">
        <f>IF(INDEX('ShLk BR Calc'!P$5:P$1112,MATCH($A65,'ShLk BR Calc'!$A$5:$A$1112,0)+1,1)=0,"0",INDEX('ShLk BR Calc'!P$5:P$1112,MATCH($A65,'ShLk BR Calc'!$A$5:$A$1112,0)+1,1))</f>
        <v>8.5898020800000001</v>
      </c>
      <c r="Q65" s="19">
        <f>IF(INDEX('ShLk BR Calc'!Q$5:Q$1112,MATCH($A65,'ShLk BR Calc'!$A$5:$A$1112,0)+1,1)=0,"0",INDEX('ShLk BR Calc'!Q$5:Q$1112,MATCH($A65,'ShLk BR Calc'!$A$5:$A$1112,0)+1,1))</f>
        <v>9.3950960250000009</v>
      </c>
      <c r="R65" s="19">
        <f>IF(INDEX('ShLk BR Calc'!R$5:R$1112,MATCH($A65,'ShLk BR Calc'!$A$5:$A$1112,0)+1,1)=0,"0",INDEX('ShLk BR Calc'!R$5:R$1112,MATCH($A65,'ShLk BR Calc'!$A$5:$A$1112,0)+1,1))</f>
        <v>9.3950960250000009</v>
      </c>
      <c r="S65" s="19">
        <f>IF(INDEX('ShLk BR Calc'!S$5:S$1112,MATCH($A65,'ShLk BR Calc'!$A$5:$A$1112,0)+1,1)=0,"0",INDEX('ShLk BR Calc'!S$5:S$1112,MATCH($A65,'ShLk BR Calc'!$A$5:$A$1112,0)+1,1))</f>
        <v>9.3950960250000009</v>
      </c>
      <c r="T65" s="19">
        <f>IF(INDEX('ShLk BR Calc'!T$5:T$1112,MATCH($A65,'ShLk BR Calc'!$A$5:$A$1112,0)+1,1)=0,"0",INDEX('ShLk BR Calc'!T$5:T$1112,MATCH($A65,'ShLk BR Calc'!$A$5:$A$1112,0)+1,1))</f>
        <v>8.3213707649999993</v>
      </c>
      <c r="U65" s="19">
        <f>IF(INDEX('ShLk BR Calc'!U$5:U$1112,MATCH($A65,'ShLk BR Calc'!$A$5:$A$1112,0)+1,1)=0,"0",INDEX('ShLk BR Calc'!U$5:U$1112,MATCH($A65,'ShLk BR Calc'!$A$5:$A$1112,0)+1,1))</f>
        <v>7.0686912949999998</v>
      </c>
      <c r="V65" s="19">
        <f>IF(INDEX('ShLk BR Calc'!V$5:V$1112,MATCH($A65,'ShLk BR Calc'!$A$5:$A$1112,0)+1,1)=0,"0",INDEX('ShLk BR Calc'!V$5:V$1112,MATCH($A65,'ShLk BR Calc'!$A$5:$A$1112,0)+1,1))</f>
        <v>6.26339735</v>
      </c>
      <c r="W65" s="19">
        <f>IF(INDEX('ShLk BR Calc'!W$5:W$1112,MATCH($A65,'ShLk BR Calc'!$A$5:$A$1112,0)+1,1)=0,"0",INDEX('ShLk BR Calc'!W$5:W$1112,MATCH($A65,'ShLk BR Calc'!$A$5:$A$1112,0)+1,1))</f>
        <v>4.9212407750000002</v>
      </c>
      <c r="X65" s="19">
        <f>IF(INDEX('ShLk BR Calc'!X$5:X$1112,MATCH($A65,'ShLk BR Calc'!$A$5:$A$1112,0)+1,1)=0,"0",INDEX('ShLk BR Calc'!X$5:X$1112,MATCH($A65,'ShLk BR Calc'!$A$5:$A$1112,0)+1,1))</f>
        <v>3.3106528850000001</v>
      </c>
      <c r="Y65" s="19">
        <f>IF(INDEX('ShLk BR Calc'!Y$5:Y$1112,MATCH($A65,'ShLk BR Calc'!$A$5:$A$1112,0)+1,1)=0,"0",INDEX('ShLk BR Calc'!Y$5:Y$1112,MATCH($A65,'ShLk BR Calc'!$A$5:$A$1112,0)+1,1))</f>
        <v>1.342156575</v>
      </c>
      <c r="Z65" s="14">
        <f t="shared" si="6"/>
        <v>105.67246100499999</v>
      </c>
      <c r="AA65" s="14">
        <f t="shared" si="7"/>
        <v>9.3950960250000009</v>
      </c>
      <c r="AB65" s="14">
        <f t="shared" si="8"/>
        <v>11.095161020000001</v>
      </c>
      <c r="AC65" s="14">
        <f t="shared" si="9"/>
        <v>94.577299984999996</v>
      </c>
    </row>
    <row r="66" spans="1:30" ht="17.25" customHeight="1" x14ac:dyDescent="0.2">
      <c r="A66" s="22">
        <f t="shared" si="5"/>
        <v>42580</v>
      </c>
      <c r="B66" s="19">
        <f>IF(INDEX('ShLk BR Calc'!B$5:B$1112,MATCH($A66,'ShLk BR Calc'!$A$5:$A$1112,0)+1,1)=0,"0",INDEX('ShLk BR Calc'!B$5:B$1112,MATCH($A66,'ShLk BR Calc'!$A$5:$A$1112,0)+1,1))</f>
        <v>1.07372526</v>
      </c>
      <c r="C66" s="19">
        <f>IF(INDEX('ShLk BR Calc'!C$5:C$1112,MATCH($A66,'ShLk BR Calc'!$A$5:$A$1112,0)+1,1)=0,"0",INDEX('ShLk BR Calc'!C$5:C$1112,MATCH($A66,'ShLk BR Calc'!$A$5:$A$1112,0)+1,1))</f>
        <v>1.07372526</v>
      </c>
      <c r="D66" s="19">
        <f>IF(INDEX('ShLk BR Calc'!D$5:D$1112,MATCH($A66,'ShLk BR Calc'!$A$5:$A$1112,0)+1,1)=0,"0",INDEX('ShLk BR Calc'!D$5:D$1112,MATCH($A66,'ShLk BR Calc'!$A$5:$A$1112,0)+1,1))</f>
        <v>1.07372526</v>
      </c>
      <c r="E66" s="19">
        <f>IF(INDEX('ShLk BR Calc'!E$5:E$1112,MATCH($A66,'ShLk BR Calc'!$A$5:$A$1112,0)+1,1)=0,"0",INDEX('ShLk BR Calc'!E$5:E$1112,MATCH($A66,'ShLk BR Calc'!$A$5:$A$1112,0)+1,1))</f>
        <v>1.07372526</v>
      </c>
      <c r="F66" s="19">
        <f>IF(INDEX('ShLk BR Calc'!F$5:F$1112,MATCH($A66,'ShLk BR Calc'!$A$5:$A$1112,0)+1,1)=0,"0",INDEX('ShLk BR Calc'!F$5:F$1112,MATCH($A66,'ShLk BR Calc'!$A$5:$A$1112,0)+1,1))</f>
        <v>1.1632023650000001</v>
      </c>
      <c r="G66" s="19">
        <f>IF(INDEX('ShLk BR Calc'!G$5:G$1112,MATCH($A66,'ShLk BR Calc'!$A$5:$A$1112,0)+1,1)=0,"0",INDEX('ShLk BR Calc'!G$5:G$1112,MATCH($A66,'ShLk BR Calc'!$A$5:$A$1112,0)+1,1))</f>
        <v>1.07372526</v>
      </c>
      <c r="H66" s="19">
        <f>IF(INDEX('ShLk BR Calc'!H$5:H$1112,MATCH($A66,'ShLk BR Calc'!$A$5:$A$1112,0)+1,1)=0,"0",INDEX('ShLk BR Calc'!H$5:H$1112,MATCH($A66,'ShLk BR Calc'!$A$5:$A$1112,0)+1,1))</f>
        <v>2.86326736</v>
      </c>
      <c r="I66" s="19">
        <f>IF(INDEX('ShLk BR Calc'!I$5:I$1112,MATCH($A66,'ShLk BR Calc'!$A$5:$A$1112,0)+1,1)=0,"0",INDEX('ShLk BR Calc'!I$5:I$1112,MATCH($A66,'ShLk BR Calc'!$A$5:$A$1112,0)+1,1))</f>
        <v>2.86326736</v>
      </c>
      <c r="J66" s="19">
        <f>IF(INDEX('ShLk BR Calc'!J$5:J$1112,MATCH($A66,'ShLk BR Calc'!$A$5:$A$1112,0)+1,1)=0,"0",INDEX('ShLk BR Calc'!J$5:J$1112,MATCH($A66,'ShLk BR Calc'!$A$5:$A$1112,0)+1,1))</f>
        <v>2.86326736</v>
      </c>
      <c r="K66" s="19">
        <f>IF(INDEX('ShLk BR Calc'!K$5:K$1112,MATCH($A66,'ShLk BR Calc'!$A$5:$A$1112,0)+1,1)=0,"0",INDEX('ShLk BR Calc'!K$5:K$1112,MATCH($A66,'ShLk BR Calc'!$A$5:$A$1112,0)+1,1))</f>
        <v>2.86326736</v>
      </c>
      <c r="L66" s="19">
        <f>IF(INDEX('ShLk BR Calc'!L$5:L$1112,MATCH($A66,'ShLk BR Calc'!$A$5:$A$1112,0)+1,1)=0,"0",INDEX('ShLk BR Calc'!L$5:L$1112,MATCH($A66,'ShLk BR Calc'!$A$5:$A$1112,0)+1,1))</f>
        <v>3.9369926199999998</v>
      </c>
      <c r="M66" s="19">
        <f>IF(INDEX('ShLk BR Calc'!M$5:M$1112,MATCH($A66,'ShLk BR Calc'!$A$5:$A$1112,0)+1,1)=0,"0",INDEX('ShLk BR Calc'!M$5:M$1112,MATCH($A66,'ShLk BR Calc'!$A$5:$A$1112,0)+1,1))</f>
        <v>5.2791491950000005</v>
      </c>
      <c r="N66" s="19">
        <f>IF(INDEX('ShLk BR Calc'!N$5:N$1112,MATCH($A66,'ShLk BR Calc'!$A$5:$A$1112,0)+1,1)=0,"0",INDEX('ShLk BR Calc'!N$5:N$1112,MATCH($A66,'ShLk BR Calc'!$A$5:$A$1112,0)+1,1))</f>
        <v>7.1581684000000001</v>
      </c>
      <c r="O66" s="19">
        <f>IF(INDEX('ShLk BR Calc'!O$5:O$1112,MATCH($A66,'ShLk BR Calc'!$A$5:$A$1112,0)+1,1)=0,"0",INDEX('ShLk BR Calc'!O$5:O$1112,MATCH($A66,'ShLk BR Calc'!$A$5:$A$1112,0)+1,1))</f>
        <v>8.2318936600000008</v>
      </c>
      <c r="P66" s="19">
        <f>IF(INDEX('ShLk BR Calc'!P$5:P$1112,MATCH($A66,'ShLk BR Calc'!$A$5:$A$1112,0)+1,1)=0,"0",INDEX('ShLk BR Calc'!P$5:P$1112,MATCH($A66,'ShLk BR Calc'!$A$5:$A$1112,0)+1,1))</f>
        <v>8.5898020800000001</v>
      </c>
      <c r="Q66" s="19">
        <f>IF(INDEX('ShLk BR Calc'!Q$5:Q$1112,MATCH($A66,'ShLk BR Calc'!$A$5:$A$1112,0)+1,1)=0,"0",INDEX('ShLk BR Calc'!Q$5:Q$1112,MATCH($A66,'ShLk BR Calc'!$A$5:$A$1112,0)+1,1))</f>
        <v>8.5898020800000001</v>
      </c>
      <c r="R66" s="19">
        <f>IF(INDEX('ShLk BR Calc'!R$5:R$1112,MATCH($A66,'ShLk BR Calc'!$A$5:$A$1112,0)+1,1)=0,"0",INDEX('ShLk BR Calc'!R$5:R$1112,MATCH($A66,'ShLk BR Calc'!$A$5:$A$1112,0)+1,1))</f>
        <v>8.6792791850000004</v>
      </c>
      <c r="S66" s="19">
        <f>IF(INDEX('ShLk BR Calc'!S$5:S$1112,MATCH($A66,'ShLk BR Calc'!$A$5:$A$1112,0)+1,1)=0,"0",INDEX('ShLk BR Calc'!S$5:S$1112,MATCH($A66,'ShLk BR Calc'!$A$5:$A$1112,0)+1,1))</f>
        <v>8.5898020800000001</v>
      </c>
      <c r="T66" s="19">
        <f>IF(INDEX('ShLk BR Calc'!T$5:T$1112,MATCH($A66,'ShLk BR Calc'!$A$5:$A$1112,0)+1,1)=0,"0",INDEX('ShLk BR Calc'!T$5:T$1112,MATCH($A66,'ShLk BR Calc'!$A$5:$A$1112,0)+1,1))</f>
        <v>8.6792791850000004</v>
      </c>
      <c r="U66" s="19">
        <f>IF(INDEX('ShLk BR Calc'!U$5:U$1112,MATCH($A66,'ShLk BR Calc'!$A$5:$A$1112,0)+1,1)=0,"0",INDEX('ShLk BR Calc'!U$5:U$1112,MATCH($A66,'ShLk BR Calc'!$A$5:$A$1112,0)+1,1))</f>
        <v>7.0686912949999998</v>
      </c>
      <c r="V66" s="19">
        <f>IF(INDEX('ShLk BR Calc'!V$5:V$1112,MATCH($A66,'ShLk BR Calc'!$A$5:$A$1112,0)+1,1)=0,"0",INDEX('ShLk BR Calc'!V$5:V$1112,MATCH($A66,'ShLk BR Calc'!$A$5:$A$1112,0)+1,1))</f>
        <v>6.3528744550000003</v>
      </c>
      <c r="W66" s="19">
        <f>IF(INDEX('ShLk BR Calc'!W$5:W$1112,MATCH($A66,'ShLk BR Calc'!$A$5:$A$1112,0)+1,1)=0,"0",INDEX('ShLk BR Calc'!W$5:W$1112,MATCH($A66,'ShLk BR Calc'!$A$5:$A$1112,0)+1,1))</f>
        <v>4.83176367</v>
      </c>
      <c r="X66" s="19">
        <f>IF(INDEX('ShLk BR Calc'!X$5:X$1112,MATCH($A66,'ShLk BR Calc'!$A$5:$A$1112,0)+1,1)=0,"0",INDEX('ShLk BR Calc'!X$5:X$1112,MATCH($A66,'ShLk BR Calc'!$A$5:$A$1112,0)+1,1))</f>
        <v>3.4896070950000002</v>
      </c>
      <c r="Y66" s="19">
        <f>IF(INDEX('ShLk BR Calc'!Y$5:Y$1112,MATCH($A66,'ShLk BR Calc'!$A$5:$A$1112,0)+1,1)=0,"0",INDEX('ShLk BR Calc'!Y$5:Y$1112,MATCH($A66,'ShLk BR Calc'!$A$5:$A$1112,0)+1,1))</f>
        <v>1.43163368</v>
      </c>
      <c r="Z66" s="14">
        <f t="shared" si="6"/>
        <v>108.893636785</v>
      </c>
      <c r="AA66" s="14">
        <f t="shared" si="7"/>
        <v>8.6792791850000004</v>
      </c>
      <c r="AB66" s="14">
        <f t="shared" si="8"/>
        <v>11.45306944</v>
      </c>
      <c r="AC66" s="14">
        <f t="shared" si="9"/>
        <v>97.440567344999991</v>
      </c>
    </row>
    <row r="67" spans="1:30" ht="17.25" customHeight="1" x14ac:dyDescent="0.2">
      <c r="A67" s="22">
        <f t="shared" si="5"/>
        <v>42581</v>
      </c>
      <c r="B67" s="19">
        <f>IF(INDEX('ShLk BR Calc'!B$5:B$1112,MATCH($A67,'ShLk BR Calc'!$A$5:$A$1112,0)+1,1)=0,"0",INDEX('ShLk BR Calc'!B$5:B$1112,MATCH($A67,'ShLk BR Calc'!$A$5:$A$1112,0)+1,1))</f>
        <v>1.2526794699999999</v>
      </c>
      <c r="C67" s="19">
        <f>IF(INDEX('ShLk BR Calc'!C$5:C$1112,MATCH($A67,'ShLk BR Calc'!$A$5:$A$1112,0)+1,1)=0,"0",INDEX('ShLk BR Calc'!C$5:C$1112,MATCH($A67,'ShLk BR Calc'!$A$5:$A$1112,0)+1,1))</f>
        <v>1.2526794699999999</v>
      </c>
      <c r="D67" s="19">
        <f>IF(INDEX('ShLk BR Calc'!D$5:D$1112,MATCH($A67,'ShLk BR Calc'!$A$5:$A$1112,0)+1,1)=0,"0",INDEX('ShLk BR Calc'!D$5:D$1112,MATCH($A67,'ShLk BR Calc'!$A$5:$A$1112,0)+1,1))</f>
        <v>1.342156575</v>
      </c>
      <c r="E67" s="19">
        <f>IF(INDEX('ShLk BR Calc'!E$5:E$1112,MATCH($A67,'ShLk BR Calc'!$A$5:$A$1112,0)+1,1)=0,"0",INDEX('ShLk BR Calc'!E$5:E$1112,MATCH($A67,'ShLk BR Calc'!$A$5:$A$1112,0)+1,1))</f>
        <v>1.2526794699999999</v>
      </c>
      <c r="F67" s="19">
        <f>IF(INDEX('ShLk BR Calc'!F$5:F$1112,MATCH($A67,'ShLk BR Calc'!$A$5:$A$1112,0)+1,1)=0,"0",INDEX('ShLk BR Calc'!F$5:F$1112,MATCH($A67,'ShLk BR Calc'!$A$5:$A$1112,0)+1,1))</f>
        <v>1.43163368</v>
      </c>
      <c r="G67" s="19">
        <f>IF(INDEX('ShLk BR Calc'!G$5:G$1112,MATCH($A67,'ShLk BR Calc'!$A$5:$A$1112,0)+1,1)=0,"0",INDEX('ShLk BR Calc'!G$5:G$1112,MATCH($A67,'ShLk BR Calc'!$A$5:$A$1112,0)+1,1))</f>
        <v>1.2526794699999999</v>
      </c>
      <c r="H67" s="19">
        <f>IF(INDEX('ShLk BR Calc'!H$5:H$1112,MATCH($A67,'ShLk BR Calc'!$A$5:$A$1112,0)+1,1)=0,"0",INDEX('ShLk BR Calc'!H$5:H$1112,MATCH($A67,'ShLk BR Calc'!$A$5:$A$1112,0)+1,1))</f>
        <v>3.131698675</v>
      </c>
      <c r="I67" s="19">
        <f>IF(INDEX('ShLk BR Calc'!I$5:I$1112,MATCH($A67,'ShLk BR Calc'!$A$5:$A$1112,0)+1,1)=0,"0",INDEX('ShLk BR Calc'!I$5:I$1112,MATCH($A67,'ShLk BR Calc'!$A$5:$A$1112,0)+1,1))</f>
        <v>3.131698675</v>
      </c>
      <c r="J67" s="19">
        <f>IF(INDEX('ShLk BR Calc'!J$5:J$1112,MATCH($A67,'ShLk BR Calc'!$A$5:$A$1112,0)+1,1)=0,"0",INDEX('ShLk BR Calc'!J$5:J$1112,MATCH($A67,'ShLk BR Calc'!$A$5:$A$1112,0)+1,1))</f>
        <v>3.131698675</v>
      </c>
      <c r="K67" s="19">
        <f>IF(INDEX('ShLk BR Calc'!K$5:K$1112,MATCH($A67,'ShLk BR Calc'!$A$5:$A$1112,0)+1,1)=0,"0",INDEX('ShLk BR Calc'!K$5:K$1112,MATCH($A67,'ShLk BR Calc'!$A$5:$A$1112,0)+1,1))</f>
        <v>3.0422215700000002</v>
      </c>
      <c r="L67" s="19">
        <f>IF(INDEX('ShLk BR Calc'!L$5:L$1112,MATCH($A67,'ShLk BR Calc'!$A$5:$A$1112,0)+1,1)=0,"0",INDEX('ShLk BR Calc'!L$5:L$1112,MATCH($A67,'ShLk BR Calc'!$A$5:$A$1112,0)+1,1))</f>
        <v>3.3106528850000001</v>
      </c>
      <c r="M67" s="19">
        <f>IF(INDEX('ShLk BR Calc'!M$5:M$1112,MATCH($A67,'ShLk BR Calc'!$A$5:$A$1112,0)+1,1)=0,"0",INDEX('ShLk BR Calc'!M$5:M$1112,MATCH($A67,'ShLk BR Calc'!$A$5:$A$1112,0)+1,1))</f>
        <v>4.9212407750000002</v>
      </c>
      <c r="N67" s="19">
        <f>IF(INDEX('ShLk BR Calc'!N$5:N$1112,MATCH($A67,'ShLk BR Calc'!$A$5:$A$1112,0)+1,1)=0,"0",INDEX('ShLk BR Calc'!N$5:N$1112,MATCH($A67,'ShLk BR Calc'!$A$5:$A$1112,0)+1,1))</f>
        <v>6.6213057700000002</v>
      </c>
      <c r="O67" s="19">
        <f>IF(INDEX('ShLk BR Calc'!O$5:O$1112,MATCH($A67,'ShLk BR Calc'!$A$5:$A$1112,0)+1,1)=0,"0",INDEX('ShLk BR Calc'!O$5:O$1112,MATCH($A67,'ShLk BR Calc'!$A$5:$A$1112,0)+1,1))</f>
        <v>7.6055539249999997</v>
      </c>
      <c r="P67" s="19">
        <f>IF(INDEX('ShLk BR Calc'!P$5:P$1112,MATCH($A67,'ShLk BR Calc'!$A$5:$A$1112,0)+1,1)=0,"0",INDEX('ShLk BR Calc'!P$5:P$1112,MATCH($A67,'ShLk BR Calc'!$A$5:$A$1112,0)+1,1))</f>
        <v>8.3213707649999993</v>
      </c>
      <c r="Q67" s="19">
        <f>IF(INDEX('ShLk BR Calc'!Q$5:Q$1112,MATCH($A67,'ShLk BR Calc'!$A$5:$A$1112,0)+1,1)=0,"0",INDEX('ShLk BR Calc'!Q$5:Q$1112,MATCH($A67,'ShLk BR Calc'!$A$5:$A$1112,0)+1,1))</f>
        <v>8.3213707649999993</v>
      </c>
      <c r="R67" s="19">
        <f>IF(INDEX('ShLk BR Calc'!R$5:R$1112,MATCH($A67,'ShLk BR Calc'!$A$5:$A$1112,0)+1,1)=0,"0",INDEX('ShLk BR Calc'!R$5:R$1112,MATCH($A67,'ShLk BR Calc'!$A$5:$A$1112,0)+1,1))</f>
        <v>8.3213707649999993</v>
      </c>
      <c r="S67" s="19">
        <f>IF(INDEX('ShLk BR Calc'!S$5:S$1112,MATCH($A67,'ShLk BR Calc'!$A$5:$A$1112,0)+1,1)=0,"0",INDEX('ShLk BR Calc'!S$5:S$1112,MATCH($A67,'ShLk BR Calc'!$A$5:$A$1112,0)+1,1))</f>
        <v>8.3213707649999993</v>
      </c>
      <c r="T67" s="19">
        <f>IF(INDEX('ShLk BR Calc'!T$5:T$1112,MATCH($A67,'ShLk BR Calc'!$A$5:$A$1112,0)+1,1)=0,"0",INDEX('ShLk BR Calc'!T$5:T$1112,MATCH($A67,'ShLk BR Calc'!$A$5:$A$1112,0)+1,1))</f>
        <v>8.3213707649999993</v>
      </c>
      <c r="U67" s="19">
        <f>IF(INDEX('ShLk BR Calc'!U$5:U$1112,MATCH($A67,'ShLk BR Calc'!$A$5:$A$1112,0)+1,1)=0,"0",INDEX('ShLk BR Calc'!U$5:U$1112,MATCH($A67,'ShLk BR Calc'!$A$5:$A$1112,0)+1,1))</f>
        <v>7.1581684000000001</v>
      </c>
      <c r="V67" s="19">
        <f>IF(INDEX('ShLk BR Calc'!V$5:V$1112,MATCH($A67,'ShLk BR Calc'!$A$5:$A$1112,0)+1,1)=0,"0",INDEX('ShLk BR Calc'!V$5:V$1112,MATCH($A67,'ShLk BR Calc'!$A$5:$A$1112,0)+1,1))</f>
        <v>6.4423515600000005</v>
      </c>
      <c r="W67" s="19">
        <f>IF(INDEX('ShLk BR Calc'!W$5:W$1112,MATCH($A67,'ShLk BR Calc'!$A$5:$A$1112,0)+1,1)=0,"0",INDEX('ShLk BR Calc'!W$5:W$1112,MATCH($A67,'ShLk BR Calc'!$A$5:$A$1112,0)+1,1))</f>
        <v>4.9212407750000002</v>
      </c>
      <c r="X67" s="19">
        <f>IF(INDEX('ShLk BR Calc'!X$5:X$1112,MATCH($A67,'ShLk BR Calc'!$A$5:$A$1112,0)+1,1)=0,"0",INDEX('ShLk BR Calc'!X$5:X$1112,MATCH($A67,'ShLk BR Calc'!$A$5:$A$1112,0)+1,1))</f>
        <v>3.4896070950000002</v>
      </c>
      <c r="Y67" s="19">
        <f>IF(INDEX('ShLk BR Calc'!Y$5:Y$1112,MATCH($A67,'ShLk BR Calc'!$A$5:$A$1112,0)+1,1)=0,"0",INDEX('ShLk BR Calc'!Y$5:Y$1112,MATCH($A67,'ShLk BR Calc'!$A$5:$A$1112,0)+1,1))</f>
        <v>1.6105878900000001</v>
      </c>
      <c r="Z67" s="14">
        <f t="shared" si="6"/>
        <v>107.90938863</v>
      </c>
      <c r="AA67" s="14">
        <f t="shared" si="7"/>
        <v>8.3213707649999993</v>
      </c>
      <c r="AB67" s="14">
        <f t="shared" si="8"/>
        <v>12.884703119999999</v>
      </c>
      <c r="AC67" s="14">
        <f t="shared" si="9"/>
        <v>95.024685509999998</v>
      </c>
    </row>
    <row r="68" spans="1:30" ht="17.25" customHeight="1" x14ac:dyDescent="0.2">
      <c r="A68" s="22">
        <f t="shared" si="5"/>
        <v>42582</v>
      </c>
      <c r="B68" s="19">
        <f>IF(INDEX('ShLk BR Calc'!B$5:B$1112,MATCH($A68,'ShLk BR Calc'!$A$5:$A$1112,0)+1,1)=0,"0",INDEX('ShLk BR Calc'!B$5:B$1112,MATCH($A68,'ShLk BR Calc'!$A$5:$A$1112,0)+1,1))</f>
        <v>1.2526794699999999</v>
      </c>
      <c r="C68" s="19">
        <f>IF(INDEX('ShLk BR Calc'!C$5:C$1112,MATCH($A68,'ShLk BR Calc'!$A$5:$A$1112,0)+1,1)=0,"0",INDEX('ShLk BR Calc'!C$5:C$1112,MATCH($A68,'ShLk BR Calc'!$A$5:$A$1112,0)+1,1))</f>
        <v>1.2526794699999999</v>
      </c>
      <c r="D68" s="19">
        <f>IF(INDEX('ShLk BR Calc'!D$5:D$1112,MATCH($A68,'ShLk BR Calc'!$A$5:$A$1112,0)+1,1)=0,"0",INDEX('ShLk BR Calc'!D$5:D$1112,MATCH($A68,'ShLk BR Calc'!$A$5:$A$1112,0)+1,1))</f>
        <v>1.2526794699999999</v>
      </c>
      <c r="E68" s="19">
        <f>IF(INDEX('ShLk BR Calc'!E$5:E$1112,MATCH($A68,'ShLk BR Calc'!$A$5:$A$1112,0)+1,1)=0,"0",INDEX('ShLk BR Calc'!E$5:E$1112,MATCH($A68,'ShLk BR Calc'!$A$5:$A$1112,0)+1,1))</f>
        <v>1.2526794699999999</v>
      </c>
      <c r="F68" s="19">
        <f>IF(INDEX('ShLk BR Calc'!F$5:F$1112,MATCH($A68,'ShLk BR Calc'!$A$5:$A$1112,0)+1,1)=0,"0",INDEX('ShLk BR Calc'!F$5:F$1112,MATCH($A68,'ShLk BR Calc'!$A$5:$A$1112,0)+1,1))</f>
        <v>1.342156575</v>
      </c>
      <c r="G68" s="19">
        <f>IF(INDEX('ShLk BR Calc'!G$5:G$1112,MATCH($A68,'ShLk BR Calc'!$A$5:$A$1112,0)+1,1)=0,"0",INDEX('ShLk BR Calc'!G$5:G$1112,MATCH($A68,'ShLk BR Calc'!$A$5:$A$1112,0)+1,1))</f>
        <v>1.2526794699999999</v>
      </c>
      <c r="H68" s="19">
        <f>IF(INDEX('ShLk BR Calc'!H$5:H$1112,MATCH($A68,'ShLk BR Calc'!$A$5:$A$1112,0)+1,1)=0,"0",INDEX('ShLk BR Calc'!H$5:H$1112,MATCH($A68,'ShLk BR Calc'!$A$5:$A$1112,0)+1,1))</f>
        <v>3.131698675</v>
      </c>
      <c r="I68" s="19">
        <f>IF(INDEX('ShLk BR Calc'!I$5:I$1112,MATCH($A68,'ShLk BR Calc'!$A$5:$A$1112,0)+1,1)=0,"0",INDEX('ShLk BR Calc'!I$5:I$1112,MATCH($A68,'ShLk BR Calc'!$A$5:$A$1112,0)+1,1))</f>
        <v>3.131698675</v>
      </c>
      <c r="J68" s="19">
        <f>IF(INDEX('ShLk BR Calc'!J$5:J$1112,MATCH($A68,'ShLk BR Calc'!$A$5:$A$1112,0)+1,1)=0,"0",INDEX('ShLk BR Calc'!J$5:J$1112,MATCH($A68,'ShLk BR Calc'!$A$5:$A$1112,0)+1,1))</f>
        <v>3.131698675</v>
      </c>
      <c r="K68" s="19">
        <f>IF(INDEX('ShLk BR Calc'!K$5:K$1112,MATCH($A68,'ShLk BR Calc'!$A$5:$A$1112,0)+1,1)=0,"0",INDEX('ShLk BR Calc'!K$5:K$1112,MATCH($A68,'ShLk BR Calc'!$A$5:$A$1112,0)+1,1))</f>
        <v>3.131698675</v>
      </c>
      <c r="L68" s="19">
        <f>IF(INDEX('ShLk BR Calc'!L$5:L$1112,MATCH($A68,'ShLk BR Calc'!$A$5:$A$1112,0)+1,1)=0,"0",INDEX('ShLk BR Calc'!L$5:L$1112,MATCH($A68,'ShLk BR Calc'!$A$5:$A$1112,0)+1,1))</f>
        <v>3.6685613049999999</v>
      </c>
      <c r="M68" s="19">
        <f>IF(INDEX('ShLk BR Calc'!M$5:M$1112,MATCH($A68,'ShLk BR Calc'!$A$5:$A$1112,0)+1,1)=0,"0",INDEX('ShLk BR Calc'!M$5:M$1112,MATCH($A68,'ShLk BR Calc'!$A$5:$A$1112,0)+1,1))</f>
        <v>5.1896720900000002</v>
      </c>
      <c r="N68" s="19">
        <f>IF(INDEX('ShLk BR Calc'!N$5:N$1112,MATCH($A68,'ShLk BR Calc'!$A$5:$A$1112,0)+1,1)=0,"0",INDEX('ShLk BR Calc'!N$5:N$1112,MATCH($A68,'ShLk BR Calc'!$A$5:$A$1112,0)+1,1))</f>
        <v>6.4423515600000005</v>
      </c>
      <c r="O68" s="19">
        <f>IF(INDEX('ShLk BR Calc'!O$5:O$1112,MATCH($A68,'ShLk BR Calc'!$A$5:$A$1112,0)+1,1)=0,"0",INDEX('ShLk BR Calc'!O$5:O$1112,MATCH($A68,'ShLk BR Calc'!$A$5:$A$1112,0)+1,1))</f>
        <v>7.5160768200000003</v>
      </c>
      <c r="P68" s="19">
        <f>IF(INDEX('ShLk BR Calc'!P$5:P$1112,MATCH($A68,'ShLk BR Calc'!$A$5:$A$1112,0)+1,1)=0,"0",INDEX('ShLk BR Calc'!P$5:P$1112,MATCH($A68,'ShLk BR Calc'!$A$5:$A$1112,0)+1,1))</f>
        <v>8.7687562900000007</v>
      </c>
      <c r="Q68" s="19">
        <f>IF(INDEX('ShLk BR Calc'!Q$5:Q$1112,MATCH($A68,'ShLk BR Calc'!$A$5:$A$1112,0)+1,1)=0,"0",INDEX('ShLk BR Calc'!Q$5:Q$1112,MATCH($A68,'ShLk BR Calc'!$A$5:$A$1112,0)+1,1))</f>
        <v>8.7687562900000007</v>
      </c>
      <c r="R68" s="19">
        <f>IF(INDEX('ShLk BR Calc'!R$5:R$1112,MATCH($A68,'ShLk BR Calc'!$A$5:$A$1112,0)+1,1)=0,"0",INDEX('ShLk BR Calc'!R$5:R$1112,MATCH($A68,'ShLk BR Calc'!$A$5:$A$1112,0)+1,1))</f>
        <v>8.7687562900000007</v>
      </c>
      <c r="S68" s="19">
        <f>IF(INDEX('ShLk BR Calc'!S$5:S$1112,MATCH($A68,'ShLk BR Calc'!$A$5:$A$1112,0)+1,1)=0,"0",INDEX('ShLk BR Calc'!S$5:S$1112,MATCH($A68,'ShLk BR Calc'!$A$5:$A$1112,0)+1,1))</f>
        <v>8.7687562900000007</v>
      </c>
      <c r="T68" s="19">
        <f>IF(INDEX('ShLk BR Calc'!T$5:T$1112,MATCH($A68,'ShLk BR Calc'!$A$5:$A$1112,0)+1,1)=0,"0",INDEX('ShLk BR Calc'!T$5:T$1112,MATCH($A68,'ShLk BR Calc'!$A$5:$A$1112,0)+1,1))</f>
        <v>8.7687562900000007</v>
      </c>
      <c r="U68" s="19">
        <f>IF(INDEX('ShLk BR Calc'!U$5:U$1112,MATCH($A68,'ShLk BR Calc'!$A$5:$A$1112,0)+1,1)=0,"0",INDEX('ShLk BR Calc'!U$5:U$1112,MATCH($A68,'ShLk BR Calc'!$A$5:$A$1112,0)+1,1))</f>
        <v>7.1581684000000001</v>
      </c>
      <c r="V68" s="19">
        <f>IF(INDEX('ShLk BR Calc'!V$5:V$1112,MATCH($A68,'ShLk BR Calc'!$A$5:$A$1112,0)+1,1)=0,"0",INDEX('ShLk BR Calc'!V$5:V$1112,MATCH($A68,'ShLk BR Calc'!$A$5:$A$1112,0)+1,1))</f>
        <v>6.4423515600000005</v>
      </c>
      <c r="W68" s="19">
        <f>IF(INDEX('ShLk BR Calc'!W$5:W$1112,MATCH($A68,'ShLk BR Calc'!$A$5:$A$1112,0)+1,1)=0,"0",INDEX('ShLk BR Calc'!W$5:W$1112,MATCH($A68,'ShLk BR Calc'!$A$5:$A$1112,0)+1,1))</f>
        <v>5.2791491950000005</v>
      </c>
      <c r="X68" s="19">
        <f>IF(INDEX('ShLk BR Calc'!X$5:X$1112,MATCH($A68,'ShLk BR Calc'!$A$5:$A$1112,0)+1,1)=0,"0",INDEX('ShLk BR Calc'!X$5:X$1112,MATCH($A68,'ShLk BR Calc'!$A$5:$A$1112,0)+1,1))</f>
        <v>3.3106528850000001</v>
      </c>
      <c r="Y68" s="19">
        <f>IF(INDEX('ShLk BR Calc'!Y$5:Y$1112,MATCH($A68,'ShLk BR Calc'!$A$5:$A$1112,0)+1,1)=0,"0",INDEX('ShLk BR Calc'!Y$5:Y$1112,MATCH($A68,'ShLk BR Calc'!$A$5:$A$1112,0)+1,1))</f>
        <v>1.5211107850000001</v>
      </c>
      <c r="Z68" s="14">
        <f t="shared" si="6"/>
        <v>110.504224675</v>
      </c>
      <c r="AA68" s="14">
        <f t="shared" si="7"/>
        <v>8.7687562900000007</v>
      </c>
      <c r="AB68" s="14">
        <f t="shared" si="8"/>
        <v>110.504224675</v>
      </c>
      <c r="AC68" s="14">
        <f t="shared" si="9"/>
        <v>0</v>
      </c>
      <c r="AD68" s="9" t="s">
        <v>32</v>
      </c>
    </row>
    <row r="69" spans="1:30" ht="17.25" customHeight="1" thickBot="1" x14ac:dyDescent="0.25">
      <c r="B69" s="15"/>
      <c r="C69" s="15"/>
      <c r="D69" s="15"/>
      <c r="E69" s="15"/>
      <c r="F69" s="15"/>
      <c r="G69" s="15"/>
      <c r="H69" s="15"/>
      <c r="I69" s="15"/>
      <c r="J69" s="15"/>
      <c r="K69" s="15"/>
      <c r="L69" s="15"/>
      <c r="M69" s="15"/>
      <c r="N69" s="15"/>
      <c r="O69" s="15"/>
      <c r="P69" s="15"/>
      <c r="Q69" s="15"/>
      <c r="R69" s="15"/>
      <c r="S69" s="15"/>
      <c r="T69" s="15"/>
      <c r="U69" s="15"/>
      <c r="V69" s="15"/>
      <c r="W69" s="15"/>
      <c r="X69" s="15"/>
      <c r="Y69" s="15"/>
      <c r="Z69" s="26">
        <f>SUM(Z38:Z68)</f>
        <v>3474.8433726750004</v>
      </c>
      <c r="AA69" s="24">
        <f>MAX(AA38:AA68)</f>
        <v>9.6635273399999999</v>
      </c>
      <c r="AB69" s="26">
        <f>SUM(AB38:AB68)</f>
        <v>1028.6287990799999</v>
      </c>
      <c r="AC69" s="26">
        <f>SUM(AC38:AC68)</f>
        <v>2446.2145735950003</v>
      </c>
    </row>
    <row r="70" spans="1:30" ht="17.25" customHeight="1" thickTop="1" x14ac:dyDescent="0.2"/>
    <row r="71" spans="1:30" ht="17.25" customHeight="1" x14ac:dyDescent="0.2">
      <c r="A71" s="9" t="s">
        <v>36</v>
      </c>
      <c r="F71" s="10">
        <v>14</v>
      </c>
      <c r="G71" s="10" t="str">
        <f>Jan!$G$71</f>
        <v>MWh for Calendar Year 2016</v>
      </c>
    </row>
    <row r="72" spans="1:30" ht="17.25" customHeight="1" x14ac:dyDescent="0.2">
      <c r="A72" s="21"/>
      <c r="B72" s="11">
        <v>1</v>
      </c>
      <c r="C72" s="11">
        <v>2</v>
      </c>
      <c r="D72" s="11">
        <v>3</v>
      </c>
      <c r="E72" s="11">
        <v>4</v>
      </c>
      <c r="F72" s="11">
        <v>5</v>
      </c>
      <c r="G72" s="11">
        <v>6</v>
      </c>
      <c r="H72" s="11">
        <v>7</v>
      </c>
      <c r="I72" s="11">
        <v>8</v>
      </c>
      <c r="J72" s="11">
        <v>9</v>
      </c>
      <c r="K72" s="11">
        <v>10</v>
      </c>
      <c r="L72" s="11">
        <v>11</v>
      </c>
      <c r="M72" s="11">
        <v>12</v>
      </c>
      <c r="N72" s="11">
        <v>13</v>
      </c>
      <c r="O72" s="11">
        <v>14</v>
      </c>
      <c r="P72" s="11">
        <v>15</v>
      </c>
      <c r="Q72" s="11">
        <v>16</v>
      </c>
      <c r="R72" s="11">
        <v>17</v>
      </c>
      <c r="S72" s="11">
        <v>18</v>
      </c>
      <c r="T72" s="11">
        <v>19</v>
      </c>
      <c r="U72" s="11">
        <v>20</v>
      </c>
      <c r="V72" s="11">
        <v>21</v>
      </c>
      <c r="W72" s="11">
        <v>22</v>
      </c>
      <c r="X72" s="11">
        <v>23</v>
      </c>
      <c r="Y72" s="11">
        <v>24</v>
      </c>
      <c r="Z72" s="11" t="s">
        <v>0</v>
      </c>
      <c r="AA72" s="11" t="s">
        <v>1</v>
      </c>
      <c r="AB72" s="11" t="s">
        <v>30</v>
      </c>
      <c r="AC72" s="11" t="s">
        <v>31</v>
      </c>
      <c r="AD72" s="18"/>
    </row>
    <row r="73" spans="1:30" ht="17.25" customHeight="1" x14ac:dyDescent="0.2">
      <c r="A73" s="22">
        <f t="shared" ref="A73:A103" si="10">A3</f>
        <v>42552</v>
      </c>
      <c r="B73" s="27">
        <f ca="1">IF(($A73&lt;TODAY()),$F$71,"")</f>
        <v>14</v>
      </c>
      <c r="C73" s="27">
        <f t="shared" ref="C73:Y84" ca="1" si="11">IF(($A73&lt;TODAY()),$F$71,"")</f>
        <v>14</v>
      </c>
      <c r="D73" s="27">
        <f t="shared" ca="1" si="11"/>
        <v>14</v>
      </c>
      <c r="E73" s="27">
        <f t="shared" ca="1" si="11"/>
        <v>14</v>
      </c>
      <c r="F73" s="27">
        <f t="shared" ca="1" si="11"/>
        <v>14</v>
      </c>
      <c r="G73" s="27">
        <f t="shared" ca="1" si="11"/>
        <v>14</v>
      </c>
      <c r="H73" s="27">
        <f t="shared" ca="1" si="11"/>
        <v>14</v>
      </c>
      <c r="I73" s="27">
        <f t="shared" ca="1" si="11"/>
        <v>14</v>
      </c>
      <c r="J73" s="27">
        <f t="shared" ca="1" si="11"/>
        <v>14</v>
      </c>
      <c r="K73" s="27">
        <f t="shared" ca="1" si="11"/>
        <v>14</v>
      </c>
      <c r="L73" s="27">
        <f t="shared" ca="1" si="11"/>
        <v>14</v>
      </c>
      <c r="M73" s="27">
        <f t="shared" ca="1" si="11"/>
        <v>14</v>
      </c>
      <c r="N73" s="27">
        <f t="shared" ca="1" si="11"/>
        <v>14</v>
      </c>
      <c r="O73" s="27">
        <f t="shared" ca="1" si="11"/>
        <v>14</v>
      </c>
      <c r="P73" s="27">
        <f t="shared" ca="1" si="11"/>
        <v>14</v>
      </c>
      <c r="Q73" s="27">
        <f t="shared" ca="1" si="11"/>
        <v>14</v>
      </c>
      <c r="R73" s="27">
        <f t="shared" ca="1" si="11"/>
        <v>14</v>
      </c>
      <c r="S73" s="27">
        <f t="shared" ca="1" si="11"/>
        <v>14</v>
      </c>
      <c r="T73" s="27">
        <f t="shared" ca="1" si="11"/>
        <v>14</v>
      </c>
      <c r="U73" s="27">
        <f t="shared" ca="1" si="11"/>
        <v>14</v>
      </c>
      <c r="V73" s="27">
        <f t="shared" ca="1" si="11"/>
        <v>14</v>
      </c>
      <c r="W73" s="27">
        <f t="shared" ca="1" si="11"/>
        <v>14</v>
      </c>
      <c r="X73" s="27">
        <f t="shared" ca="1" si="11"/>
        <v>14</v>
      </c>
      <c r="Y73" s="27">
        <f t="shared" ca="1" si="11"/>
        <v>14</v>
      </c>
      <c r="Z73" s="13">
        <f ca="1">SUM(B73:Y73)</f>
        <v>336</v>
      </c>
      <c r="AA73" s="13">
        <f t="shared" ref="AA73:AA103" ca="1" si="12">MAX(B73:Y73)</f>
        <v>14</v>
      </c>
      <c r="AB73" s="14">
        <f t="shared" ref="AB73:AB103" ca="1" si="13">IF(AD73="",SUM(B73:G73,X73:Y73),SUM(B73:Y73))</f>
        <v>112</v>
      </c>
      <c r="AC73" s="14">
        <f t="shared" ref="AC73:AC103" ca="1" si="14">IF(AD73="",SUM(H73:W73),0)</f>
        <v>224</v>
      </c>
    </row>
    <row r="74" spans="1:30" ht="17.25" customHeight="1" x14ac:dyDescent="0.2">
      <c r="A74" s="22">
        <f t="shared" si="10"/>
        <v>42553</v>
      </c>
      <c r="B74" s="27">
        <f t="shared" ref="B74:Q87" ca="1" si="15">IF(($A74&lt;TODAY()),$F$71,"")</f>
        <v>14</v>
      </c>
      <c r="C74" s="27">
        <f t="shared" ca="1" si="11"/>
        <v>14</v>
      </c>
      <c r="D74" s="27">
        <f t="shared" ca="1" si="11"/>
        <v>14</v>
      </c>
      <c r="E74" s="27">
        <f t="shared" ca="1" si="11"/>
        <v>14</v>
      </c>
      <c r="F74" s="27">
        <f t="shared" ca="1" si="11"/>
        <v>14</v>
      </c>
      <c r="G74" s="27">
        <f t="shared" ca="1" si="11"/>
        <v>14</v>
      </c>
      <c r="H74" s="27">
        <f t="shared" ca="1" si="11"/>
        <v>14</v>
      </c>
      <c r="I74" s="27">
        <f t="shared" ca="1" si="11"/>
        <v>14</v>
      </c>
      <c r="J74" s="27">
        <f t="shared" ca="1" si="11"/>
        <v>14</v>
      </c>
      <c r="K74" s="27">
        <f t="shared" ca="1" si="11"/>
        <v>14</v>
      </c>
      <c r="L74" s="27">
        <f t="shared" ca="1" si="11"/>
        <v>14</v>
      </c>
      <c r="M74" s="27">
        <f t="shared" ca="1" si="11"/>
        <v>14</v>
      </c>
      <c r="N74" s="27">
        <f t="shared" ca="1" si="11"/>
        <v>14</v>
      </c>
      <c r="O74" s="27">
        <f t="shared" ca="1" si="11"/>
        <v>14</v>
      </c>
      <c r="P74" s="27">
        <f t="shared" ca="1" si="11"/>
        <v>14</v>
      </c>
      <c r="Q74" s="27">
        <f t="shared" ca="1" si="11"/>
        <v>14</v>
      </c>
      <c r="R74" s="27">
        <f t="shared" ca="1" si="11"/>
        <v>14</v>
      </c>
      <c r="S74" s="27">
        <f t="shared" ca="1" si="11"/>
        <v>14</v>
      </c>
      <c r="T74" s="27">
        <f t="shared" ca="1" si="11"/>
        <v>14</v>
      </c>
      <c r="U74" s="27">
        <f t="shared" ca="1" si="11"/>
        <v>14</v>
      </c>
      <c r="V74" s="27">
        <f t="shared" ca="1" si="11"/>
        <v>14</v>
      </c>
      <c r="W74" s="27">
        <f t="shared" ca="1" si="11"/>
        <v>14</v>
      </c>
      <c r="X74" s="27">
        <f t="shared" ca="1" si="11"/>
        <v>14</v>
      </c>
      <c r="Y74" s="27">
        <f t="shared" ca="1" si="11"/>
        <v>14</v>
      </c>
      <c r="Z74" s="13">
        <f t="shared" ref="Z74:Z103" ca="1" si="16">SUM(B74:Y74)</f>
        <v>336</v>
      </c>
      <c r="AA74" s="13">
        <f t="shared" ca="1" si="12"/>
        <v>14</v>
      </c>
      <c r="AB74" s="14">
        <f t="shared" ca="1" si="13"/>
        <v>112</v>
      </c>
      <c r="AC74" s="14">
        <f t="shared" ca="1" si="14"/>
        <v>224</v>
      </c>
    </row>
    <row r="75" spans="1:30" ht="17.25" customHeight="1" x14ac:dyDescent="0.2">
      <c r="A75" s="22">
        <f t="shared" si="10"/>
        <v>42554</v>
      </c>
      <c r="B75" s="27">
        <f t="shared" ca="1" si="15"/>
        <v>14</v>
      </c>
      <c r="C75" s="27">
        <f t="shared" ca="1" si="11"/>
        <v>14</v>
      </c>
      <c r="D75" s="27">
        <f t="shared" ca="1" si="11"/>
        <v>14</v>
      </c>
      <c r="E75" s="27">
        <f t="shared" ca="1" si="11"/>
        <v>14</v>
      </c>
      <c r="F75" s="27">
        <f t="shared" ca="1" si="11"/>
        <v>14</v>
      </c>
      <c r="G75" s="27">
        <f t="shared" ca="1" si="11"/>
        <v>14</v>
      </c>
      <c r="H75" s="27">
        <f t="shared" ca="1" si="11"/>
        <v>14</v>
      </c>
      <c r="I75" s="27">
        <f t="shared" ca="1" si="11"/>
        <v>14</v>
      </c>
      <c r="J75" s="27">
        <f t="shared" ca="1" si="11"/>
        <v>14</v>
      </c>
      <c r="K75" s="27">
        <f t="shared" ca="1" si="11"/>
        <v>14</v>
      </c>
      <c r="L75" s="27">
        <f t="shared" ca="1" si="11"/>
        <v>14</v>
      </c>
      <c r="M75" s="27">
        <f t="shared" ca="1" si="11"/>
        <v>14</v>
      </c>
      <c r="N75" s="27">
        <f t="shared" ca="1" si="11"/>
        <v>14</v>
      </c>
      <c r="O75" s="27">
        <f t="shared" ca="1" si="11"/>
        <v>14</v>
      </c>
      <c r="P75" s="27">
        <f t="shared" ca="1" si="11"/>
        <v>14</v>
      </c>
      <c r="Q75" s="27">
        <f t="shared" ca="1" si="11"/>
        <v>14</v>
      </c>
      <c r="R75" s="27">
        <f t="shared" ca="1" si="11"/>
        <v>14</v>
      </c>
      <c r="S75" s="27">
        <f t="shared" ca="1" si="11"/>
        <v>14</v>
      </c>
      <c r="T75" s="27">
        <f t="shared" ca="1" si="11"/>
        <v>14</v>
      </c>
      <c r="U75" s="27">
        <f t="shared" ca="1" si="11"/>
        <v>14</v>
      </c>
      <c r="V75" s="27">
        <f t="shared" ca="1" si="11"/>
        <v>14</v>
      </c>
      <c r="W75" s="27">
        <f t="shared" ca="1" si="11"/>
        <v>14</v>
      </c>
      <c r="X75" s="27">
        <f t="shared" ca="1" si="11"/>
        <v>14</v>
      </c>
      <c r="Y75" s="27">
        <f t="shared" ca="1" si="11"/>
        <v>14</v>
      </c>
      <c r="Z75" s="13">
        <f t="shared" ca="1" si="16"/>
        <v>336</v>
      </c>
      <c r="AA75" s="13">
        <f t="shared" ca="1" si="12"/>
        <v>14</v>
      </c>
      <c r="AB75" s="14">
        <f t="shared" ca="1" si="13"/>
        <v>336</v>
      </c>
      <c r="AC75" s="14">
        <f t="shared" si="14"/>
        <v>0</v>
      </c>
      <c r="AD75" s="9" t="s">
        <v>32</v>
      </c>
    </row>
    <row r="76" spans="1:30" ht="17.25" customHeight="1" x14ac:dyDescent="0.2">
      <c r="A76" s="22">
        <f t="shared" si="10"/>
        <v>42555</v>
      </c>
      <c r="B76" s="27">
        <f t="shared" ca="1" si="15"/>
        <v>14</v>
      </c>
      <c r="C76" s="27">
        <f t="shared" ca="1" si="11"/>
        <v>14</v>
      </c>
      <c r="D76" s="27">
        <f t="shared" ca="1" si="11"/>
        <v>14</v>
      </c>
      <c r="E76" s="27">
        <f t="shared" ca="1" si="11"/>
        <v>14</v>
      </c>
      <c r="F76" s="27">
        <f t="shared" ca="1" si="11"/>
        <v>14</v>
      </c>
      <c r="G76" s="27">
        <f t="shared" ca="1" si="11"/>
        <v>14</v>
      </c>
      <c r="H76" s="27">
        <f t="shared" ca="1" si="11"/>
        <v>14</v>
      </c>
      <c r="I76" s="27">
        <f t="shared" ca="1" si="11"/>
        <v>14</v>
      </c>
      <c r="J76" s="27">
        <f t="shared" ca="1" si="11"/>
        <v>14</v>
      </c>
      <c r="K76" s="27">
        <f t="shared" ca="1" si="11"/>
        <v>14</v>
      </c>
      <c r="L76" s="27">
        <f t="shared" ca="1" si="11"/>
        <v>14</v>
      </c>
      <c r="M76" s="27">
        <f t="shared" ca="1" si="11"/>
        <v>14</v>
      </c>
      <c r="N76" s="27">
        <f t="shared" ca="1" si="11"/>
        <v>14</v>
      </c>
      <c r="O76" s="27">
        <f t="shared" ca="1" si="11"/>
        <v>14</v>
      </c>
      <c r="P76" s="27">
        <f t="shared" ca="1" si="11"/>
        <v>14</v>
      </c>
      <c r="Q76" s="27">
        <f t="shared" ca="1" si="11"/>
        <v>14</v>
      </c>
      <c r="R76" s="27">
        <f t="shared" ca="1" si="11"/>
        <v>14</v>
      </c>
      <c r="S76" s="27">
        <f t="shared" ca="1" si="11"/>
        <v>14</v>
      </c>
      <c r="T76" s="27">
        <f t="shared" ca="1" si="11"/>
        <v>14</v>
      </c>
      <c r="U76" s="27">
        <f t="shared" ca="1" si="11"/>
        <v>14</v>
      </c>
      <c r="V76" s="27">
        <f t="shared" ca="1" si="11"/>
        <v>14</v>
      </c>
      <c r="W76" s="27">
        <f t="shared" ca="1" si="11"/>
        <v>14</v>
      </c>
      <c r="X76" s="27">
        <f t="shared" ca="1" si="11"/>
        <v>14</v>
      </c>
      <c r="Y76" s="27">
        <f t="shared" ca="1" si="11"/>
        <v>14</v>
      </c>
      <c r="Z76" s="13">
        <f t="shared" ca="1" si="16"/>
        <v>336</v>
      </c>
      <c r="AA76" s="13">
        <f t="shared" ca="1" si="12"/>
        <v>14</v>
      </c>
      <c r="AB76" s="14">
        <f t="shared" ca="1" si="13"/>
        <v>336</v>
      </c>
      <c r="AC76" s="14">
        <f t="shared" si="14"/>
        <v>0</v>
      </c>
      <c r="AD76" s="9" t="s">
        <v>33</v>
      </c>
    </row>
    <row r="77" spans="1:30" ht="17.25" customHeight="1" x14ac:dyDescent="0.2">
      <c r="A77" s="22">
        <f t="shared" si="10"/>
        <v>42556</v>
      </c>
      <c r="B77" s="27">
        <f t="shared" ca="1" si="15"/>
        <v>14</v>
      </c>
      <c r="C77" s="27">
        <f t="shared" ca="1" si="11"/>
        <v>14</v>
      </c>
      <c r="D77" s="27">
        <f t="shared" ca="1" si="11"/>
        <v>14</v>
      </c>
      <c r="E77" s="27">
        <f t="shared" ca="1" si="11"/>
        <v>14</v>
      </c>
      <c r="F77" s="27">
        <f t="shared" ca="1" si="11"/>
        <v>14</v>
      </c>
      <c r="G77" s="27">
        <f t="shared" ca="1" si="11"/>
        <v>14</v>
      </c>
      <c r="H77" s="27">
        <f t="shared" ca="1" si="11"/>
        <v>14</v>
      </c>
      <c r="I77" s="27">
        <f t="shared" ca="1" si="11"/>
        <v>14</v>
      </c>
      <c r="J77" s="27">
        <f t="shared" ca="1" si="11"/>
        <v>14</v>
      </c>
      <c r="K77" s="27">
        <f t="shared" ca="1" si="11"/>
        <v>14</v>
      </c>
      <c r="L77" s="27">
        <f t="shared" ca="1" si="11"/>
        <v>14</v>
      </c>
      <c r="M77" s="27">
        <f t="shared" ca="1" si="11"/>
        <v>14</v>
      </c>
      <c r="N77" s="27">
        <f t="shared" ca="1" si="11"/>
        <v>14</v>
      </c>
      <c r="O77" s="27">
        <f t="shared" ca="1" si="11"/>
        <v>14</v>
      </c>
      <c r="P77" s="27">
        <f t="shared" ca="1" si="11"/>
        <v>14</v>
      </c>
      <c r="Q77" s="27">
        <f t="shared" ca="1" si="11"/>
        <v>14</v>
      </c>
      <c r="R77" s="27">
        <f t="shared" ca="1" si="11"/>
        <v>14</v>
      </c>
      <c r="S77" s="27">
        <f t="shared" ca="1" si="11"/>
        <v>14</v>
      </c>
      <c r="T77" s="27">
        <f t="shared" ca="1" si="11"/>
        <v>14</v>
      </c>
      <c r="U77" s="27">
        <f t="shared" ca="1" si="11"/>
        <v>14</v>
      </c>
      <c r="V77" s="27">
        <f t="shared" ca="1" si="11"/>
        <v>14</v>
      </c>
      <c r="W77" s="27">
        <f t="shared" ca="1" si="11"/>
        <v>14</v>
      </c>
      <c r="X77" s="27">
        <f t="shared" ca="1" si="11"/>
        <v>14</v>
      </c>
      <c r="Y77" s="27">
        <f t="shared" ca="1" si="11"/>
        <v>14</v>
      </c>
      <c r="Z77" s="13">
        <f t="shared" ca="1" si="16"/>
        <v>336</v>
      </c>
      <c r="AA77" s="13">
        <f t="shared" ca="1" si="12"/>
        <v>14</v>
      </c>
      <c r="AB77" s="14">
        <f t="shared" ca="1" si="13"/>
        <v>112</v>
      </c>
      <c r="AC77" s="14">
        <f t="shared" ca="1" si="14"/>
        <v>224</v>
      </c>
    </row>
    <row r="78" spans="1:30" ht="17.25" customHeight="1" x14ac:dyDescent="0.2">
      <c r="A78" s="22">
        <f t="shared" si="10"/>
        <v>42557</v>
      </c>
      <c r="B78" s="27">
        <f t="shared" ca="1" si="15"/>
        <v>14</v>
      </c>
      <c r="C78" s="27">
        <f t="shared" ca="1" si="11"/>
        <v>14</v>
      </c>
      <c r="D78" s="27">
        <f t="shared" ca="1" si="11"/>
        <v>14</v>
      </c>
      <c r="E78" s="27">
        <f t="shared" ca="1" si="11"/>
        <v>14</v>
      </c>
      <c r="F78" s="27">
        <f t="shared" ca="1" si="11"/>
        <v>14</v>
      </c>
      <c r="G78" s="27">
        <f t="shared" ca="1" si="11"/>
        <v>14</v>
      </c>
      <c r="H78" s="27">
        <f t="shared" ca="1" si="11"/>
        <v>14</v>
      </c>
      <c r="I78" s="27">
        <f t="shared" ca="1" si="11"/>
        <v>14</v>
      </c>
      <c r="J78" s="27">
        <f t="shared" ca="1" si="11"/>
        <v>14</v>
      </c>
      <c r="K78" s="27">
        <f t="shared" ca="1" si="11"/>
        <v>14</v>
      </c>
      <c r="L78" s="27">
        <f t="shared" ca="1" si="11"/>
        <v>14</v>
      </c>
      <c r="M78" s="27">
        <f t="shared" ca="1" si="11"/>
        <v>14</v>
      </c>
      <c r="N78" s="27">
        <f t="shared" ca="1" si="11"/>
        <v>14</v>
      </c>
      <c r="O78" s="27">
        <f t="shared" ca="1" si="11"/>
        <v>14</v>
      </c>
      <c r="P78" s="27">
        <f t="shared" ca="1" si="11"/>
        <v>14</v>
      </c>
      <c r="Q78" s="27">
        <f t="shared" ca="1" si="11"/>
        <v>14</v>
      </c>
      <c r="R78" s="27">
        <f t="shared" ca="1" si="11"/>
        <v>14</v>
      </c>
      <c r="S78" s="27">
        <f t="shared" ca="1" si="11"/>
        <v>14</v>
      </c>
      <c r="T78" s="27">
        <f t="shared" ca="1" si="11"/>
        <v>14</v>
      </c>
      <c r="U78" s="27">
        <f t="shared" ca="1" si="11"/>
        <v>14</v>
      </c>
      <c r="V78" s="27">
        <f t="shared" ca="1" si="11"/>
        <v>14</v>
      </c>
      <c r="W78" s="27">
        <f t="shared" ca="1" si="11"/>
        <v>14</v>
      </c>
      <c r="X78" s="27">
        <f t="shared" ca="1" si="11"/>
        <v>14</v>
      </c>
      <c r="Y78" s="27">
        <f t="shared" ca="1" si="11"/>
        <v>14</v>
      </c>
      <c r="Z78" s="13">
        <f t="shared" ca="1" si="16"/>
        <v>336</v>
      </c>
      <c r="AA78" s="13">
        <f t="shared" ca="1" si="12"/>
        <v>14</v>
      </c>
      <c r="AB78" s="14">
        <f t="shared" ca="1" si="13"/>
        <v>112</v>
      </c>
      <c r="AC78" s="14">
        <f t="shared" ca="1" si="14"/>
        <v>224</v>
      </c>
    </row>
    <row r="79" spans="1:30" ht="17.25" customHeight="1" x14ac:dyDescent="0.2">
      <c r="A79" s="22">
        <f t="shared" si="10"/>
        <v>42558</v>
      </c>
      <c r="B79" s="27">
        <f t="shared" ca="1" si="15"/>
        <v>14</v>
      </c>
      <c r="C79" s="27">
        <f t="shared" ca="1" si="11"/>
        <v>14</v>
      </c>
      <c r="D79" s="27">
        <f t="shared" ca="1" si="11"/>
        <v>14</v>
      </c>
      <c r="E79" s="27">
        <f t="shared" ca="1" si="11"/>
        <v>14</v>
      </c>
      <c r="F79" s="27">
        <f t="shared" ca="1" si="11"/>
        <v>14</v>
      </c>
      <c r="G79" s="27">
        <f t="shared" ca="1" si="11"/>
        <v>14</v>
      </c>
      <c r="H79" s="27">
        <f t="shared" ca="1" si="11"/>
        <v>14</v>
      </c>
      <c r="I79" s="27">
        <f t="shared" ca="1" si="11"/>
        <v>14</v>
      </c>
      <c r="J79" s="27">
        <f t="shared" ca="1" si="11"/>
        <v>14</v>
      </c>
      <c r="K79" s="27">
        <f t="shared" ca="1" si="11"/>
        <v>14</v>
      </c>
      <c r="L79" s="27">
        <f t="shared" ca="1" si="11"/>
        <v>14</v>
      </c>
      <c r="M79" s="27">
        <f t="shared" ca="1" si="11"/>
        <v>14</v>
      </c>
      <c r="N79" s="27">
        <f t="shared" ca="1" si="11"/>
        <v>14</v>
      </c>
      <c r="O79" s="27">
        <f t="shared" ca="1" si="11"/>
        <v>14</v>
      </c>
      <c r="P79" s="27">
        <f t="shared" ca="1" si="11"/>
        <v>14</v>
      </c>
      <c r="Q79" s="27">
        <f t="shared" ca="1" si="11"/>
        <v>14</v>
      </c>
      <c r="R79" s="27">
        <f t="shared" ca="1" si="11"/>
        <v>14</v>
      </c>
      <c r="S79" s="27">
        <f t="shared" ca="1" si="11"/>
        <v>14</v>
      </c>
      <c r="T79" s="27">
        <f t="shared" ca="1" si="11"/>
        <v>14</v>
      </c>
      <c r="U79" s="27">
        <f t="shared" ca="1" si="11"/>
        <v>14</v>
      </c>
      <c r="V79" s="27">
        <f t="shared" ca="1" si="11"/>
        <v>14</v>
      </c>
      <c r="W79" s="27">
        <f t="shared" ca="1" si="11"/>
        <v>14</v>
      </c>
      <c r="X79" s="27">
        <f t="shared" ca="1" si="11"/>
        <v>14</v>
      </c>
      <c r="Y79" s="27">
        <f t="shared" ca="1" si="11"/>
        <v>14</v>
      </c>
      <c r="Z79" s="13">
        <f t="shared" ca="1" si="16"/>
        <v>336</v>
      </c>
      <c r="AA79" s="13">
        <f t="shared" ca="1" si="12"/>
        <v>14</v>
      </c>
      <c r="AB79" s="14">
        <f t="shared" ca="1" si="13"/>
        <v>112</v>
      </c>
      <c r="AC79" s="14">
        <f t="shared" ca="1" si="14"/>
        <v>224</v>
      </c>
    </row>
    <row r="80" spans="1:30" ht="17.25" customHeight="1" x14ac:dyDescent="0.2">
      <c r="A80" s="22">
        <f t="shared" si="10"/>
        <v>42559</v>
      </c>
      <c r="B80" s="27">
        <f t="shared" ca="1" si="15"/>
        <v>14</v>
      </c>
      <c r="C80" s="27">
        <f t="shared" ca="1" si="11"/>
        <v>14</v>
      </c>
      <c r="D80" s="27">
        <f t="shared" ca="1" si="11"/>
        <v>14</v>
      </c>
      <c r="E80" s="27">
        <f t="shared" ca="1" si="11"/>
        <v>14</v>
      </c>
      <c r="F80" s="27">
        <f t="shared" ca="1" si="11"/>
        <v>14</v>
      </c>
      <c r="G80" s="27">
        <f t="shared" ca="1" si="11"/>
        <v>14</v>
      </c>
      <c r="H80" s="27">
        <f t="shared" ca="1" si="11"/>
        <v>14</v>
      </c>
      <c r="I80" s="27">
        <f t="shared" ca="1" si="11"/>
        <v>14</v>
      </c>
      <c r="J80" s="27">
        <f t="shared" ca="1" si="11"/>
        <v>14</v>
      </c>
      <c r="K80" s="27">
        <f t="shared" ca="1" si="11"/>
        <v>14</v>
      </c>
      <c r="L80" s="27">
        <f t="shared" ca="1" si="11"/>
        <v>14</v>
      </c>
      <c r="M80" s="27">
        <f t="shared" ca="1" si="11"/>
        <v>14</v>
      </c>
      <c r="N80" s="27">
        <f t="shared" ca="1" si="11"/>
        <v>14</v>
      </c>
      <c r="O80" s="27">
        <f t="shared" ca="1" si="11"/>
        <v>14</v>
      </c>
      <c r="P80" s="27">
        <f t="shared" ca="1" si="11"/>
        <v>14</v>
      </c>
      <c r="Q80" s="27">
        <f t="shared" ca="1" si="11"/>
        <v>14</v>
      </c>
      <c r="R80" s="27">
        <f t="shared" ca="1" si="11"/>
        <v>14</v>
      </c>
      <c r="S80" s="27">
        <f t="shared" ca="1" si="11"/>
        <v>14</v>
      </c>
      <c r="T80" s="27">
        <f t="shared" ca="1" si="11"/>
        <v>14</v>
      </c>
      <c r="U80" s="27">
        <f t="shared" ca="1" si="11"/>
        <v>14</v>
      </c>
      <c r="V80" s="27">
        <f t="shared" ca="1" si="11"/>
        <v>14</v>
      </c>
      <c r="W80" s="27">
        <f t="shared" ca="1" si="11"/>
        <v>14</v>
      </c>
      <c r="X80" s="27">
        <f t="shared" ca="1" si="11"/>
        <v>14</v>
      </c>
      <c r="Y80" s="27">
        <f t="shared" ca="1" si="11"/>
        <v>14</v>
      </c>
      <c r="Z80" s="13">
        <f t="shared" ca="1" si="16"/>
        <v>336</v>
      </c>
      <c r="AA80" s="13">
        <f t="shared" ca="1" si="12"/>
        <v>14</v>
      </c>
      <c r="AB80" s="14">
        <f t="shared" ca="1" si="13"/>
        <v>112</v>
      </c>
      <c r="AC80" s="14">
        <f t="shared" ca="1" si="14"/>
        <v>224</v>
      </c>
    </row>
    <row r="81" spans="1:30" ht="17.25" customHeight="1" x14ac:dyDescent="0.2">
      <c r="A81" s="22">
        <f t="shared" si="10"/>
        <v>42560</v>
      </c>
      <c r="B81" s="27">
        <f t="shared" ca="1" si="15"/>
        <v>14</v>
      </c>
      <c r="C81" s="27">
        <f t="shared" ca="1" si="11"/>
        <v>14</v>
      </c>
      <c r="D81" s="27">
        <f t="shared" ca="1" si="11"/>
        <v>14</v>
      </c>
      <c r="E81" s="27">
        <f t="shared" ca="1" si="11"/>
        <v>14</v>
      </c>
      <c r="F81" s="27">
        <f t="shared" ca="1" si="11"/>
        <v>14</v>
      </c>
      <c r="G81" s="27">
        <f t="shared" ca="1" si="11"/>
        <v>14</v>
      </c>
      <c r="H81" s="27">
        <f t="shared" ca="1" si="11"/>
        <v>14</v>
      </c>
      <c r="I81" s="27">
        <f t="shared" ca="1" si="11"/>
        <v>14</v>
      </c>
      <c r="J81" s="27">
        <f t="shared" ca="1" si="11"/>
        <v>14</v>
      </c>
      <c r="K81" s="27">
        <f t="shared" ca="1" si="11"/>
        <v>14</v>
      </c>
      <c r="L81" s="27">
        <f t="shared" ca="1" si="11"/>
        <v>14</v>
      </c>
      <c r="M81" s="27">
        <f t="shared" ca="1" si="11"/>
        <v>14</v>
      </c>
      <c r="N81" s="27">
        <f t="shared" ca="1" si="11"/>
        <v>14</v>
      </c>
      <c r="O81" s="27">
        <f t="shared" ca="1" si="11"/>
        <v>14</v>
      </c>
      <c r="P81" s="27">
        <f t="shared" ca="1" si="11"/>
        <v>14</v>
      </c>
      <c r="Q81" s="27">
        <f t="shared" ca="1" si="11"/>
        <v>14</v>
      </c>
      <c r="R81" s="27">
        <f t="shared" ca="1" si="11"/>
        <v>14</v>
      </c>
      <c r="S81" s="27">
        <f t="shared" ca="1" si="11"/>
        <v>14</v>
      </c>
      <c r="T81" s="27">
        <f t="shared" ca="1" si="11"/>
        <v>14</v>
      </c>
      <c r="U81" s="27">
        <f t="shared" ca="1" si="11"/>
        <v>14</v>
      </c>
      <c r="V81" s="27">
        <f t="shared" ca="1" si="11"/>
        <v>14</v>
      </c>
      <c r="W81" s="27">
        <f t="shared" ca="1" si="11"/>
        <v>14</v>
      </c>
      <c r="X81" s="27">
        <f t="shared" ca="1" si="11"/>
        <v>14</v>
      </c>
      <c r="Y81" s="27">
        <f t="shared" ca="1" si="11"/>
        <v>14</v>
      </c>
      <c r="Z81" s="13">
        <f t="shared" ca="1" si="16"/>
        <v>336</v>
      </c>
      <c r="AA81" s="13">
        <f t="shared" ca="1" si="12"/>
        <v>14</v>
      </c>
      <c r="AB81" s="14">
        <f t="shared" ca="1" si="13"/>
        <v>112</v>
      </c>
      <c r="AC81" s="14">
        <f t="shared" ca="1" si="14"/>
        <v>224</v>
      </c>
    </row>
    <row r="82" spans="1:30" ht="17.25" customHeight="1" x14ac:dyDescent="0.2">
      <c r="A82" s="22">
        <f t="shared" si="10"/>
        <v>42561</v>
      </c>
      <c r="B82" s="27">
        <f t="shared" ca="1" si="15"/>
        <v>14</v>
      </c>
      <c r="C82" s="27">
        <f t="shared" ca="1" si="11"/>
        <v>14</v>
      </c>
      <c r="D82" s="27">
        <f t="shared" ca="1" si="11"/>
        <v>14</v>
      </c>
      <c r="E82" s="27">
        <f t="shared" ca="1" si="11"/>
        <v>14</v>
      </c>
      <c r="F82" s="27">
        <f t="shared" ca="1" si="11"/>
        <v>14</v>
      </c>
      <c r="G82" s="27">
        <f t="shared" ca="1" si="11"/>
        <v>14</v>
      </c>
      <c r="H82" s="27">
        <f t="shared" ca="1" si="11"/>
        <v>14</v>
      </c>
      <c r="I82" s="27">
        <f t="shared" ca="1" si="11"/>
        <v>14</v>
      </c>
      <c r="J82" s="27">
        <f t="shared" ca="1" si="11"/>
        <v>14</v>
      </c>
      <c r="K82" s="27">
        <f t="shared" ca="1" si="11"/>
        <v>14</v>
      </c>
      <c r="L82" s="27">
        <f t="shared" ca="1" si="11"/>
        <v>14</v>
      </c>
      <c r="M82" s="27">
        <f t="shared" ca="1" si="11"/>
        <v>14</v>
      </c>
      <c r="N82" s="27">
        <f t="shared" ca="1" si="11"/>
        <v>14</v>
      </c>
      <c r="O82" s="27">
        <f t="shared" ca="1" si="11"/>
        <v>14</v>
      </c>
      <c r="P82" s="27">
        <f t="shared" ca="1" si="11"/>
        <v>14</v>
      </c>
      <c r="Q82" s="27">
        <f t="shared" ca="1" si="11"/>
        <v>14</v>
      </c>
      <c r="R82" s="27">
        <f t="shared" ca="1" si="11"/>
        <v>14</v>
      </c>
      <c r="S82" s="27">
        <f t="shared" ca="1" si="11"/>
        <v>14</v>
      </c>
      <c r="T82" s="27">
        <f t="shared" ca="1" si="11"/>
        <v>14</v>
      </c>
      <c r="U82" s="27">
        <f t="shared" ca="1" si="11"/>
        <v>14</v>
      </c>
      <c r="V82" s="27">
        <f t="shared" ca="1" si="11"/>
        <v>14</v>
      </c>
      <c r="W82" s="27">
        <f t="shared" ca="1" si="11"/>
        <v>14</v>
      </c>
      <c r="X82" s="27">
        <f t="shared" ca="1" si="11"/>
        <v>14</v>
      </c>
      <c r="Y82" s="27">
        <f t="shared" ca="1" si="11"/>
        <v>14</v>
      </c>
      <c r="Z82" s="13">
        <f t="shared" ca="1" si="16"/>
        <v>336</v>
      </c>
      <c r="AA82" s="13">
        <f t="shared" ca="1" si="12"/>
        <v>14</v>
      </c>
      <c r="AB82" s="14">
        <f t="shared" ca="1" si="13"/>
        <v>336</v>
      </c>
      <c r="AC82" s="14">
        <f t="shared" si="14"/>
        <v>0</v>
      </c>
      <c r="AD82" s="9" t="s">
        <v>32</v>
      </c>
    </row>
    <row r="83" spans="1:30" ht="17.25" customHeight="1" x14ac:dyDescent="0.2">
      <c r="A83" s="22">
        <f t="shared" si="10"/>
        <v>42562</v>
      </c>
      <c r="B83" s="27">
        <f t="shared" ca="1" si="15"/>
        <v>14</v>
      </c>
      <c r="C83" s="27">
        <f t="shared" ca="1" si="11"/>
        <v>14</v>
      </c>
      <c r="D83" s="27">
        <f t="shared" ca="1" si="11"/>
        <v>14</v>
      </c>
      <c r="E83" s="27">
        <f t="shared" ca="1" si="11"/>
        <v>14</v>
      </c>
      <c r="F83" s="27">
        <f t="shared" ca="1" si="11"/>
        <v>14</v>
      </c>
      <c r="G83" s="27">
        <f t="shared" ca="1" si="11"/>
        <v>14</v>
      </c>
      <c r="H83" s="27">
        <f t="shared" ca="1" si="11"/>
        <v>14</v>
      </c>
      <c r="I83" s="27">
        <f t="shared" ca="1" si="11"/>
        <v>14</v>
      </c>
      <c r="J83" s="27">
        <f t="shared" ca="1" si="11"/>
        <v>14</v>
      </c>
      <c r="K83" s="27">
        <f t="shared" ca="1" si="11"/>
        <v>14</v>
      </c>
      <c r="L83" s="27">
        <f t="shared" ca="1" si="11"/>
        <v>14</v>
      </c>
      <c r="M83" s="27">
        <f t="shared" ca="1" si="11"/>
        <v>14</v>
      </c>
      <c r="N83" s="27">
        <f t="shared" ca="1" si="11"/>
        <v>14</v>
      </c>
      <c r="O83" s="27">
        <f t="shared" ca="1" si="11"/>
        <v>14</v>
      </c>
      <c r="P83" s="27">
        <f t="shared" ca="1" si="11"/>
        <v>14</v>
      </c>
      <c r="Q83" s="27">
        <f t="shared" ca="1" si="11"/>
        <v>14</v>
      </c>
      <c r="R83" s="27">
        <f t="shared" ca="1" si="11"/>
        <v>14</v>
      </c>
      <c r="S83" s="27">
        <f t="shared" ca="1" si="11"/>
        <v>14</v>
      </c>
      <c r="T83" s="27">
        <f t="shared" ca="1" si="11"/>
        <v>14</v>
      </c>
      <c r="U83" s="27">
        <f t="shared" ca="1" si="11"/>
        <v>14</v>
      </c>
      <c r="V83" s="27">
        <f t="shared" ca="1" si="11"/>
        <v>14</v>
      </c>
      <c r="W83" s="27">
        <f t="shared" ca="1" si="11"/>
        <v>14</v>
      </c>
      <c r="X83" s="27">
        <f t="shared" ca="1" si="11"/>
        <v>14</v>
      </c>
      <c r="Y83" s="27">
        <f t="shared" ca="1" si="11"/>
        <v>14</v>
      </c>
      <c r="Z83" s="13">
        <f t="shared" ca="1" si="16"/>
        <v>336</v>
      </c>
      <c r="AA83" s="13">
        <f t="shared" ca="1" si="12"/>
        <v>14</v>
      </c>
      <c r="AB83" s="14">
        <f t="shared" ca="1" si="13"/>
        <v>112</v>
      </c>
      <c r="AC83" s="14">
        <f t="shared" ca="1" si="14"/>
        <v>224</v>
      </c>
    </row>
    <row r="84" spans="1:30" ht="17.25" customHeight="1" x14ac:dyDescent="0.2">
      <c r="A84" s="22">
        <f t="shared" si="10"/>
        <v>42563</v>
      </c>
      <c r="B84" s="27">
        <f t="shared" ca="1" si="15"/>
        <v>14</v>
      </c>
      <c r="C84" s="27">
        <f t="shared" ca="1" si="11"/>
        <v>14</v>
      </c>
      <c r="D84" s="27">
        <f t="shared" ca="1" si="11"/>
        <v>14</v>
      </c>
      <c r="E84" s="27">
        <f t="shared" ref="E84:T99" ca="1" si="17">IF(($A84&lt;TODAY()),$F$71,"")</f>
        <v>14</v>
      </c>
      <c r="F84" s="27">
        <f t="shared" ca="1" si="17"/>
        <v>14</v>
      </c>
      <c r="G84" s="27">
        <f t="shared" ca="1" si="17"/>
        <v>14</v>
      </c>
      <c r="H84" s="27">
        <f t="shared" ca="1" si="17"/>
        <v>14</v>
      </c>
      <c r="I84" s="27">
        <f t="shared" ca="1" si="17"/>
        <v>14</v>
      </c>
      <c r="J84" s="27">
        <f t="shared" ca="1" si="17"/>
        <v>14</v>
      </c>
      <c r="K84" s="27">
        <f t="shared" ca="1" si="17"/>
        <v>14</v>
      </c>
      <c r="L84" s="27">
        <f t="shared" ca="1" si="17"/>
        <v>14</v>
      </c>
      <c r="M84" s="27">
        <f t="shared" ca="1" si="17"/>
        <v>14</v>
      </c>
      <c r="N84" s="27">
        <f t="shared" ca="1" si="17"/>
        <v>14</v>
      </c>
      <c r="O84" s="27">
        <f t="shared" ca="1" si="17"/>
        <v>14</v>
      </c>
      <c r="P84" s="27">
        <f t="shared" ca="1" si="17"/>
        <v>14</v>
      </c>
      <c r="Q84" s="27">
        <f t="shared" ca="1" si="17"/>
        <v>14</v>
      </c>
      <c r="R84" s="27">
        <f t="shared" ca="1" si="17"/>
        <v>14</v>
      </c>
      <c r="S84" s="27">
        <f t="shared" ca="1" si="17"/>
        <v>14</v>
      </c>
      <c r="T84" s="27">
        <f t="shared" ca="1" si="17"/>
        <v>14</v>
      </c>
      <c r="U84" s="27">
        <f t="shared" ref="U84:Y99" ca="1" si="18">IF(($A84&lt;TODAY()),$F$71,"")</f>
        <v>14</v>
      </c>
      <c r="V84" s="27">
        <f t="shared" ca="1" si="18"/>
        <v>14</v>
      </c>
      <c r="W84" s="27">
        <f t="shared" ca="1" si="18"/>
        <v>14</v>
      </c>
      <c r="X84" s="27">
        <f t="shared" ca="1" si="18"/>
        <v>14</v>
      </c>
      <c r="Y84" s="27">
        <f t="shared" ca="1" si="18"/>
        <v>14</v>
      </c>
      <c r="Z84" s="13">
        <f t="shared" ca="1" si="16"/>
        <v>336</v>
      </c>
      <c r="AA84" s="13">
        <f t="shared" ca="1" si="12"/>
        <v>14</v>
      </c>
      <c r="AB84" s="14">
        <f t="shared" ca="1" si="13"/>
        <v>112</v>
      </c>
      <c r="AC84" s="14">
        <f t="shared" ca="1" si="14"/>
        <v>224</v>
      </c>
    </row>
    <row r="85" spans="1:30" ht="17.25" customHeight="1" x14ac:dyDescent="0.2">
      <c r="A85" s="22">
        <f t="shared" si="10"/>
        <v>42564</v>
      </c>
      <c r="B85" s="27">
        <f t="shared" ca="1" si="15"/>
        <v>14</v>
      </c>
      <c r="C85" s="27">
        <f t="shared" ca="1" si="15"/>
        <v>14</v>
      </c>
      <c r="D85" s="27">
        <f t="shared" ca="1" si="15"/>
        <v>14</v>
      </c>
      <c r="E85" s="27">
        <f t="shared" ca="1" si="17"/>
        <v>14</v>
      </c>
      <c r="F85" s="27">
        <f t="shared" ca="1" si="17"/>
        <v>14</v>
      </c>
      <c r="G85" s="27">
        <f t="shared" ca="1" si="17"/>
        <v>14</v>
      </c>
      <c r="H85" s="27">
        <f t="shared" ca="1" si="17"/>
        <v>14</v>
      </c>
      <c r="I85" s="27">
        <f t="shared" ca="1" si="17"/>
        <v>14</v>
      </c>
      <c r="J85" s="27">
        <f t="shared" ca="1" si="17"/>
        <v>14</v>
      </c>
      <c r="K85" s="27">
        <f t="shared" ca="1" si="17"/>
        <v>14</v>
      </c>
      <c r="L85" s="27">
        <f t="shared" ca="1" si="17"/>
        <v>14</v>
      </c>
      <c r="M85" s="27">
        <f t="shared" ca="1" si="17"/>
        <v>14</v>
      </c>
      <c r="N85" s="27">
        <f t="shared" ca="1" si="17"/>
        <v>14</v>
      </c>
      <c r="O85" s="27">
        <f t="shared" ca="1" si="17"/>
        <v>14</v>
      </c>
      <c r="P85" s="27">
        <f t="shared" ca="1" si="17"/>
        <v>14</v>
      </c>
      <c r="Q85" s="27">
        <f t="shared" ca="1" si="17"/>
        <v>14</v>
      </c>
      <c r="R85" s="27">
        <f t="shared" ca="1" si="17"/>
        <v>14</v>
      </c>
      <c r="S85" s="27">
        <f t="shared" ca="1" si="17"/>
        <v>14</v>
      </c>
      <c r="T85" s="27">
        <f t="shared" ca="1" si="17"/>
        <v>14</v>
      </c>
      <c r="U85" s="27">
        <f t="shared" ca="1" si="18"/>
        <v>14</v>
      </c>
      <c r="V85" s="27">
        <f t="shared" ca="1" si="18"/>
        <v>14</v>
      </c>
      <c r="W85" s="27">
        <f t="shared" ca="1" si="18"/>
        <v>14</v>
      </c>
      <c r="X85" s="27">
        <f t="shared" ca="1" si="18"/>
        <v>14</v>
      </c>
      <c r="Y85" s="27">
        <f t="shared" ca="1" si="18"/>
        <v>14</v>
      </c>
      <c r="Z85" s="13">
        <f t="shared" ca="1" si="16"/>
        <v>336</v>
      </c>
      <c r="AA85" s="13">
        <f t="shared" ca="1" si="12"/>
        <v>14</v>
      </c>
      <c r="AB85" s="14">
        <f t="shared" ca="1" si="13"/>
        <v>112</v>
      </c>
      <c r="AC85" s="14">
        <f t="shared" ca="1" si="14"/>
        <v>224</v>
      </c>
    </row>
    <row r="86" spans="1:30" ht="17.25" customHeight="1" x14ac:dyDescent="0.2">
      <c r="A86" s="22">
        <f t="shared" si="10"/>
        <v>42565</v>
      </c>
      <c r="B86" s="27">
        <f t="shared" ca="1" si="15"/>
        <v>14</v>
      </c>
      <c r="C86" s="27">
        <f t="shared" ca="1" si="15"/>
        <v>14</v>
      </c>
      <c r="D86" s="27">
        <f t="shared" ca="1" si="15"/>
        <v>14</v>
      </c>
      <c r="E86" s="27">
        <f t="shared" ca="1" si="17"/>
        <v>14</v>
      </c>
      <c r="F86" s="27">
        <f t="shared" ca="1" si="17"/>
        <v>14</v>
      </c>
      <c r="G86" s="27">
        <f t="shared" ca="1" si="17"/>
        <v>14</v>
      </c>
      <c r="H86" s="27">
        <f t="shared" ca="1" si="17"/>
        <v>14</v>
      </c>
      <c r="I86" s="27">
        <f t="shared" ca="1" si="17"/>
        <v>14</v>
      </c>
      <c r="J86" s="27">
        <f t="shared" ca="1" si="17"/>
        <v>14</v>
      </c>
      <c r="K86" s="27">
        <f t="shared" ca="1" si="17"/>
        <v>14</v>
      </c>
      <c r="L86" s="27">
        <f t="shared" ca="1" si="17"/>
        <v>14</v>
      </c>
      <c r="M86" s="27">
        <f t="shared" ca="1" si="17"/>
        <v>14</v>
      </c>
      <c r="N86" s="27">
        <f t="shared" ca="1" si="17"/>
        <v>14</v>
      </c>
      <c r="O86" s="27">
        <f t="shared" ca="1" si="17"/>
        <v>14</v>
      </c>
      <c r="P86" s="27">
        <f t="shared" ca="1" si="17"/>
        <v>14</v>
      </c>
      <c r="Q86" s="27">
        <f t="shared" ca="1" si="17"/>
        <v>14</v>
      </c>
      <c r="R86" s="27">
        <f t="shared" ca="1" si="17"/>
        <v>14</v>
      </c>
      <c r="S86" s="27">
        <f t="shared" ca="1" si="17"/>
        <v>14</v>
      </c>
      <c r="T86" s="27">
        <f t="shared" ca="1" si="17"/>
        <v>14</v>
      </c>
      <c r="U86" s="27">
        <f t="shared" ca="1" si="18"/>
        <v>14</v>
      </c>
      <c r="V86" s="27">
        <f t="shared" ca="1" si="18"/>
        <v>14</v>
      </c>
      <c r="W86" s="27">
        <f t="shared" ca="1" si="18"/>
        <v>14</v>
      </c>
      <c r="X86" s="27">
        <f t="shared" ca="1" si="18"/>
        <v>14</v>
      </c>
      <c r="Y86" s="27">
        <f t="shared" ca="1" si="18"/>
        <v>14</v>
      </c>
      <c r="Z86" s="13">
        <f t="shared" ca="1" si="16"/>
        <v>336</v>
      </c>
      <c r="AA86" s="13">
        <f t="shared" ca="1" si="12"/>
        <v>14</v>
      </c>
      <c r="AB86" s="14">
        <f t="shared" ca="1" si="13"/>
        <v>112</v>
      </c>
      <c r="AC86" s="14">
        <f t="shared" ca="1" si="14"/>
        <v>224</v>
      </c>
    </row>
    <row r="87" spans="1:30" ht="17.25" customHeight="1" x14ac:dyDescent="0.2">
      <c r="A87" s="22">
        <f t="shared" si="10"/>
        <v>42566</v>
      </c>
      <c r="B87" s="27">
        <f t="shared" ca="1" si="15"/>
        <v>14</v>
      </c>
      <c r="C87" s="27">
        <f t="shared" ca="1" si="15"/>
        <v>14</v>
      </c>
      <c r="D87" s="27">
        <f t="shared" ca="1" si="15"/>
        <v>14</v>
      </c>
      <c r="E87" s="27">
        <f t="shared" ca="1" si="15"/>
        <v>14</v>
      </c>
      <c r="F87" s="27">
        <f t="shared" ca="1" si="15"/>
        <v>14</v>
      </c>
      <c r="G87" s="27">
        <f t="shared" ca="1" si="15"/>
        <v>14</v>
      </c>
      <c r="H87" s="27">
        <f t="shared" ca="1" si="15"/>
        <v>14</v>
      </c>
      <c r="I87" s="27">
        <f t="shared" ca="1" si="15"/>
        <v>14</v>
      </c>
      <c r="J87" s="27">
        <f t="shared" ca="1" si="15"/>
        <v>14</v>
      </c>
      <c r="K87" s="27">
        <f t="shared" ca="1" si="15"/>
        <v>14</v>
      </c>
      <c r="L87" s="27">
        <f t="shared" ca="1" si="15"/>
        <v>14</v>
      </c>
      <c r="M87" s="27">
        <f t="shared" ca="1" si="15"/>
        <v>14</v>
      </c>
      <c r="N87" s="27">
        <f t="shared" ca="1" si="15"/>
        <v>14</v>
      </c>
      <c r="O87" s="27">
        <f t="shared" ca="1" si="15"/>
        <v>14</v>
      </c>
      <c r="P87" s="27">
        <f t="shared" ca="1" si="15"/>
        <v>14</v>
      </c>
      <c r="Q87" s="27">
        <f t="shared" ca="1" si="15"/>
        <v>14</v>
      </c>
      <c r="R87" s="27">
        <f t="shared" ref="R87:Y87" ca="1" si="19">IF(($A87&lt;TODAY()),$F$71,"")</f>
        <v>14</v>
      </c>
      <c r="S87" s="27">
        <f t="shared" ca="1" si="19"/>
        <v>14</v>
      </c>
      <c r="T87" s="27">
        <f t="shared" ca="1" si="19"/>
        <v>14</v>
      </c>
      <c r="U87" s="27">
        <f t="shared" ca="1" si="19"/>
        <v>14</v>
      </c>
      <c r="V87" s="27">
        <f t="shared" ca="1" si="19"/>
        <v>14</v>
      </c>
      <c r="W87" s="27">
        <f t="shared" ca="1" si="19"/>
        <v>14</v>
      </c>
      <c r="X87" s="27">
        <f t="shared" ca="1" si="19"/>
        <v>14</v>
      </c>
      <c r="Y87" s="27">
        <f t="shared" ca="1" si="19"/>
        <v>14</v>
      </c>
      <c r="Z87" s="13">
        <f t="shared" ca="1" si="16"/>
        <v>336</v>
      </c>
      <c r="AA87" s="13">
        <f t="shared" ca="1" si="12"/>
        <v>14</v>
      </c>
      <c r="AB87" s="14">
        <f t="shared" ca="1" si="13"/>
        <v>112</v>
      </c>
      <c r="AC87" s="14">
        <f t="shared" ca="1" si="14"/>
        <v>224</v>
      </c>
    </row>
    <row r="88" spans="1:30" ht="17.25" customHeight="1" x14ac:dyDescent="0.2">
      <c r="A88" s="22">
        <f t="shared" si="10"/>
        <v>42567</v>
      </c>
      <c r="B88" s="27">
        <f t="shared" ref="B88:Y89" ca="1" si="20">IF(($A88&lt;TODAY()),$F$71,"")</f>
        <v>14</v>
      </c>
      <c r="C88" s="27">
        <f t="shared" ca="1" si="20"/>
        <v>14</v>
      </c>
      <c r="D88" s="27">
        <f t="shared" ca="1" si="20"/>
        <v>14</v>
      </c>
      <c r="E88" s="27">
        <f t="shared" ca="1" si="20"/>
        <v>14</v>
      </c>
      <c r="F88" s="27">
        <f t="shared" ca="1" si="20"/>
        <v>14</v>
      </c>
      <c r="G88" s="27">
        <f t="shared" ca="1" si="20"/>
        <v>14</v>
      </c>
      <c r="H88" s="27">
        <f t="shared" ca="1" si="20"/>
        <v>14</v>
      </c>
      <c r="I88" s="27">
        <f t="shared" ca="1" si="20"/>
        <v>14</v>
      </c>
      <c r="J88" s="27">
        <f t="shared" ca="1" si="20"/>
        <v>14</v>
      </c>
      <c r="K88" s="27">
        <f t="shared" ca="1" si="20"/>
        <v>14</v>
      </c>
      <c r="L88" s="27">
        <f t="shared" ca="1" si="20"/>
        <v>14</v>
      </c>
      <c r="M88" s="27">
        <f t="shared" ca="1" si="20"/>
        <v>14</v>
      </c>
      <c r="N88" s="27">
        <f t="shared" ca="1" si="20"/>
        <v>14</v>
      </c>
      <c r="O88" s="27">
        <f t="shared" ca="1" si="20"/>
        <v>14</v>
      </c>
      <c r="P88" s="27">
        <f t="shared" ca="1" si="20"/>
        <v>14</v>
      </c>
      <c r="Q88" s="27">
        <f t="shared" ca="1" si="20"/>
        <v>14</v>
      </c>
      <c r="R88" s="27">
        <f t="shared" ca="1" si="20"/>
        <v>14</v>
      </c>
      <c r="S88" s="27">
        <f t="shared" ca="1" si="20"/>
        <v>14</v>
      </c>
      <c r="T88" s="27">
        <f t="shared" ca="1" si="20"/>
        <v>14</v>
      </c>
      <c r="U88" s="27">
        <f t="shared" ca="1" si="20"/>
        <v>14</v>
      </c>
      <c r="V88" s="27">
        <f t="shared" ca="1" si="20"/>
        <v>14</v>
      </c>
      <c r="W88" s="27">
        <f t="shared" ca="1" si="20"/>
        <v>14</v>
      </c>
      <c r="X88" s="27">
        <f t="shared" ca="1" si="20"/>
        <v>14</v>
      </c>
      <c r="Y88" s="27">
        <f t="shared" ca="1" si="20"/>
        <v>14</v>
      </c>
      <c r="Z88" s="13">
        <f t="shared" ca="1" si="16"/>
        <v>336</v>
      </c>
      <c r="AA88" s="13">
        <f t="shared" ca="1" si="12"/>
        <v>14</v>
      </c>
      <c r="AB88" s="14">
        <f t="shared" ca="1" si="13"/>
        <v>112</v>
      </c>
      <c r="AC88" s="14">
        <f t="shared" ca="1" si="14"/>
        <v>224</v>
      </c>
    </row>
    <row r="89" spans="1:30" ht="17.25" customHeight="1" x14ac:dyDescent="0.2">
      <c r="A89" s="22">
        <f t="shared" si="10"/>
        <v>42568</v>
      </c>
      <c r="B89" s="27">
        <f t="shared" ca="1" si="20"/>
        <v>14</v>
      </c>
      <c r="C89" s="27">
        <f t="shared" ca="1" si="20"/>
        <v>14</v>
      </c>
      <c r="D89" s="27">
        <f t="shared" ca="1" si="20"/>
        <v>14</v>
      </c>
      <c r="E89" s="27">
        <f t="shared" ca="1" si="20"/>
        <v>14</v>
      </c>
      <c r="F89" s="27">
        <f t="shared" ca="1" si="20"/>
        <v>14</v>
      </c>
      <c r="G89" s="27">
        <f t="shared" ca="1" si="20"/>
        <v>14</v>
      </c>
      <c r="H89" s="27">
        <f t="shared" ca="1" si="20"/>
        <v>14</v>
      </c>
      <c r="I89" s="27">
        <f t="shared" ca="1" si="20"/>
        <v>14</v>
      </c>
      <c r="J89" s="27">
        <f t="shared" ca="1" si="20"/>
        <v>14</v>
      </c>
      <c r="K89" s="27">
        <f t="shared" ca="1" si="20"/>
        <v>14</v>
      </c>
      <c r="L89" s="27">
        <f t="shared" ca="1" si="20"/>
        <v>14</v>
      </c>
      <c r="M89" s="27">
        <f t="shared" ca="1" si="20"/>
        <v>14</v>
      </c>
      <c r="N89" s="27">
        <f t="shared" ca="1" si="20"/>
        <v>14</v>
      </c>
      <c r="O89" s="27">
        <f t="shared" ca="1" si="20"/>
        <v>14</v>
      </c>
      <c r="P89" s="27">
        <f t="shared" ca="1" si="20"/>
        <v>14</v>
      </c>
      <c r="Q89" s="27">
        <f t="shared" ca="1" si="20"/>
        <v>14</v>
      </c>
      <c r="R89" s="27">
        <f t="shared" ca="1" si="20"/>
        <v>14</v>
      </c>
      <c r="S89" s="27">
        <f t="shared" ca="1" si="20"/>
        <v>14</v>
      </c>
      <c r="T89" s="27">
        <f t="shared" ca="1" si="20"/>
        <v>14</v>
      </c>
      <c r="U89" s="27">
        <f t="shared" ca="1" si="20"/>
        <v>14</v>
      </c>
      <c r="V89" s="27">
        <f t="shared" ca="1" si="20"/>
        <v>14</v>
      </c>
      <c r="W89" s="27">
        <f t="shared" ca="1" si="20"/>
        <v>14</v>
      </c>
      <c r="X89" s="27">
        <f t="shared" ca="1" si="20"/>
        <v>14</v>
      </c>
      <c r="Y89" s="27">
        <f t="shared" ca="1" si="20"/>
        <v>14</v>
      </c>
      <c r="Z89" s="13">
        <f t="shared" ca="1" si="16"/>
        <v>336</v>
      </c>
      <c r="AA89" s="13">
        <f t="shared" ca="1" si="12"/>
        <v>14</v>
      </c>
      <c r="AB89" s="14">
        <f t="shared" ca="1" si="13"/>
        <v>336</v>
      </c>
      <c r="AC89" s="14">
        <f t="shared" si="14"/>
        <v>0</v>
      </c>
      <c r="AD89" s="9" t="s">
        <v>32</v>
      </c>
    </row>
    <row r="90" spans="1:30" ht="17.25" customHeight="1" x14ac:dyDescent="0.2">
      <c r="A90" s="22">
        <f t="shared" si="10"/>
        <v>42569</v>
      </c>
      <c r="B90" s="27">
        <f t="shared" ref="B90:Q103" ca="1" si="21">IF(($A90&lt;TODAY()),$F$71,"")</f>
        <v>14</v>
      </c>
      <c r="C90" s="27">
        <f t="shared" ca="1" si="21"/>
        <v>14</v>
      </c>
      <c r="D90" s="27">
        <f t="shared" ca="1" si="21"/>
        <v>14</v>
      </c>
      <c r="E90" s="27">
        <f t="shared" ca="1" si="17"/>
        <v>14</v>
      </c>
      <c r="F90" s="27">
        <f t="shared" ca="1" si="17"/>
        <v>14</v>
      </c>
      <c r="G90" s="27">
        <f t="shared" ca="1" si="17"/>
        <v>14</v>
      </c>
      <c r="H90" s="27">
        <f t="shared" ca="1" si="17"/>
        <v>14</v>
      </c>
      <c r="I90" s="27">
        <f t="shared" ca="1" si="17"/>
        <v>14</v>
      </c>
      <c r="J90" s="27">
        <f t="shared" ca="1" si="17"/>
        <v>14</v>
      </c>
      <c r="K90" s="27">
        <f t="shared" ca="1" si="17"/>
        <v>14</v>
      </c>
      <c r="L90" s="27">
        <f t="shared" ca="1" si="17"/>
        <v>14</v>
      </c>
      <c r="M90" s="27">
        <f t="shared" ca="1" si="17"/>
        <v>14</v>
      </c>
      <c r="N90" s="27">
        <f t="shared" ca="1" si="17"/>
        <v>14</v>
      </c>
      <c r="O90" s="27">
        <f t="shared" ca="1" si="17"/>
        <v>14</v>
      </c>
      <c r="P90" s="27">
        <f t="shared" ca="1" si="17"/>
        <v>14</v>
      </c>
      <c r="Q90" s="27">
        <f t="shared" ca="1" si="17"/>
        <v>14</v>
      </c>
      <c r="R90" s="27">
        <f t="shared" ca="1" si="17"/>
        <v>14</v>
      </c>
      <c r="S90" s="27">
        <f t="shared" ca="1" si="17"/>
        <v>14</v>
      </c>
      <c r="T90" s="27">
        <f t="shared" ca="1" si="17"/>
        <v>14</v>
      </c>
      <c r="U90" s="27">
        <f t="shared" ca="1" si="18"/>
        <v>14</v>
      </c>
      <c r="V90" s="27">
        <f t="shared" ca="1" si="18"/>
        <v>14</v>
      </c>
      <c r="W90" s="27">
        <f t="shared" ca="1" si="18"/>
        <v>14</v>
      </c>
      <c r="X90" s="27">
        <f t="shared" ca="1" si="18"/>
        <v>14</v>
      </c>
      <c r="Y90" s="27">
        <f t="shared" ca="1" si="18"/>
        <v>14</v>
      </c>
      <c r="Z90" s="13">
        <f t="shared" ca="1" si="16"/>
        <v>336</v>
      </c>
      <c r="AA90" s="13">
        <f t="shared" ca="1" si="12"/>
        <v>14</v>
      </c>
      <c r="AB90" s="14">
        <f t="shared" ca="1" si="13"/>
        <v>112</v>
      </c>
      <c r="AC90" s="14">
        <f t="shared" ca="1" si="14"/>
        <v>224</v>
      </c>
    </row>
    <row r="91" spans="1:30" ht="17.25" customHeight="1" x14ac:dyDescent="0.2">
      <c r="A91" s="22">
        <f t="shared" si="10"/>
        <v>42570</v>
      </c>
      <c r="B91" s="27">
        <f t="shared" ca="1" si="21"/>
        <v>14</v>
      </c>
      <c r="C91" s="27">
        <f t="shared" ca="1" si="21"/>
        <v>14</v>
      </c>
      <c r="D91" s="27">
        <f t="shared" ca="1" si="21"/>
        <v>14</v>
      </c>
      <c r="E91" s="27">
        <f t="shared" ca="1" si="17"/>
        <v>14</v>
      </c>
      <c r="F91" s="27">
        <f t="shared" ca="1" si="17"/>
        <v>14</v>
      </c>
      <c r="G91" s="27">
        <f t="shared" ca="1" si="17"/>
        <v>14</v>
      </c>
      <c r="H91" s="27">
        <f t="shared" ca="1" si="17"/>
        <v>14</v>
      </c>
      <c r="I91" s="27">
        <f t="shared" ca="1" si="17"/>
        <v>14</v>
      </c>
      <c r="J91" s="27">
        <f t="shared" ca="1" si="17"/>
        <v>14</v>
      </c>
      <c r="K91" s="27">
        <f t="shared" ca="1" si="17"/>
        <v>14</v>
      </c>
      <c r="L91" s="27">
        <f t="shared" ca="1" si="17"/>
        <v>14</v>
      </c>
      <c r="M91" s="27">
        <f t="shared" ca="1" si="17"/>
        <v>14</v>
      </c>
      <c r="N91" s="27">
        <f t="shared" ca="1" si="17"/>
        <v>14</v>
      </c>
      <c r="O91" s="27">
        <f t="shared" ca="1" si="17"/>
        <v>14</v>
      </c>
      <c r="P91" s="27">
        <f t="shared" ca="1" si="17"/>
        <v>14</v>
      </c>
      <c r="Q91" s="27">
        <f t="shared" ca="1" si="17"/>
        <v>14</v>
      </c>
      <c r="R91" s="27">
        <f t="shared" ca="1" si="17"/>
        <v>14</v>
      </c>
      <c r="S91" s="27">
        <f t="shared" ca="1" si="17"/>
        <v>14</v>
      </c>
      <c r="T91" s="27">
        <f t="shared" ca="1" si="17"/>
        <v>14</v>
      </c>
      <c r="U91" s="27">
        <f t="shared" ca="1" si="18"/>
        <v>14</v>
      </c>
      <c r="V91" s="27">
        <f t="shared" ca="1" si="18"/>
        <v>14</v>
      </c>
      <c r="W91" s="27">
        <f t="shared" ca="1" si="18"/>
        <v>14</v>
      </c>
      <c r="X91" s="27">
        <f t="shared" ca="1" si="18"/>
        <v>14</v>
      </c>
      <c r="Y91" s="27">
        <f t="shared" ca="1" si="18"/>
        <v>14</v>
      </c>
      <c r="Z91" s="13">
        <f ca="1">SUM(B91:Y91)</f>
        <v>336</v>
      </c>
      <c r="AA91" s="13">
        <f ca="1">MAX(B91:Y91)</f>
        <v>14</v>
      </c>
      <c r="AB91" s="14">
        <f t="shared" ca="1" si="13"/>
        <v>112</v>
      </c>
      <c r="AC91" s="14">
        <f t="shared" ca="1" si="14"/>
        <v>224</v>
      </c>
    </row>
    <row r="92" spans="1:30" ht="17.25" customHeight="1" x14ac:dyDescent="0.2">
      <c r="A92" s="22">
        <f t="shared" si="10"/>
        <v>42571</v>
      </c>
      <c r="B92" s="27">
        <f t="shared" ca="1" si="21"/>
        <v>14</v>
      </c>
      <c r="C92" s="27">
        <f t="shared" ca="1" si="21"/>
        <v>14</v>
      </c>
      <c r="D92" s="27">
        <f t="shared" ca="1" si="21"/>
        <v>14</v>
      </c>
      <c r="E92" s="27">
        <f t="shared" ca="1" si="17"/>
        <v>14</v>
      </c>
      <c r="F92" s="27">
        <f t="shared" ca="1" si="17"/>
        <v>14</v>
      </c>
      <c r="G92" s="27">
        <f t="shared" ca="1" si="17"/>
        <v>14</v>
      </c>
      <c r="H92" s="27">
        <f t="shared" ca="1" si="17"/>
        <v>14</v>
      </c>
      <c r="I92" s="27">
        <f t="shared" ca="1" si="17"/>
        <v>14</v>
      </c>
      <c r="J92" s="27">
        <f t="shared" ca="1" si="17"/>
        <v>14</v>
      </c>
      <c r="K92" s="27">
        <f t="shared" ca="1" si="17"/>
        <v>14</v>
      </c>
      <c r="L92" s="27">
        <f t="shared" ca="1" si="17"/>
        <v>14</v>
      </c>
      <c r="M92" s="27">
        <f t="shared" ca="1" si="17"/>
        <v>14</v>
      </c>
      <c r="N92" s="27">
        <f t="shared" ca="1" si="17"/>
        <v>14</v>
      </c>
      <c r="O92" s="27">
        <f t="shared" ca="1" si="17"/>
        <v>14</v>
      </c>
      <c r="P92" s="27">
        <f t="shared" ca="1" si="17"/>
        <v>14</v>
      </c>
      <c r="Q92" s="27">
        <f t="shared" ca="1" si="17"/>
        <v>14</v>
      </c>
      <c r="R92" s="27">
        <f t="shared" ca="1" si="17"/>
        <v>14</v>
      </c>
      <c r="S92" s="27">
        <f t="shared" ca="1" si="17"/>
        <v>14</v>
      </c>
      <c r="T92" s="27">
        <f t="shared" ca="1" si="17"/>
        <v>14</v>
      </c>
      <c r="U92" s="27">
        <f t="shared" ca="1" si="18"/>
        <v>14</v>
      </c>
      <c r="V92" s="27">
        <f t="shared" ca="1" si="18"/>
        <v>14</v>
      </c>
      <c r="W92" s="27">
        <f t="shared" ca="1" si="18"/>
        <v>14</v>
      </c>
      <c r="X92" s="27">
        <f t="shared" ca="1" si="18"/>
        <v>14</v>
      </c>
      <c r="Y92" s="27">
        <f t="shared" ca="1" si="18"/>
        <v>14</v>
      </c>
      <c r="Z92" s="13">
        <f ca="1">SUM(B92:Y92)</f>
        <v>336</v>
      </c>
      <c r="AA92" s="13">
        <f ca="1">MAX(B92:Y92)</f>
        <v>14</v>
      </c>
      <c r="AB92" s="14">
        <f t="shared" ca="1" si="13"/>
        <v>112</v>
      </c>
      <c r="AC92" s="14">
        <f t="shared" ca="1" si="14"/>
        <v>224</v>
      </c>
    </row>
    <row r="93" spans="1:30" ht="17.25" customHeight="1" x14ac:dyDescent="0.2">
      <c r="A93" s="22">
        <f t="shared" si="10"/>
        <v>42572</v>
      </c>
      <c r="B93" s="27">
        <f t="shared" ca="1" si="21"/>
        <v>14</v>
      </c>
      <c r="C93" s="27">
        <f t="shared" ca="1" si="21"/>
        <v>14</v>
      </c>
      <c r="D93" s="27">
        <f t="shared" ca="1" si="21"/>
        <v>14</v>
      </c>
      <c r="E93" s="27">
        <f t="shared" ca="1" si="17"/>
        <v>14</v>
      </c>
      <c r="F93" s="27">
        <f t="shared" ca="1" si="17"/>
        <v>14</v>
      </c>
      <c r="G93" s="27">
        <f t="shared" ca="1" si="17"/>
        <v>14</v>
      </c>
      <c r="H93" s="27">
        <f t="shared" ca="1" si="17"/>
        <v>14</v>
      </c>
      <c r="I93" s="27">
        <f t="shared" ca="1" si="17"/>
        <v>14</v>
      </c>
      <c r="J93" s="27">
        <f t="shared" ca="1" si="17"/>
        <v>14</v>
      </c>
      <c r="K93" s="27">
        <f t="shared" ca="1" si="17"/>
        <v>14</v>
      </c>
      <c r="L93" s="27">
        <f t="shared" ca="1" si="17"/>
        <v>14</v>
      </c>
      <c r="M93" s="27">
        <f t="shared" ca="1" si="17"/>
        <v>14</v>
      </c>
      <c r="N93" s="27">
        <f t="shared" ca="1" si="17"/>
        <v>14</v>
      </c>
      <c r="O93" s="27">
        <f t="shared" ca="1" si="17"/>
        <v>14</v>
      </c>
      <c r="P93" s="27">
        <f t="shared" ca="1" si="17"/>
        <v>14</v>
      </c>
      <c r="Q93" s="27">
        <f t="shared" ca="1" si="17"/>
        <v>14</v>
      </c>
      <c r="R93" s="27">
        <f t="shared" ca="1" si="17"/>
        <v>14</v>
      </c>
      <c r="S93" s="27">
        <f t="shared" ca="1" si="17"/>
        <v>14</v>
      </c>
      <c r="T93" s="27">
        <f t="shared" ca="1" si="17"/>
        <v>14</v>
      </c>
      <c r="U93" s="27">
        <f t="shared" ca="1" si="18"/>
        <v>14</v>
      </c>
      <c r="V93" s="27">
        <f t="shared" ca="1" si="18"/>
        <v>14</v>
      </c>
      <c r="W93" s="27">
        <f t="shared" ca="1" si="18"/>
        <v>14</v>
      </c>
      <c r="X93" s="27">
        <f t="shared" ca="1" si="18"/>
        <v>14</v>
      </c>
      <c r="Y93" s="27">
        <f t="shared" ca="1" si="18"/>
        <v>14</v>
      </c>
      <c r="Z93" s="13">
        <f t="shared" ca="1" si="16"/>
        <v>336</v>
      </c>
      <c r="AA93" s="13">
        <f t="shared" ca="1" si="12"/>
        <v>14</v>
      </c>
      <c r="AB93" s="14">
        <f t="shared" ca="1" si="13"/>
        <v>112</v>
      </c>
      <c r="AC93" s="14">
        <f t="shared" ca="1" si="14"/>
        <v>224</v>
      </c>
    </row>
    <row r="94" spans="1:30" ht="17.25" customHeight="1" x14ac:dyDescent="0.2">
      <c r="A94" s="22">
        <f t="shared" si="10"/>
        <v>42573</v>
      </c>
      <c r="B94" s="27">
        <f t="shared" ca="1" si="21"/>
        <v>14</v>
      </c>
      <c r="C94" s="27">
        <f t="shared" ca="1" si="21"/>
        <v>14</v>
      </c>
      <c r="D94" s="27">
        <f t="shared" ca="1" si="21"/>
        <v>14</v>
      </c>
      <c r="E94" s="27">
        <f t="shared" ca="1" si="17"/>
        <v>14</v>
      </c>
      <c r="F94" s="27">
        <f t="shared" ca="1" si="17"/>
        <v>14</v>
      </c>
      <c r="G94" s="27">
        <f t="shared" ca="1" si="17"/>
        <v>14</v>
      </c>
      <c r="H94" s="27">
        <f t="shared" ca="1" si="17"/>
        <v>14</v>
      </c>
      <c r="I94" s="27">
        <f t="shared" ca="1" si="17"/>
        <v>14</v>
      </c>
      <c r="J94" s="27">
        <f t="shared" ca="1" si="17"/>
        <v>14</v>
      </c>
      <c r="K94" s="27">
        <f t="shared" ca="1" si="17"/>
        <v>14</v>
      </c>
      <c r="L94" s="27">
        <f t="shared" ca="1" si="17"/>
        <v>14</v>
      </c>
      <c r="M94" s="27">
        <f t="shared" ca="1" si="17"/>
        <v>14</v>
      </c>
      <c r="N94" s="27">
        <f t="shared" ca="1" si="17"/>
        <v>14</v>
      </c>
      <c r="O94" s="27">
        <f t="shared" ca="1" si="17"/>
        <v>14</v>
      </c>
      <c r="P94" s="27">
        <f t="shared" ca="1" si="17"/>
        <v>14</v>
      </c>
      <c r="Q94" s="27">
        <f t="shared" ca="1" si="17"/>
        <v>14</v>
      </c>
      <c r="R94" s="27">
        <f t="shared" ca="1" si="17"/>
        <v>14</v>
      </c>
      <c r="S94" s="27">
        <f t="shared" ca="1" si="17"/>
        <v>14</v>
      </c>
      <c r="T94" s="27">
        <f t="shared" ca="1" si="17"/>
        <v>14</v>
      </c>
      <c r="U94" s="27">
        <f t="shared" ca="1" si="18"/>
        <v>14</v>
      </c>
      <c r="V94" s="27">
        <f t="shared" ca="1" si="18"/>
        <v>14</v>
      </c>
      <c r="W94" s="27">
        <f t="shared" ca="1" si="18"/>
        <v>14</v>
      </c>
      <c r="X94" s="27">
        <f t="shared" ca="1" si="18"/>
        <v>14</v>
      </c>
      <c r="Y94" s="27">
        <f t="shared" ca="1" si="18"/>
        <v>14</v>
      </c>
      <c r="Z94" s="13">
        <f t="shared" ca="1" si="16"/>
        <v>336</v>
      </c>
      <c r="AA94" s="13">
        <f t="shared" ca="1" si="12"/>
        <v>14</v>
      </c>
      <c r="AB94" s="14">
        <f t="shared" ca="1" si="13"/>
        <v>112</v>
      </c>
      <c r="AC94" s="14">
        <f t="shared" ca="1" si="14"/>
        <v>224</v>
      </c>
    </row>
    <row r="95" spans="1:30" ht="17.25" customHeight="1" x14ac:dyDescent="0.2">
      <c r="A95" s="22">
        <f t="shared" si="10"/>
        <v>42574</v>
      </c>
      <c r="B95" s="27">
        <f t="shared" ca="1" si="21"/>
        <v>14</v>
      </c>
      <c r="C95" s="27">
        <f t="shared" ca="1" si="21"/>
        <v>14</v>
      </c>
      <c r="D95" s="27">
        <f t="shared" ca="1" si="21"/>
        <v>14</v>
      </c>
      <c r="E95" s="27">
        <f t="shared" ca="1" si="17"/>
        <v>14</v>
      </c>
      <c r="F95" s="27">
        <f t="shared" ca="1" si="17"/>
        <v>14</v>
      </c>
      <c r="G95" s="27">
        <f t="shared" ca="1" si="17"/>
        <v>14</v>
      </c>
      <c r="H95" s="27">
        <f t="shared" ca="1" si="17"/>
        <v>14</v>
      </c>
      <c r="I95" s="27">
        <f t="shared" ca="1" si="17"/>
        <v>14</v>
      </c>
      <c r="J95" s="27">
        <f t="shared" ca="1" si="17"/>
        <v>14</v>
      </c>
      <c r="K95" s="27">
        <f t="shared" ca="1" si="17"/>
        <v>14</v>
      </c>
      <c r="L95" s="27">
        <f t="shared" ca="1" si="17"/>
        <v>14</v>
      </c>
      <c r="M95" s="27">
        <f t="shared" ca="1" si="17"/>
        <v>14</v>
      </c>
      <c r="N95" s="27">
        <f t="shared" ca="1" si="17"/>
        <v>14</v>
      </c>
      <c r="O95" s="27">
        <f t="shared" ca="1" si="17"/>
        <v>14</v>
      </c>
      <c r="P95" s="27">
        <f t="shared" ca="1" si="17"/>
        <v>14</v>
      </c>
      <c r="Q95" s="27">
        <f t="shared" ca="1" si="17"/>
        <v>14</v>
      </c>
      <c r="R95" s="27">
        <f t="shared" ca="1" si="17"/>
        <v>14</v>
      </c>
      <c r="S95" s="27">
        <f t="shared" ca="1" si="17"/>
        <v>14</v>
      </c>
      <c r="T95" s="27">
        <f t="shared" ca="1" si="17"/>
        <v>14</v>
      </c>
      <c r="U95" s="27">
        <f t="shared" ca="1" si="18"/>
        <v>14</v>
      </c>
      <c r="V95" s="27">
        <f t="shared" ca="1" si="18"/>
        <v>14</v>
      </c>
      <c r="W95" s="27">
        <f t="shared" ca="1" si="18"/>
        <v>14</v>
      </c>
      <c r="X95" s="27">
        <f t="shared" ca="1" si="18"/>
        <v>14</v>
      </c>
      <c r="Y95" s="27">
        <f t="shared" ca="1" si="18"/>
        <v>14</v>
      </c>
      <c r="Z95" s="13">
        <f t="shared" ca="1" si="16"/>
        <v>336</v>
      </c>
      <c r="AA95" s="13">
        <f t="shared" ca="1" si="12"/>
        <v>14</v>
      </c>
      <c r="AB95" s="14">
        <f t="shared" ca="1" si="13"/>
        <v>112</v>
      </c>
      <c r="AC95" s="14">
        <f t="shared" ca="1" si="14"/>
        <v>224</v>
      </c>
    </row>
    <row r="96" spans="1:30" ht="17.25" customHeight="1" x14ac:dyDescent="0.2">
      <c r="A96" s="22">
        <f t="shared" si="10"/>
        <v>42575</v>
      </c>
      <c r="B96" s="27">
        <f t="shared" ca="1" si="21"/>
        <v>14</v>
      </c>
      <c r="C96" s="27">
        <f t="shared" ca="1" si="21"/>
        <v>14</v>
      </c>
      <c r="D96" s="27">
        <f t="shared" ca="1" si="21"/>
        <v>14</v>
      </c>
      <c r="E96" s="27">
        <f t="shared" ca="1" si="17"/>
        <v>14</v>
      </c>
      <c r="F96" s="27">
        <f t="shared" ca="1" si="17"/>
        <v>14</v>
      </c>
      <c r="G96" s="27">
        <f t="shared" ca="1" si="17"/>
        <v>14</v>
      </c>
      <c r="H96" s="27">
        <f t="shared" ca="1" si="17"/>
        <v>14</v>
      </c>
      <c r="I96" s="27">
        <f t="shared" ca="1" si="17"/>
        <v>14</v>
      </c>
      <c r="J96" s="27">
        <f t="shared" ca="1" si="17"/>
        <v>14</v>
      </c>
      <c r="K96" s="27">
        <f t="shared" ca="1" si="17"/>
        <v>14</v>
      </c>
      <c r="L96" s="27">
        <f t="shared" ca="1" si="17"/>
        <v>14</v>
      </c>
      <c r="M96" s="27">
        <f t="shared" ca="1" si="17"/>
        <v>14</v>
      </c>
      <c r="N96" s="27">
        <f t="shared" ca="1" si="17"/>
        <v>14</v>
      </c>
      <c r="O96" s="27">
        <f t="shared" ca="1" si="17"/>
        <v>14</v>
      </c>
      <c r="P96" s="27">
        <f t="shared" ca="1" si="17"/>
        <v>14</v>
      </c>
      <c r="Q96" s="27">
        <f t="shared" ca="1" si="17"/>
        <v>14</v>
      </c>
      <c r="R96" s="27">
        <f t="shared" ca="1" si="17"/>
        <v>14</v>
      </c>
      <c r="S96" s="27">
        <f t="shared" ca="1" si="17"/>
        <v>14</v>
      </c>
      <c r="T96" s="27">
        <f t="shared" ca="1" si="17"/>
        <v>14</v>
      </c>
      <c r="U96" s="27">
        <f t="shared" ca="1" si="18"/>
        <v>14</v>
      </c>
      <c r="V96" s="27">
        <f t="shared" ca="1" si="18"/>
        <v>14</v>
      </c>
      <c r="W96" s="27">
        <f t="shared" ca="1" si="18"/>
        <v>14</v>
      </c>
      <c r="X96" s="27">
        <f t="shared" ca="1" si="18"/>
        <v>14</v>
      </c>
      <c r="Y96" s="27">
        <f t="shared" ca="1" si="18"/>
        <v>14</v>
      </c>
      <c r="Z96" s="13">
        <f t="shared" ca="1" si="16"/>
        <v>336</v>
      </c>
      <c r="AA96" s="13">
        <f t="shared" ca="1" si="12"/>
        <v>14</v>
      </c>
      <c r="AB96" s="14">
        <f t="shared" ca="1" si="13"/>
        <v>336</v>
      </c>
      <c r="AC96" s="14">
        <f t="shared" si="14"/>
        <v>0</v>
      </c>
      <c r="AD96" s="9" t="s">
        <v>32</v>
      </c>
    </row>
    <row r="97" spans="1:30" ht="17.25" customHeight="1" x14ac:dyDescent="0.2">
      <c r="A97" s="22">
        <f t="shared" si="10"/>
        <v>42576</v>
      </c>
      <c r="B97" s="27">
        <f t="shared" ca="1" si="21"/>
        <v>14</v>
      </c>
      <c r="C97" s="27">
        <f t="shared" ca="1" si="21"/>
        <v>14</v>
      </c>
      <c r="D97" s="27">
        <f t="shared" ca="1" si="21"/>
        <v>14</v>
      </c>
      <c r="E97" s="27">
        <f t="shared" ca="1" si="17"/>
        <v>14</v>
      </c>
      <c r="F97" s="27">
        <f t="shared" ca="1" si="17"/>
        <v>14</v>
      </c>
      <c r="G97" s="27">
        <f t="shared" ca="1" si="17"/>
        <v>14</v>
      </c>
      <c r="H97" s="27">
        <f t="shared" ca="1" si="17"/>
        <v>14</v>
      </c>
      <c r="I97" s="27">
        <f t="shared" ca="1" si="17"/>
        <v>14</v>
      </c>
      <c r="J97" s="27">
        <f t="shared" ca="1" si="17"/>
        <v>14</v>
      </c>
      <c r="K97" s="27">
        <f t="shared" ca="1" si="17"/>
        <v>14</v>
      </c>
      <c r="L97" s="27">
        <f t="shared" ca="1" si="17"/>
        <v>14</v>
      </c>
      <c r="M97" s="27">
        <f t="shared" ca="1" si="17"/>
        <v>14</v>
      </c>
      <c r="N97" s="27">
        <f t="shared" ca="1" si="17"/>
        <v>14</v>
      </c>
      <c r="O97" s="27">
        <f t="shared" ca="1" si="17"/>
        <v>14</v>
      </c>
      <c r="P97" s="27">
        <f t="shared" ca="1" si="17"/>
        <v>14</v>
      </c>
      <c r="Q97" s="27">
        <f t="shared" ca="1" si="17"/>
        <v>14</v>
      </c>
      <c r="R97" s="27">
        <f t="shared" ca="1" si="17"/>
        <v>14</v>
      </c>
      <c r="S97" s="27">
        <f t="shared" ca="1" si="17"/>
        <v>14</v>
      </c>
      <c r="T97" s="27">
        <f t="shared" ca="1" si="17"/>
        <v>14</v>
      </c>
      <c r="U97" s="27">
        <f t="shared" ca="1" si="18"/>
        <v>14</v>
      </c>
      <c r="V97" s="27">
        <f t="shared" ca="1" si="18"/>
        <v>14</v>
      </c>
      <c r="W97" s="27">
        <f t="shared" ca="1" si="18"/>
        <v>14</v>
      </c>
      <c r="X97" s="27">
        <f t="shared" ca="1" si="18"/>
        <v>14</v>
      </c>
      <c r="Y97" s="27">
        <f t="shared" ca="1" si="18"/>
        <v>14</v>
      </c>
      <c r="Z97" s="13">
        <f t="shared" ca="1" si="16"/>
        <v>336</v>
      </c>
      <c r="AA97" s="13">
        <f t="shared" ca="1" si="12"/>
        <v>14</v>
      </c>
      <c r="AB97" s="14">
        <f t="shared" ca="1" si="13"/>
        <v>112</v>
      </c>
      <c r="AC97" s="14">
        <f t="shared" ca="1" si="14"/>
        <v>224</v>
      </c>
    </row>
    <row r="98" spans="1:30" ht="17.25" customHeight="1" x14ac:dyDescent="0.2">
      <c r="A98" s="22">
        <f t="shared" si="10"/>
        <v>42577</v>
      </c>
      <c r="B98" s="27">
        <f t="shared" ca="1" si="21"/>
        <v>14</v>
      </c>
      <c r="C98" s="27">
        <f t="shared" ca="1" si="21"/>
        <v>14</v>
      </c>
      <c r="D98" s="27">
        <f t="shared" ca="1" si="21"/>
        <v>14</v>
      </c>
      <c r="E98" s="27">
        <f t="shared" ca="1" si="17"/>
        <v>14</v>
      </c>
      <c r="F98" s="27">
        <f t="shared" ca="1" si="17"/>
        <v>14</v>
      </c>
      <c r="G98" s="27">
        <f t="shared" ca="1" si="17"/>
        <v>14</v>
      </c>
      <c r="H98" s="27">
        <f t="shared" ca="1" si="17"/>
        <v>14</v>
      </c>
      <c r="I98" s="27">
        <f t="shared" ca="1" si="17"/>
        <v>14</v>
      </c>
      <c r="J98" s="27">
        <f t="shared" ca="1" si="17"/>
        <v>14</v>
      </c>
      <c r="K98" s="27">
        <f t="shared" ca="1" si="17"/>
        <v>14</v>
      </c>
      <c r="L98" s="27">
        <f t="shared" ca="1" si="17"/>
        <v>14</v>
      </c>
      <c r="M98" s="27">
        <f t="shared" ca="1" si="17"/>
        <v>14</v>
      </c>
      <c r="N98" s="27">
        <f t="shared" ca="1" si="17"/>
        <v>14</v>
      </c>
      <c r="O98" s="27">
        <f t="shared" ca="1" si="17"/>
        <v>14</v>
      </c>
      <c r="P98" s="27">
        <f t="shared" ca="1" si="17"/>
        <v>14</v>
      </c>
      <c r="Q98" s="27">
        <f t="shared" ca="1" si="17"/>
        <v>14</v>
      </c>
      <c r="R98" s="27">
        <f t="shared" ca="1" si="17"/>
        <v>14</v>
      </c>
      <c r="S98" s="27">
        <f t="shared" ca="1" si="17"/>
        <v>14</v>
      </c>
      <c r="T98" s="27">
        <f t="shared" ca="1" si="17"/>
        <v>14</v>
      </c>
      <c r="U98" s="27">
        <f t="shared" ca="1" si="18"/>
        <v>14</v>
      </c>
      <c r="V98" s="27">
        <f t="shared" ca="1" si="18"/>
        <v>14</v>
      </c>
      <c r="W98" s="27">
        <f t="shared" ca="1" si="18"/>
        <v>14</v>
      </c>
      <c r="X98" s="27">
        <f t="shared" ca="1" si="18"/>
        <v>14</v>
      </c>
      <c r="Y98" s="27">
        <f t="shared" ca="1" si="18"/>
        <v>14</v>
      </c>
      <c r="Z98" s="13">
        <f t="shared" ca="1" si="16"/>
        <v>336</v>
      </c>
      <c r="AA98" s="13">
        <f t="shared" ca="1" si="12"/>
        <v>14</v>
      </c>
      <c r="AB98" s="14">
        <f t="shared" ca="1" si="13"/>
        <v>112</v>
      </c>
      <c r="AC98" s="14">
        <f t="shared" ca="1" si="14"/>
        <v>224</v>
      </c>
    </row>
    <row r="99" spans="1:30" ht="17.25" customHeight="1" x14ac:dyDescent="0.2">
      <c r="A99" s="22">
        <f t="shared" si="10"/>
        <v>42578</v>
      </c>
      <c r="B99" s="27">
        <f t="shared" ca="1" si="21"/>
        <v>14</v>
      </c>
      <c r="C99" s="27">
        <f t="shared" ca="1" si="21"/>
        <v>14</v>
      </c>
      <c r="D99" s="27">
        <f t="shared" ca="1" si="21"/>
        <v>14</v>
      </c>
      <c r="E99" s="27">
        <f t="shared" ca="1" si="17"/>
        <v>14</v>
      </c>
      <c r="F99" s="27">
        <f t="shared" ca="1" si="17"/>
        <v>14</v>
      </c>
      <c r="G99" s="27">
        <f t="shared" ca="1" si="17"/>
        <v>14</v>
      </c>
      <c r="H99" s="27">
        <f t="shared" ca="1" si="17"/>
        <v>14</v>
      </c>
      <c r="I99" s="27">
        <f t="shared" ca="1" si="17"/>
        <v>14</v>
      </c>
      <c r="J99" s="27">
        <f t="shared" ca="1" si="17"/>
        <v>14</v>
      </c>
      <c r="K99" s="27">
        <f t="shared" ca="1" si="17"/>
        <v>14</v>
      </c>
      <c r="L99" s="27">
        <f t="shared" ca="1" si="17"/>
        <v>14</v>
      </c>
      <c r="M99" s="27">
        <f t="shared" ca="1" si="17"/>
        <v>14</v>
      </c>
      <c r="N99" s="27">
        <f t="shared" ca="1" si="17"/>
        <v>14</v>
      </c>
      <c r="O99" s="27">
        <f t="shared" ca="1" si="17"/>
        <v>14</v>
      </c>
      <c r="P99" s="27">
        <f t="shared" ca="1" si="17"/>
        <v>14</v>
      </c>
      <c r="Q99" s="27">
        <f t="shared" ca="1" si="17"/>
        <v>14</v>
      </c>
      <c r="R99" s="27">
        <f t="shared" ca="1" si="17"/>
        <v>14</v>
      </c>
      <c r="S99" s="27">
        <f t="shared" ca="1" si="17"/>
        <v>14</v>
      </c>
      <c r="T99" s="27">
        <f t="shared" ref="T99:Y103" ca="1" si="22">IF(($A99&lt;TODAY()),$F$71,"")</f>
        <v>14</v>
      </c>
      <c r="U99" s="27">
        <f t="shared" ca="1" si="18"/>
        <v>14</v>
      </c>
      <c r="V99" s="27">
        <f t="shared" ca="1" si="18"/>
        <v>14</v>
      </c>
      <c r="W99" s="27">
        <f t="shared" ca="1" si="18"/>
        <v>14</v>
      </c>
      <c r="X99" s="27">
        <f t="shared" ca="1" si="18"/>
        <v>14</v>
      </c>
      <c r="Y99" s="27">
        <f t="shared" ca="1" si="18"/>
        <v>14</v>
      </c>
      <c r="Z99" s="13">
        <f t="shared" ca="1" si="16"/>
        <v>336</v>
      </c>
      <c r="AA99" s="13">
        <f t="shared" ca="1" si="12"/>
        <v>14</v>
      </c>
      <c r="AB99" s="14">
        <f t="shared" ca="1" si="13"/>
        <v>112</v>
      </c>
      <c r="AC99" s="14">
        <f t="shared" ca="1" si="14"/>
        <v>224</v>
      </c>
    </row>
    <row r="100" spans="1:30" ht="17.25" customHeight="1" x14ac:dyDescent="0.2">
      <c r="A100" s="22">
        <f t="shared" si="10"/>
        <v>42579</v>
      </c>
      <c r="B100" s="27">
        <f t="shared" ca="1" si="21"/>
        <v>14</v>
      </c>
      <c r="C100" s="27">
        <f t="shared" ca="1" si="21"/>
        <v>14</v>
      </c>
      <c r="D100" s="27">
        <f t="shared" ca="1" si="21"/>
        <v>14</v>
      </c>
      <c r="E100" s="27">
        <f t="shared" ca="1" si="21"/>
        <v>14</v>
      </c>
      <c r="F100" s="27">
        <f t="shared" ca="1" si="21"/>
        <v>14</v>
      </c>
      <c r="G100" s="27">
        <f t="shared" ca="1" si="21"/>
        <v>14</v>
      </c>
      <c r="H100" s="27">
        <f t="shared" ca="1" si="21"/>
        <v>14</v>
      </c>
      <c r="I100" s="27">
        <f t="shared" ca="1" si="21"/>
        <v>14</v>
      </c>
      <c r="J100" s="27">
        <f t="shared" ca="1" si="21"/>
        <v>14</v>
      </c>
      <c r="K100" s="27">
        <f t="shared" ca="1" si="21"/>
        <v>14</v>
      </c>
      <c r="L100" s="27">
        <f t="shared" ca="1" si="21"/>
        <v>14</v>
      </c>
      <c r="M100" s="27">
        <f t="shared" ca="1" si="21"/>
        <v>14</v>
      </c>
      <c r="N100" s="27">
        <f t="shared" ca="1" si="21"/>
        <v>14</v>
      </c>
      <c r="O100" s="27">
        <f t="shared" ca="1" si="21"/>
        <v>14</v>
      </c>
      <c r="P100" s="27">
        <f t="shared" ca="1" si="21"/>
        <v>14</v>
      </c>
      <c r="Q100" s="27">
        <f t="shared" ca="1" si="21"/>
        <v>14</v>
      </c>
      <c r="R100" s="27">
        <f t="shared" ref="R100:S103" ca="1" si="23">IF(($A100&lt;TODAY()),$F$71,"")</f>
        <v>14</v>
      </c>
      <c r="S100" s="27">
        <f t="shared" ca="1" si="23"/>
        <v>14</v>
      </c>
      <c r="T100" s="27">
        <f t="shared" ca="1" si="22"/>
        <v>14</v>
      </c>
      <c r="U100" s="27">
        <f t="shared" ca="1" si="22"/>
        <v>14</v>
      </c>
      <c r="V100" s="27">
        <f t="shared" ca="1" si="22"/>
        <v>14</v>
      </c>
      <c r="W100" s="27">
        <f t="shared" ca="1" si="22"/>
        <v>14</v>
      </c>
      <c r="X100" s="27">
        <f t="shared" ca="1" si="22"/>
        <v>14</v>
      </c>
      <c r="Y100" s="27">
        <f t="shared" ca="1" si="22"/>
        <v>14</v>
      </c>
      <c r="Z100" s="13">
        <f t="shared" ca="1" si="16"/>
        <v>336</v>
      </c>
      <c r="AA100" s="13">
        <f t="shared" ca="1" si="12"/>
        <v>14</v>
      </c>
      <c r="AB100" s="14">
        <f t="shared" ca="1" si="13"/>
        <v>112</v>
      </c>
      <c r="AC100" s="14">
        <f t="shared" ca="1" si="14"/>
        <v>224</v>
      </c>
    </row>
    <row r="101" spans="1:30" ht="17.25" customHeight="1" x14ac:dyDescent="0.2">
      <c r="A101" s="22">
        <f t="shared" si="10"/>
        <v>42580</v>
      </c>
      <c r="B101" s="27">
        <f t="shared" ca="1" si="21"/>
        <v>14</v>
      </c>
      <c r="C101" s="27">
        <f t="shared" ca="1" si="21"/>
        <v>14</v>
      </c>
      <c r="D101" s="27">
        <f t="shared" ca="1" si="21"/>
        <v>14</v>
      </c>
      <c r="E101" s="27">
        <f t="shared" ca="1" si="21"/>
        <v>14</v>
      </c>
      <c r="F101" s="27">
        <f t="shared" ca="1" si="21"/>
        <v>14</v>
      </c>
      <c r="G101" s="27">
        <f t="shared" ca="1" si="21"/>
        <v>14</v>
      </c>
      <c r="H101" s="27">
        <f t="shared" ca="1" si="21"/>
        <v>14</v>
      </c>
      <c r="I101" s="27">
        <f t="shared" ca="1" si="21"/>
        <v>14</v>
      </c>
      <c r="J101" s="27">
        <f t="shared" ca="1" si="21"/>
        <v>14</v>
      </c>
      <c r="K101" s="27">
        <f t="shared" ca="1" si="21"/>
        <v>14</v>
      </c>
      <c r="L101" s="27">
        <f t="shared" ca="1" si="21"/>
        <v>14</v>
      </c>
      <c r="M101" s="27">
        <f t="shared" ca="1" si="21"/>
        <v>14</v>
      </c>
      <c r="N101" s="27">
        <f t="shared" ca="1" si="21"/>
        <v>14</v>
      </c>
      <c r="O101" s="27">
        <f t="shared" ca="1" si="21"/>
        <v>14</v>
      </c>
      <c r="P101" s="27">
        <f t="shared" ca="1" si="21"/>
        <v>14</v>
      </c>
      <c r="Q101" s="27">
        <f t="shared" ca="1" si="21"/>
        <v>14</v>
      </c>
      <c r="R101" s="27">
        <f t="shared" ca="1" si="23"/>
        <v>14</v>
      </c>
      <c r="S101" s="27">
        <f t="shared" ca="1" si="23"/>
        <v>14</v>
      </c>
      <c r="T101" s="27">
        <f t="shared" ca="1" si="22"/>
        <v>14</v>
      </c>
      <c r="U101" s="27">
        <f t="shared" ca="1" si="22"/>
        <v>14</v>
      </c>
      <c r="V101" s="27">
        <f t="shared" ca="1" si="22"/>
        <v>14</v>
      </c>
      <c r="W101" s="27">
        <f t="shared" ca="1" si="22"/>
        <v>14</v>
      </c>
      <c r="X101" s="27">
        <f t="shared" ca="1" si="22"/>
        <v>14</v>
      </c>
      <c r="Y101" s="27">
        <f t="shared" ca="1" si="22"/>
        <v>14</v>
      </c>
      <c r="Z101" s="13">
        <f t="shared" ca="1" si="16"/>
        <v>336</v>
      </c>
      <c r="AA101" s="13">
        <f t="shared" ca="1" si="12"/>
        <v>14</v>
      </c>
      <c r="AB101" s="14">
        <f t="shared" ca="1" si="13"/>
        <v>112</v>
      </c>
      <c r="AC101" s="14">
        <f t="shared" ca="1" si="14"/>
        <v>224</v>
      </c>
    </row>
    <row r="102" spans="1:30" ht="17.25" customHeight="1" x14ac:dyDescent="0.2">
      <c r="A102" s="22">
        <f t="shared" si="10"/>
        <v>42581</v>
      </c>
      <c r="B102" s="27">
        <f t="shared" ca="1" si="21"/>
        <v>14</v>
      </c>
      <c r="C102" s="27">
        <f t="shared" ca="1" si="21"/>
        <v>14</v>
      </c>
      <c r="D102" s="27">
        <f t="shared" ca="1" si="21"/>
        <v>14</v>
      </c>
      <c r="E102" s="27">
        <f t="shared" ca="1" si="21"/>
        <v>14</v>
      </c>
      <c r="F102" s="27">
        <f t="shared" ca="1" si="21"/>
        <v>14</v>
      </c>
      <c r="G102" s="27">
        <f t="shared" ca="1" si="21"/>
        <v>14</v>
      </c>
      <c r="H102" s="27">
        <f t="shared" ca="1" si="21"/>
        <v>14</v>
      </c>
      <c r="I102" s="27">
        <f t="shared" ca="1" si="21"/>
        <v>14</v>
      </c>
      <c r="J102" s="27">
        <f t="shared" ca="1" si="21"/>
        <v>14</v>
      </c>
      <c r="K102" s="27">
        <f t="shared" ca="1" si="21"/>
        <v>14</v>
      </c>
      <c r="L102" s="27">
        <f t="shared" ca="1" si="21"/>
        <v>14</v>
      </c>
      <c r="M102" s="27">
        <f t="shared" ca="1" si="21"/>
        <v>14</v>
      </c>
      <c r="N102" s="27">
        <f t="shared" ca="1" si="21"/>
        <v>14</v>
      </c>
      <c r="O102" s="27">
        <f t="shared" ca="1" si="21"/>
        <v>14</v>
      </c>
      <c r="P102" s="27">
        <f t="shared" ca="1" si="21"/>
        <v>14</v>
      </c>
      <c r="Q102" s="27">
        <f t="shared" ca="1" si="21"/>
        <v>14</v>
      </c>
      <c r="R102" s="27">
        <f t="shared" ca="1" si="23"/>
        <v>14</v>
      </c>
      <c r="S102" s="27">
        <f t="shared" ca="1" si="23"/>
        <v>14</v>
      </c>
      <c r="T102" s="27">
        <f t="shared" ca="1" si="22"/>
        <v>14</v>
      </c>
      <c r="U102" s="27">
        <f t="shared" ca="1" si="22"/>
        <v>14</v>
      </c>
      <c r="V102" s="27">
        <f t="shared" ca="1" si="22"/>
        <v>14</v>
      </c>
      <c r="W102" s="27">
        <f t="shared" ca="1" si="22"/>
        <v>14</v>
      </c>
      <c r="X102" s="27">
        <f t="shared" ca="1" si="22"/>
        <v>14</v>
      </c>
      <c r="Y102" s="27">
        <f t="shared" ca="1" si="22"/>
        <v>14</v>
      </c>
      <c r="Z102" s="13">
        <f t="shared" ca="1" si="16"/>
        <v>336</v>
      </c>
      <c r="AA102" s="13">
        <f t="shared" ca="1" si="12"/>
        <v>14</v>
      </c>
      <c r="AB102" s="14">
        <f t="shared" ca="1" si="13"/>
        <v>112</v>
      </c>
      <c r="AC102" s="14">
        <f t="shared" ca="1" si="14"/>
        <v>224</v>
      </c>
    </row>
    <row r="103" spans="1:30" ht="17.25" customHeight="1" x14ac:dyDescent="0.2">
      <c r="A103" s="22">
        <f t="shared" si="10"/>
        <v>42582</v>
      </c>
      <c r="B103" s="27">
        <f t="shared" ca="1" si="21"/>
        <v>14</v>
      </c>
      <c r="C103" s="27">
        <f t="shared" ca="1" si="21"/>
        <v>14</v>
      </c>
      <c r="D103" s="27">
        <f t="shared" ca="1" si="21"/>
        <v>14</v>
      </c>
      <c r="E103" s="27">
        <f t="shared" ca="1" si="21"/>
        <v>14</v>
      </c>
      <c r="F103" s="27">
        <f t="shared" ca="1" si="21"/>
        <v>14</v>
      </c>
      <c r="G103" s="27">
        <f t="shared" ca="1" si="21"/>
        <v>14</v>
      </c>
      <c r="H103" s="27">
        <f t="shared" ca="1" si="21"/>
        <v>14</v>
      </c>
      <c r="I103" s="27">
        <f t="shared" ca="1" si="21"/>
        <v>14</v>
      </c>
      <c r="J103" s="27">
        <f t="shared" ca="1" si="21"/>
        <v>14</v>
      </c>
      <c r="K103" s="27">
        <f t="shared" ca="1" si="21"/>
        <v>14</v>
      </c>
      <c r="L103" s="27">
        <f t="shared" ca="1" si="21"/>
        <v>14</v>
      </c>
      <c r="M103" s="27">
        <f t="shared" ca="1" si="21"/>
        <v>14</v>
      </c>
      <c r="N103" s="27">
        <f t="shared" ca="1" si="21"/>
        <v>14</v>
      </c>
      <c r="O103" s="27">
        <f t="shared" ca="1" si="21"/>
        <v>14</v>
      </c>
      <c r="P103" s="27">
        <f t="shared" ca="1" si="21"/>
        <v>14</v>
      </c>
      <c r="Q103" s="27">
        <f t="shared" ca="1" si="21"/>
        <v>14</v>
      </c>
      <c r="R103" s="27">
        <f t="shared" ca="1" si="23"/>
        <v>14</v>
      </c>
      <c r="S103" s="27">
        <f t="shared" ca="1" si="23"/>
        <v>14</v>
      </c>
      <c r="T103" s="27">
        <f t="shared" ca="1" si="22"/>
        <v>14</v>
      </c>
      <c r="U103" s="27">
        <f t="shared" ca="1" si="22"/>
        <v>14</v>
      </c>
      <c r="V103" s="27">
        <f t="shared" ca="1" si="22"/>
        <v>14</v>
      </c>
      <c r="W103" s="27">
        <f t="shared" ca="1" si="22"/>
        <v>14</v>
      </c>
      <c r="X103" s="27">
        <f t="shared" ca="1" si="22"/>
        <v>14</v>
      </c>
      <c r="Y103" s="27">
        <f t="shared" ca="1" si="22"/>
        <v>14</v>
      </c>
      <c r="Z103" s="17">
        <f t="shared" ca="1" si="16"/>
        <v>336</v>
      </c>
      <c r="AA103" s="17">
        <f t="shared" ca="1" si="12"/>
        <v>14</v>
      </c>
      <c r="AB103" s="14">
        <f t="shared" ca="1" si="13"/>
        <v>336</v>
      </c>
      <c r="AC103" s="14">
        <f t="shared" si="14"/>
        <v>0</v>
      </c>
      <c r="AD103" s="9" t="s">
        <v>32</v>
      </c>
    </row>
    <row r="104" spans="1:30" ht="17.25" customHeight="1" thickBot="1" x14ac:dyDescent="0.2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24">
        <f ca="1">SUM(Z73:Z103)</f>
        <v>10416</v>
      </c>
      <c r="AA104" s="24">
        <f ca="1">MAX(AA73:AA103)</f>
        <v>14</v>
      </c>
      <c r="AB104" s="24">
        <f ca="1">SUM(AB73:AB103)</f>
        <v>4816</v>
      </c>
      <c r="AC104" s="25">
        <f ca="1">SUM(AC73:AC103)</f>
        <v>5600</v>
      </c>
    </row>
    <row r="105" spans="1:30" ht="17.25" customHeight="1" thickTop="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44"/>
      <c r="AA105" s="44"/>
      <c r="AB105" s="44"/>
      <c r="AC105" s="45"/>
    </row>
    <row r="106" spans="1:30" ht="17.25" customHeight="1" x14ac:dyDescent="0.2">
      <c r="A106" s="9" t="s">
        <v>37</v>
      </c>
      <c r="F106" s="10">
        <v>2</v>
      </c>
      <c r="G106" s="10" t="str">
        <f>Jan!$G$71</f>
        <v>MWh for Calendar Year 2016</v>
      </c>
    </row>
    <row r="107" spans="1:30" ht="17.25" customHeight="1" x14ac:dyDescent="0.2">
      <c r="A107" s="21"/>
      <c r="B107" s="11">
        <v>1</v>
      </c>
      <c r="C107" s="11">
        <v>2</v>
      </c>
      <c r="D107" s="11">
        <v>3</v>
      </c>
      <c r="E107" s="11">
        <v>4</v>
      </c>
      <c r="F107" s="11">
        <v>5</v>
      </c>
      <c r="G107" s="11">
        <v>6</v>
      </c>
      <c r="H107" s="11">
        <v>7</v>
      </c>
      <c r="I107" s="11">
        <v>8</v>
      </c>
      <c r="J107" s="11">
        <v>9</v>
      </c>
      <c r="K107" s="11">
        <v>10</v>
      </c>
      <c r="L107" s="11">
        <v>11</v>
      </c>
      <c r="M107" s="11">
        <v>12</v>
      </c>
      <c r="N107" s="11">
        <v>13</v>
      </c>
      <c r="O107" s="11">
        <v>14</v>
      </c>
      <c r="P107" s="11">
        <v>15</v>
      </c>
      <c r="Q107" s="11">
        <v>16</v>
      </c>
      <c r="R107" s="11">
        <v>17</v>
      </c>
      <c r="S107" s="11">
        <v>18</v>
      </c>
      <c r="T107" s="11">
        <v>19</v>
      </c>
      <c r="U107" s="11">
        <v>20</v>
      </c>
      <c r="V107" s="11">
        <v>21</v>
      </c>
      <c r="W107" s="11">
        <v>22</v>
      </c>
      <c r="X107" s="11">
        <v>23</v>
      </c>
      <c r="Y107" s="11">
        <v>24</v>
      </c>
      <c r="Z107" s="11" t="s">
        <v>0</v>
      </c>
      <c r="AA107" s="11" t="s">
        <v>1</v>
      </c>
      <c r="AB107" s="11" t="s">
        <v>30</v>
      </c>
      <c r="AC107" s="11" t="s">
        <v>31</v>
      </c>
      <c r="AD107" s="18"/>
    </row>
    <row r="108" spans="1:30" ht="17.25" customHeight="1" x14ac:dyDescent="0.2">
      <c r="A108" s="22">
        <f t="shared" ref="A108:A138" si="24">A38</f>
        <v>42552</v>
      </c>
      <c r="B108" s="27">
        <f ca="1">IF(($A108&lt;TODAY()),$F$106,"")</f>
        <v>2</v>
      </c>
      <c r="C108" s="27">
        <f t="shared" ref="C108:Y119" ca="1" si="25">IF(($A108&lt;TODAY()),$F$106,"")</f>
        <v>2</v>
      </c>
      <c r="D108" s="27">
        <f t="shared" ca="1" si="25"/>
        <v>2</v>
      </c>
      <c r="E108" s="27">
        <f t="shared" ca="1" si="25"/>
        <v>2</v>
      </c>
      <c r="F108" s="27">
        <f t="shared" ca="1" si="25"/>
        <v>2</v>
      </c>
      <c r="G108" s="27">
        <f t="shared" ca="1" si="25"/>
        <v>2</v>
      </c>
      <c r="H108" s="27">
        <f t="shared" ca="1" si="25"/>
        <v>2</v>
      </c>
      <c r="I108" s="27">
        <f t="shared" ca="1" si="25"/>
        <v>2</v>
      </c>
      <c r="J108" s="27">
        <f t="shared" ca="1" si="25"/>
        <v>2</v>
      </c>
      <c r="K108" s="27">
        <f t="shared" ca="1" si="25"/>
        <v>2</v>
      </c>
      <c r="L108" s="27">
        <f t="shared" ca="1" si="25"/>
        <v>2</v>
      </c>
      <c r="M108" s="27">
        <f t="shared" ca="1" si="25"/>
        <v>2</v>
      </c>
      <c r="N108" s="27">
        <f t="shared" ca="1" si="25"/>
        <v>2</v>
      </c>
      <c r="O108" s="27">
        <f t="shared" ca="1" si="25"/>
        <v>2</v>
      </c>
      <c r="P108" s="27">
        <f t="shared" ca="1" si="25"/>
        <v>2</v>
      </c>
      <c r="Q108" s="27">
        <f t="shared" ca="1" si="25"/>
        <v>2</v>
      </c>
      <c r="R108" s="27">
        <f t="shared" ca="1" si="25"/>
        <v>2</v>
      </c>
      <c r="S108" s="27">
        <f t="shared" ca="1" si="25"/>
        <v>2</v>
      </c>
      <c r="T108" s="27">
        <f t="shared" ca="1" si="25"/>
        <v>2</v>
      </c>
      <c r="U108" s="27">
        <f t="shared" ca="1" si="25"/>
        <v>2</v>
      </c>
      <c r="V108" s="27">
        <f t="shared" ca="1" si="25"/>
        <v>2</v>
      </c>
      <c r="W108" s="27">
        <f t="shared" ca="1" si="25"/>
        <v>2</v>
      </c>
      <c r="X108" s="27">
        <f t="shared" ca="1" si="25"/>
        <v>2</v>
      </c>
      <c r="Y108" s="27">
        <f t="shared" ca="1" si="25"/>
        <v>2</v>
      </c>
      <c r="Z108" s="13">
        <f ca="1">SUM(B108:Y108)</f>
        <v>48</v>
      </c>
      <c r="AA108" s="13">
        <f t="shared" ref="AA108:AA125" ca="1" si="26">MAX(B108:Y108)</f>
        <v>2</v>
      </c>
      <c r="AB108" s="14">
        <f t="shared" ref="AB108:AB138" ca="1" si="27">IF(AD108="",SUM(B108:G108,X108:Y108),SUM(B108:Y108))</f>
        <v>16</v>
      </c>
      <c r="AC108" s="14">
        <f t="shared" ref="AC108:AC138" ca="1" si="28">IF(AD108="",SUM(H108:W108),0)</f>
        <v>32</v>
      </c>
    </row>
    <row r="109" spans="1:30" ht="17.25" customHeight="1" x14ac:dyDescent="0.2">
      <c r="A109" s="22">
        <f t="shared" si="24"/>
        <v>42553</v>
      </c>
      <c r="B109" s="27">
        <f t="shared" ref="B109:D124" ca="1" si="29">IF(($A109&lt;TODAY()),$F$106,"")</f>
        <v>2</v>
      </c>
      <c r="C109" s="27">
        <f t="shared" ca="1" si="25"/>
        <v>2</v>
      </c>
      <c r="D109" s="27">
        <f t="shared" ca="1" si="25"/>
        <v>2</v>
      </c>
      <c r="E109" s="27">
        <f t="shared" ca="1" si="25"/>
        <v>2</v>
      </c>
      <c r="F109" s="27">
        <f t="shared" ca="1" si="25"/>
        <v>2</v>
      </c>
      <c r="G109" s="27">
        <f t="shared" ca="1" si="25"/>
        <v>2</v>
      </c>
      <c r="H109" s="27">
        <f t="shared" ca="1" si="25"/>
        <v>2</v>
      </c>
      <c r="I109" s="27">
        <f t="shared" ca="1" si="25"/>
        <v>2</v>
      </c>
      <c r="J109" s="27">
        <f t="shared" ca="1" si="25"/>
        <v>2</v>
      </c>
      <c r="K109" s="27">
        <f t="shared" ca="1" si="25"/>
        <v>2</v>
      </c>
      <c r="L109" s="27">
        <f t="shared" ca="1" si="25"/>
        <v>2</v>
      </c>
      <c r="M109" s="27">
        <f t="shared" ca="1" si="25"/>
        <v>2</v>
      </c>
      <c r="N109" s="27">
        <f t="shared" ca="1" si="25"/>
        <v>2</v>
      </c>
      <c r="O109" s="27">
        <f t="shared" ca="1" si="25"/>
        <v>2</v>
      </c>
      <c r="P109" s="27">
        <f t="shared" ca="1" si="25"/>
        <v>2</v>
      </c>
      <c r="Q109" s="27">
        <f t="shared" ca="1" si="25"/>
        <v>2</v>
      </c>
      <c r="R109" s="27">
        <f t="shared" ca="1" si="25"/>
        <v>2</v>
      </c>
      <c r="S109" s="27">
        <f t="shared" ca="1" si="25"/>
        <v>2</v>
      </c>
      <c r="T109" s="27">
        <f t="shared" ca="1" si="25"/>
        <v>2</v>
      </c>
      <c r="U109" s="27">
        <f t="shared" ca="1" si="25"/>
        <v>2</v>
      </c>
      <c r="V109" s="27">
        <f t="shared" ca="1" si="25"/>
        <v>2</v>
      </c>
      <c r="W109" s="27">
        <f t="shared" ca="1" si="25"/>
        <v>2</v>
      </c>
      <c r="X109" s="27">
        <f t="shared" ca="1" si="25"/>
        <v>2</v>
      </c>
      <c r="Y109" s="27">
        <f t="shared" ca="1" si="25"/>
        <v>2</v>
      </c>
      <c r="Z109" s="13">
        <f t="shared" ref="Z109:Z125" ca="1" si="30">SUM(B109:Y109)</f>
        <v>48</v>
      </c>
      <c r="AA109" s="13">
        <f t="shared" ca="1" si="26"/>
        <v>2</v>
      </c>
      <c r="AB109" s="14">
        <f t="shared" ca="1" si="27"/>
        <v>16</v>
      </c>
      <c r="AC109" s="14">
        <f t="shared" ca="1" si="28"/>
        <v>32</v>
      </c>
    </row>
    <row r="110" spans="1:30" ht="17.25" customHeight="1" x14ac:dyDescent="0.2">
      <c r="A110" s="22">
        <f t="shared" si="24"/>
        <v>42554</v>
      </c>
      <c r="B110" s="27">
        <f t="shared" ca="1" si="29"/>
        <v>2</v>
      </c>
      <c r="C110" s="27">
        <f t="shared" ca="1" si="25"/>
        <v>2</v>
      </c>
      <c r="D110" s="27">
        <f t="shared" ca="1" si="25"/>
        <v>2</v>
      </c>
      <c r="E110" s="27">
        <f t="shared" ca="1" si="25"/>
        <v>2</v>
      </c>
      <c r="F110" s="27">
        <f t="shared" ca="1" si="25"/>
        <v>2</v>
      </c>
      <c r="G110" s="27">
        <f t="shared" ca="1" si="25"/>
        <v>2</v>
      </c>
      <c r="H110" s="27">
        <f t="shared" ca="1" si="25"/>
        <v>2</v>
      </c>
      <c r="I110" s="27">
        <f t="shared" ca="1" si="25"/>
        <v>2</v>
      </c>
      <c r="J110" s="27">
        <f t="shared" ca="1" si="25"/>
        <v>2</v>
      </c>
      <c r="K110" s="27">
        <f t="shared" ca="1" si="25"/>
        <v>2</v>
      </c>
      <c r="L110" s="27">
        <f t="shared" ca="1" si="25"/>
        <v>2</v>
      </c>
      <c r="M110" s="27">
        <f t="shared" ca="1" si="25"/>
        <v>2</v>
      </c>
      <c r="N110" s="27">
        <f t="shared" ca="1" si="25"/>
        <v>2</v>
      </c>
      <c r="O110" s="27">
        <f t="shared" ca="1" si="25"/>
        <v>2</v>
      </c>
      <c r="P110" s="27">
        <f t="shared" ca="1" si="25"/>
        <v>2</v>
      </c>
      <c r="Q110" s="27">
        <f t="shared" ca="1" si="25"/>
        <v>2</v>
      </c>
      <c r="R110" s="27">
        <f t="shared" ca="1" si="25"/>
        <v>2</v>
      </c>
      <c r="S110" s="27">
        <f t="shared" ca="1" si="25"/>
        <v>2</v>
      </c>
      <c r="T110" s="27">
        <f t="shared" ca="1" si="25"/>
        <v>2</v>
      </c>
      <c r="U110" s="27">
        <f t="shared" ca="1" si="25"/>
        <v>2</v>
      </c>
      <c r="V110" s="27">
        <f t="shared" ca="1" si="25"/>
        <v>2</v>
      </c>
      <c r="W110" s="27">
        <f t="shared" ca="1" si="25"/>
        <v>2</v>
      </c>
      <c r="X110" s="27">
        <f t="shared" ca="1" si="25"/>
        <v>2</v>
      </c>
      <c r="Y110" s="27">
        <f t="shared" ca="1" si="25"/>
        <v>2</v>
      </c>
      <c r="Z110" s="13">
        <f t="shared" ca="1" si="30"/>
        <v>48</v>
      </c>
      <c r="AA110" s="13">
        <f t="shared" ca="1" si="26"/>
        <v>2</v>
      </c>
      <c r="AB110" s="14">
        <f t="shared" ca="1" si="27"/>
        <v>48</v>
      </c>
      <c r="AC110" s="14">
        <f t="shared" si="28"/>
        <v>0</v>
      </c>
      <c r="AD110" s="9" t="s">
        <v>32</v>
      </c>
    </row>
    <row r="111" spans="1:30" ht="17.25" customHeight="1" x14ac:dyDescent="0.2">
      <c r="A111" s="22">
        <f t="shared" si="24"/>
        <v>42555</v>
      </c>
      <c r="B111" s="27">
        <f t="shared" ca="1" si="29"/>
        <v>2</v>
      </c>
      <c r="C111" s="27">
        <f t="shared" ca="1" si="25"/>
        <v>2</v>
      </c>
      <c r="D111" s="27">
        <f t="shared" ca="1" si="25"/>
        <v>2</v>
      </c>
      <c r="E111" s="27">
        <f t="shared" ca="1" si="25"/>
        <v>2</v>
      </c>
      <c r="F111" s="27">
        <f t="shared" ca="1" si="25"/>
        <v>2</v>
      </c>
      <c r="G111" s="27">
        <f t="shared" ca="1" si="25"/>
        <v>2</v>
      </c>
      <c r="H111" s="27">
        <f t="shared" ca="1" si="25"/>
        <v>2</v>
      </c>
      <c r="I111" s="27">
        <f t="shared" ca="1" si="25"/>
        <v>2</v>
      </c>
      <c r="J111" s="27">
        <f t="shared" ca="1" si="25"/>
        <v>2</v>
      </c>
      <c r="K111" s="27">
        <f t="shared" ca="1" si="25"/>
        <v>2</v>
      </c>
      <c r="L111" s="27">
        <f t="shared" ca="1" si="25"/>
        <v>2</v>
      </c>
      <c r="M111" s="27">
        <f t="shared" ca="1" si="25"/>
        <v>2</v>
      </c>
      <c r="N111" s="27">
        <f t="shared" ca="1" si="25"/>
        <v>2</v>
      </c>
      <c r="O111" s="27">
        <f t="shared" ca="1" si="25"/>
        <v>2</v>
      </c>
      <c r="P111" s="27">
        <f t="shared" ca="1" si="25"/>
        <v>2</v>
      </c>
      <c r="Q111" s="27">
        <f t="shared" ca="1" si="25"/>
        <v>2</v>
      </c>
      <c r="R111" s="27">
        <f t="shared" ca="1" si="25"/>
        <v>2</v>
      </c>
      <c r="S111" s="27">
        <f t="shared" ca="1" si="25"/>
        <v>2</v>
      </c>
      <c r="T111" s="27">
        <f t="shared" ca="1" si="25"/>
        <v>2</v>
      </c>
      <c r="U111" s="27">
        <f t="shared" ca="1" si="25"/>
        <v>2</v>
      </c>
      <c r="V111" s="27">
        <f t="shared" ca="1" si="25"/>
        <v>2</v>
      </c>
      <c r="W111" s="27">
        <f t="shared" ca="1" si="25"/>
        <v>2</v>
      </c>
      <c r="X111" s="27">
        <f t="shared" ca="1" si="25"/>
        <v>2</v>
      </c>
      <c r="Y111" s="27">
        <f t="shared" ca="1" si="25"/>
        <v>2</v>
      </c>
      <c r="Z111" s="13">
        <f t="shared" ca="1" si="30"/>
        <v>48</v>
      </c>
      <c r="AA111" s="13">
        <f t="shared" ca="1" si="26"/>
        <v>2</v>
      </c>
      <c r="AB111" s="14">
        <f t="shared" ca="1" si="27"/>
        <v>48</v>
      </c>
      <c r="AC111" s="14">
        <f t="shared" si="28"/>
        <v>0</v>
      </c>
      <c r="AD111" s="9" t="s">
        <v>33</v>
      </c>
    </row>
    <row r="112" spans="1:30" ht="17.25" customHeight="1" x14ac:dyDescent="0.2">
      <c r="A112" s="22">
        <f t="shared" si="24"/>
        <v>42556</v>
      </c>
      <c r="B112" s="27">
        <f t="shared" ca="1" si="29"/>
        <v>2</v>
      </c>
      <c r="C112" s="27">
        <f t="shared" ca="1" si="25"/>
        <v>2</v>
      </c>
      <c r="D112" s="27">
        <f t="shared" ca="1" si="25"/>
        <v>2</v>
      </c>
      <c r="E112" s="27">
        <f t="shared" ca="1" si="25"/>
        <v>2</v>
      </c>
      <c r="F112" s="27">
        <f t="shared" ca="1" si="25"/>
        <v>2</v>
      </c>
      <c r="G112" s="27">
        <f t="shared" ca="1" si="25"/>
        <v>2</v>
      </c>
      <c r="H112" s="27">
        <f t="shared" ca="1" si="25"/>
        <v>2</v>
      </c>
      <c r="I112" s="27">
        <f t="shared" ca="1" si="25"/>
        <v>2</v>
      </c>
      <c r="J112" s="27">
        <f t="shared" ca="1" si="25"/>
        <v>2</v>
      </c>
      <c r="K112" s="27">
        <f t="shared" ca="1" si="25"/>
        <v>2</v>
      </c>
      <c r="L112" s="27">
        <f t="shared" ca="1" si="25"/>
        <v>2</v>
      </c>
      <c r="M112" s="27">
        <f t="shared" ca="1" si="25"/>
        <v>2</v>
      </c>
      <c r="N112" s="27">
        <f t="shared" ca="1" si="25"/>
        <v>2</v>
      </c>
      <c r="O112" s="27">
        <f t="shared" ca="1" si="25"/>
        <v>2</v>
      </c>
      <c r="P112" s="27">
        <f t="shared" ca="1" si="25"/>
        <v>2</v>
      </c>
      <c r="Q112" s="27">
        <f t="shared" ca="1" si="25"/>
        <v>2</v>
      </c>
      <c r="R112" s="27">
        <f t="shared" ca="1" si="25"/>
        <v>2</v>
      </c>
      <c r="S112" s="27">
        <f t="shared" ca="1" si="25"/>
        <v>2</v>
      </c>
      <c r="T112" s="27">
        <f t="shared" ca="1" si="25"/>
        <v>2</v>
      </c>
      <c r="U112" s="27">
        <f t="shared" ca="1" si="25"/>
        <v>2</v>
      </c>
      <c r="V112" s="27">
        <f t="shared" ca="1" si="25"/>
        <v>2</v>
      </c>
      <c r="W112" s="27">
        <f t="shared" ca="1" si="25"/>
        <v>2</v>
      </c>
      <c r="X112" s="27">
        <f t="shared" ca="1" si="25"/>
        <v>2</v>
      </c>
      <c r="Y112" s="27">
        <f t="shared" ca="1" si="25"/>
        <v>2</v>
      </c>
      <c r="Z112" s="13">
        <f t="shared" ca="1" si="30"/>
        <v>48</v>
      </c>
      <c r="AA112" s="13">
        <f t="shared" ca="1" si="26"/>
        <v>2</v>
      </c>
      <c r="AB112" s="14">
        <f t="shared" ca="1" si="27"/>
        <v>16</v>
      </c>
      <c r="AC112" s="14">
        <f t="shared" ca="1" si="28"/>
        <v>32</v>
      </c>
    </row>
    <row r="113" spans="1:30" ht="17.25" customHeight="1" x14ac:dyDescent="0.2">
      <c r="A113" s="22">
        <f t="shared" si="24"/>
        <v>42557</v>
      </c>
      <c r="B113" s="27">
        <f t="shared" ca="1" si="29"/>
        <v>2</v>
      </c>
      <c r="C113" s="27">
        <f t="shared" ca="1" si="25"/>
        <v>2</v>
      </c>
      <c r="D113" s="27">
        <f t="shared" ca="1" si="25"/>
        <v>2</v>
      </c>
      <c r="E113" s="27">
        <f t="shared" ca="1" si="25"/>
        <v>2</v>
      </c>
      <c r="F113" s="27">
        <f t="shared" ca="1" si="25"/>
        <v>2</v>
      </c>
      <c r="G113" s="27">
        <f t="shared" ca="1" si="25"/>
        <v>2</v>
      </c>
      <c r="H113" s="27">
        <f t="shared" ca="1" si="25"/>
        <v>2</v>
      </c>
      <c r="I113" s="27">
        <f t="shared" ca="1" si="25"/>
        <v>2</v>
      </c>
      <c r="J113" s="27">
        <f t="shared" ca="1" si="25"/>
        <v>2</v>
      </c>
      <c r="K113" s="27">
        <f t="shared" ca="1" si="25"/>
        <v>2</v>
      </c>
      <c r="L113" s="27">
        <f t="shared" ca="1" si="25"/>
        <v>2</v>
      </c>
      <c r="M113" s="27">
        <f t="shared" ca="1" si="25"/>
        <v>2</v>
      </c>
      <c r="N113" s="27">
        <f t="shared" ca="1" si="25"/>
        <v>2</v>
      </c>
      <c r="O113" s="27">
        <f t="shared" ca="1" si="25"/>
        <v>2</v>
      </c>
      <c r="P113" s="27">
        <f t="shared" ca="1" si="25"/>
        <v>2</v>
      </c>
      <c r="Q113" s="27">
        <f t="shared" ca="1" si="25"/>
        <v>2</v>
      </c>
      <c r="R113" s="27">
        <f t="shared" ca="1" si="25"/>
        <v>2</v>
      </c>
      <c r="S113" s="27">
        <f t="shared" ca="1" si="25"/>
        <v>2</v>
      </c>
      <c r="T113" s="27">
        <f t="shared" ca="1" si="25"/>
        <v>2</v>
      </c>
      <c r="U113" s="27">
        <f t="shared" ca="1" si="25"/>
        <v>2</v>
      </c>
      <c r="V113" s="27">
        <f t="shared" ca="1" si="25"/>
        <v>2</v>
      </c>
      <c r="W113" s="27">
        <f t="shared" ca="1" si="25"/>
        <v>2</v>
      </c>
      <c r="X113" s="27">
        <f t="shared" ca="1" si="25"/>
        <v>2</v>
      </c>
      <c r="Y113" s="27">
        <f t="shared" ca="1" si="25"/>
        <v>2</v>
      </c>
      <c r="Z113" s="13">
        <f t="shared" ca="1" si="30"/>
        <v>48</v>
      </c>
      <c r="AA113" s="13">
        <f t="shared" ca="1" si="26"/>
        <v>2</v>
      </c>
      <c r="AB113" s="14">
        <f t="shared" ca="1" si="27"/>
        <v>16</v>
      </c>
      <c r="AC113" s="14">
        <f t="shared" ca="1" si="28"/>
        <v>32</v>
      </c>
    </row>
    <row r="114" spans="1:30" ht="17.25" customHeight="1" x14ac:dyDescent="0.2">
      <c r="A114" s="22">
        <f t="shared" si="24"/>
        <v>42558</v>
      </c>
      <c r="B114" s="27">
        <f t="shared" ca="1" si="29"/>
        <v>2</v>
      </c>
      <c r="C114" s="27">
        <f t="shared" ca="1" si="25"/>
        <v>2</v>
      </c>
      <c r="D114" s="27">
        <f t="shared" ca="1" si="25"/>
        <v>2</v>
      </c>
      <c r="E114" s="27">
        <f t="shared" ca="1" si="25"/>
        <v>2</v>
      </c>
      <c r="F114" s="27">
        <f t="shared" ca="1" si="25"/>
        <v>2</v>
      </c>
      <c r="G114" s="27">
        <f t="shared" ca="1" si="25"/>
        <v>2</v>
      </c>
      <c r="H114" s="27">
        <f t="shared" ca="1" si="25"/>
        <v>2</v>
      </c>
      <c r="I114" s="27">
        <f t="shared" ca="1" si="25"/>
        <v>2</v>
      </c>
      <c r="J114" s="27">
        <f t="shared" ca="1" si="25"/>
        <v>2</v>
      </c>
      <c r="K114" s="27">
        <f t="shared" ca="1" si="25"/>
        <v>2</v>
      </c>
      <c r="L114" s="27">
        <f t="shared" ca="1" si="25"/>
        <v>2</v>
      </c>
      <c r="M114" s="27">
        <f t="shared" ca="1" si="25"/>
        <v>2</v>
      </c>
      <c r="N114" s="27">
        <f t="shared" ca="1" si="25"/>
        <v>2</v>
      </c>
      <c r="O114" s="27">
        <f t="shared" ca="1" si="25"/>
        <v>2</v>
      </c>
      <c r="P114" s="27">
        <f t="shared" ca="1" si="25"/>
        <v>2</v>
      </c>
      <c r="Q114" s="27">
        <f t="shared" ca="1" si="25"/>
        <v>2</v>
      </c>
      <c r="R114" s="27">
        <f t="shared" ca="1" si="25"/>
        <v>2</v>
      </c>
      <c r="S114" s="27">
        <f t="shared" ca="1" si="25"/>
        <v>2</v>
      </c>
      <c r="T114" s="27">
        <f t="shared" ca="1" si="25"/>
        <v>2</v>
      </c>
      <c r="U114" s="27">
        <f t="shared" ca="1" si="25"/>
        <v>2</v>
      </c>
      <c r="V114" s="27">
        <f t="shared" ca="1" si="25"/>
        <v>2</v>
      </c>
      <c r="W114" s="27">
        <f t="shared" ca="1" si="25"/>
        <v>2</v>
      </c>
      <c r="X114" s="27">
        <f t="shared" ca="1" si="25"/>
        <v>2</v>
      </c>
      <c r="Y114" s="27">
        <f t="shared" ca="1" si="25"/>
        <v>2</v>
      </c>
      <c r="Z114" s="13">
        <f t="shared" ca="1" si="30"/>
        <v>48</v>
      </c>
      <c r="AA114" s="13">
        <f t="shared" ca="1" si="26"/>
        <v>2</v>
      </c>
      <c r="AB114" s="14">
        <f t="shared" ca="1" si="27"/>
        <v>16</v>
      </c>
      <c r="AC114" s="14">
        <f t="shared" ca="1" si="28"/>
        <v>32</v>
      </c>
    </row>
    <row r="115" spans="1:30" ht="17.25" customHeight="1" x14ac:dyDescent="0.2">
      <c r="A115" s="22">
        <f t="shared" si="24"/>
        <v>42559</v>
      </c>
      <c r="B115" s="27">
        <f t="shared" ca="1" si="29"/>
        <v>2</v>
      </c>
      <c r="C115" s="27">
        <f t="shared" ca="1" si="25"/>
        <v>2</v>
      </c>
      <c r="D115" s="27">
        <f t="shared" ca="1" si="25"/>
        <v>2</v>
      </c>
      <c r="E115" s="27">
        <f t="shared" ca="1" si="25"/>
        <v>2</v>
      </c>
      <c r="F115" s="27">
        <f t="shared" ca="1" si="25"/>
        <v>2</v>
      </c>
      <c r="G115" s="27">
        <f t="shared" ca="1" si="25"/>
        <v>2</v>
      </c>
      <c r="H115" s="27">
        <f t="shared" ca="1" si="25"/>
        <v>2</v>
      </c>
      <c r="I115" s="27">
        <f t="shared" ca="1" si="25"/>
        <v>2</v>
      </c>
      <c r="J115" s="27">
        <f t="shared" ca="1" si="25"/>
        <v>2</v>
      </c>
      <c r="K115" s="27">
        <f t="shared" ca="1" si="25"/>
        <v>2</v>
      </c>
      <c r="L115" s="27">
        <f t="shared" ca="1" si="25"/>
        <v>2</v>
      </c>
      <c r="M115" s="27">
        <f t="shared" ca="1" si="25"/>
        <v>2</v>
      </c>
      <c r="N115" s="27">
        <f t="shared" ca="1" si="25"/>
        <v>2</v>
      </c>
      <c r="O115" s="27">
        <f t="shared" ca="1" si="25"/>
        <v>2</v>
      </c>
      <c r="P115" s="27">
        <f t="shared" ca="1" si="25"/>
        <v>2</v>
      </c>
      <c r="Q115" s="27">
        <f t="shared" ca="1" si="25"/>
        <v>2</v>
      </c>
      <c r="R115" s="27">
        <f t="shared" ca="1" si="25"/>
        <v>2</v>
      </c>
      <c r="S115" s="27">
        <f t="shared" ca="1" si="25"/>
        <v>2</v>
      </c>
      <c r="T115" s="27">
        <f t="shared" ca="1" si="25"/>
        <v>2</v>
      </c>
      <c r="U115" s="27">
        <f t="shared" ca="1" si="25"/>
        <v>2</v>
      </c>
      <c r="V115" s="27">
        <f t="shared" ca="1" si="25"/>
        <v>2</v>
      </c>
      <c r="W115" s="27">
        <f t="shared" ca="1" si="25"/>
        <v>2</v>
      </c>
      <c r="X115" s="27">
        <f t="shared" ca="1" si="25"/>
        <v>2</v>
      </c>
      <c r="Y115" s="27">
        <f t="shared" ca="1" si="25"/>
        <v>2</v>
      </c>
      <c r="Z115" s="13">
        <f t="shared" ca="1" si="30"/>
        <v>48</v>
      </c>
      <c r="AA115" s="13">
        <f t="shared" ca="1" si="26"/>
        <v>2</v>
      </c>
      <c r="AB115" s="14">
        <f t="shared" ca="1" si="27"/>
        <v>16</v>
      </c>
      <c r="AC115" s="14">
        <f t="shared" ca="1" si="28"/>
        <v>32</v>
      </c>
    </row>
    <row r="116" spans="1:30" ht="17.25" customHeight="1" x14ac:dyDescent="0.2">
      <c r="A116" s="22">
        <f t="shared" si="24"/>
        <v>42560</v>
      </c>
      <c r="B116" s="27">
        <f t="shared" ca="1" si="29"/>
        <v>2</v>
      </c>
      <c r="C116" s="27">
        <f t="shared" ca="1" si="25"/>
        <v>2</v>
      </c>
      <c r="D116" s="27">
        <f t="shared" ca="1" si="25"/>
        <v>2</v>
      </c>
      <c r="E116" s="27">
        <f t="shared" ca="1" si="25"/>
        <v>2</v>
      </c>
      <c r="F116" s="27">
        <f t="shared" ca="1" si="25"/>
        <v>2</v>
      </c>
      <c r="G116" s="27">
        <f t="shared" ca="1" si="25"/>
        <v>2</v>
      </c>
      <c r="H116" s="27">
        <f t="shared" ca="1" si="25"/>
        <v>2</v>
      </c>
      <c r="I116" s="27">
        <f t="shared" ca="1" si="25"/>
        <v>2</v>
      </c>
      <c r="J116" s="27">
        <f t="shared" ca="1" si="25"/>
        <v>2</v>
      </c>
      <c r="K116" s="27">
        <f t="shared" ca="1" si="25"/>
        <v>2</v>
      </c>
      <c r="L116" s="27">
        <f t="shared" ca="1" si="25"/>
        <v>2</v>
      </c>
      <c r="M116" s="27">
        <f t="shared" ca="1" si="25"/>
        <v>2</v>
      </c>
      <c r="N116" s="27">
        <f t="shared" ca="1" si="25"/>
        <v>2</v>
      </c>
      <c r="O116" s="27">
        <f t="shared" ca="1" si="25"/>
        <v>2</v>
      </c>
      <c r="P116" s="27">
        <f t="shared" ca="1" si="25"/>
        <v>2</v>
      </c>
      <c r="Q116" s="27">
        <f t="shared" ca="1" si="25"/>
        <v>2</v>
      </c>
      <c r="R116" s="27">
        <f t="shared" ca="1" si="25"/>
        <v>2</v>
      </c>
      <c r="S116" s="27">
        <f t="shared" ca="1" si="25"/>
        <v>2</v>
      </c>
      <c r="T116" s="27">
        <f t="shared" ca="1" si="25"/>
        <v>2</v>
      </c>
      <c r="U116" s="27">
        <f t="shared" ca="1" si="25"/>
        <v>2</v>
      </c>
      <c r="V116" s="27">
        <f t="shared" ca="1" si="25"/>
        <v>2</v>
      </c>
      <c r="W116" s="27">
        <f t="shared" ca="1" si="25"/>
        <v>2</v>
      </c>
      <c r="X116" s="27">
        <f t="shared" ca="1" si="25"/>
        <v>2</v>
      </c>
      <c r="Y116" s="27">
        <f t="shared" ca="1" si="25"/>
        <v>2</v>
      </c>
      <c r="Z116" s="13">
        <f t="shared" ca="1" si="30"/>
        <v>48</v>
      </c>
      <c r="AA116" s="13">
        <f t="shared" ca="1" si="26"/>
        <v>2</v>
      </c>
      <c r="AB116" s="14">
        <f t="shared" ca="1" si="27"/>
        <v>16</v>
      </c>
      <c r="AC116" s="14">
        <f t="shared" ca="1" si="28"/>
        <v>32</v>
      </c>
    </row>
    <row r="117" spans="1:30" ht="17.25" customHeight="1" x14ac:dyDescent="0.2">
      <c r="A117" s="22">
        <f t="shared" si="24"/>
        <v>42561</v>
      </c>
      <c r="B117" s="27">
        <f t="shared" ca="1" si="29"/>
        <v>2</v>
      </c>
      <c r="C117" s="27">
        <f t="shared" ca="1" si="25"/>
        <v>2</v>
      </c>
      <c r="D117" s="27">
        <f t="shared" ca="1" si="25"/>
        <v>2</v>
      </c>
      <c r="E117" s="27">
        <f t="shared" ca="1" si="25"/>
        <v>2</v>
      </c>
      <c r="F117" s="27">
        <f t="shared" ca="1" si="25"/>
        <v>2</v>
      </c>
      <c r="G117" s="27">
        <f t="shared" ca="1" si="25"/>
        <v>2</v>
      </c>
      <c r="H117" s="27">
        <f t="shared" ca="1" si="25"/>
        <v>2</v>
      </c>
      <c r="I117" s="27">
        <f t="shared" ca="1" si="25"/>
        <v>2</v>
      </c>
      <c r="J117" s="27">
        <f t="shared" ca="1" si="25"/>
        <v>2</v>
      </c>
      <c r="K117" s="27">
        <f t="shared" ca="1" si="25"/>
        <v>2</v>
      </c>
      <c r="L117" s="27">
        <f t="shared" ca="1" si="25"/>
        <v>2</v>
      </c>
      <c r="M117" s="27">
        <f t="shared" ca="1" si="25"/>
        <v>2</v>
      </c>
      <c r="N117" s="27">
        <f t="shared" ca="1" si="25"/>
        <v>2</v>
      </c>
      <c r="O117" s="27">
        <f t="shared" ca="1" si="25"/>
        <v>2</v>
      </c>
      <c r="P117" s="27">
        <f t="shared" ca="1" si="25"/>
        <v>2</v>
      </c>
      <c r="Q117" s="27">
        <f t="shared" ca="1" si="25"/>
        <v>2</v>
      </c>
      <c r="R117" s="27">
        <f t="shared" ca="1" si="25"/>
        <v>2</v>
      </c>
      <c r="S117" s="27">
        <f t="shared" ca="1" si="25"/>
        <v>2</v>
      </c>
      <c r="T117" s="27">
        <f t="shared" ca="1" si="25"/>
        <v>2</v>
      </c>
      <c r="U117" s="27">
        <f t="shared" ca="1" si="25"/>
        <v>2</v>
      </c>
      <c r="V117" s="27">
        <f t="shared" ca="1" si="25"/>
        <v>2</v>
      </c>
      <c r="W117" s="27">
        <f t="shared" ca="1" si="25"/>
        <v>2</v>
      </c>
      <c r="X117" s="27">
        <f t="shared" ca="1" si="25"/>
        <v>2</v>
      </c>
      <c r="Y117" s="27">
        <f t="shared" ca="1" si="25"/>
        <v>2</v>
      </c>
      <c r="Z117" s="13">
        <f t="shared" ca="1" si="30"/>
        <v>48</v>
      </c>
      <c r="AA117" s="13">
        <f t="shared" ca="1" si="26"/>
        <v>2</v>
      </c>
      <c r="AB117" s="14">
        <f t="shared" ca="1" si="27"/>
        <v>48</v>
      </c>
      <c r="AC117" s="14">
        <f t="shared" si="28"/>
        <v>0</v>
      </c>
      <c r="AD117" s="9" t="s">
        <v>32</v>
      </c>
    </row>
    <row r="118" spans="1:30" ht="17.25" customHeight="1" x14ac:dyDescent="0.2">
      <c r="A118" s="22">
        <f t="shared" si="24"/>
        <v>42562</v>
      </c>
      <c r="B118" s="27">
        <f t="shared" ca="1" si="29"/>
        <v>2</v>
      </c>
      <c r="C118" s="27">
        <f t="shared" ca="1" si="25"/>
        <v>2</v>
      </c>
      <c r="D118" s="27">
        <f t="shared" ca="1" si="25"/>
        <v>2</v>
      </c>
      <c r="E118" s="27">
        <f t="shared" ca="1" si="25"/>
        <v>2</v>
      </c>
      <c r="F118" s="27">
        <f t="shared" ca="1" si="25"/>
        <v>2</v>
      </c>
      <c r="G118" s="27">
        <f t="shared" ca="1" si="25"/>
        <v>2</v>
      </c>
      <c r="H118" s="27">
        <f t="shared" ca="1" si="25"/>
        <v>2</v>
      </c>
      <c r="I118" s="27">
        <f t="shared" ca="1" si="25"/>
        <v>2</v>
      </c>
      <c r="J118" s="27">
        <f t="shared" ca="1" si="25"/>
        <v>2</v>
      </c>
      <c r="K118" s="27">
        <f t="shared" ca="1" si="25"/>
        <v>2</v>
      </c>
      <c r="L118" s="27">
        <f t="shared" ca="1" si="25"/>
        <v>2</v>
      </c>
      <c r="M118" s="27">
        <f t="shared" ca="1" si="25"/>
        <v>2</v>
      </c>
      <c r="N118" s="27">
        <f t="shared" ca="1" si="25"/>
        <v>2</v>
      </c>
      <c r="O118" s="27">
        <f t="shared" ca="1" si="25"/>
        <v>2</v>
      </c>
      <c r="P118" s="27">
        <f t="shared" ca="1" si="25"/>
        <v>2</v>
      </c>
      <c r="Q118" s="27">
        <f t="shared" ca="1" si="25"/>
        <v>2</v>
      </c>
      <c r="R118" s="27">
        <f t="shared" ca="1" si="25"/>
        <v>2</v>
      </c>
      <c r="S118" s="27">
        <f t="shared" ca="1" si="25"/>
        <v>2</v>
      </c>
      <c r="T118" s="27">
        <f t="shared" ca="1" si="25"/>
        <v>2</v>
      </c>
      <c r="U118" s="27">
        <f t="shared" ca="1" si="25"/>
        <v>2</v>
      </c>
      <c r="V118" s="27">
        <f t="shared" ca="1" si="25"/>
        <v>2</v>
      </c>
      <c r="W118" s="27">
        <f t="shared" ca="1" si="25"/>
        <v>2</v>
      </c>
      <c r="X118" s="27">
        <f t="shared" ca="1" si="25"/>
        <v>2</v>
      </c>
      <c r="Y118" s="27">
        <f t="shared" ca="1" si="25"/>
        <v>2</v>
      </c>
      <c r="Z118" s="13">
        <f t="shared" ca="1" si="30"/>
        <v>48</v>
      </c>
      <c r="AA118" s="13">
        <f t="shared" ca="1" si="26"/>
        <v>2</v>
      </c>
      <c r="AB118" s="14">
        <f t="shared" ca="1" si="27"/>
        <v>16</v>
      </c>
      <c r="AC118" s="14">
        <f t="shared" ca="1" si="28"/>
        <v>32</v>
      </c>
    </row>
    <row r="119" spans="1:30" ht="17.25" customHeight="1" x14ac:dyDescent="0.2">
      <c r="A119" s="22">
        <f t="shared" si="24"/>
        <v>42563</v>
      </c>
      <c r="B119" s="27">
        <f t="shared" ca="1" si="29"/>
        <v>2</v>
      </c>
      <c r="C119" s="27">
        <f t="shared" ca="1" si="25"/>
        <v>2</v>
      </c>
      <c r="D119" s="27">
        <f t="shared" ca="1" si="25"/>
        <v>2</v>
      </c>
      <c r="E119" s="27">
        <f t="shared" ref="E119:T134" ca="1" si="31">IF(($A119&lt;TODAY()),$F$106,"")</f>
        <v>2</v>
      </c>
      <c r="F119" s="27">
        <f t="shared" ca="1" si="31"/>
        <v>2</v>
      </c>
      <c r="G119" s="27">
        <f t="shared" ca="1" si="31"/>
        <v>2</v>
      </c>
      <c r="H119" s="27">
        <f t="shared" ca="1" si="31"/>
        <v>2</v>
      </c>
      <c r="I119" s="27">
        <f t="shared" ca="1" si="31"/>
        <v>2</v>
      </c>
      <c r="J119" s="27">
        <f t="shared" ca="1" si="31"/>
        <v>2</v>
      </c>
      <c r="K119" s="27">
        <f t="shared" ca="1" si="31"/>
        <v>2</v>
      </c>
      <c r="L119" s="27">
        <f t="shared" ca="1" si="31"/>
        <v>2</v>
      </c>
      <c r="M119" s="27">
        <f t="shared" ca="1" si="31"/>
        <v>2</v>
      </c>
      <c r="N119" s="27">
        <f t="shared" ca="1" si="31"/>
        <v>2</v>
      </c>
      <c r="O119" s="27">
        <f t="shared" ca="1" si="31"/>
        <v>2</v>
      </c>
      <c r="P119" s="27">
        <f t="shared" ca="1" si="31"/>
        <v>2</v>
      </c>
      <c r="Q119" s="27">
        <f t="shared" ca="1" si="31"/>
        <v>2</v>
      </c>
      <c r="R119" s="27">
        <f t="shared" ca="1" si="31"/>
        <v>2</v>
      </c>
      <c r="S119" s="27">
        <f t="shared" ca="1" si="31"/>
        <v>2</v>
      </c>
      <c r="T119" s="27">
        <f t="shared" ca="1" si="31"/>
        <v>2</v>
      </c>
      <c r="U119" s="27">
        <f t="shared" ref="U119:Y134" ca="1" si="32">IF(($A119&lt;TODAY()),$F$106,"")</f>
        <v>2</v>
      </c>
      <c r="V119" s="27">
        <f t="shared" ca="1" si="32"/>
        <v>2</v>
      </c>
      <c r="W119" s="27">
        <f t="shared" ca="1" si="32"/>
        <v>2</v>
      </c>
      <c r="X119" s="27">
        <f t="shared" ca="1" si="32"/>
        <v>2</v>
      </c>
      <c r="Y119" s="27">
        <f t="shared" ca="1" si="32"/>
        <v>2</v>
      </c>
      <c r="Z119" s="13">
        <f t="shared" ca="1" si="30"/>
        <v>48</v>
      </c>
      <c r="AA119" s="13">
        <f t="shared" ca="1" si="26"/>
        <v>2</v>
      </c>
      <c r="AB119" s="14">
        <f t="shared" ca="1" si="27"/>
        <v>16</v>
      </c>
      <c r="AC119" s="14">
        <f t="shared" ca="1" si="28"/>
        <v>32</v>
      </c>
    </row>
    <row r="120" spans="1:30" ht="17.25" customHeight="1" x14ac:dyDescent="0.2">
      <c r="A120" s="22">
        <f t="shared" si="24"/>
        <v>42564</v>
      </c>
      <c r="B120" s="27">
        <f t="shared" ca="1" si="29"/>
        <v>2</v>
      </c>
      <c r="C120" s="27">
        <f t="shared" ca="1" si="29"/>
        <v>2</v>
      </c>
      <c r="D120" s="27">
        <f t="shared" ca="1" si="29"/>
        <v>2</v>
      </c>
      <c r="E120" s="27">
        <f t="shared" ca="1" si="31"/>
        <v>2</v>
      </c>
      <c r="F120" s="27">
        <f t="shared" ca="1" si="31"/>
        <v>2</v>
      </c>
      <c r="G120" s="27">
        <f t="shared" ca="1" si="31"/>
        <v>2</v>
      </c>
      <c r="H120" s="27">
        <f t="shared" ca="1" si="31"/>
        <v>2</v>
      </c>
      <c r="I120" s="27">
        <f t="shared" ca="1" si="31"/>
        <v>2</v>
      </c>
      <c r="J120" s="27">
        <f t="shared" ca="1" si="31"/>
        <v>2</v>
      </c>
      <c r="K120" s="27">
        <f t="shared" ca="1" si="31"/>
        <v>2</v>
      </c>
      <c r="L120" s="27">
        <f t="shared" ca="1" si="31"/>
        <v>2</v>
      </c>
      <c r="M120" s="27">
        <f t="shared" ca="1" si="31"/>
        <v>2</v>
      </c>
      <c r="N120" s="27">
        <f t="shared" ca="1" si="31"/>
        <v>2</v>
      </c>
      <c r="O120" s="27">
        <f t="shared" ca="1" si="31"/>
        <v>2</v>
      </c>
      <c r="P120" s="27">
        <f t="shared" ca="1" si="31"/>
        <v>2</v>
      </c>
      <c r="Q120" s="27">
        <f t="shared" ca="1" si="31"/>
        <v>2</v>
      </c>
      <c r="R120" s="27">
        <f t="shared" ca="1" si="31"/>
        <v>2</v>
      </c>
      <c r="S120" s="27">
        <f t="shared" ca="1" si="31"/>
        <v>2</v>
      </c>
      <c r="T120" s="27">
        <f t="shared" ca="1" si="31"/>
        <v>2</v>
      </c>
      <c r="U120" s="27">
        <f t="shared" ca="1" si="32"/>
        <v>2</v>
      </c>
      <c r="V120" s="27">
        <f t="shared" ca="1" si="32"/>
        <v>2</v>
      </c>
      <c r="W120" s="27">
        <f t="shared" ca="1" si="32"/>
        <v>2</v>
      </c>
      <c r="X120" s="27">
        <f t="shared" ca="1" si="32"/>
        <v>2</v>
      </c>
      <c r="Y120" s="27">
        <f t="shared" ca="1" si="32"/>
        <v>2</v>
      </c>
      <c r="Z120" s="13">
        <f t="shared" ca="1" si="30"/>
        <v>48</v>
      </c>
      <c r="AA120" s="13">
        <f t="shared" ca="1" si="26"/>
        <v>2</v>
      </c>
      <c r="AB120" s="14">
        <f t="shared" ca="1" si="27"/>
        <v>16</v>
      </c>
      <c r="AC120" s="14">
        <f t="shared" ca="1" si="28"/>
        <v>32</v>
      </c>
    </row>
    <row r="121" spans="1:30" ht="17.25" customHeight="1" x14ac:dyDescent="0.2">
      <c r="A121" s="22">
        <f t="shared" si="24"/>
        <v>42565</v>
      </c>
      <c r="B121" s="27">
        <f t="shared" ca="1" si="29"/>
        <v>2</v>
      </c>
      <c r="C121" s="27">
        <f t="shared" ca="1" si="29"/>
        <v>2</v>
      </c>
      <c r="D121" s="27">
        <f t="shared" ca="1" si="29"/>
        <v>2</v>
      </c>
      <c r="E121" s="27">
        <f t="shared" ca="1" si="31"/>
        <v>2</v>
      </c>
      <c r="F121" s="27">
        <f t="shared" ca="1" si="31"/>
        <v>2</v>
      </c>
      <c r="G121" s="27">
        <f t="shared" ca="1" si="31"/>
        <v>2</v>
      </c>
      <c r="H121" s="27">
        <f t="shared" ca="1" si="31"/>
        <v>2</v>
      </c>
      <c r="I121" s="27">
        <f t="shared" ca="1" si="31"/>
        <v>2</v>
      </c>
      <c r="J121" s="27">
        <f t="shared" ca="1" si="31"/>
        <v>2</v>
      </c>
      <c r="K121" s="27">
        <f t="shared" ca="1" si="31"/>
        <v>2</v>
      </c>
      <c r="L121" s="27">
        <f t="shared" ca="1" si="31"/>
        <v>2</v>
      </c>
      <c r="M121" s="27">
        <f t="shared" ca="1" si="31"/>
        <v>2</v>
      </c>
      <c r="N121" s="27">
        <f t="shared" ca="1" si="31"/>
        <v>2</v>
      </c>
      <c r="O121" s="27">
        <f t="shared" ca="1" si="31"/>
        <v>2</v>
      </c>
      <c r="P121" s="27">
        <f t="shared" ca="1" si="31"/>
        <v>2</v>
      </c>
      <c r="Q121" s="27">
        <f t="shared" ca="1" si="31"/>
        <v>2</v>
      </c>
      <c r="R121" s="27">
        <f t="shared" ca="1" si="31"/>
        <v>2</v>
      </c>
      <c r="S121" s="27">
        <f t="shared" ca="1" si="31"/>
        <v>2</v>
      </c>
      <c r="T121" s="27">
        <f t="shared" ca="1" si="31"/>
        <v>2</v>
      </c>
      <c r="U121" s="27">
        <f t="shared" ca="1" si="32"/>
        <v>2</v>
      </c>
      <c r="V121" s="27">
        <f t="shared" ca="1" si="32"/>
        <v>2</v>
      </c>
      <c r="W121" s="27">
        <f t="shared" ca="1" si="32"/>
        <v>2</v>
      </c>
      <c r="X121" s="27">
        <f t="shared" ca="1" si="32"/>
        <v>2</v>
      </c>
      <c r="Y121" s="27">
        <f t="shared" ca="1" si="32"/>
        <v>2</v>
      </c>
      <c r="Z121" s="13">
        <f t="shared" ca="1" si="30"/>
        <v>48</v>
      </c>
      <c r="AA121" s="13">
        <f t="shared" ca="1" si="26"/>
        <v>2</v>
      </c>
      <c r="AB121" s="14">
        <f t="shared" ca="1" si="27"/>
        <v>16</v>
      </c>
      <c r="AC121" s="14">
        <f t="shared" ca="1" si="28"/>
        <v>32</v>
      </c>
    </row>
    <row r="122" spans="1:30" ht="17.25" customHeight="1" x14ac:dyDescent="0.2">
      <c r="A122" s="22">
        <f t="shared" si="24"/>
        <v>42566</v>
      </c>
      <c r="B122" s="27">
        <f t="shared" ca="1" si="29"/>
        <v>2</v>
      </c>
      <c r="C122" s="27">
        <f t="shared" ca="1" si="29"/>
        <v>2</v>
      </c>
      <c r="D122" s="27">
        <f t="shared" ca="1" si="29"/>
        <v>2</v>
      </c>
      <c r="E122" s="27">
        <f t="shared" ca="1" si="31"/>
        <v>2</v>
      </c>
      <c r="F122" s="27">
        <f t="shared" ca="1" si="31"/>
        <v>2</v>
      </c>
      <c r="G122" s="27">
        <f t="shared" ca="1" si="31"/>
        <v>2</v>
      </c>
      <c r="H122" s="27">
        <f t="shared" ca="1" si="31"/>
        <v>2</v>
      </c>
      <c r="I122" s="27">
        <f t="shared" ca="1" si="31"/>
        <v>2</v>
      </c>
      <c r="J122" s="27">
        <f t="shared" ca="1" si="31"/>
        <v>2</v>
      </c>
      <c r="K122" s="27">
        <f t="shared" ca="1" si="31"/>
        <v>2</v>
      </c>
      <c r="L122" s="27">
        <f t="shared" ca="1" si="31"/>
        <v>2</v>
      </c>
      <c r="M122" s="27">
        <f t="shared" ca="1" si="31"/>
        <v>2</v>
      </c>
      <c r="N122" s="27">
        <f t="shared" ca="1" si="31"/>
        <v>2</v>
      </c>
      <c r="O122" s="27">
        <f t="shared" ca="1" si="31"/>
        <v>2</v>
      </c>
      <c r="P122" s="27">
        <f t="shared" ca="1" si="31"/>
        <v>2</v>
      </c>
      <c r="Q122" s="27">
        <f t="shared" ca="1" si="31"/>
        <v>2</v>
      </c>
      <c r="R122" s="27">
        <f t="shared" ca="1" si="31"/>
        <v>2</v>
      </c>
      <c r="S122" s="27">
        <f t="shared" ca="1" si="31"/>
        <v>2</v>
      </c>
      <c r="T122" s="27">
        <f t="shared" ca="1" si="31"/>
        <v>2</v>
      </c>
      <c r="U122" s="27">
        <f t="shared" ca="1" si="32"/>
        <v>2</v>
      </c>
      <c r="V122" s="27">
        <f t="shared" ca="1" si="32"/>
        <v>2</v>
      </c>
      <c r="W122" s="27">
        <f t="shared" ca="1" si="32"/>
        <v>2</v>
      </c>
      <c r="X122" s="27">
        <f t="shared" ca="1" si="32"/>
        <v>2</v>
      </c>
      <c r="Y122" s="27">
        <f t="shared" ca="1" si="32"/>
        <v>2</v>
      </c>
      <c r="Z122" s="13">
        <f t="shared" ca="1" si="30"/>
        <v>48</v>
      </c>
      <c r="AA122" s="13">
        <f t="shared" ca="1" si="26"/>
        <v>2</v>
      </c>
      <c r="AB122" s="14">
        <f t="shared" ca="1" si="27"/>
        <v>16</v>
      </c>
      <c r="AC122" s="14">
        <f t="shared" ca="1" si="28"/>
        <v>32</v>
      </c>
    </row>
    <row r="123" spans="1:30" ht="17.25" customHeight="1" x14ac:dyDescent="0.2">
      <c r="A123" s="22">
        <f t="shared" si="24"/>
        <v>42567</v>
      </c>
      <c r="B123" s="27">
        <f t="shared" ca="1" si="29"/>
        <v>2</v>
      </c>
      <c r="C123" s="27">
        <f t="shared" ca="1" si="29"/>
        <v>2</v>
      </c>
      <c r="D123" s="27">
        <f t="shared" ca="1" si="29"/>
        <v>2</v>
      </c>
      <c r="E123" s="27">
        <f t="shared" ca="1" si="31"/>
        <v>2</v>
      </c>
      <c r="F123" s="27">
        <f t="shared" ca="1" si="31"/>
        <v>2</v>
      </c>
      <c r="G123" s="27">
        <f t="shared" ca="1" si="31"/>
        <v>2</v>
      </c>
      <c r="H123" s="27">
        <f t="shared" ca="1" si="31"/>
        <v>2</v>
      </c>
      <c r="I123" s="27">
        <f t="shared" ca="1" si="31"/>
        <v>2</v>
      </c>
      <c r="J123" s="27">
        <f t="shared" ca="1" si="31"/>
        <v>2</v>
      </c>
      <c r="K123" s="27">
        <f t="shared" ca="1" si="31"/>
        <v>2</v>
      </c>
      <c r="L123" s="27">
        <f t="shared" ca="1" si="31"/>
        <v>2</v>
      </c>
      <c r="M123" s="27">
        <f t="shared" ca="1" si="31"/>
        <v>2</v>
      </c>
      <c r="N123" s="27">
        <f t="shared" ca="1" si="31"/>
        <v>2</v>
      </c>
      <c r="O123" s="27">
        <f t="shared" ca="1" si="31"/>
        <v>2</v>
      </c>
      <c r="P123" s="27">
        <f t="shared" ca="1" si="31"/>
        <v>2</v>
      </c>
      <c r="Q123" s="27">
        <f t="shared" ca="1" si="31"/>
        <v>2</v>
      </c>
      <c r="R123" s="27">
        <f t="shared" ca="1" si="31"/>
        <v>2</v>
      </c>
      <c r="S123" s="27">
        <f t="shared" ca="1" si="31"/>
        <v>2</v>
      </c>
      <c r="T123" s="27">
        <f t="shared" ca="1" si="31"/>
        <v>2</v>
      </c>
      <c r="U123" s="27">
        <f t="shared" ca="1" si="32"/>
        <v>2</v>
      </c>
      <c r="V123" s="27">
        <f t="shared" ca="1" si="32"/>
        <v>2</v>
      </c>
      <c r="W123" s="27">
        <f t="shared" ca="1" si="32"/>
        <v>2</v>
      </c>
      <c r="X123" s="27">
        <f t="shared" ca="1" si="32"/>
        <v>2</v>
      </c>
      <c r="Y123" s="27">
        <f t="shared" ca="1" si="32"/>
        <v>2</v>
      </c>
      <c r="Z123" s="13">
        <f t="shared" ca="1" si="30"/>
        <v>48</v>
      </c>
      <c r="AA123" s="13">
        <f t="shared" ca="1" si="26"/>
        <v>2</v>
      </c>
      <c r="AB123" s="14">
        <f t="shared" ca="1" si="27"/>
        <v>16</v>
      </c>
      <c r="AC123" s="14">
        <f t="shared" ca="1" si="28"/>
        <v>32</v>
      </c>
    </row>
    <row r="124" spans="1:30" ht="17.25" customHeight="1" x14ac:dyDescent="0.2">
      <c r="A124" s="22">
        <f t="shared" si="24"/>
        <v>42568</v>
      </c>
      <c r="B124" s="27">
        <f t="shared" ca="1" si="29"/>
        <v>2</v>
      </c>
      <c r="C124" s="27">
        <f t="shared" ca="1" si="29"/>
        <v>2</v>
      </c>
      <c r="D124" s="27">
        <f t="shared" ca="1" si="29"/>
        <v>2</v>
      </c>
      <c r="E124" s="27">
        <f t="shared" ca="1" si="31"/>
        <v>2</v>
      </c>
      <c r="F124" s="27">
        <f t="shared" ca="1" si="31"/>
        <v>2</v>
      </c>
      <c r="G124" s="27">
        <f t="shared" ca="1" si="31"/>
        <v>2</v>
      </c>
      <c r="H124" s="27">
        <f t="shared" ca="1" si="31"/>
        <v>2</v>
      </c>
      <c r="I124" s="27">
        <f t="shared" ca="1" si="31"/>
        <v>2</v>
      </c>
      <c r="J124" s="27">
        <f t="shared" ca="1" si="31"/>
        <v>2</v>
      </c>
      <c r="K124" s="27">
        <f t="shared" ca="1" si="31"/>
        <v>2</v>
      </c>
      <c r="L124" s="27">
        <f t="shared" ca="1" si="31"/>
        <v>2</v>
      </c>
      <c r="M124" s="27">
        <f t="shared" ca="1" si="31"/>
        <v>2</v>
      </c>
      <c r="N124" s="27">
        <f t="shared" ca="1" si="31"/>
        <v>2</v>
      </c>
      <c r="O124" s="27">
        <f t="shared" ca="1" si="31"/>
        <v>2</v>
      </c>
      <c r="P124" s="27">
        <f t="shared" ca="1" si="31"/>
        <v>2</v>
      </c>
      <c r="Q124" s="27">
        <f t="shared" ca="1" si="31"/>
        <v>2</v>
      </c>
      <c r="R124" s="27">
        <f t="shared" ca="1" si="31"/>
        <v>2</v>
      </c>
      <c r="S124" s="27">
        <f t="shared" ca="1" si="31"/>
        <v>2</v>
      </c>
      <c r="T124" s="27">
        <f t="shared" ca="1" si="31"/>
        <v>2</v>
      </c>
      <c r="U124" s="27">
        <f t="shared" ca="1" si="32"/>
        <v>2</v>
      </c>
      <c r="V124" s="27">
        <f t="shared" ca="1" si="32"/>
        <v>2</v>
      </c>
      <c r="W124" s="27">
        <f t="shared" ca="1" si="32"/>
        <v>2</v>
      </c>
      <c r="X124" s="27">
        <f t="shared" ca="1" si="32"/>
        <v>2</v>
      </c>
      <c r="Y124" s="27">
        <f t="shared" ca="1" si="32"/>
        <v>2</v>
      </c>
      <c r="Z124" s="13">
        <f t="shared" ca="1" si="30"/>
        <v>48</v>
      </c>
      <c r="AA124" s="13">
        <f t="shared" ca="1" si="26"/>
        <v>2</v>
      </c>
      <c r="AB124" s="14">
        <f t="shared" ca="1" si="27"/>
        <v>48</v>
      </c>
      <c r="AC124" s="14">
        <f t="shared" si="28"/>
        <v>0</v>
      </c>
      <c r="AD124" s="9" t="s">
        <v>32</v>
      </c>
    </row>
    <row r="125" spans="1:30" ht="17.25" customHeight="1" x14ac:dyDescent="0.2">
      <c r="A125" s="22">
        <f t="shared" si="24"/>
        <v>42569</v>
      </c>
      <c r="B125" s="27">
        <f t="shared" ref="B125:Q138" ca="1" si="33">IF(($A125&lt;TODAY()),$F$106,"")</f>
        <v>2</v>
      </c>
      <c r="C125" s="27">
        <f t="shared" ca="1" si="33"/>
        <v>2</v>
      </c>
      <c r="D125" s="27">
        <f t="shared" ca="1" si="33"/>
        <v>2</v>
      </c>
      <c r="E125" s="27">
        <f t="shared" ca="1" si="31"/>
        <v>2</v>
      </c>
      <c r="F125" s="27">
        <f t="shared" ca="1" si="31"/>
        <v>2</v>
      </c>
      <c r="G125" s="27">
        <f t="shared" ca="1" si="31"/>
        <v>2</v>
      </c>
      <c r="H125" s="27">
        <f t="shared" ca="1" si="31"/>
        <v>2</v>
      </c>
      <c r="I125" s="27">
        <f t="shared" ca="1" si="31"/>
        <v>2</v>
      </c>
      <c r="J125" s="27">
        <f t="shared" ca="1" si="31"/>
        <v>2</v>
      </c>
      <c r="K125" s="27">
        <f t="shared" ca="1" si="31"/>
        <v>2</v>
      </c>
      <c r="L125" s="27">
        <f t="shared" ca="1" si="31"/>
        <v>2</v>
      </c>
      <c r="M125" s="27">
        <f t="shared" ca="1" si="31"/>
        <v>2</v>
      </c>
      <c r="N125" s="27">
        <f t="shared" ca="1" si="31"/>
        <v>2</v>
      </c>
      <c r="O125" s="27">
        <f t="shared" ca="1" si="31"/>
        <v>2</v>
      </c>
      <c r="P125" s="27">
        <f t="shared" ca="1" si="31"/>
        <v>2</v>
      </c>
      <c r="Q125" s="27">
        <f t="shared" ca="1" si="31"/>
        <v>2</v>
      </c>
      <c r="R125" s="27">
        <f t="shared" ca="1" si="31"/>
        <v>2</v>
      </c>
      <c r="S125" s="27">
        <f t="shared" ca="1" si="31"/>
        <v>2</v>
      </c>
      <c r="T125" s="27">
        <f t="shared" ca="1" si="31"/>
        <v>2</v>
      </c>
      <c r="U125" s="27">
        <f t="shared" ca="1" si="32"/>
        <v>2</v>
      </c>
      <c r="V125" s="27">
        <f t="shared" ca="1" si="32"/>
        <v>2</v>
      </c>
      <c r="W125" s="27">
        <f t="shared" ca="1" si="32"/>
        <v>2</v>
      </c>
      <c r="X125" s="27">
        <f t="shared" ca="1" si="32"/>
        <v>2</v>
      </c>
      <c r="Y125" s="27">
        <f t="shared" ca="1" si="32"/>
        <v>2</v>
      </c>
      <c r="Z125" s="13">
        <f t="shared" ca="1" si="30"/>
        <v>48</v>
      </c>
      <c r="AA125" s="13">
        <f t="shared" ca="1" si="26"/>
        <v>2</v>
      </c>
      <c r="AB125" s="14">
        <f t="shared" ca="1" si="27"/>
        <v>16</v>
      </c>
      <c r="AC125" s="14">
        <f t="shared" ca="1" si="28"/>
        <v>32</v>
      </c>
    </row>
    <row r="126" spans="1:30" ht="17.25" customHeight="1" x14ac:dyDescent="0.2">
      <c r="A126" s="22">
        <f t="shared" si="24"/>
        <v>42570</v>
      </c>
      <c r="B126" s="27">
        <f t="shared" ca="1" si="33"/>
        <v>2</v>
      </c>
      <c r="C126" s="27">
        <f t="shared" ca="1" si="33"/>
        <v>2</v>
      </c>
      <c r="D126" s="27">
        <f t="shared" ca="1" si="33"/>
        <v>2</v>
      </c>
      <c r="E126" s="27">
        <f t="shared" ca="1" si="31"/>
        <v>2</v>
      </c>
      <c r="F126" s="27">
        <f t="shared" ca="1" si="31"/>
        <v>2</v>
      </c>
      <c r="G126" s="27">
        <f t="shared" ca="1" si="31"/>
        <v>2</v>
      </c>
      <c r="H126" s="27">
        <f t="shared" ca="1" si="31"/>
        <v>2</v>
      </c>
      <c r="I126" s="27">
        <f t="shared" ca="1" si="31"/>
        <v>2</v>
      </c>
      <c r="J126" s="27">
        <f t="shared" ca="1" si="31"/>
        <v>2</v>
      </c>
      <c r="K126" s="27">
        <f t="shared" ca="1" si="31"/>
        <v>2</v>
      </c>
      <c r="L126" s="27">
        <f t="shared" ca="1" si="31"/>
        <v>2</v>
      </c>
      <c r="M126" s="27">
        <f t="shared" ca="1" si="31"/>
        <v>2</v>
      </c>
      <c r="N126" s="27">
        <f t="shared" ca="1" si="31"/>
        <v>2</v>
      </c>
      <c r="O126" s="27">
        <f t="shared" ca="1" si="31"/>
        <v>2</v>
      </c>
      <c r="P126" s="27">
        <f t="shared" ca="1" si="31"/>
        <v>2</v>
      </c>
      <c r="Q126" s="27">
        <f t="shared" ca="1" si="31"/>
        <v>2</v>
      </c>
      <c r="R126" s="27">
        <f t="shared" ca="1" si="31"/>
        <v>2</v>
      </c>
      <c r="S126" s="27">
        <f t="shared" ca="1" si="31"/>
        <v>2</v>
      </c>
      <c r="T126" s="27">
        <f t="shared" ca="1" si="31"/>
        <v>2</v>
      </c>
      <c r="U126" s="27">
        <f t="shared" ca="1" si="32"/>
        <v>2</v>
      </c>
      <c r="V126" s="27">
        <f t="shared" ca="1" si="32"/>
        <v>2</v>
      </c>
      <c r="W126" s="27">
        <f t="shared" ca="1" si="32"/>
        <v>2</v>
      </c>
      <c r="X126" s="27">
        <f t="shared" ca="1" si="32"/>
        <v>2</v>
      </c>
      <c r="Y126" s="27">
        <f t="shared" ca="1" si="32"/>
        <v>2</v>
      </c>
      <c r="Z126" s="13">
        <f ca="1">SUM(B126:Y126)</f>
        <v>48</v>
      </c>
      <c r="AA126" s="13">
        <f ca="1">MAX(B126:Y126)</f>
        <v>2</v>
      </c>
      <c r="AB126" s="14">
        <f t="shared" ca="1" si="27"/>
        <v>16</v>
      </c>
      <c r="AC126" s="14">
        <f t="shared" ca="1" si="28"/>
        <v>32</v>
      </c>
    </row>
    <row r="127" spans="1:30" ht="17.25" customHeight="1" x14ac:dyDescent="0.2">
      <c r="A127" s="22">
        <f t="shared" si="24"/>
        <v>42571</v>
      </c>
      <c r="B127" s="27">
        <f t="shared" ca="1" si="33"/>
        <v>2</v>
      </c>
      <c r="C127" s="27">
        <f t="shared" ca="1" si="33"/>
        <v>2</v>
      </c>
      <c r="D127" s="27">
        <f t="shared" ca="1" si="33"/>
        <v>2</v>
      </c>
      <c r="E127" s="27">
        <f t="shared" ca="1" si="31"/>
        <v>2</v>
      </c>
      <c r="F127" s="27">
        <f t="shared" ca="1" si="31"/>
        <v>2</v>
      </c>
      <c r="G127" s="27">
        <f t="shared" ca="1" si="31"/>
        <v>2</v>
      </c>
      <c r="H127" s="27">
        <f t="shared" ca="1" si="31"/>
        <v>2</v>
      </c>
      <c r="I127" s="27">
        <f t="shared" ca="1" si="31"/>
        <v>2</v>
      </c>
      <c r="J127" s="27">
        <f t="shared" ca="1" si="31"/>
        <v>2</v>
      </c>
      <c r="K127" s="27">
        <f t="shared" ca="1" si="31"/>
        <v>2</v>
      </c>
      <c r="L127" s="27">
        <f t="shared" ca="1" si="31"/>
        <v>2</v>
      </c>
      <c r="M127" s="27">
        <f t="shared" ca="1" si="31"/>
        <v>2</v>
      </c>
      <c r="N127" s="27">
        <f t="shared" ca="1" si="31"/>
        <v>2</v>
      </c>
      <c r="O127" s="27">
        <f t="shared" ca="1" si="31"/>
        <v>2</v>
      </c>
      <c r="P127" s="27">
        <f t="shared" ca="1" si="31"/>
        <v>2</v>
      </c>
      <c r="Q127" s="27">
        <f t="shared" ca="1" si="31"/>
        <v>2</v>
      </c>
      <c r="R127" s="27">
        <f t="shared" ca="1" si="31"/>
        <v>2</v>
      </c>
      <c r="S127" s="27">
        <f t="shared" ca="1" si="31"/>
        <v>2</v>
      </c>
      <c r="T127" s="27">
        <f t="shared" ca="1" si="31"/>
        <v>2</v>
      </c>
      <c r="U127" s="27">
        <f t="shared" ca="1" si="32"/>
        <v>2</v>
      </c>
      <c r="V127" s="27">
        <f t="shared" ca="1" si="32"/>
        <v>2</v>
      </c>
      <c r="W127" s="27">
        <f t="shared" ca="1" si="32"/>
        <v>2</v>
      </c>
      <c r="X127" s="27">
        <f t="shared" ca="1" si="32"/>
        <v>2</v>
      </c>
      <c r="Y127" s="27">
        <f t="shared" ca="1" si="32"/>
        <v>2</v>
      </c>
      <c r="Z127" s="13">
        <f ca="1">SUM(B127:Y127)</f>
        <v>48</v>
      </c>
      <c r="AA127" s="13">
        <f ca="1">MAX(B127:Y127)</f>
        <v>2</v>
      </c>
      <c r="AB127" s="14">
        <f t="shared" ca="1" si="27"/>
        <v>16</v>
      </c>
      <c r="AC127" s="14">
        <f t="shared" ca="1" si="28"/>
        <v>32</v>
      </c>
    </row>
    <row r="128" spans="1:30" ht="17.25" customHeight="1" x14ac:dyDescent="0.2">
      <c r="A128" s="22">
        <f t="shared" si="24"/>
        <v>42572</v>
      </c>
      <c r="B128" s="27">
        <f t="shared" ca="1" si="33"/>
        <v>2</v>
      </c>
      <c r="C128" s="27">
        <f t="shared" ca="1" si="33"/>
        <v>2</v>
      </c>
      <c r="D128" s="27">
        <f t="shared" ca="1" si="33"/>
        <v>2</v>
      </c>
      <c r="E128" s="27">
        <f t="shared" ca="1" si="31"/>
        <v>2</v>
      </c>
      <c r="F128" s="27">
        <f t="shared" ca="1" si="31"/>
        <v>2</v>
      </c>
      <c r="G128" s="27">
        <f t="shared" ca="1" si="31"/>
        <v>2</v>
      </c>
      <c r="H128" s="27">
        <f t="shared" ca="1" si="31"/>
        <v>2</v>
      </c>
      <c r="I128" s="27">
        <f t="shared" ca="1" si="31"/>
        <v>2</v>
      </c>
      <c r="J128" s="27">
        <f t="shared" ca="1" si="31"/>
        <v>2</v>
      </c>
      <c r="K128" s="27">
        <f t="shared" ca="1" si="31"/>
        <v>2</v>
      </c>
      <c r="L128" s="27">
        <f t="shared" ca="1" si="31"/>
        <v>2</v>
      </c>
      <c r="M128" s="27">
        <f t="shared" ca="1" si="31"/>
        <v>2</v>
      </c>
      <c r="N128" s="27">
        <f t="shared" ca="1" si="31"/>
        <v>2</v>
      </c>
      <c r="O128" s="27">
        <f t="shared" ca="1" si="31"/>
        <v>2</v>
      </c>
      <c r="P128" s="27">
        <f t="shared" ca="1" si="31"/>
        <v>2</v>
      </c>
      <c r="Q128" s="27">
        <f t="shared" ca="1" si="31"/>
        <v>2</v>
      </c>
      <c r="R128" s="27">
        <f t="shared" ca="1" si="31"/>
        <v>2</v>
      </c>
      <c r="S128" s="27">
        <f t="shared" ca="1" si="31"/>
        <v>2</v>
      </c>
      <c r="T128" s="27">
        <f t="shared" ca="1" si="31"/>
        <v>2</v>
      </c>
      <c r="U128" s="27">
        <f t="shared" ca="1" si="32"/>
        <v>2</v>
      </c>
      <c r="V128" s="27">
        <f t="shared" ca="1" si="32"/>
        <v>2</v>
      </c>
      <c r="W128" s="27">
        <f t="shared" ca="1" si="32"/>
        <v>2</v>
      </c>
      <c r="X128" s="27">
        <f t="shared" ca="1" si="32"/>
        <v>2</v>
      </c>
      <c r="Y128" s="27">
        <f t="shared" ca="1" si="32"/>
        <v>2</v>
      </c>
      <c r="Z128" s="13">
        <f t="shared" ref="Z128:Z138" ca="1" si="34">SUM(B128:Y128)</f>
        <v>48</v>
      </c>
      <c r="AA128" s="13">
        <f t="shared" ref="AA128:AA138" ca="1" si="35">MAX(B128:Y128)</f>
        <v>2</v>
      </c>
      <c r="AB128" s="14">
        <f t="shared" ca="1" si="27"/>
        <v>16</v>
      </c>
      <c r="AC128" s="14">
        <f t="shared" ca="1" si="28"/>
        <v>32</v>
      </c>
    </row>
    <row r="129" spans="1:30" ht="17.25" customHeight="1" x14ac:dyDescent="0.2">
      <c r="A129" s="22">
        <f t="shared" si="24"/>
        <v>42573</v>
      </c>
      <c r="B129" s="27">
        <f t="shared" ca="1" si="33"/>
        <v>2</v>
      </c>
      <c r="C129" s="27">
        <f t="shared" ca="1" si="33"/>
        <v>2</v>
      </c>
      <c r="D129" s="27">
        <f t="shared" ca="1" si="33"/>
        <v>2</v>
      </c>
      <c r="E129" s="27">
        <f t="shared" ca="1" si="31"/>
        <v>2</v>
      </c>
      <c r="F129" s="27">
        <f t="shared" ca="1" si="31"/>
        <v>2</v>
      </c>
      <c r="G129" s="27">
        <f t="shared" ca="1" si="31"/>
        <v>2</v>
      </c>
      <c r="H129" s="27">
        <f t="shared" ca="1" si="31"/>
        <v>2</v>
      </c>
      <c r="I129" s="27">
        <f t="shared" ca="1" si="31"/>
        <v>2</v>
      </c>
      <c r="J129" s="27">
        <f t="shared" ca="1" si="31"/>
        <v>2</v>
      </c>
      <c r="K129" s="27">
        <f t="shared" ca="1" si="31"/>
        <v>2</v>
      </c>
      <c r="L129" s="27">
        <f t="shared" ca="1" si="31"/>
        <v>2</v>
      </c>
      <c r="M129" s="27">
        <f t="shared" ca="1" si="31"/>
        <v>2</v>
      </c>
      <c r="N129" s="27">
        <f t="shared" ca="1" si="31"/>
        <v>2</v>
      </c>
      <c r="O129" s="27">
        <f t="shared" ca="1" si="31"/>
        <v>2</v>
      </c>
      <c r="P129" s="27">
        <f t="shared" ca="1" si="31"/>
        <v>2</v>
      </c>
      <c r="Q129" s="27">
        <f t="shared" ca="1" si="31"/>
        <v>2</v>
      </c>
      <c r="R129" s="27">
        <f t="shared" ca="1" si="31"/>
        <v>2</v>
      </c>
      <c r="S129" s="27">
        <f t="shared" ca="1" si="31"/>
        <v>2</v>
      </c>
      <c r="T129" s="27">
        <f t="shared" ca="1" si="31"/>
        <v>2</v>
      </c>
      <c r="U129" s="27">
        <f t="shared" ca="1" si="32"/>
        <v>2</v>
      </c>
      <c r="V129" s="27">
        <f t="shared" ca="1" si="32"/>
        <v>2</v>
      </c>
      <c r="W129" s="27">
        <f t="shared" ca="1" si="32"/>
        <v>2</v>
      </c>
      <c r="X129" s="27">
        <f t="shared" ca="1" si="32"/>
        <v>2</v>
      </c>
      <c r="Y129" s="27">
        <f t="shared" ca="1" si="32"/>
        <v>2</v>
      </c>
      <c r="Z129" s="13">
        <f t="shared" ca="1" si="34"/>
        <v>48</v>
      </c>
      <c r="AA129" s="13">
        <f t="shared" ca="1" si="35"/>
        <v>2</v>
      </c>
      <c r="AB129" s="14">
        <f t="shared" ca="1" si="27"/>
        <v>16</v>
      </c>
      <c r="AC129" s="14">
        <f t="shared" ca="1" si="28"/>
        <v>32</v>
      </c>
    </row>
    <row r="130" spans="1:30" ht="17.25" customHeight="1" x14ac:dyDescent="0.2">
      <c r="A130" s="22">
        <f t="shared" si="24"/>
        <v>42574</v>
      </c>
      <c r="B130" s="27">
        <f t="shared" ca="1" si="33"/>
        <v>2</v>
      </c>
      <c r="C130" s="27">
        <f t="shared" ca="1" si="33"/>
        <v>2</v>
      </c>
      <c r="D130" s="27">
        <f t="shared" ca="1" si="33"/>
        <v>2</v>
      </c>
      <c r="E130" s="27">
        <f t="shared" ca="1" si="31"/>
        <v>2</v>
      </c>
      <c r="F130" s="27">
        <f t="shared" ca="1" si="31"/>
        <v>2</v>
      </c>
      <c r="G130" s="27">
        <f t="shared" ca="1" si="31"/>
        <v>2</v>
      </c>
      <c r="H130" s="27">
        <f t="shared" ca="1" si="31"/>
        <v>2</v>
      </c>
      <c r="I130" s="27">
        <f t="shared" ca="1" si="31"/>
        <v>2</v>
      </c>
      <c r="J130" s="27">
        <f t="shared" ca="1" si="31"/>
        <v>2</v>
      </c>
      <c r="K130" s="27">
        <f t="shared" ca="1" si="31"/>
        <v>2</v>
      </c>
      <c r="L130" s="27">
        <f t="shared" ca="1" si="31"/>
        <v>2</v>
      </c>
      <c r="M130" s="27">
        <f t="shared" ca="1" si="31"/>
        <v>2</v>
      </c>
      <c r="N130" s="27">
        <f t="shared" ca="1" si="31"/>
        <v>2</v>
      </c>
      <c r="O130" s="27">
        <f t="shared" ca="1" si="31"/>
        <v>2</v>
      </c>
      <c r="P130" s="27">
        <f t="shared" ca="1" si="31"/>
        <v>2</v>
      </c>
      <c r="Q130" s="27">
        <f t="shared" ca="1" si="31"/>
        <v>2</v>
      </c>
      <c r="R130" s="27">
        <f t="shared" ca="1" si="31"/>
        <v>2</v>
      </c>
      <c r="S130" s="27">
        <f t="shared" ca="1" si="31"/>
        <v>2</v>
      </c>
      <c r="T130" s="27">
        <f t="shared" ca="1" si="31"/>
        <v>2</v>
      </c>
      <c r="U130" s="27">
        <f t="shared" ca="1" si="32"/>
        <v>2</v>
      </c>
      <c r="V130" s="27">
        <f t="shared" ca="1" si="32"/>
        <v>2</v>
      </c>
      <c r="W130" s="27">
        <f t="shared" ca="1" si="32"/>
        <v>2</v>
      </c>
      <c r="X130" s="27">
        <f t="shared" ca="1" si="32"/>
        <v>2</v>
      </c>
      <c r="Y130" s="27">
        <f t="shared" ca="1" si="32"/>
        <v>2</v>
      </c>
      <c r="Z130" s="13">
        <f t="shared" ca="1" si="34"/>
        <v>48</v>
      </c>
      <c r="AA130" s="13">
        <f t="shared" ca="1" si="35"/>
        <v>2</v>
      </c>
      <c r="AB130" s="14">
        <f t="shared" ca="1" si="27"/>
        <v>16</v>
      </c>
      <c r="AC130" s="14">
        <f t="shared" ca="1" si="28"/>
        <v>32</v>
      </c>
    </row>
    <row r="131" spans="1:30" ht="17.25" customHeight="1" x14ac:dyDescent="0.2">
      <c r="A131" s="22">
        <f t="shared" si="24"/>
        <v>42575</v>
      </c>
      <c r="B131" s="27">
        <f t="shared" ca="1" si="33"/>
        <v>2</v>
      </c>
      <c r="C131" s="27">
        <f t="shared" ca="1" si="33"/>
        <v>2</v>
      </c>
      <c r="D131" s="27">
        <f t="shared" ca="1" si="33"/>
        <v>2</v>
      </c>
      <c r="E131" s="27">
        <f t="shared" ca="1" si="31"/>
        <v>2</v>
      </c>
      <c r="F131" s="27">
        <f t="shared" ca="1" si="31"/>
        <v>2</v>
      </c>
      <c r="G131" s="27">
        <f t="shared" ca="1" si="31"/>
        <v>2</v>
      </c>
      <c r="H131" s="27">
        <f t="shared" ca="1" si="31"/>
        <v>2</v>
      </c>
      <c r="I131" s="27">
        <f t="shared" ca="1" si="31"/>
        <v>2</v>
      </c>
      <c r="J131" s="27">
        <f t="shared" ca="1" si="31"/>
        <v>2</v>
      </c>
      <c r="K131" s="27">
        <f t="shared" ca="1" si="31"/>
        <v>2</v>
      </c>
      <c r="L131" s="27">
        <f t="shared" ca="1" si="31"/>
        <v>2</v>
      </c>
      <c r="M131" s="27">
        <f t="shared" ca="1" si="31"/>
        <v>2</v>
      </c>
      <c r="N131" s="27">
        <f t="shared" ca="1" si="31"/>
        <v>2</v>
      </c>
      <c r="O131" s="27">
        <f t="shared" ca="1" si="31"/>
        <v>2</v>
      </c>
      <c r="P131" s="27">
        <f t="shared" ca="1" si="31"/>
        <v>2</v>
      </c>
      <c r="Q131" s="27">
        <f t="shared" ca="1" si="31"/>
        <v>2</v>
      </c>
      <c r="R131" s="27">
        <f t="shared" ca="1" si="31"/>
        <v>2</v>
      </c>
      <c r="S131" s="27">
        <f t="shared" ca="1" si="31"/>
        <v>2</v>
      </c>
      <c r="T131" s="27">
        <f t="shared" ca="1" si="31"/>
        <v>2</v>
      </c>
      <c r="U131" s="27">
        <f t="shared" ca="1" si="32"/>
        <v>2</v>
      </c>
      <c r="V131" s="27">
        <f t="shared" ca="1" si="32"/>
        <v>2</v>
      </c>
      <c r="W131" s="27">
        <f t="shared" ca="1" si="32"/>
        <v>2</v>
      </c>
      <c r="X131" s="27">
        <f t="shared" ca="1" si="32"/>
        <v>2</v>
      </c>
      <c r="Y131" s="27">
        <f t="shared" ca="1" si="32"/>
        <v>2</v>
      </c>
      <c r="Z131" s="13">
        <f t="shared" ca="1" si="34"/>
        <v>48</v>
      </c>
      <c r="AA131" s="13">
        <f t="shared" ca="1" si="35"/>
        <v>2</v>
      </c>
      <c r="AB131" s="14">
        <f t="shared" ca="1" si="27"/>
        <v>48</v>
      </c>
      <c r="AC131" s="14">
        <f t="shared" si="28"/>
        <v>0</v>
      </c>
      <c r="AD131" s="9" t="s">
        <v>32</v>
      </c>
    </row>
    <row r="132" spans="1:30" ht="17.25" customHeight="1" x14ac:dyDescent="0.2">
      <c r="A132" s="22">
        <f t="shared" si="24"/>
        <v>42576</v>
      </c>
      <c r="B132" s="27">
        <f t="shared" ca="1" si="33"/>
        <v>2</v>
      </c>
      <c r="C132" s="27">
        <f t="shared" ca="1" si="33"/>
        <v>2</v>
      </c>
      <c r="D132" s="27">
        <f t="shared" ca="1" si="33"/>
        <v>2</v>
      </c>
      <c r="E132" s="27">
        <f t="shared" ca="1" si="31"/>
        <v>2</v>
      </c>
      <c r="F132" s="27">
        <f t="shared" ca="1" si="31"/>
        <v>2</v>
      </c>
      <c r="G132" s="27">
        <f t="shared" ca="1" si="31"/>
        <v>2</v>
      </c>
      <c r="H132" s="27">
        <f t="shared" ca="1" si="31"/>
        <v>2</v>
      </c>
      <c r="I132" s="27">
        <f t="shared" ca="1" si="31"/>
        <v>2</v>
      </c>
      <c r="J132" s="27">
        <f t="shared" ca="1" si="31"/>
        <v>2</v>
      </c>
      <c r="K132" s="27">
        <f t="shared" ca="1" si="31"/>
        <v>2</v>
      </c>
      <c r="L132" s="27">
        <f t="shared" ca="1" si="31"/>
        <v>2</v>
      </c>
      <c r="M132" s="27">
        <f t="shared" ca="1" si="31"/>
        <v>2</v>
      </c>
      <c r="N132" s="27">
        <f t="shared" ca="1" si="31"/>
        <v>2</v>
      </c>
      <c r="O132" s="27">
        <f t="shared" ca="1" si="31"/>
        <v>2</v>
      </c>
      <c r="P132" s="27">
        <f t="shared" ca="1" si="31"/>
        <v>2</v>
      </c>
      <c r="Q132" s="27">
        <f t="shared" ca="1" si="31"/>
        <v>2</v>
      </c>
      <c r="R132" s="27">
        <f t="shared" ca="1" si="31"/>
        <v>2</v>
      </c>
      <c r="S132" s="27">
        <f t="shared" ca="1" si="31"/>
        <v>2</v>
      </c>
      <c r="T132" s="27">
        <f t="shared" ca="1" si="31"/>
        <v>2</v>
      </c>
      <c r="U132" s="27">
        <f t="shared" ca="1" si="32"/>
        <v>2</v>
      </c>
      <c r="V132" s="27">
        <f t="shared" ca="1" si="32"/>
        <v>2</v>
      </c>
      <c r="W132" s="27">
        <f t="shared" ca="1" si="32"/>
        <v>2</v>
      </c>
      <c r="X132" s="27">
        <f t="shared" ca="1" si="32"/>
        <v>2</v>
      </c>
      <c r="Y132" s="27">
        <f t="shared" ca="1" si="32"/>
        <v>2</v>
      </c>
      <c r="Z132" s="13">
        <f t="shared" ca="1" si="34"/>
        <v>48</v>
      </c>
      <c r="AA132" s="13">
        <f t="shared" ca="1" si="35"/>
        <v>2</v>
      </c>
      <c r="AB132" s="14">
        <f t="shared" ca="1" si="27"/>
        <v>16</v>
      </c>
      <c r="AC132" s="14">
        <f t="shared" ca="1" si="28"/>
        <v>32</v>
      </c>
    </row>
    <row r="133" spans="1:30" ht="17.25" customHeight="1" x14ac:dyDescent="0.2">
      <c r="A133" s="22">
        <f t="shared" si="24"/>
        <v>42577</v>
      </c>
      <c r="B133" s="27">
        <f t="shared" ca="1" si="33"/>
        <v>2</v>
      </c>
      <c r="C133" s="27">
        <f t="shared" ca="1" si="33"/>
        <v>2</v>
      </c>
      <c r="D133" s="27">
        <f t="shared" ca="1" si="33"/>
        <v>2</v>
      </c>
      <c r="E133" s="27">
        <f t="shared" ca="1" si="31"/>
        <v>2</v>
      </c>
      <c r="F133" s="27">
        <f t="shared" ca="1" si="31"/>
        <v>2</v>
      </c>
      <c r="G133" s="27">
        <f t="shared" ca="1" si="31"/>
        <v>2</v>
      </c>
      <c r="H133" s="27">
        <f t="shared" ca="1" si="31"/>
        <v>2</v>
      </c>
      <c r="I133" s="27">
        <f t="shared" ca="1" si="31"/>
        <v>2</v>
      </c>
      <c r="J133" s="27">
        <f t="shared" ca="1" si="31"/>
        <v>2</v>
      </c>
      <c r="K133" s="27">
        <f t="shared" ca="1" si="31"/>
        <v>2</v>
      </c>
      <c r="L133" s="27">
        <f t="shared" ca="1" si="31"/>
        <v>2</v>
      </c>
      <c r="M133" s="27">
        <f t="shared" ca="1" si="31"/>
        <v>2</v>
      </c>
      <c r="N133" s="27">
        <f t="shared" ca="1" si="31"/>
        <v>2</v>
      </c>
      <c r="O133" s="27">
        <f t="shared" ca="1" si="31"/>
        <v>2</v>
      </c>
      <c r="P133" s="27">
        <f t="shared" ca="1" si="31"/>
        <v>2</v>
      </c>
      <c r="Q133" s="27">
        <f t="shared" ca="1" si="31"/>
        <v>2</v>
      </c>
      <c r="R133" s="27">
        <f t="shared" ca="1" si="31"/>
        <v>2</v>
      </c>
      <c r="S133" s="27">
        <f t="shared" ca="1" si="31"/>
        <v>2</v>
      </c>
      <c r="T133" s="27">
        <f t="shared" ca="1" si="31"/>
        <v>2</v>
      </c>
      <c r="U133" s="27">
        <f t="shared" ca="1" si="32"/>
        <v>2</v>
      </c>
      <c r="V133" s="27">
        <f t="shared" ca="1" si="32"/>
        <v>2</v>
      </c>
      <c r="W133" s="27">
        <f t="shared" ca="1" si="32"/>
        <v>2</v>
      </c>
      <c r="X133" s="27">
        <f t="shared" ca="1" si="32"/>
        <v>2</v>
      </c>
      <c r="Y133" s="27">
        <f t="shared" ca="1" si="32"/>
        <v>2</v>
      </c>
      <c r="Z133" s="13">
        <f t="shared" ca="1" si="34"/>
        <v>48</v>
      </c>
      <c r="AA133" s="13">
        <f t="shared" ca="1" si="35"/>
        <v>2</v>
      </c>
      <c r="AB133" s="14">
        <f t="shared" ca="1" si="27"/>
        <v>16</v>
      </c>
      <c r="AC133" s="14">
        <f t="shared" ca="1" si="28"/>
        <v>32</v>
      </c>
    </row>
    <row r="134" spans="1:30" ht="17.25" customHeight="1" x14ac:dyDescent="0.2">
      <c r="A134" s="22">
        <f t="shared" si="24"/>
        <v>42578</v>
      </c>
      <c r="B134" s="27">
        <f t="shared" ca="1" si="33"/>
        <v>2</v>
      </c>
      <c r="C134" s="27">
        <f t="shared" ca="1" si="33"/>
        <v>2</v>
      </c>
      <c r="D134" s="27">
        <f t="shared" ca="1" si="33"/>
        <v>2</v>
      </c>
      <c r="E134" s="27">
        <f t="shared" ca="1" si="31"/>
        <v>2</v>
      </c>
      <c r="F134" s="27">
        <f t="shared" ca="1" si="31"/>
        <v>2</v>
      </c>
      <c r="G134" s="27">
        <f t="shared" ca="1" si="31"/>
        <v>2</v>
      </c>
      <c r="H134" s="27">
        <f t="shared" ca="1" si="31"/>
        <v>2</v>
      </c>
      <c r="I134" s="27">
        <f t="shared" ca="1" si="31"/>
        <v>2</v>
      </c>
      <c r="J134" s="27">
        <f t="shared" ca="1" si="31"/>
        <v>2</v>
      </c>
      <c r="K134" s="27">
        <f t="shared" ca="1" si="31"/>
        <v>2</v>
      </c>
      <c r="L134" s="27">
        <f t="shared" ca="1" si="31"/>
        <v>2</v>
      </c>
      <c r="M134" s="27">
        <f t="shared" ca="1" si="31"/>
        <v>2</v>
      </c>
      <c r="N134" s="27">
        <f t="shared" ca="1" si="31"/>
        <v>2</v>
      </c>
      <c r="O134" s="27">
        <f t="shared" ca="1" si="31"/>
        <v>2</v>
      </c>
      <c r="P134" s="27">
        <f t="shared" ca="1" si="31"/>
        <v>2</v>
      </c>
      <c r="Q134" s="27">
        <f t="shared" ca="1" si="31"/>
        <v>2</v>
      </c>
      <c r="R134" s="27">
        <f t="shared" ca="1" si="31"/>
        <v>2</v>
      </c>
      <c r="S134" s="27">
        <f t="shared" ca="1" si="31"/>
        <v>2</v>
      </c>
      <c r="T134" s="27">
        <f t="shared" ref="T134:Y138" ca="1" si="36">IF(($A134&lt;TODAY()),$F$106,"")</f>
        <v>2</v>
      </c>
      <c r="U134" s="27">
        <f t="shared" ca="1" si="32"/>
        <v>2</v>
      </c>
      <c r="V134" s="27">
        <f t="shared" ca="1" si="32"/>
        <v>2</v>
      </c>
      <c r="W134" s="27">
        <f t="shared" ca="1" si="32"/>
        <v>2</v>
      </c>
      <c r="X134" s="27">
        <f t="shared" ca="1" si="32"/>
        <v>2</v>
      </c>
      <c r="Y134" s="27">
        <f t="shared" ca="1" si="32"/>
        <v>2</v>
      </c>
      <c r="Z134" s="13">
        <f t="shared" ca="1" si="34"/>
        <v>48</v>
      </c>
      <c r="AA134" s="13">
        <f t="shared" ca="1" si="35"/>
        <v>2</v>
      </c>
      <c r="AB134" s="14">
        <f t="shared" ca="1" si="27"/>
        <v>16</v>
      </c>
      <c r="AC134" s="14">
        <f t="shared" ca="1" si="28"/>
        <v>32</v>
      </c>
    </row>
    <row r="135" spans="1:30" ht="17.25" customHeight="1" x14ac:dyDescent="0.2">
      <c r="A135" s="22">
        <f t="shared" si="24"/>
        <v>42579</v>
      </c>
      <c r="B135" s="27">
        <f t="shared" ca="1" si="33"/>
        <v>2</v>
      </c>
      <c r="C135" s="27">
        <f t="shared" ca="1" si="33"/>
        <v>2</v>
      </c>
      <c r="D135" s="27">
        <f t="shared" ca="1" si="33"/>
        <v>2</v>
      </c>
      <c r="E135" s="27">
        <f t="shared" ca="1" si="33"/>
        <v>2</v>
      </c>
      <c r="F135" s="27">
        <f t="shared" ca="1" si="33"/>
        <v>2</v>
      </c>
      <c r="G135" s="27">
        <f t="shared" ca="1" si="33"/>
        <v>2</v>
      </c>
      <c r="H135" s="27">
        <f t="shared" ca="1" si="33"/>
        <v>2</v>
      </c>
      <c r="I135" s="27">
        <f t="shared" ca="1" si="33"/>
        <v>2</v>
      </c>
      <c r="J135" s="27">
        <f t="shared" ca="1" si="33"/>
        <v>2</v>
      </c>
      <c r="K135" s="27">
        <f t="shared" ca="1" si="33"/>
        <v>2</v>
      </c>
      <c r="L135" s="27">
        <f t="shared" ca="1" si="33"/>
        <v>2</v>
      </c>
      <c r="M135" s="27">
        <f t="shared" ca="1" si="33"/>
        <v>2</v>
      </c>
      <c r="N135" s="27">
        <f t="shared" ca="1" si="33"/>
        <v>2</v>
      </c>
      <c r="O135" s="27">
        <f t="shared" ca="1" si="33"/>
        <v>2</v>
      </c>
      <c r="P135" s="27">
        <f t="shared" ca="1" si="33"/>
        <v>2</v>
      </c>
      <c r="Q135" s="27">
        <f t="shared" ca="1" si="33"/>
        <v>2</v>
      </c>
      <c r="R135" s="27">
        <f t="shared" ref="R135:S138" ca="1" si="37">IF(($A135&lt;TODAY()),$F$106,"")</f>
        <v>2</v>
      </c>
      <c r="S135" s="27">
        <f t="shared" ca="1" si="37"/>
        <v>2</v>
      </c>
      <c r="T135" s="27">
        <f t="shared" ca="1" si="36"/>
        <v>2</v>
      </c>
      <c r="U135" s="27">
        <f t="shared" ca="1" si="36"/>
        <v>2</v>
      </c>
      <c r="V135" s="27">
        <f t="shared" ca="1" si="36"/>
        <v>2</v>
      </c>
      <c r="W135" s="27">
        <f t="shared" ca="1" si="36"/>
        <v>2</v>
      </c>
      <c r="X135" s="27">
        <f t="shared" ca="1" si="36"/>
        <v>2</v>
      </c>
      <c r="Y135" s="27">
        <f t="shared" ca="1" si="36"/>
        <v>2</v>
      </c>
      <c r="Z135" s="13">
        <f t="shared" ca="1" si="34"/>
        <v>48</v>
      </c>
      <c r="AA135" s="13">
        <f t="shared" ca="1" si="35"/>
        <v>2</v>
      </c>
      <c r="AB135" s="14">
        <f t="shared" ca="1" si="27"/>
        <v>16</v>
      </c>
      <c r="AC135" s="14">
        <f t="shared" ca="1" si="28"/>
        <v>32</v>
      </c>
    </row>
    <row r="136" spans="1:30" ht="17.25" customHeight="1" x14ac:dyDescent="0.2">
      <c r="A136" s="22">
        <f t="shared" si="24"/>
        <v>42580</v>
      </c>
      <c r="B136" s="27">
        <f t="shared" ca="1" si="33"/>
        <v>2</v>
      </c>
      <c r="C136" s="27">
        <f t="shared" ca="1" si="33"/>
        <v>2</v>
      </c>
      <c r="D136" s="27">
        <f t="shared" ca="1" si="33"/>
        <v>2</v>
      </c>
      <c r="E136" s="27">
        <f t="shared" ca="1" si="33"/>
        <v>2</v>
      </c>
      <c r="F136" s="27">
        <f t="shared" ca="1" si="33"/>
        <v>2</v>
      </c>
      <c r="G136" s="27">
        <f t="shared" ca="1" si="33"/>
        <v>2</v>
      </c>
      <c r="H136" s="27">
        <f t="shared" ca="1" si="33"/>
        <v>2</v>
      </c>
      <c r="I136" s="27">
        <f t="shared" ca="1" si="33"/>
        <v>2</v>
      </c>
      <c r="J136" s="27">
        <f t="shared" ca="1" si="33"/>
        <v>2</v>
      </c>
      <c r="K136" s="27">
        <f t="shared" ca="1" si="33"/>
        <v>2</v>
      </c>
      <c r="L136" s="27">
        <f t="shared" ca="1" si="33"/>
        <v>2</v>
      </c>
      <c r="M136" s="27">
        <f t="shared" ca="1" si="33"/>
        <v>2</v>
      </c>
      <c r="N136" s="27">
        <f t="shared" ca="1" si="33"/>
        <v>2</v>
      </c>
      <c r="O136" s="27">
        <f t="shared" ca="1" si="33"/>
        <v>2</v>
      </c>
      <c r="P136" s="27">
        <f t="shared" ca="1" si="33"/>
        <v>2</v>
      </c>
      <c r="Q136" s="27">
        <f t="shared" ca="1" si="33"/>
        <v>2</v>
      </c>
      <c r="R136" s="27">
        <f t="shared" ca="1" si="37"/>
        <v>2</v>
      </c>
      <c r="S136" s="27">
        <f t="shared" ca="1" si="37"/>
        <v>2</v>
      </c>
      <c r="T136" s="27">
        <f t="shared" ca="1" si="36"/>
        <v>2</v>
      </c>
      <c r="U136" s="27">
        <f t="shared" ca="1" si="36"/>
        <v>2</v>
      </c>
      <c r="V136" s="27">
        <f t="shared" ca="1" si="36"/>
        <v>2</v>
      </c>
      <c r="W136" s="27">
        <f t="shared" ca="1" si="36"/>
        <v>2</v>
      </c>
      <c r="X136" s="27">
        <f t="shared" ca="1" si="36"/>
        <v>2</v>
      </c>
      <c r="Y136" s="27">
        <f t="shared" ca="1" si="36"/>
        <v>2</v>
      </c>
      <c r="Z136" s="13">
        <f t="shared" ca="1" si="34"/>
        <v>48</v>
      </c>
      <c r="AA136" s="13">
        <f t="shared" ca="1" si="35"/>
        <v>2</v>
      </c>
      <c r="AB136" s="14">
        <f t="shared" ca="1" si="27"/>
        <v>16</v>
      </c>
      <c r="AC136" s="14">
        <f t="shared" ca="1" si="28"/>
        <v>32</v>
      </c>
    </row>
    <row r="137" spans="1:30" ht="17.25" customHeight="1" x14ac:dyDescent="0.2">
      <c r="A137" s="22">
        <f t="shared" si="24"/>
        <v>42581</v>
      </c>
      <c r="B137" s="27">
        <f t="shared" ca="1" si="33"/>
        <v>2</v>
      </c>
      <c r="C137" s="27">
        <f t="shared" ca="1" si="33"/>
        <v>2</v>
      </c>
      <c r="D137" s="27">
        <f t="shared" ca="1" si="33"/>
        <v>2</v>
      </c>
      <c r="E137" s="27">
        <f t="shared" ca="1" si="33"/>
        <v>2</v>
      </c>
      <c r="F137" s="27">
        <f t="shared" ca="1" si="33"/>
        <v>2</v>
      </c>
      <c r="G137" s="27">
        <f t="shared" ca="1" si="33"/>
        <v>2</v>
      </c>
      <c r="H137" s="27">
        <f t="shared" ca="1" si="33"/>
        <v>2</v>
      </c>
      <c r="I137" s="27">
        <f t="shared" ca="1" si="33"/>
        <v>2</v>
      </c>
      <c r="J137" s="27">
        <f t="shared" ca="1" si="33"/>
        <v>2</v>
      </c>
      <c r="K137" s="27">
        <f t="shared" ca="1" si="33"/>
        <v>2</v>
      </c>
      <c r="L137" s="27">
        <f t="shared" ca="1" si="33"/>
        <v>2</v>
      </c>
      <c r="M137" s="27">
        <f t="shared" ca="1" si="33"/>
        <v>2</v>
      </c>
      <c r="N137" s="27">
        <f t="shared" ca="1" si="33"/>
        <v>2</v>
      </c>
      <c r="O137" s="27">
        <f t="shared" ca="1" si="33"/>
        <v>2</v>
      </c>
      <c r="P137" s="27">
        <f t="shared" ca="1" si="33"/>
        <v>2</v>
      </c>
      <c r="Q137" s="27">
        <f t="shared" ca="1" si="33"/>
        <v>2</v>
      </c>
      <c r="R137" s="27">
        <f t="shared" ca="1" si="37"/>
        <v>2</v>
      </c>
      <c r="S137" s="27">
        <f t="shared" ca="1" si="37"/>
        <v>2</v>
      </c>
      <c r="T137" s="27">
        <f t="shared" ca="1" si="36"/>
        <v>2</v>
      </c>
      <c r="U137" s="27">
        <f t="shared" ca="1" si="36"/>
        <v>2</v>
      </c>
      <c r="V137" s="27">
        <f t="shared" ca="1" si="36"/>
        <v>2</v>
      </c>
      <c r="W137" s="27">
        <f t="shared" ca="1" si="36"/>
        <v>2</v>
      </c>
      <c r="X137" s="27">
        <f t="shared" ca="1" si="36"/>
        <v>2</v>
      </c>
      <c r="Y137" s="27">
        <f t="shared" ca="1" si="36"/>
        <v>2</v>
      </c>
      <c r="Z137" s="13">
        <f t="shared" ca="1" si="34"/>
        <v>48</v>
      </c>
      <c r="AA137" s="13">
        <f t="shared" ca="1" si="35"/>
        <v>2</v>
      </c>
      <c r="AB137" s="14">
        <f t="shared" ca="1" si="27"/>
        <v>16</v>
      </c>
      <c r="AC137" s="14">
        <f t="shared" ca="1" si="28"/>
        <v>32</v>
      </c>
    </row>
    <row r="138" spans="1:30" ht="17.25" customHeight="1" x14ac:dyDescent="0.2">
      <c r="A138" s="22">
        <f t="shared" si="24"/>
        <v>42582</v>
      </c>
      <c r="B138" s="27">
        <f t="shared" ca="1" si="33"/>
        <v>2</v>
      </c>
      <c r="C138" s="27">
        <f t="shared" ca="1" si="33"/>
        <v>2</v>
      </c>
      <c r="D138" s="27">
        <f t="shared" ca="1" si="33"/>
        <v>2</v>
      </c>
      <c r="E138" s="27">
        <f t="shared" ca="1" si="33"/>
        <v>2</v>
      </c>
      <c r="F138" s="27">
        <f t="shared" ca="1" si="33"/>
        <v>2</v>
      </c>
      <c r="G138" s="27">
        <f t="shared" ca="1" si="33"/>
        <v>2</v>
      </c>
      <c r="H138" s="27">
        <f t="shared" ca="1" si="33"/>
        <v>2</v>
      </c>
      <c r="I138" s="27">
        <f t="shared" ca="1" si="33"/>
        <v>2</v>
      </c>
      <c r="J138" s="27">
        <f t="shared" ca="1" si="33"/>
        <v>2</v>
      </c>
      <c r="K138" s="27">
        <f t="shared" ca="1" si="33"/>
        <v>2</v>
      </c>
      <c r="L138" s="27">
        <f t="shared" ca="1" si="33"/>
        <v>2</v>
      </c>
      <c r="M138" s="27">
        <f t="shared" ca="1" si="33"/>
        <v>2</v>
      </c>
      <c r="N138" s="27">
        <f t="shared" ca="1" si="33"/>
        <v>2</v>
      </c>
      <c r="O138" s="27">
        <f t="shared" ca="1" si="33"/>
        <v>2</v>
      </c>
      <c r="P138" s="27">
        <f t="shared" ca="1" si="33"/>
        <v>2</v>
      </c>
      <c r="Q138" s="27">
        <f t="shared" ca="1" si="33"/>
        <v>2</v>
      </c>
      <c r="R138" s="27">
        <f t="shared" ca="1" si="37"/>
        <v>2</v>
      </c>
      <c r="S138" s="27">
        <f t="shared" ca="1" si="37"/>
        <v>2</v>
      </c>
      <c r="T138" s="27">
        <f t="shared" ca="1" si="36"/>
        <v>2</v>
      </c>
      <c r="U138" s="27">
        <f t="shared" ca="1" si="36"/>
        <v>2</v>
      </c>
      <c r="V138" s="27">
        <f t="shared" ca="1" si="36"/>
        <v>2</v>
      </c>
      <c r="W138" s="27">
        <f t="shared" ca="1" si="36"/>
        <v>2</v>
      </c>
      <c r="X138" s="27">
        <f t="shared" ca="1" si="36"/>
        <v>2</v>
      </c>
      <c r="Y138" s="27">
        <f t="shared" ca="1" si="36"/>
        <v>2</v>
      </c>
      <c r="Z138" s="17">
        <f t="shared" ca="1" si="34"/>
        <v>48</v>
      </c>
      <c r="AA138" s="17">
        <f t="shared" ca="1" si="35"/>
        <v>2</v>
      </c>
      <c r="AB138" s="14">
        <f t="shared" ca="1" si="27"/>
        <v>48</v>
      </c>
      <c r="AC138" s="14">
        <f t="shared" si="28"/>
        <v>0</v>
      </c>
      <c r="AD138" s="9" t="s">
        <v>32</v>
      </c>
    </row>
    <row r="139" spans="1:30" ht="17.25" customHeight="1" thickBot="1"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24">
        <f ca="1">SUM(Z108:Z138)</f>
        <v>1488</v>
      </c>
      <c r="AA139" s="24">
        <f ca="1">MAX(AA108:AA138)</f>
        <v>2</v>
      </c>
      <c r="AB139" s="24">
        <f ca="1">SUM(AB108:AB138)</f>
        <v>688</v>
      </c>
      <c r="AC139" s="25">
        <f ca="1">SUM(AC108:AC138)</f>
        <v>800</v>
      </c>
    </row>
    <row r="140" spans="1:30" ht="17.25" customHeight="1" thickTop="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44"/>
      <c r="AA140" s="44"/>
      <c r="AB140" s="44"/>
      <c r="AC140" s="45"/>
    </row>
    <row r="141" spans="1:30" ht="17.25"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44"/>
      <c r="AA141" s="44"/>
      <c r="AB141" s="44"/>
      <c r="AC141" s="45"/>
    </row>
  </sheetData>
  <phoneticPr fontId="0" type="noConversion"/>
  <conditionalFormatting sqref="B3:Y33">
    <cfRule type="top10" dxfId="24" priority="11" stopIfTrue="1" rank="1"/>
  </conditionalFormatting>
  <conditionalFormatting sqref="B73:Y103">
    <cfRule type="cellIs" dxfId="23" priority="4" stopIfTrue="1" operator="notEqual">
      <formula>14</formula>
    </cfRule>
  </conditionalFormatting>
  <conditionalFormatting sqref="B108">
    <cfRule type="cellIs" dxfId="22" priority="3" stopIfTrue="1" operator="notEqual">
      <formula>2</formula>
    </cfRule>
  </conditionalFormatting>
  <conditionalFormatting sqref="C108:Y108">
    <cfRule type="cellIs" dxfId="21" priority="2" stopIfTrue="1" operator="notEqual">
      <formula>2</formula>
    </cfRule>
  </conditionalFormatting>
  <conditionalFormatting sqref="B109:Y138">
    <cfRule type="cellIs" dxfId="20" priority="1" stopIfTrue="1" operator="notEqual">
      <formula>2</formula>
    </cfRule>
  </conditionalFormatting>
  <pageMargins left="0.35" right="0.22" top="1" bottom="1" header="0.5" footer="0.5"/>
  <pageSetup scale="72" fitToHeight="0" orientation="landscape" r:id="rId1"/>
  <headerFooter alignWithMargins="0"/>
  <rowBreaks count="3" manualBreakCount="3">
    <brk id="35" max="16383" man="1"/>
    <brk id="70" max="16383" man="1"/>
    <brk id="10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D176"/>
  <sheetViews>
    <sheetView showGridLines="0" topLeftCell="A2" zoomScaleNormal="100" zoomScaleSheetLayoutView="100" workbookViewId="0">
      <selection activeCell="AD35" sqref="AD35"/>
    </sheetView>
  </sheetViews>
  <sheetFormatPr defaultColWidth="10.28515625" defaultRowHeight="17.25" customHeight="1" x14ac:dyDescent="0.2"/>
  <cols>
    <col min="1" max="1" width="9.85546875" style="23" customWidth="1"/>
    <col min="2" max="25" width="5.7109375" style="10" customWidth="1"/>
    <col min="26" max="26" width="9.140625" style="10" bestFit="1" customWidth="1"/>
    <col min="27" max="27" width="6.5703125" style="10" bestFit="1" customWidth="1"/>
    <col min="28" max="28" width="8.28515625" style="10" bestFit="1" customWidth="1"/>
    <col min="29" max="29" width="9.140625" style="10" bestFit="1" customWidth="1"/>
    <col min="30" max="30" width="10.28515625" style="9"/>
    <col min="31" max="16384" width="10.28515625" style="10"/>
  </cols>
  <sheetData>
    <row r="1" spans="1:30" ht="17.25" customHeight="1" x14ac:dyDescent="0.2">
      <c r="A1" s="9" t="s">
        <v>34</v>
      </c>
    </row>
    <row r="2" spans="1:30" s="12" customFormat="1" ht="17.25" customHeight="1" x14ac:dyDescent="0.2">
      <c r="A2" s="21"/>
      <c r="B2" s="11">
        <v>1</v>
      </c>
      <c r="C2" s="11">
        <v>2</v>
      </c>
      <c r="D2" s="11">
        <v>3</v>
      </c>
      <c r="E2" s="11">
        <v>4</v>
      </c>
      <c r="F2" s="11">
        <v>5</v>
      </c>
      <c r="G2" s="11">
        <v>6</v>
      </c>
      <c r="H2" s="11">
        <v>7</v>
      </c>
      <c r="I2" s="11">
        <v>8</v>
      </c>
      <c r="J2" s="11">
        <v>9</v>
      </c>
      <c r="K2" s="11">
        <v>10</v>
      </c>
      <c r="L2" s="11">
        <v>11</v>
      </c>
      <c r="M2" s="11">
        <v>12</v>
      </c>
      <c r="N2" s="11">
        <v>13</v>
      </c>
      <c r="O2" s="11">
        <v>14</v>
      </c>
      <c r="P2" s="11">
        <v>15</v>
      </c>
      <c r="Q2" s="11">
        <v>16</v>
      </c>
      <c r="R2" s="11">
        <v>17</v>
      </c>
      <c r="S2" s="11">
        <v>18</v>
      </c>
      <c r="T2" s="11">
        <v>19</v>
      </c>
      <c r="U2" s="11">
        <v>20</v>
      </c>
      <c r="V2" s="11">
        <v>21</v>
      </c>
      <c r="W2" s="11">
        <v>22</v>
      </c>
      <c r="X2" s="11">
        <v>23</v>
      </c>
      <c r="Y2" s="11">
        <v>24</v>
      </c>
      <c r="Z2" s="11" t="s">
        <v>0</v>
      </c>
      <c r="AA2" s="11" t="s">
        <v>1</v>
      </c>
      <c r="AB2" s="11" t="s">
        <v>30</v>
      </c>
      <c r="AC2" s="11" t="s">
        <v>31</v>
      </c>
      <c r="AD2" s="18"/>
    </row>
    <row r="3" spans="1:30" ht="17.25" customHeight="1" x14ac:dyDescent="0.2">
      <c r="A3" s="22">
        <v>42522</v>
      </c>
      <c r="B3" s="60">
        <v>22.599</v>
      </c>
      <c r="C3" s="60">
        <v>21.841999999999999</v>
      </c>
      <c r="D3" s="60">
        <v>21.498999999999999</v>
      </c>
      <c r="E3" s="60">
        <v>20.593</v>
      </c>
      <c r="F3" s="60">
        <v>20.518000000000001</v>
      </c>
      <c r="G3" s="60">
        <v>20.795999999999999</v>
      </c>
      <c r="H3" s="28">
        <v>22.343</v>
      </c>
      <c r="I3" s="28">
        <v>23.164999999999999</v>
      </c>
      <c r="J3" s="28">
        <v>23.82</v>
      </c>
      <c r="K3" s="28">
        <v>24.382999999999999</v>
      </c>
      <c r="L3" s="28">
        <v>18.760000000000002</v>
      </c>
      <c r="M3" s="28">
        <v>25.957000000000001</v>
      </c>
      <c r="N3" s="28">
        <v>27.486000000000001</v>
      </c>
      <c r="O3" s="28">
        <v>28.652000000000001</v>
      </c>
      <c r="P3" s="28">
        <v>29.48</v>
      </c>
      <c r="Q3" s="28">
        <v>29.396000000000001</v>
      </c>
      <c r="R3" s="28">
        <v>29.295000000000002</v>
      </c>
      <c r="S3" s="28">
        <v>29.872</v>
      </c>
      <c r="T3" s="28">
        <v>29.544</v>
      </c>
      <c r="U3" s="28">
        <v>28.922000000000001</v>
      </c>
      <c r="V3" s="28">
        <v>27.545000000000002</v>
      </c>
      <c r="W3" s="55">
        <v>26.13</v>
      </c>
      <c r="X3" s="60">
        <v>24.686</v>
      </c>
      <c r="Y3" s="60">
        <v>23.779</v>
      </c>
      <c r="Z3" s="14">
        <f t="shared" ref="Z3:Z32" si="0">SUM(B3:Y3)</f>
        <v>601.06200000000001</v>
      </c>
      <c r="AA3" s="14">
        <f t="shared" ref="AA3:AA32" si="1">MAX(B3:Y3)</f>
        <v>29.872</v>
      </c>
      <c r="AB3" s="14">
        <f>IF(AD3="",SUM(B3:G3,X3:Y3),SUM(B3:Y3))</f>
        <v>176.31200000000001</v>
      </c>
      <c r="AC3" s="14">
        <f>IF(AD3="",SUM(H3:W3),0)</f>
        <v>424.75</v>
      </c>
    </row>
    <row r="4" spans="1:30" ht="17.25" customHeight="1" x14ac:dyDescent="0.2">
      <c r="A4" s="22">
        <f t="shared" ref="A4:A32" si="2">A3+1</f>
        <v>42523</v>
      </c>
      <c r="B4" s="60">
        <v>22.728999999999999</v>
      </c>
      <c r="C4" s="60">
        <v>21.817</v>
      </c>
      <c r="D4" s="60">
        <v>21.699000000000002</v>
      </c>
      <c r="E4" s="60">
        <v>20.808</v>
      </c>
      <c r="F4" s="60">
        <v>20.701000000000001</v>
      </c>
      <c r="G4" s="60">
        <v>20.998999999999999</v>
      </c>
      <c r="H4" s="28">
        <v>22.702000000000002</v>
      </c>
      <c r="I4" s="28">
        <v>23.245000000000001</v>
      </c>
      <c r="J4" s="28">
        <v>23.312000000000001</v>
      </c>
      <c r="K4" s="28">
        <v>23.431000000000001</v>
      </c>
      <c r="L4" s="28">
        <v>23.475000000000001</v>
      </c>
      <c r="M4" s="28">
        <v>23.928000000000001</v>
      </c>
      <c r="N4" s="28">
        <v>25.483000000000001</v>
      </c>
      <c r="O4" s="28">
        <v>26.472999999999999</v>
      </c>
      <c r="P4" s="28">
        <v>27.29</v>
      </c>
      <c r="Q4" s="28">
        <v>28.045000000000002</v>
      </c>
      <c r="R4" s="28">
        <v>28.172000000000001</v>
      </c>
      <c r="S4" s="28">
        <v>28.9</v>
      </c>
      <c r="T4" s="28">
        <v>28.795000000000002</v>
      </c>
      <c r="U4" s="28">
        <v>27.542999999999999</v>
      </c>
      <c r="V4" s="28">
        <v>26.405999999999999</v>
      </c>
      <c r="W4" s="55">
        <v>24.972000000000001</v>
      </c>
      <c r="X4" s="60">
        <v>23.782</v>
      </c>
      <c r="Y4" s="60">
        <v>22.92</v>
      </c>
      <c r="Z4" s="14">
        <f t="shared" si="0"/>
        <v>587.62700000000007</v>
      </c>
      <c r="AA4" s="14">
        <f t="shared" si="1"/>
        <v>28.9</v>
      </c>
      <c r="AB4" s="14">
        <f t="shared" ref="AB4:AB32" si="3">IF(AD4="",SUM(B4:G4,X4:Y4),SUM(B4:Y4))</f>
        <v>175.45499999999998</v>
      </c>
      <c r="AC4" s="14">
        <f t="shared" ref="AC4:AC32" si="4">IF(AD4="",SUM(H4:W4),0)</f>
        <v>412.17199999999997</v>
      </c>
    </row>
    <row r="5" spans="1:30" ht="17.25" customHeight="1" x14ac:dyDescent="0.2">
      <c r="A5" s="22">
        <f t="shared" si="2"/>
        <v>42524</v>
      </c>
      <c r="B5" s="60">
        <v>21.981000000000002</v>
      </c>
      <c r="C5" s="60">
        <v>21.314</v>
      </c>
      <c r="D5" s="60">
        <v>21.053000000000001</v>
      </c>
      <c r="E5" s="60">
        <v>20.228999999999999</v>
      </c>
      <c r="F5" s="60">
        <v>20.146000000000001</v>
      </c>
      <c r="G5" s="60">
        <v>20.39</v>
      </c>
      <c r="H5" s="28">
        <v>21.847000000000001</v>
      </c>
      <c r="I5" s="28">
        <v>22.437999999999999</v>
      </c>
      <c r="J5" s="28">
        <v>22.951000000000001</v>
      </c>
      <c r="K5" s="28">
        <v>23.65</v>
      </c>
      <c r="L5" s="28">
        <v>23.832000000000001</v>
      </c>
      <c r="M5" s="28">
        <v>24.635999999999999</v>
      </c>
      <c r="N5" s="28">
        <v>26.291</v>
      </c>
      <c r="O5" s="28">
        <v>27.481000000000002</v>
      </c>
      <c r="P5" s="28">
        <v>28.408999999999999</v>
      </c>
      <c r="Q5" s="28">
        <v>29.238</v>
      </c>
      <c r="R5" s="28">
        <v>28.956</v>
      </c>
      <c r="S5" s="28">
        <v>30.111000000000001</v>
      </c>
      <c r="T5" s="28">
        <v>29.937000000000001</v>
      </c>
      <c r="U5" s="28">
        <v>28.827999999999999</v>
      </c>
      <c r="V5" s="28">
        <v>27.503</v>
      </c>
      <c r="W5" s="55">
        <v>25.972000000000001</v>
      </c>
      <c r="X5" s="60">
        <v>24.689</v>
      </c>
      <c r="Y5" s="60">
        <v>23.867999999999999</v>
      </c>
      <c r="Z5" s="14">
        <f t="shared" si="0"/>
        <v>595.75</v>
      </c>
      <c r="AA5" s="14">
        <f t="shared" si="1"/>
        <v>30.111000000000001</v>
      </c>
      <c r="AB5" s="14">
        <f t="shared" si="3"/>
        <v>173.67</v>
      </c>
      <c r="AC5" s="14">
        <f t="shared" si="4"/>
        <v>422.07999999999993</v>
      </c>
    </row>
    <row r="6" spans="1:30" ht="17.25" customHeight="1" x14ac:dyDescent="0.2">
      <c r="A6" s="22">
        <f t="shared" si="2"/>
        <v>42525</v>
      </c>
      <c r="B6" s="60">
        <v>22.864000000000001</v>
      </c>
      <c r="C6" s="60">
        <v>22.032</v>
      </c>
      <c r="D6" s="60">
        <v>21.779</v>
      </c>
      <c r="E6" s="60">
        <v>20.811</v>
      </c>
      <c r="F6" s="60">
        <v>20.632999999999999</v>
      </c>
      <c r="G6" s="60">
        <v>20.795000000000002</v>
      </c>
      <c r="H6" s="28">
        <v>21.015999999999998</v>
      </c>
      <c r="I6" s="28">
        <v>21.268999999999998</v>
      </c>
      <c r="J6" s="28">
        <v>21.795999999999999</v>
      </c>
      <c r="K6" s="28">
        <v>22.367000000000001</v>
      </c>
      <c r="L6" s="28">
        <v>23.175999999999998</v>
      </c>
      <c r="M6" s="28">
        <v>24.039000000000001</v>
      </c>
      <c r="N6" s="28">
        <v>25.210999999999999</v>
      </c>
      <c r="O6" s="28">
        <v>26.456</v>
      </c>
      <c r="P6" s="28">
        <v>26.873000000000001</v>
      </c>
      <c r="Q6" s="28">
        <v>26.948</v>
      </c>
      <c r="R6" s="28">
        <v>26.893999999999998</v>
      </c>
      <c r="S6" s="28">
        <v>26.762</v>
      </c>
      <c r="T6" s="28">
        <v>26.154</v>
      </c>
      <c r="U6" s="28">
        <v>25.62</v>
      </c>
      <c r="V6" s="28">
        <v>25.030999999999999</v>
      </c>
      <c r="W6" s="55">
        <v>24.359000000000002</v>
      </c>
      <c r="X6" s="60">
        <v>23.346</v>
      </c>
      <c r="Y6" s="60">
        <v>22.285</v>
      </c>
      <c r="Z6" s="14">
        <f t="shared" si="0"/>
        <v>568.51599999999996</v>
      </c>
      <c r="AA6" s="14">
        <f t="shared" si="1"/>
        <v>26.948</v>
      </c>
      <c r="AB6" s="14">
        <f t="shared" si="3"/>
        <v>174.54499999999999</v>
      </c>
      <c r="AC6" s="14">
        <f t="shared" si="4"/>
        <v>393.971</v>
      </c>
    </row>
    <row r="7" spans="1:30" ht="17.25" customHeight="1" x14ac:dyDescent="0.2">
      <c r="A7" s="22">
        <f t="shared" si="2"/>
        <v>42526</v>
      </c>
      <c r="B7" s="60">
        <v>21.652000000000001</v>
      </c>
      <c r="C7" s="60">
        <v>21.218</v>
      </c>
      <c r="D7" s="60">
        <v>21.073</v>
      </c>
      <c r="E7" s="60">
        <v>20.951000000000001</v>
      </c>
      <c r="F7" s="60">
        <v>21.047999999999998</v>
      </c>
      <c r="G7" s="60">
        <v>21.209</v>
      </c>
      <c r="H7" s="60">
        <v>21.202000000000002</v>
      </c>
      <c r="I7" s="60">
        <v>21.440999999999999</v>
      </c>
      <c r="J7" s="60">
        <v>21.965</v>
      </c>
      <c r="K7" s="60">
        <v>22.427</v>
      </c>
      <c r="L7" s="60">
        <v>22.942</v>
      </c>
      <c r="M7" s="60">
        <v>23.774000000000001</v>
      </c>
      <c r="N7" s="60">
        <v>24.738</v>
      </c>
      <c r="O7" s="60">
        <v>25.821000000000002</v>
      </c>
      <c r="P7" s="60">
        <v>26.672999999999998</v>
      </c>
      <c r="Q7" s="60">
        <v>27.606000000000002</v>
      </c>
      <c r="R7" s="60">
        <v>28.323</v>
      </c>
      <c r="S7" s="60">
        <v>28.625</v>
      </c>
      <c r="T7" s="60">
        <v>28.675000000000001</v>
      </c>
      <c r="U7" s="60">
        <v>27.503</v>
      </c>
      <c r="V7" s="60">
        <v>26.652999999999999</v>
      </c>
      <c r="W7" s="60">
        <v>25.846</v>
      </c>
      <c r="X7" s="60">
        <v>24.771999999999998</v>
      </c>
      <c r="Y7" s="60">
        <v>23.416</v>
      </c>
      <c r="Z7" s="14">
        <f t="shared" si="0"/>
        <v>579.55300000000011</v>
      </c>
      <c r="AA7" s="14">
        <f t="shared" si="1"/>
        <v>28.675000000000001</v>
      </c>
      <c r="AB7" s="14">
        <f t="shared" si="3"/>
        <v>579.55300000000011</v>
      </c>
      <c r="AC7" s="14">
        <f t="shared" si="4"/>
        <v>0</v>
      </c>
      <c r="AD7" s="9" t="s">
        <v>32</v>
      </c>
    </row>
    <row r="8" spans="1:30" ht="17.25" customHeight="1" x14ac:dyDescent="0.2">
      <c r="A8" s="22">
        <f t="shared" si="2"/>
        <v>42527</v>
      </c>
      <c r="B8" s="60">
        <v>22.692</v>
      </c>
      <c r="C8" s="60">
        <v>21.98</v>
      </c>
      <c r="D8" s="60">
        <v>21.536999999999999</v>
      </c>
      <c r="E8" s="60">
        <v>21.166</v>
      </c>
      <c r="F8" s="60">
        <v>21.065999999999999</v>
      </c>
      <c r="G8" s="60">
        <v>21.378</v>
      </c>
      <c r="H8" s="28">
        <v>22.724</v>
      </c>
      <c r="I8" s="28">
        <v>23.385000000000002</v>
      </c>
      <c r="J8" s="28">
        <v>24.036999999999999</v>
      </c>
      <c r="K8" s="28">
        <v>24.952999999999999</v>
      </c>
      <c r="L8" s="28">
        <v>25.844000000000001</v>
      </c>
      <c r="M8" s="28">
        <v>26.681999999999999</v>
      </c>
      <c r="N8" s="28">
        <v>28.448</v>
      </c>
      <c r="O8" s="28">
        <v>29.291</v>
      </c>
      <c r="P8" s="28">
        <v>29.992999999999999</v>
      </c>
      <c r="Q8" s="28">
        <v>30.617000000000001</v>
      </c>
      <c r="R8" s="28">
        <v>30.498999999999999</v>
      </c>
      <c r="S8" s="28">
        <v>31.231000000000002</v>
      </c>
      <c r="T8" s="28">
        <v>31.202999999999999</v>
      </c>
      <c r="U8" s="28">
        <v>30.477</v>
      </c>
      <c r="V8" s="28">
        <v>29.478000000000002</v>
      </c>
      <c r="W8" s="55">
        <v>27.957000000000001</v>
      </c>
      <c r="X8" s="60">
        <v>26.385000000000002</v>
      </c>
      <c r="Y8" s="60">
        <v>25.187000000000001</v>
      </c>
      <c r="Z8" s="14">
        <f t="shared" si="0"/>
        <v>628.20999999999992</v>
      </c>
      <c r="AA8" s="14">
        <f t="shared" si="1"/>
        <v>31.231000000000002</v>
      </c>
      <c r="AB8" s="14">
        <f t="shared" si="3"/>
        <v>181.39100000000002</v>
      </c>
      <c r="AC8" s="14">
        <f t="shared" si="4"/>
        <v>446.81899999999996</v>
      </c>
    </row>
    <row r="9" spans="1:30" ht="17.25" customHeight="1" x14ac:dyDescent="0.2">
      <c r="A9" s="22">
        <f t="shared" si="2"/>
        <v>42528</v>
      </c>
      <c r="B9" s="60">
        <v>24.388000000000002</v>
      </c>
      <c r="C9" s="60">
        <v>23.609000000000002</v>
      </c>
      <c r="D9" s="60">
        <v>23.263000000000002</v>
      </c>
      <c r="E9" s="60">
        <v>22.198</v>
      </c>
      <c r="F9" s="60">
        <v>21.943999999999999</v>
      </c>
      <c r="G9" s="60">
        <v>22.245999999999999</v>
      </c>
      <c r="H9" s="28">
        <v>23.608000000000001</v>
      </c>
      <c r="I9" s="28">
        <v>23.861999999999998</v>
      </c>
      <c r="J9" s="28">
        <v>24.108000000000001</v>
      </c>
      <c r="K9" s="28">
        <v>21.794</v>
      </c>
      <c r="L9" s="28">
        <v>21.956</v>
      </c>
      <c r="M9" s="28">
        <v>24.234000000000002</v>
      </c>
      <c r="N9" s="28">
        <v>27.047000000000001</v>
      </c>
      <c r="O9" s="28">
        <v>28.234000000000002</v>
      </c>
      <c r="P9" s="28">
        <v>28.815000000000001</v>
      </c>
      <c r="Q9" s="28">
        <v>29.318000000000001</v>
      </c>
      <c r="R9" s="28">
        <v>29.265999999999998</v>
      </c>
      <c r="S9" s="28">
        <v>29.914999999999999</v>
      </c>
      <c r="T9" s="28">
        <v>29.768000000000001</v>
      </c>
      <c r="U9" s="28">
        <v>29.111999999999998</v>
      </c>
      <c r="V9" s="28">
        <v>28.030999999999999</v>
      </c>
      <c r="W9" s="55">
        <v>26.887</v>
      </c>
      <c r="X9" s="60">
        <v>25.5</v>
      </c>
      <c r="Y9" s="60">
        <v>24.535</v>
      </c>
      <c r="Z9" s="14">
        <f t="shared" si="0"/>
        <v>613.63800000000003</v>
      </c>
      <c r="AA9" s="14">
        <f t="shared" si="1"/>
        <v>29.914999999999999</v>
      </c>
      <c r="AB9" s="14">
        <f t="shared" si="3"/>
        <v>187.68299999999999</v>
      </c>
      <c r="AC9" s="14">
        <f t="shared" si="4"/>
        <v>425.9550000000001</v>
      </c>
    </row>
    <row r="10" spans="1:30" ht="17.25" customHeight="1" x14ac:dyDescent="0.2">
      <c r="A10" s="22">
        <f t="shared" si="2"/>
        <v>42529</v>
      </c>
      <c r="B10" s="60">
        <v>23.553000000000001</v>
      </c>
      <c r="C10" s="60">
        <v>22.858000000000001</v>
      </c>
      <c r="D10" s="60">
        <v>22.457000000000001</v>
      </c>
      <c r="E10" s="60">
        <v>21.47</v>
      </c>
      <c r="F10" s="60">
        <v>21.288</v>
      </c>
      <c r="G10" s="60">
        <v>21.478999999999999</v>
      </c>
      <c r="H10" s="28">
        <v>22.667000000000002</v>
      </c>
      <c r="I10" s="28">
        <v>23.219000000000001</v>
      </c>
      <c r="J10" s="28">
        <v>23.466999999999999</v>
      </c>
      <c r="K10" s="28">
        <v>23.827999999999999</v>
      </c>
      <c r="L10" s="28">
        <v>24.007000000000001</v>
      </c>
      <c r="M10" s="28">
        <v>24.338999999999999</v>
      </c>
      <c r="N10" s="28">
        <v>25.254999999999999</v>
      </c>
      <c r="O10" s="28">
        <v>25.178000000000001</v>
      </c>
      <c r="P10" s="28">
        <v>25.641999999999999</v>
      </c>
      <c r="Q10" s="28">
        <v>26.263999999999999</v>
      </c>
      <c r="R10" s="28">
        <v>26.393000000000001</v>
      </c>
      <c r="S10" s="28">
        <v>27.428999999999998</v>
      </c>
      <c r="T10" s="28">
        <v>27.957000000000001</v>
      </c>
      <c r="U10" s="28">
        <v>27.515000000000001</v>
      </c>
      <c r="V10" s="28">
        <v>26.884</v>
      </c>
      <c r="W10" s="55">
        <v>25.759</v>
      </c>
      <c r="X10" s="60">
        <v>24.463000000000001</v>
      </c>
      <c r="Y10" s="60">
        <v>23.706</v>
      </c>
      <c r="Z10" s="14">
        <f t="shared" si="0"/>
        <v>587.07699999999988</v>
      </c>
      <c r="AA10" s="14">
        <f t="shared" si="1"/>
        <v>27.957000000000001</v>
      </c>
      <c r="AB10" s="14">
        <f t="shared" si="3"/>
        <v>181.27399999999997</v>
      </c>
      <c r="AC10" s="14">
        <f t="shared" si="4"/>
        <v>405.803</v>
      </c>
    </row>
    <row r="11" spans="1:30" ht="17.25" customHeight="1" x14ac:dyDescent="0.2">
      <c r="A11" s="22">
        <f t="shared" si="2"/>
        <v>42530</v>
      </c>
      <c r="B11" s="60">
        <v>22.722000000000001</v>
      </c>
      <c r="C11" s="60">
        <v>22.149000000000001</v>
      </c>
      <c r="D11" s="60">
        <v>21.939</v>
      </c>
      <c r="E11" s="60">
        <v>20.981999999999999</v>
      </c>
      <c r="F11" s="60">
        <v>20.88</v>
      </c>
      <c r="G11" s="60">
        <v>21.117000000000001</v>
      </c>
      <c r="H11" s="28">
        <v>22.411999999999999</v>
      </c>
      <c r="I11" s="28">
        <v>22.71</v>
      </c>
      <c r="J11" s="28">
        <v>22.786000000000001</v>
      </c>
      <c r="K11" s="28">
        <v>23.106999999999999</v>
      </c>
      <c r="L11" s="28">
        <v>23.116</v>
      </c>
      <c r="M11" s="28">
        <v>23.472000000000001</v>
      </c>
      <c r="N11" s="28">
        <v>24.486999999999998</v>
      </c>
      <c r="O11" s="28">
        <v>25.004999999999999</v>
      </c>
      <c r="P11" s="28">
        <v>25.117999999999999</v>
      </c>
      <c r="Q11" s="28">
        <v>25.646000000000001</v>
      </c>
      <c r="R11" s="28">
        <v>25.696000000000002</v>
      </c>
      <c r="S11" s="28">
        <v>26.611000000000001</v>
      </c>
      <c r="T11" s="28">
        <v>26.472000000000001</v>
      </c>
      <c r="U11" s="28">
        <v>25.956</v>
      </c>
      <c r="V11" s="28">
        <v>25.373999999999999</v>
      </c>
      <c r="W11" s="55">
        <v>24.643000000000001</v>
      </c>
      <c r="X11" s="60">
        <v>23.696999999999999</v>
      </c>
      <c r="Y11" s="60">
        <v>23.178000000000001</v>
      </c>
      <c r="Z11" s="14">
        <f t="shared" si="0"/>
        <v>569.27500000000009</v>
      </c>
      <c r="AA11" s="14">
        <f t="shared" si="1"/>
        <v>26.611000000000001</v>
      </c>
      <c r="AB11" s="14">
        <f t="shared" si="3"/>
        <v>176.66399999999999</v>
      </c>
      <c r="AC11" s="14">
        <f t="shared" si="4"/>
        <v>392.61099999999999</v>
      </c>
    </row>
    <row r="12" spans="1:30" ht="17.25" customHeight="1" x14ac:dyDescent="0.2">
      <c r="A12" s="22">
        <f t="shared" si="2"/>
        <v>42531</v>
      </c>
      <c r="B12" s="60">
        <v>22.390999999999998</v>
      </c>
      <c r="C12" s="60">
        <v>21.74</v>
      </c>
      <c r="D12" s="60">
        <v>21.48</v>
      </c>
      <c r="E12" s="60">
        <v>20.731999999999999</v>
      </c>
      <c r="F12" s="60">
        <v>20.507000000000001</v>
      </c>
      <c r="G12" s="60">
        <v>20.754999999999999</v>
      </c>
      <c r="H12" s="28">
        <v>21.962</v>
      </c>
      <c r="I12" s="28">
        <v>22.318999999999999</v>
      </c>
      <c r="J12" s="28">
        <v>22.524999999999999</v>
      </c>
      <c r="K12" s="28">
        <v>22.707000000000001</v>
      </c>
      <c r="L12" s="28">
        <v>22.375</v>
      </c>
      <c r="M12" s="28">
        <v>23.440999999999999</v>
      </c>
      <c r="N12" s="28">
        <v>23.983000000000001</v>
      </c>
      <c r="O12" s="28">
        <v>24.465</v>
      </c>
      <c r="P12" s="28">
        <v>24.773</v>
      </c>
      <c r="Q12" s="28">
        <v>24.54</v>
      </c>
      <c r="R12" s="28">
        <v>24.991</v>
      </c>
      <c r="S12" s="28">
        <v>25.434000000000001</v>
      </c>
      <c r="T12" s="28">
        <v>25.141999999999999</v>
      </c>
      <c r="U12" s="28">
        <v>24.718</v>
      </c>
      <c r="V12" s="28">
        <v>23.792000000000002</v>
      </c>
      <c r="W12" s="55">
        <v>23.445</v>
      </c>
      <c r="X12" s="60">
        <v>22.859000000000002</v>
      </c>
      <c r="Y12" s="60">
        <v>22.605</v>
      </c>
      <c r="Z12" s="14">
        <f t="shared" si="0"/>
        <v>553.68100000000004</v>
      </c>
      <c r="AA12" s="14">
        <f t="shared" si="1"/>
        <v>25.434000000000001</v>
      </c>
      <c r="AB12" s="14">
        <f t="shared" si="3"/>
        <v>173.06899999999999</v>
      </c>
      <c r="AC12" s="14">
        <f t="shared" si="4"/>
        <v>380.61200000000002</v>
      </c>
    </row>
    <row r="13" spans="1:30" ht="17.25" customHeight="1" x14ac:dyDescent="0.2">
      <c r="A13" s="22">
        <f t="shared" si="2"/>
        <v>42532</v>
      </c>
      <c r="B13" s="60">
        <v>21.771000000000001</v>
      </c>
      <c r="C13" s="60">
        <v>21.140999999999998</v>
      </c>
      <c r="D13" s="60">
        <v>20.385999999999999</v>
      </c>
      <c r="E13" s="60">
        <v>20.140999999999998</v>
      </c>
      <c r="F13" s="60">
        <v>20.059999999999999</v>
      </c>
      <c r="G13" s="60">
        <v>20.010999999999999</v>
      </c>
      <c r="H13" s="28">
        <v>20.082999999999998</v>
      </c>
      <c r="I13" s="28">
        <v>20.440999999999999</v>
      </c>
      <c r="J13" s="28">
        <v>20.89</v>
      </c>
      <c r="K13" s="28">
        <v>21.259</v>
      </c>
      <c r="L13" s="28">
        <v>21.497</v>
      </c>
      <c r="M13" s="28">
        <v>21.978000000000002</v>
      </c>
      <c r="N13" s="28">
        <v>22.207000000000001</v>
      </c>
      <c r="O13" s="28">
        <v>22.285</v>
      </c>
      <c r="P13" s="28">
        <v>21.901</v>
      </c>
      <c r="Q13" s="28">
        <v>22.585999999999999</v>
      </c>
      <c r="R13" s="28">
        <v>24.35</v>
      </c>
      <c r="S13" s="28">
        <v>24.885000000000002</v>
      </c>
      <c r="T13" s="28">
        <v>24.875</v>
      </c>
      <c r="U13" s="28">
        <v>24.744</v>
      </c>
      <c r="V13" s="28">
        <v>24.114000000000001</v>
      </c>
      <c r="W13" s="55">
        <v>23.776</v>
      </c>
      <c r="X13" s="60">
        <v>23.062000000000001</v>
      </c>
      <c r="Y13" s="60">
        <v>22.338000000000001</v>
      </c>
      <c r="Z13" s="14">
        <f t="shared" si="0"/>
        <v>530.78100000000006</v>
      </c>
      <c r="AA13" s="14">
        <f t="shared" si="1"/>
        <v>24.885000000000002</v>
      </c>
      <c r="AB13" s="14">
        <f t="shared" si="3"/>
        <v>168.91</v>
      </c>
      <c r="AC13" s="14">
        <f t="shared" si="4"/>
        <v>361.87099999999998</v>
      </c>
    </row>
    <row r="14" spans="1:30" ht="17.25" customHeight="1" x14ac:dyDescent="0.2">
      <c r="A14" s="22">
        <f t="shared" si="2"/>
        <v>42533</v>
      </c>
      <c r="B14" s="60">
        <v>21.736000000000001</v>
      </c>
      <c r="C14" s="60">
        <v>21.338999999999999</v>
      </c>
      <c r="D14" s="60">
        <v>21.215</v>
      </c>
      <c r="E14" s="60">
        <v>21.149000000000001</v>
      </c>
      <c r="F14" s="60">
        <v>21.013000000000002</v>
      </c>
      <c r="G14" s="60">
        <v>20.957999999999998</v>
      </c>
      <c r="H14" s="60">
        <v>21.003</v>
      </c>
      <c r="I14" s="60">
        <v>21.422999999999998</v>
      </c>
      <c r="J14" s="60">
        <v>22.120999999999999</v>
      </c>
      <c r="K14" s="60">
        <v>22.631</v>
      </c>
      <c r="L14" s="60">
        <v>23.128</v>
      </c>
      <c r="M14" s="60">
        <v>23.797000000000001</v>
      </c>
      <c r="N14" s="60">
        <v>24.346</v>
      </c>
      <c r="O14" s="60">
        <v>25.082000000000001</v>
      </c>
      <c r="P14" s="60">
        <v>25.975999999999999</v>
      </c>
      <c r="Q14" s="60">
        <v>26.725999999999999</v>
      </c>
      <c r="R14" s="60">
        <v>27.288</v>
      </c>
      <c r="S14" s="60">
        <v>27.59</v>
      </c>
      <c r="T14" s="60">
        <v>27.545000000000002</v>
      </c>
      <c r="U14" s="60">
        <v>26.861000000000001</v>
      </c>
      <c r="V14" s="60">
        <v>25.844000000000001</v>
      </c>
      <c r="W14" s="60">
        <v>25.018999999999998</v>
      </c>
      <c r="X14" s="60">
        <v>23.783000000000001</v>
      </c>
      <c r="Y14" s="60">
        <v>22.469000000000001</v>
      </c>
      <c r="Z14" s="14">
        <f t="shared" si="0"/>
        <v>570.04200000000003</v>
      </c>
      <c r="AA14" s="14">
        <f t="shared" si="1"/>
        <v>27.59</v>
      </c>
      <c r="AB14" s="14">
        <f t="shared" si="3"/>
        <v>570.04200000000003</v>
      </c>
      <c r="AC14" s="14">
        <f t="shared" si="4"/>
        <v>0</v>
      </c>
      <c r="AD14" s="9" t="s">
        <v>32</v>
      </c>
    </row>
    <row r="15" spans="1:30" ht="17.25" customHeight="1" x14ac:dyDescent="0.2">
      <c r="A15" s="22">
        <f t="shared" si="2"/>
        <v>42534</v>
      </c>
      <c r="B15" s="60">
        <v>21.728999999999999</v>
      </c>
      <c r="C15" s="60">
        <v>21.311</v>
      </c>
      <c r="D15" s="60">
        <v>21.01</v>
      </c>
      <c r="E15" s="60">
        <v>20.847000000000001</v>
      </c>
      <c r="F15" s="60">
        <v>20.817</v>
      </c>
      <c r="G15" s="60">
        <v>21.154</v>
      </c>
      <c r="H15" s="28">
        <v>22.465</v>
      </c>
      <c r="I15" s="28">
        <v>22.965</v>
      </c>
      <c r="J15" s="28">
        <v>22.972999999999999</v>
      </c>
      <c r="K15" s="28">
        <v>23.298999999999999</v>
      </c>
      <c r="L15" s="28">
        <v>19.369</v>
      </c>
      <c r="M15" s="28">
        <v>24.675000000000001</v>
      </c>
      <c r="N15" s="28">
        <v>25.573</v>
      </c>
      <c r="O15" s="28">
        <v>26.149000000000001</v>
      </c>
      <c r="P15" s="28">
        <v>26.933</v>
      </c>
      <c r="Q15" s="28">
        <v>26.888999999999999</v>
      </c>
      <c r="R15" s="28">
        <v>27.286999999999999</v>
      </c>
      <c r="S15" s="28">
        <v>27.952999999999999</v>
      </c>
      <c r="T15" s="28">
        <v>27.69</v>
      </c>
      <c r="U15" s="28">
        <v>27.029</v>
      </c>
      <c r="V15" s="28">
        <v>26.213999999999999</v>
      </c>
      <c r="W15" s="55">
        <v>25.265000000000001</v>
      </c>
      <c r="X15" s="60">
        <v>24.222000000000001</v>
      </c>
      <c r="Y15" s="60">
        <v>23.626000000000001</v>
      </c>
      <c r="Z15" s="14">
        <f t="shared" si="0"/>
        <v>577.44399999999996</v>
      </c>
      <c r="AA15" s="14">
        <f t="shared" si="1"/>
        <v>27.952999999999999</v>
      </c>
      <c r="AB15" s="14">
        <f t="shared" si="3"/>
        <v>174.71600000000001</v>
      </c>
      <c r="AC15" s="14">
        <f t="shared" si="4"/>
        <v>402.72799999999995</v>
      </c>
    </row>
    <row r="16" spans="1:30" ht="17.25" customHeight="1" x14ac:dyDescent="0.2">
      <c r="A16" s="22">
        <f t="shared" si="2"/>
        <v>42535</v>
      </c>
      <c r="B16" s="60">
        <v>22.844000000000001</v>
      </c>
      <c r="C16" s="60">
        <v>22.192</v>
      </c>
      <c r="D16" s="60">
        <v>21.885000000000002</v>
      </c>
      <c r="E16" s="60">
        <v>21.141999999999999</v>
      </c>
      <c r="F16" s="60">
        <v>21.138000000000002</v>
      </c>
      <c r="G16" s="60">
        <v>21.327000000000002</v>
      </c>
      <c r="H16" s="28">
        <v>22.683</v>
      </c>
      <c r="I16" s="28">
        <v>22.986999999999998</v>
      </c>
      <c r="J16" s="28">
        <v>23.297000000000001</v>
      </c>
      <c r="K16" s="28">
        <v>17.484000000000002</v>
      </c>
      <c r="L16" s="28">
        <v>23.123999999999999</v>
      </c>
      <c r="M16" s="28">
        <v>23.28</v>
      </c>
      <c r="N16" s="28">
        <v>23.957000000000001</v>
      </c>
      <c r="O16" s="28">
        <v>24.262</v>
      </c>
      <c r="P16" s="28">
        <v>24.417000000000002</v>
      </c>
      <c r="Q16" s="28">
        <v>24.695</v>
      </c>
      <c r="R16" s="28">
        <v>24.094999999999999</v>
      </c>
      <c r="S16" s="28">
        <v>24.731999999999999</v>
      </c>
      <c r="T16" s="28">
        <v>24.908000000000001</v>
      </c>
      <c r="U16" s="28">
        <v>24.792000000000002</v>
      </c>
      <c r="V16" s="28">
        <v>24.616</v>
      </c>
      <c r="W16" s="55">
        <v>24.062999999999999</v>
      </c>
      <c r="X16" s="60">
        <v>23.542000000000002</v>
      </c>
      <c r="Y16" s="60">
        <v>23.120999999999999</v>
      </c>
      <c r="Z16" s="14">
        <f t="shared" si="0"/>
        <v>554.58299999999997</v>
      </c>
      <c r="AA16" s="14">
        <f t="shared" si="1"/>
        <v>24.908000000000001</v>
      </c>
      <c r="AB16" s="14">
        <f t="shared" si="3"/>
        <v>177.19100000000003</v>
      </c>
      <c r="AC16" s="14">
        <f t="shared" si="4"/>
        <v>377.39199999999994</v>
      </c>
    </row>
    <row r="17" spans="1:30" ht="17.25" customHeight="1" x14ac:dyDescent="0.2">
      <c r="A17" s="22">
        <f t="shared" si="2"/>
        <v>42536</v>
      </c>
      <c r="B17" s="60">
        <v>22.510999999999999</v>
      </c>
      <c r="C17" s="60">
        <v>22.074999999999999</v>
      </c>
      <c r="D17" s="60">
        <v>21.832000000000001</v>
      </c>
      <c r="E17" s="60">
        <v>21.123999999999999</v>
      </c>
      <c r="F17" s="60">
        <v>21.094999999999999</v>
      </c>
      <c r="G17" s="60">
        <v>21.417999999999999</v>
      </c>
      <c r="H17" s="28">
        <v>22.734999999999999</v>
      </c>
      <c r="I17" s="28">
        <v>23.367999999999999</v>
      </c>
      <c r="J17" s="28">
        <v>23.442</v>
      </c>
      <c r="K17" s="28">
        <v>23.427</v>
      </c>
      <c r="L17" s="28">
        <v>23.238</v>
      </c>
      <c r="M17" s="28">
        <v>22.815999999999999</v>
      </c>
      <c r="N17" s="28">
        <v>23.684000000000001</v>
      </c>
      <c r="O17" s="28">
        <v>23.486000000000001</v>
      </c>
      <c r="P17" s="28">
        <v>23.388999999999999</v>
      </c>
      <c r="Q17" s="28">
        <v>23.123000000000001</v>
      </c>
      <c r="R17" s="28">
        <v>22.844999999999999</v>
      </c>
      <c r="S17" s="28">
        <v>23.228999999999999</v>
      </c>
      <c r="T17" s="28">
        <v>23.140999999999998</v>
      </c>
      <c r="U17" s="28">
        <v>23.686</v>
      </c>
      <c r="V17" s="28">
        <v>23.535</v>
      </c>
      <c r="W17" s="55">
        <v>23.15</v>
      </c>
      <c r="X17" s="60">
        <v>22.901</v>
      </c>
      <c r="Y17" s="60">
        <v>22.704999999999998</v>
      </c>
      <c r="Z17" s="14">
        <f t="shared" si="0"/>
        <v>547.95500000000004</v>
      </c>
      <c r="AA17" s="14">
        <f t="shared" si="1"/>
        <v>23.686</v>
      </c>
      <c r="AB17" s="14">
        <f t="shared" si="3"/>
        <v>175.661</v>
      </c>
      <c r="AC17" s="14">
        <f t="shared" si="4"/>
        <v>372.29399999999998</v>
      </c>
    </row>
    <row r="18" spans="1:30" ht="17.25" customHeight="1" x14ac:dyDescent="0.2">
      <c r="A18" s="22">
        <f t="shared" si="2"/>
        <v>42537</v>
      </c>
      <c r="B18" s="60">
        <v>22.087</v>
      </c>
      <c r="C18" s="60">
        <v>21.434000000000001</v>
      </c>
      <c r="D18" s="60">
        <v>21.323</v>
      </c>
      <c r="E18" s="60">
        <v>20.635999999999999</v>
      </c>
      <c r="F18" s="60">
        <v>20.917999999999999</v>
      </c>
      <c r="G18" s="60">
        <v>21.199000000000002</v>
      </c>
      <c r="H18" s="28">
        <v>22.667000000000002</v>
      </c>
      <c r="I18" s="28">
        <v>23.181999999999999</v>
      </c>
      <c r="J18" s="28">
        <v>23.038</v>
      </c>
      <c r="K18" s="28">
        <v>17.094999999999999</v>
      </c>
      <c r="L18" s="28">
        <v>22.638000000000002</v>
      </c>
      <c r="M18" s="28">
        <v>22.265000000000001</v>
      </c>
      <c r="N18" s="28">
        <v>22.777000000000001</v>
      </c>
      <c r="O18" s="28">
        <v>22.733000000000001</v>
      </c>
      <c r="P18" s="28">
        <v>22.971</v>
      </c>
      <c r="Q18" s="28">
        <v>22.923999999999999</v>
      </c>
      <c r="R18" s="28">
        <v>22.387</v>
      </c>
      <c r="S18" s="28">
        <v>22.957999999999998</v>
      </c>
      <c r="T18" s="28">
        <v>23.135000000000002</v>
      </c>
      <c r="U18" s="28">
        <v>23.300999999999998</v>
      </c>
      <c r="V18" s="28">
        <v>23.629000000000001</v>
      </c>
      <c r="W18" s="55">
        <v>23.079000000000001</v>
      </c>
      <c r="X18" s="60">
        <v>22.663</v>
      </c>
      <c r="Y18" s="60">
        <v>22.463999999999999</v>
      </c>
      <c r="Z18" s="14">
        <f t="shared" si="0"/>
        <v>533.50299999999993</v>
      </c>
      <c r="AA18" s="14">
        <f t="shared" si="1"/>
        <v>23.629000000000001</v>
      </c>
      <c r="AB18" s="14">
        <f t="shared" si="3"/>
        <v>172.72399999999999</v>
      </c>
      <c r="AC18" s="14">
        <f t="shared" si="4"/>
        <v>360.779</v>
      </c>
    </row>
    <row r="19" spans="1:30" ht="17.25" customHeight="1" x14ac:dyDescent="0.2">
      <c r="A19" s="22">
        <f t="shared" si="2"/>
        <v>42538</v>
      </c>
      <c r="B19" s="60">
        <v>21.875</v>
      </c>
      <c r="C19" s="60">
        <v>21.405000000000001</v>
      </c>
      <c r="D19" s="60">
        <v>21.419</v>
      </c>
      <c r="E19" s="60">
        <v>20.581</v>
      </c>
      <c r="F19" s="60">
        <v>20.641999999999999</v>
      </c>
      <c r="G19" s="60">
        <v>20.928999999999998</v>
      </c>
      <c r="H19" s="28">
        <v>22.231999999999999</v>
      </c>
      <c r="I19" s="28">
        <v>22.512</v>
      </c>
      <c r="J19" s="28">
        <v>22.815000000000001</v>
      </c>
      <c r="K19" s="28">
        <v>23.053999999999998</v>
      </c>
      <c r="L19" s="28">
        <v>22.347000000000001</v>
      </c>
      <c r="M19" s="28">
        <v>22.536999999999999</v>
      </c>
      <c r="N19" s="28">
        <v>22.925999999999998</v>
      </c>
      <c r="O19" s="28">
        <v>22.879000000000001</v>
      </c>
      <c r="P19" s="28">
        <v>22.706</v>
      </c>
      <c r="Q19" s="28">
        <v>22.786999999999999</v>
      </c>
      <c r="R19" s="28">
        <v>22.448</v>
      </c>
      <c r="S19" s="28">
        <v>23.266999999999999</v>
      </c>
      <c r="T19" s="28">
        <v>23.338000000000001</v>
      </c>
      <c r="U19" s="28">
        <v>23.393000000000001</v>
      </c>
      <c r="V19" s="28">
        <v>23.331</v>
      </c>
      <c r="W19" s="55">
        <v>22.873999999999999</v>
      </c>
      <c r="X19" s="60">
        <v>22.555</v>
      </c>
      <c r="Y19" s="60">
        <v>22.414000000000001</v>
      </c>
      <c r="Z19" s="14">
        <f t="shared" si="0"/>
        <v>537.26599999999996</v>
      </c>
      <c r="AA19" s="14">
        <f t="shared" si="1"/>
        <v>23.393000000000001</v>
      </c>
      <c r="AB19" s="14">
        <f t="shared" si="3"/>
        <v>171.82</v>
      </c>
      <c r="AC19" s="14">
        <f t="shared" si="4"/>
        <v>365.44600000000003</v>
      </c>
    </row>
    <row r="20" spans="1:30" ht="17.25" customHeight="1" x14ac:dyDescent="0.2">
      <c r="A20" s="22">
        <f t="shared" si="2"/>
        <v>42539</v>
      </c>
      <c r="B20" s="60">
        <v>21.977</v>
      </c>
      <c r="C20" s="60">
        <v>21.538</v>
      </c>
      <c r="D20" s="60">
        <v>21.524000000000001</v>
      </c>
      <c r="E20" s="60">
        <v>20.81</v>
      </c>
      <c r="F20" s="60">
        <v>20.585000000000001</v>
      </c>
      <c r="G20" s="60">
        <v>20.693000000000001</v>
      </c>
      <c r="H20" s="28">
        <v>20.734999999999999</v>
      </c>
      <c r="I20" s="28">
        <v>21.003</v>
      </c>
      <c r="J20" s="28">
        <v>21.413</v>
      </c>
      <c r="K20" s="28">
        <v>21.675999999999998</v>
      </c>
      <c r="L20" s="28">
        <v>21.806999999999999</v>
      </c>
      <c r="M20" s="28">
        <v>21.707000000000001</v>
      </c>
      <c r="N20" s="28">
        <v>21.646000000000001</v>
      </c>
      <c r="O20" s="28">
        <v>21.640999999999998</v>
      </c>
      <c r="P20" s="28">
        <v>21.707999999999998</v>
      </c>
      <c r="Q20" s="28">
        <v>21.946999999999999</v>
      </c>
      <c r="R20" s="28">
        <v>22.128</v>
      </c>
      <c r="S20" s="28">
        <v>22.366</v>
      </c>
      <c r="T20" s="28">
        <v>22.581</v>
      </c>
      <c r="U20" s="28">
        <v>22.5</v>
      </c>
      <c r="V20" s="28">
        <v>22.225000000000001</v>
      </c>
      <c r="W20" s="55">
        <v>22.27</v>
      </c>
      <c r="X20" s="60">
        <v>21.905000000000001</v>
      </c>
      <c r="Y20" s="60">
        <v>21.349</v>
      </c>
      <c r="Z20" s="14">
        <f t="shared" si="0"/>
        <v>519.73400000000004</v>
      </c>
      <c r="AA20" s="14">
        <f t="shared" si="1"/>
        <v>22.581</v>
      </c>
      <c r="AB20" s="14">
        <f t="shared" si="3"/>
        <v>170.38099999999997</v>
      </c>
      <c r="AC20" s="14">
        <f t="shared" si="4"/>
        <v>349.35300000000001</v>
      </c>
    </row>
    <row r="21" spans="1:30" ht="17.25" customHeight="1" x14ac:dyDescent="0.2">
      <c r="A21" s="22">
        <f t="shared" si="2"/>
        <v>42540</v>
      </c>
      <c r="B21" s="60">
        <v>20.908999999999999</v>
      </c>
      <c r="C21" s="60">
        <v>20.584</v>
      </c>
      <c r="D21" s="60">
        <v>20.417999999999999</v>
      </c>
      <c r="E21" s="60">
        <v>20.503</v>
      </c>
      <c r="F21" s="60">
        <v>20.597999999999999</v>
      </c>
      <c r="G21" s="60">
        <v>20.625</v>
      </c>
      <c r="H21" s="60">
        <v>20.641999999999999</v>
      </c>
      <c r="I21" s="60">
        <v>20.989000000000001</v>
      </c>
      <c r="J21" s="60">
        <v>21.457999999999998</v>
      </c>
      <c r="K21" s="60">
        <v>21.710999999999999</v>
      </c>
      <c r="L21" s="60">
        <v>22.050999999999998</v>
      </c>
      <c r="M21" s="60">
        <v>22.222999999999999</v>
      </c>
      <c r="N21" s="60">
        <v>22.614000000000001</v>
      </c>
      <c r="O21" s="60">
        <v>23.013000000000002</v>
      </c>
      <c r="P21" s="60">
        <v>23.838999999999999</v>
      </c>
      <c r="Q21" s="60">
        <v>24.361000000000001</v>
      </c>
      <c r="R21" s="60">
        <v>24.954000000000001</v>
      </c>
      <c r="S21" s="60">
        <v>25.082000000000001</v>
      </c>
      <c r="T21" s="60">
        <v>25.138000000000002</v>
      </c>
      <c r="U21" s="60">
        <v>24.876999999999999</v>
      </c>
      <c r="V21" s="60">
        <v>24.19</v>
      </c>
      <c r="W21" s="60">
        <v>23.678000000000001</v>
      </c>
      <c r="X21" s="60">
        <v>22.742000000000001</v>
      </c>
      <c r="Y21" s="60">
        <v>21.68</v>
      </c>
      <c r="Z21" s="14">
        <f t="shared" si="0"/>
        <v>538.87899999999991</v>
      </c>
      <c r="AA21" s="14">
        <f t="shared" si="1"/>
        <v>25.138000000000002</v>
      </c>
      <c r="AB21" s="14">
        <f t="shared" si="3"/>
        <v>538.87899999999991</v>
      </c>
      <c r="AC21" s="14">
        <f t="shared" si="4"/>
        <v>0</v>
      </c>
      <c r="AD21" s="9" t="s">
        <v>32</v>
      </c>
    </row>
    <row r="22" spans="1:30" ht="17.25" customHeight="1" x14ac:dyDescent="0.2">
      <c r="A22" s="22">
        <f t="shared" si="2"/>
        <v>42541</v>
      </c>
      <c r="B22" s="60">
        <v>21.125</v>
      </c>
      <c r="C22" s="60">
        <v>20.722999999999999</v>
      </c>
      <c r="D22" s="60">
        <v>20.523</v>
      </c>
      <c r="E22" s="60">
        <v>20.577999999999999</v>
      </c>
      <c r="F22" s="60">
        <v>20.72</v>
      </c>
      <c r="G22" s="60">
        <v>21.013000000000002</v>
      </c>
      <c r="H22" s="28">
        <v>22.329000000000001</v>
      </c>
      <c r="I22" s="28">
        <v>22.73</v>
      </c>
      <c r="J22" s="28">
        <v>22.925000000000001</v>
      </c>
      <c r="K22" s="28">
        <v>23.094999999999999</v>
      </c>
      <c r="L22" s="28">
        <v>23.146999999999998</v>
      </c>
      <c r="M22" s="28">
        <v>23.545999999999999</v>
      </c>
      <c r="N22" s="28">
        <v>24.797000000000001</v>
      </c>
      <c r="O22" s="28">
        <v>25.585000000000001</v>
      </c>
      <c r="P22" s="28">
        <v>26.327000000000002</v>
      </c>
      <c r="Q22" s="28">
        <v>26.978999999999999</v>
      </c>
      <c r="R22" s="28">
        <v>27.163</v>
      </c>
      <c r="S22" s="28">
        <v>28.260999999999999</v>
      </c>
      <c r="T22" s="28">
        <v>28.716000000000001</v>
      </c>
      <c r="U22" s="28">
        <v>28.042999999999999</v>
      </c>
      <c r="V22" s="28">
        <v>27.033999999999999</v>
      </c>
      <c r="W22" s="55">
        <v>25.702000000000002</v>
      </c>
      <c r="X22" s="60">
        <v>24.713000000000001</v>
      </c>
      <c r="Y22" s="60">
        <v>24.097000000000001</v>
      </c>
      <c r="Z22" s="14">
        <f t="shared" si="0"/>
        <v>579.87099999999998</v>
      </c>
      <c r="AA22" s="14">
        <f t="shared" si="1"/>
        <v>28.716000000000001</v>
      </c>
      <c r="AB22" s="14">
        <f t="shared" si="3"/>
        <v>173.49200000000002</v>
      </c>
      <c r="AC22" s="14">
        <f t="shared" si="4"/>
        <v>406.37900000000002</v>
      </c>
    </row>
    <row r="23" spans="1:30" ht="17.25" customHeight="1" x14ac:dyDescent="0.2">
      <c r="A23" s="22">
        <f t="shared" si="2"/>
        <v>42542</v>
      </c>
      <c r="B23" s="60">
        <v>23.19</v>
      </c>
      <c r="C23" s="60">
        <v>22.602</v>
      </c>
      <c r="D23" s="60">
        <v>22.356000000000002</v>
      </c>
      <c r="E23" s="60">
        <v>21.588000000000001</v>
      </c>
      <c r="F23" s="60">
        <v>21.428999999999998</v>
      </c>
      <c r="G23" s="60">
        <v>21.716000000000001</v>
      </c>
      <c r="H23" s="28">
        <v>22.942</v>
      </c>
      <c r="I23" s="28">
        <v>23.396999999999998</v>
      </c>
      <c r="J23" s="28">
        <v>23.814</v>
      </c>
      <c r="K23" s="28">
        <v>24.132000000000001</v>
      </c>
      <c r="L23" s="28">
        <v>24.358000000000001</v>
      </c>
      <c r="M23" s="28">
        <v>24.844999999999999</v>
      </c>
      <c r="N23" s="28">
        <v>26.475999999999999</v>
      </c>
      <c r="O23" s="28">
        <v>27.298999999999999</v>
      </c>
      <c r="P23" s="28">
        <v>28.257999999999999</v>
      </c>
      <c r="Q23" s="28">
        <v>29.199000000000002</v>
      </c>
      <c r="R23" s="28">
        <v>29.379000000000001</v>
      </c>
      <c r="S23" s="28">
        <v>30.484999999999999</v>
      </c>
      <c r="T23" s="28">
        <v>30.367000000000001</v>
      </c>
      <c r="U23" s="28">
        <v>29.678000000000001</v>
      </c>
      <c r="V23" s="28">
        <v>27.907</v>
      </c>
      <c r="W23" s="55">
        <v>26.667999999999999</v>
      </c>
      <c r="X23" s="60">
        <v>25.829000000000001</v>
      </c>
      <c r="Y23" s="60">
        <v>24.49</v>
      </c>
      <c r="Z23" s="14">
        <f t="shared" si="0"/>
        <v>612.404</v>
      </c>
      <c r="AA23" s="14">
        <f t="shared" si="1"/>
        <v>30.484999999999999</v>
      </c>
      <c r="AB23" s="14">
        <f t="shared" si="3"/>
        <v>183.20000000000002</v>
      </c>
      <c r="AC23" s="14">
        <f t="shared" si="4"/>
        <v>429.20400000000006</v>
      </c>
    </row>
    <row r="24" spans="1:30" ht="17.25" customHeight="1" x14ac:dyDescent="0.2">
      <c r="A24" s="22">
        <f t="shared" si="2"/>
        <v>42543</v>
      </c>
      <c r="B24" s="60">
        <v>23.558</v>
      </c>
      <c r="C24" s="60">
        <v>22.645</v>
      </c>
      <c r="D24" s="60">
        <v>22.431000000000001</v>
      </c>
      <c r="E24" s="60">
        <v>21.565000000000001</v>
      </c>
      <c r="F24" s="60">
        <v>21.475999999999999</v>
      </c>
      <c r="G24" s="60">
        <v>21.698</v>
      </c>
      <c r="H24" s="28">
        <v>23.166</v>
      </c>
      <c r="I24" s="28">
        <v>23.594999999999999</v>
      </c>
      <c r="J24" s="28">
        <v>23.763000000000002</v>
      </c>
      <c r="K24" s="28">
        <v>24.033999999999999</v>
      </c>
      <c r="L24" s="28">
        <v>24.163</v>
      </c>
      <c r="M24" s="28">
        <v>25</v>
      </c>
      <c r="N24" s="28">
        <v>26.664000000000001</v>
      </c>
      <c r="O24" s="28">
        <v>27.446000000000002</v>
      </c>
      <c r="P24" s="28">
        <v>28.291</v>
      </c>
      <c r="Q24" s="28">
        <v>28.9</v>
      </c>
      <c r="R24" s="28">
        <v>28.751999999999999</v>
      </c>
      <c r="S24" s="28">
        <v>29.553000000000001</v>
      </c>
      <c r="T24" s="28">
        <v>29.393000000000001</v>
      </c>
      <c r="U24" s="28">
        <v>28.661000000000001</v>
      </c>
      <c r="V24" s="28">
        <v>27.445</v>
      </c>
      <c r="W24" s="55">
        <v>26.111999999999998</v>
      </c>
      <c r="X24" s="60">
        <v>24.79</v>
      </c>
      <c r="Y24" s="60">
        <v>23.760999999999999</v>
      </c>
      <c r="Z24" s="14">
        <f t="shared" si="0"/>
        <v>606.86199999999985</v>
      </c>
      <c r="AA24" s="14">
        <f t="shared" si="1"/>
        <v>29.553000000000001</v>
      </c>
      <c r="AB24" s="14">
        <f t="shared" si="3"/>
        <v>181.92399999999998</v>
      </c>
      <c r="AC24" s="14">
        <f t="shared" si="4"/>
        <v>424.93800000000005</v>
      </c>
    </row>
    <row r="25" spans="1:30" ht="17.25" customHeight="1" x14ac:dyDescent="0.2">
      <c r="A25" s="22">
        <f t="shared" si="2"/>
        <v>42544</v>
      </c>
      <c r="B25" s="60">
        <v>22.741</v>
      </c>
      <c r="C25" s="60">
        <v>22.117000000000001</v>
      </c>
      <c r="D25" s="60">
        <v>21.84</v>
      </c>
      <c r="E25" s="60">
        <v>21.030999999999999</v>
      </c>
      <c r="F25" s="60">
        <v>20.905000000000001</v>
      </c>
      <c r="G25" s="60">
        <v>21.215</v>
      </c>
      <c r="H25" s="28">
        <v>17.314</v>
      </c>
      <c r="I25" s="28">
        <v>16.588999999999999</v>
      </c>
      <c r="J25" s="28">
        <v>16.413</v>
      </c>
      <c r="K25" s="28">
        <v>16.646000000000001</v>
      </c>
      <c r="L25" s="28">
        <v>16.861000000000001</v>
      </c>
      <c r="M25" s="28">
        <v>17.387</v>
      </c>
      <c r="N25" s="28">
        <v>18.498999999999999</v>
      </c>
      <c r="O25" s="28">
        <v>19.193000000000001</v>
      </c>
      <c r="P25" s="28">
        <v>19.96</v>
      </c>
      <c r="Q25" s="28">
        <v>20.696999999999999</v>
      </c>
      <c r="R25" s="28">
        <v>21.099</v>
      </c>
      <c r="S25" s="28">
        <v>22.114000000000001</v>
      </c>
      <c r="T25" s="28">
        <v>22.677</v>
      </c>
      <c r="U25" s="28">
        <v>24.838999999999999</v>
      </c>
      <c r="V25" s="28">
        <v>26.004000000000001</v>
      </c>
      <c r="W25" s="55">
        <v>25.672000000000001</v>
      </c>
      <c r="X25" s="60">
        <v>24.786000000000001</v>
      </c>
      <c r="Y25" s="60">
        <v>24.111999999999998</v>
      </c>
      <c r="Z25" s="14">
        <f t="shared" si="0"/>
        <v>500.71100000000007</v>
      </c>
      <c r="AA25" s="14">
        <f t="shared" si="1"/>
        <v>26.004000000000001</v>
      </c>
      <c r="AB25" s="14">
        <f t="shared" si="3"/>
        <v>178.74700000000001</v>
      </c>
      <c r="AC25" s="14">
        <f t="shared" si="4"/>
        <v>321.96400000000006</v>
      </c>
    </row>
    <row r="26" spans="1:30" ht="17.25" customHeight="1" x14ac:dyDescent="0.2">
      <c r="A26" s="22">
        <f t="shared" si="2"/>
        <v>42545</v>
      </c>
      <c r="B26" s="60">
        <v>23.2</v>
      </c>
      <c r="C26" s="60">
        <v>22.495000000000001</v>
      </c>
      <c r="D26" s="60">
        <v>22.324999999999999</v>
      </c>
      <c r="E26" s="60">
        <v>21.457999999999998</v>
      </c>
      <c r="F26" s="60">
        <v>21.407</v>
      </c>
      <c r="G26" s="60">
        <v>21.698</v>
      </c>
      <c r="H26" s="28">
        <v>23.242000000000001</v>
      </c>
      <c r="I26" s="28">
        <v>23.61</v>
      </c>
      <c r="J26" s="28">
        <v>23.821999999999999</v>
      </c>
      <c r="K26" s="28">
        <v>23.824000000000002</v>
      </c>
      <c r="L26" s="28">
        <v>23.776</v>
      </c>
      <c r="M26" s="28">
        <v>24.114999999999998</v>
      </c>
      <c r="N26" s="28">
        <v>25.167000000000002</v>
      </c>
      <c r="O26" s="28">
        <v>25.853999999999999</v>
      </c>
      <c r="P26" s="28">
        <v>26.765999999999998</v>
      </c>
      <c r="Q26" s="28">
        <v>27.321000000000002</v>
      </c>
      <c r="R26" s="28">
        <v>27.614999999999998</v>
      </c>
      <c r="S26" s="28">
        <v>28.670999999999999</v>
      </c>
      <c r="T26" s="28">
        <v>28.452999999999999</v>
      </c>
      <c r="U26" s="28">
        <v>27.63</v>
      </c>
      <c r="V26" s="28">
        <v>26.579000000000001</v>
      </c>
      <c r="W26" s="55">
        <v>25.408000000000001</v>
      </c>
      <c r="X26" s="60">
        <v>24.462</v>
      </c>
      <c r="Y26" s="60">
        <v>24.041</v>
      </c>
      <c r="Z26" s="14">
        <f t="shared" si="0"/>
        <v>592.93900000000008</v>
      </c>
      <c r="AA26" s="14">
        <f t="shared" si="1"/>
        <v>28.670999999999999</v>
      </c>
      <c r="AB26" s="14">
        <f t="shared" si="3"/>
        <v>181.08599999999998</v>
      </c>
      <c r="AC26" s="14">
        <f t="shared" si="4"/>
        <v>411.85300000000001</v>
      </c>
    </row>
    <row r="27" spans="1:30" ht="17.25" customHeight="1" x14ac:dyDescent="0.2">
      <c r="A27" s="22">
        <f t="shared" si="2"/>
        <v>42546</v>
      </c>
      <c r="B27" s="60">
        <v>23.056999999999999</v>
      </c>
      <c r="C27" s="60">
        <v>22.483000000000001</v>
      </c>
      <c r="D27" s="60">
        <v>21.52</v>
      </c>
      <c r="E27" s="60">
        <v>21.341000000000001</v>
      </c>
      <c r="F27" s="60">
        <v>21.266999999999999</v>
      </c>
      <c r="G27" s="60">
        <v>21.315000000000001</v>
      </c>
      <c r="H27" s="28">
        <v>21.367999999999999</v>
      </c>
      <c r="I27" s="28">
        <v>21.782</v>
      </c>
      <c r="J27" s="28">
        <v>22.338999999999999</v>
      </c>
      <c r="K27" s="28">
        <v>23.001999999999999</v>
      </c>
      <c r="L27" s="28">
        <v>23.638999999999999</v>
      </c>
      <c r="M27" s="28">
        <v>24.218</v>
      </c>
      <c r="N27" s="28">
        <v>25.03</v>
      </c>
      <c r="O27" s="28">
        <v>26.122</v>
      </c>
      <c r="P27" s="28">
        <v>27.13</v>
      </c>
      <c r="Q27" s="28">
        <v>27.925000000000001</v>
      </c>
      <c r="R27" s="28">
        <v>28.41</v>
      </c>
      <c r="S27" s="28">
        <v>28.59</v>
      </c>
      <c r="T27" s="28">
        <v>28.530999999999999</v>
      </c>
      <c r="U27" s="28">
        <v>28.010999999999999</v>
      </c>
      <c r="V27" s="28">
        <v>26.654</v>
      </c>
      <c r="W27" s="55">
        <v>25.689</v>
      </c>
      <c r="X27" s="60">
        <v>24.370999999999999</v>
      </c>
      <c r="Y27" s="60">
        <v>23.138999999999999</v>
      </c>
      <c r="Z27" s="14">
        <f t="shared" si="0"/>
        <v>586.93299999999999</v>
      </c>
      <c r="AA27" s="14">
        <f t="shared" si="1"/>
        <v>28.59</v>
      </c>
      <c r="AB27" s="14">
        <f t="shared" si="3"/>
        <v>178.49300000000002</v>
      </c>
      <c r="AC27" s="14">
        <f t="shared" si="4"/>
        <v>408.44000000000005</v>
      </c>
    </row>
    <row r="28" spans="1:30" ht="17.25" customHeight="1" x14ac:dyDescent="0.2">
      <c r="A28" s="22">
        <f t="shared" si="2"/>
        <v>42547</v>
      </c>
      <c r="B28" s="60">
        <v>22.335999999999999</v>
      </c>
      <c r="C28" s="60">
        <v>21.858000000000001</v>
      </c>
      <c r="D28" s="60">
        <v>21.550999999999998</v>
      </c>
      <c r="E28" s="60">
        <v>21.367999999999999</v>
      </c>
      <c r="F28" s="60">
        <v>21.303000000000001</v>
      </c>
      <c r="G28" s="60">
        <v>21.122</v>
      </c>
      <c r="H28" s="60">
        <v>21.029</v>
      </c>
      <c r="I28" s="60">
        <v>21.515999999999998</v>
      </c>
      <c r="J28" s="60">
        <v>22.225000000000001</v>
      </c>
      <c r="K28" s="60">
        <v>23.036000000000001</v>
      </c>
      <c r="L28" s="60">
        <v>23.995999999999999</v>
      </c>
      <c r="M28" s="60">
        <v>25.151</v>
      </c>
      <c r="N28" s="60">
        <v>26.491</v>
      </c>
      <c r="O28" s="60">
        <v>27.582999999999998</v>
      </c>
      <c r="P28" s="60">
        <v>28.552</v>
      </c>
      <c r="Q28" s="60">
        <v>29.189</v>
      </c>
      <c r="R28" s="60">
        <v>29.744</v>
      </c>
      <c r="S28" s="60">
        <v>30.100999999999999</v>
      </c>
      <c r="T28" s="60">
        <v>30.018000000000001</v>
      </c>
      <c r="U28" s="60">
        <v>29.262</v>
      </c>
      <c r="V28" s="60">
        <v>28.035</v>
      </c>
      <c r="W28" s="60">
        <v>26.893999999999998</v>
      </c>
      <c r="X28" s="60">
        <v>25.318999999999999</v>
      </c>
      <c r="Y28" s="60">
        <v>23.837</v>
      </c>
      <c r="Z28" s="14">
        <f t="shared" si="0"/>
        <v>601.51599999999996</v>
      </c>
      <c r="AA28" s="14">
        <f t="shared" si="1"/>
        <v>30.100999999999999</v>
      </c>
      <c r="AB28" s="14">
        <f t="shared" si="3"/>
        <v>601.51599999999996</v>
      </c>
      <c r="AC28" s="14">
        <f t="shared" si="4"/>
        <v>0</v>
      </c>
      <c r="AD28" s="9" t="s">
        <v>32</v>
      </c>
    </row>
    <row r="29" spans="1:30" ht="17.25" customHeight="1" x14ac:dyDescent="0.2">
      <c r="A29" s="22">
        <f t="shared" si="2"/>
        <v>42548</v>
      </c>
      <c r="B29" s="60">
        <v>22.736000000000001</v>
      </c>
      <c r="C29" s="60">
        <v>21.995000000000001</v>
      </c>
      <c r="D29" s="60">
        <v>21.593</v>
      </c>
      <c r="E29" s="60">
        <v>21.274999999999999</v>
      </c>
      <c r="F29" s="60">
        <v>21.256</v>
      </c>
      <c r="G29" s="60">
        <v>21.687000000000001</v>
      </c>
      <c r="H29" s="28">
        <v>23.181000000000001</v>
      </c>
      <c r="I29" s="28">
        <v>23.646000000000001</v>
      </c>
      <c r="J29" s="28">
        <v>24.033000000000001</v>
      </c>
      <c r="K29" s="28">
        <v>24.988</v>
      </c>
      <c r="L29" s="28">
        <v>25.809000000000001</v>
      </c>
      <c r="M29" s="28">
        <v>26.814</v>
      </c>
      <c r="N29" s="28">
        <v>28.637</v>
      </c>
      <c r="O29" s="28">
        <v>29.73</v>
      </c>
      <c r="P29" s="28">
        <v>30.687000000000001</v>
      </c>
      <c r="Q29" s="28">
        <v>31.11</v>
      </c>
      <c r="R29" s="28">
        <v>31.11</v>
      </c>
      <c r="S29" s="28">
        <v>31.988</v>
      </c>
      <c r="T29" s="28">
        <v>31.777999999999999</v>
      </c>
      <c r="U29" s="28">
        <v>30.984000000000002</v>
      </c>
      <c r="V29" s="28">
        <v>29.466000000000001</v>
      </c>
      <c r="W29" s="55">
        <v>28.123999999999999</v>
      </c>
      <c r="X29" s="60">
        <v>26.52</v>
      </c>
      <c r="Y29" s="60">
        <v>25.35</v>
      </c>
      <c r="Z29" s="14">
        <f t="shared" si="0"/>
        <v>634.49700000000018</v>
      </c>
      <c r="AA29" s="14">
        <f t="shared" si="1"/>
        <v>31.988</v>
      </c>
      <c r="AB29" s="14">
        <f t="shared" si="3"/>
        <v>182.41200000000001</v>
      </c>
      <c r="AC29" s="14">
        <f t="shared" si="4"/>
        <v>452.08500000000004</v>
      </c>
    </row>
    <row r="30" spans="1:30" ht="17.25" customHeight="1" x14ac:dyDescent="0.2">
      <c r="A30" s="22">
        <f t="shared" si="2"/>
        <v>42549</v>
      </c>
      <c r="B30" s="60">
        <v>23.981000000000002</v>
      </c>
      <c r="C30" s="60">
        <v>23.242999999999999</v>
      </c>
      <c r="D30" s="60">
        <v>22.748999999999999</v>
      </c>
      <c r="E30" s="60">
        <v>21.774999999999999</v>
      </c>
      <c r="F30" s="60">
        <v>21.585999999999999</v>
      </c>
      <c r="G30" s="60">
        <v>21.757000000000001</v>
      </c>
      <c r="H30" s="28">
        <v>22.972000000000001</v>
      </c>
      <c r="I30" s="28">
        <v>23.584</v>
      </c>
      <c r="J30" s="28">
        <v>24.331</v>
      </c>
      <c r="K30" s="28">
        <v>25.184999999999999</v>
      </c>
      <c r="L30" s="28">
        <v>26.158999999999999</v>
      </c>
      <c r="M30" s="28">
        <v>27.158999999999999</v>
      </c>
      <c r="N30" s="28">
        <v>29.082000000000001</v>
      </c>
      <c r="O30" s="28">
        <v>30.196000000000002</v>
      </c>
      <c r="P30" s="28">
        <v>30.957999999999998</v>
      </c>
      <c r="Q30" s="28">
        <v>31.581</v>
      </c>
      <c r="R30" s="28">
        <v>31.431000000000001</v>
      </c>
      <c r="S30" s="28">
        <v>32.380000000000003</v>
      </c>
      <c r="T30" s="28">
        <v>32.264000000000003</v>
      </c>
      <c r="U30" s="28">
        <v>31.411999999999999</v>
      </c>
      <c r="V30" s="28">
        <v>30.013000000000002</v>
      </c>
      <c r="W30" s="55">
        <v>28.466000000000001</v>
      </c>
      <c r="X30" s="60">
        <v>26.744</v>
      </c>
      <c r="Y30" s="60">
        <v>25.227</v>
      </c>
      <c r="Z30" s="14">
        <f t="shared" si="0"/>
        <v>644.23500000000001</v>
      </c>
      <c r="AA30" s="14">
        <f t="shared" si="1"/>
        <v>32.380000000000003</v>
      </c>
      <c r="AB30" s="14">
        <f t="shared" si="3"/>
        <v>187.06199999999998</v>
      </c>
      <c r="AC30" s="14">
        <f t="shared" si="4"/>
        <v>457.17299999999994</v>
      </c>
    </row>
    <row r="31" spans="1:30" ht="17.25" customHeight="1" x14ac:dyDescent="0.2">
      <c r="A31" s="22">
        <f t="shared" si="2"/>
        <v>42550</v>
      </c>
      <c r="B31" s="60">
        <v>24.355</v>
      </c>
      <c r="C31" s="60">
        <v>23.459</v>
      </c>
      <c r="D31" s="60">
        <v>22.858000000000001</v>
      </c>
      <c r="E31" s="60">
        <v>21.995000000000001</v>
      </c>
      <c r="F31" s="60">
        <v>21.544</v>
      </c>
      <c r="G31" s="60">
        <v>21.785</v>
      </c>
      <c r="H31" s="28">
        <v>23.352</v>
      </c>
      <c r="I31" s="28">
        <v>23.864000000000001</v>
      </c>
      <c r="J31" s="28">
        <v>24.768999999999998</v>
      </c>
      <c r="K31" s="28">
        <v>25.847999999999999</v>
      </c>
      <c r="L31" s="28">
        <v>26.716000000000001</v>
      </c>
      <c r="M31" s="28">
        <v>27.484000000000002</v>
      </c>
      <c r="N31" s="28">
        <v>29.145</v>
      </c>
      <c r="O31" s="28">
        <v>30.157</v>
      </c>
      <c r="P31" s="28">
        <v>30.988</v>
      </c>
      <c r="Q31" s="28">
        <v>31.523</v>
      </c>
      <c r="R31" s="28">
        <v>31.344999999999999</v>
      </c>
      <c r="S31" s="28">
        <v>32.152000000000001</v>
      </c>
      <c r="T31" s="28">
        <v>32.134999999999998</v>
      </c>
      <c r="U31" s="28">
        <v>31.251000000000001</v>
      </c>
      <c r="V31" s="28">
        <v>29.765999999999998</v>
      </c>
      <c r="W31" s="55">
        <v>28.042999999999999</v>
      </c>
      <c r="X31" s="60">
        <v>26.423999999999999</v>
      </c>
      <c r="Y31" s="60">
        <v>25.263000000000002</v>
      </c>
      <c r="Z31" s="14">
        <f t="shared" si="0"/>
        <v>646.221</v>
      </c>
      <c r="AA31" s="14">
        <f t="shared" si="1"/>
        <v>32.152000000000001</v>
      </c>
      <c r="AB31" s="14">
        <f t="shared" si="3"/>
        <v>187.68300000000002</v>
      </c>
      <c r="AC31" s="14">
        <f t="shared" si="4"/>
        <v>458.53800000000001</v>
      </c>
    </row>
    <row r="32" spans="1:30" ht="17.25" customHeight="1" x14ac:dyDescent="0.2">
      <c r="A32" s="22">
        <f t="shared" si="2"/>
        <v>42551</v>
      </c>
      <c r="B32" s="60">
        <v>24.167999999999999</v>
      </c>
      <c r="C32" s="60">
        <v>23.414999999999999</v>
      </c>
      <c r="D32" s="60">
        <v>22.940999999999999</v>
      </c>
      <c r="E32" s="60">
        <v>21.934000000000001</v>
      </c>
      <c r="F32" s="60">
        <v>21.815999999999999</v>
      </c>
      <c r="G32" s="60">
        <v>22.079000000000001</v>
      </c>
      <c r="H32" s="28">
        <v>23.611999999999998</v>
      </c>
      <c r="I32" s="28">
        <v>24.186</v>
      </c>
      <c r="J32" s="28">
        <v>24.609000000000002</v>
      </c>
      <c r="K32" s="28">
        <v>25.457999999999998</v>
      </c>
      <c r="L32" s="28">
        <v>26.134</v>
      </c>
      <c r="M32" s="28">
        <v>27.132000000000001</v>
      </c>
      <c r="N32" s="28">
        <v>28.673999999999999</v>
      </c>
      <c r="O32" s="28">
        <v>29.664999999999999</v>
      </c>
      <c r="P32" s="28">
        <v>30.573</v>
      </c>
      <c r="Q32" s="28">
        <v>31.111999999999998</v>
      </c>
      <c r="R32" s="28">
        <v>31.193999999999999</v>
      </c>
      <c r="S32" s="28">
        <v>32.305</v>
      </c>
      <c r="T32" s="28">
        <v>32.155000000000001</v>
      </c>
      <c r="U32" s="28">
        <v>31.466000000000001</v>
      </c>
      <c r="V32" s="28">
        <v>30.425000000000001</v>
      </c>
      <c r="W32" s="55">
        <v>28.846</v>
      </c>
      <c r="X32" s="60">
        <v>27.169</v>
      </c>
      <c r="Y32" s="60">
        <v>26.326000000000001</v>
      </c>
      <c r="Z32" s="14">
        <f t="shared" si="0"/>
        <v>647.39400000000001</v>
      </c>
      <c r="AA32" s="14">
        <f t="shared" si="1"/>
        <v>32.305</v>
      </c>
      <c r="AB32" s="14">
        <f t="shared" si="3"/>
        <v>189.84800000000001</v>
      </c>
      <c r="AC32" s="14">
        <f t="shared" si="4"/>
        <v>457.54600000000011</v>
      </c>
    </row>
    <row r="33" spans="1:30" ht="17.25" customHeight="1" thickBot="1" x14ac:dyDescent="0.25">
      <c r="B33" s="15"/>
      <c r="C33" s="15"/>
      <c r="D33" s="15"/>
      <c r="E33" s="15"/>
      <c r="F33" s="15"/>
      <c r="G33" s="15"/>
      <c r="H33" s="15"/>
      <c r="I33" s="15"/>
      <c r="J33" s="15"/>
      <c r="K33" s="15"/>
      <c r="L33" s="15"/>
      <c r="M33" s="15"/>
      <c r="N33" s="15"/>
      <c r="O33" s="15"/>
      <c r="P33" s="15"/>
      <c r="Q33" s="15"/>
      <c r="R33" s="15"/>
      <c r="S33" s="15"/>
      <c r="T33" s="15"/>
      <c r="U33" s="15"/>
      <c r="V33" s="15"/>
      <c r="W33" s="15"/>
      <c r="X33" s="15"/>
      <c r="Y33" s="15"/>
      <c r="Z33" s="26">
        <f>SUM(Z3:Z32)</f>
        <v>17448.159</v>
      </c>
      <c r="AA33" s="24">
        <f>MAX(AA3:AA32)</f>
        <v>32.380000000000003</v>
      </c>
      <c r="AB33" s="26">
        <f>SUM(AB3:AB32)</f>
        <v>6925.4030000000002</v>
      </c>
      <c r="AC33" s="26">
        <f>SUM(AC3:AC32)</f>
        <v>10522.756000000001</v>
      </c>
    </row>
    <row r="34" spans="1:30" ht="17.25" customHeight="1" thickTop="1" x14ac:dyDescent="0.2">
      <c r="B34" s="15"/>
      <c r="C34" s="15"/>
      <c r="D34" s="15"/>
      <c r="E34" s="15"/>
      <c r="F34" s="15"/>
      <c r="G34" s="15"/>
      <c r="H34" s="15"/>
      <c r="I34" s="15"/>
      <c r="J34" s="15"/>
      <c r="K34" s="15"/>
      <c r="L34" s="15"/>
      <c r="M34" s="15"/>
      <c r="N34" s="15"/>
      <c r="O34" s="15"/>
      <c r="P34" s="15"/>
      <c r="Q34" s="15"/>
      <c r="R34" s="15"/>
      <c r="S34" s="15"/>
      <c r="T34" s="15"/>
      <c r="U34" s="15"/>
      <c r="V34" s="15"/>
      <c r="W34" s="15"/>
      <c r="X34" s="15"/>
      <c r="Y34" s="15"/>
      <c r="Z34" s="43"/>
      <c r="AA34" s="44"/>
      <c r="AB34" s="43"/>
      <c r="AC34" s="43" t="s">
        <v>45</v>
      </c>
      <c r="AD34" s="61">
        <f>MAX(B3:G32,H7:W7,H14:W14,H21:W21,H28:W28,X3:Y32)</f>
        <v>30.100999999999999</v>
      </c>
    </row>
    <row r="35" spans="1:30" ht="17.25" customHeight="1" x14ac:dyDescent="0.2">
      <c r="A35" s="9" t="s">
        <v>35</v>
      </c>
    </row>
    <row r="36" spans="1:30" ht="17.25" customHeight="1" x14ac:dyDescent="0.2">
      <c r="A36" s="21"/>
      <c r="B36" s="11">
        <v>1</v>
      </c>
      <c r="C36" s="11">
        <v>2</v>
      </c>
      <c r="D36" s="11">
        <v>3</v>
      </c>
      <c r="E36" s="11">
        <v>4</v>
      </c>
      <c r="F36" s="11">
        <v>5</v>
      </c>
      <c r="G36" s="11">
        <v>6</v>
      </c>
      <c r="H36" s="11">
        <v>7</v>
      </c>
      <c r="I36" s="11">
        <v>8</v>
      </c>
      <c r="J36" s="11">
        <v>9</v>
      </c>
      <c r="K36" s="11">
        <v>10</v>
      </c>
      <c r="L36" s="11">
        <v>11</v>
      </c>
      <c r="M36" s="11">
        <v>12</v>
      </c>
      <c r="N36" s="11">
        <v>13</v>
      </c>
      <c r="O36" s="11">
        <v>14</v>
      </c>
      <c r="P36" s="11">
        <v>15</v>
      </c>
      <c r="Q36" s="11">
        <v>16</v>
      </c>
      <c r="R36" s="11">
        <v>17</v>
      </c>
      <c r="S36" s="11">
        <v>18</v>
      </c>
      <c r="T36" s="11">
        <v>19</v>
      </c>
      <c r="U36" s="11">
        <v>20</v>
      </c>
      <c r="V36" s="11">
        <v>21</v>
      </c>
      <c r="W36" s="11">
        <v>22</v>
      </c>
      <c r="X36" s="11">
        <v>23</v>
      </c>
      <c r="Y36" s="11">
        <v>24</v>
      </c>
      <c r="Z36" s="11" t="s">
        <v>0</v>
      </c>
      <c r="AA36" s="11" t="s">
        <v>1</v>
      </c>
      <c r="AB36" s="11" t="s">
        <v>30</v>
      </c>
      <c r="AC36" s="11" t="s">
        <v>31</v>
      </c>
    </row>
    <row r="37" spans="1:30" ht="17.25" customHeight="1" x14ac:dyDescent="0.2">
      <c r="A37" s="22">
        <f t="shared" ref="A37:A66" si="5">A3</f>
        <v>42522</v>
      </c>
      <c r="B37" s="19">
        <f>IF(INDEX('ShLk BR Calc'!B$5:B$1112,MATCH($A37,'ShLk BR Calc'!$A$5:$A$1112,0)+1,1)=0,"0",INDEX('ShLk BR Calc'!B$5:B$1112,MATCH($A37,'ShLk BR Calc'!$A$5:$A$1112,0)+1,1))</f>
        <v>2.0579734150000002</v>
      </c>
      <c r="C37" s="19">
        <f>IF(INDEX('ShLk BR Calc'!C$5:C$1112,MATCH($A37,'ShLk BR Calc'!$A$5:$A$1112,0)+1,1)=0,"0",INDEX('ShLk BR Calc'!C$5:C$1112,MATCH($A37,'ShLk BR Calc'!$A$5:$A$1112,0)+1,1))</f>
        <v>1.43163368</v>
      </c>
      <c r="D37" s="19">
        <f>IF(INDEX('ShLk BR Calc'!D$5:D$1112,MATCH($A37,'ShLk BR Calc'!$A$5:$A$1112,0)+1,1)=0,"0",INDEX('ShLk BR Calc'!D$5:D$1112,MATCH($A37,'ShLk BR Calc'!$A$5:$A$1112,0)+1,1))</f>
        <v>0.98424815499999996</v>
      </c>
      <c r="E37" s="19">
        <f>IF(INDEX('ShLk BR Calc'!E$5:E$1112,MATCH($A37,'ShLk BR Calc'!$A$5:$A$1112,0)+1,1)=0,"0",INDEX('ShLk BR Calc'!E$5:E$1112,MATCH($A37,'ShLk BR Calc'!$A$5:$A$1112,0)+1,1))</f>
        <v>0.80529394500000007</v>
      </c>
      <c r="F37" s="19">
        <f>IF(INDEX('ShLk BR Calc'!F$5:F$1112,MATCH($A37,'ShLk BR Calc'!$A$5:$A$1112,0)+1,1)=0,"0",INDEX('ShLk BR Calc'!F$5:F$1112,MATCH($A37,'ShLk BR Calc'!$A$5:$A$1112,0)+1,1))</f>
        <v>0.80529394500000007</v>
      </c>
      <c r="G37" s="19">
        <f>IF(INDEX('ShLk BR Calc'!G$5:G$1112,MATCH($A37,'ShLk BR Calc'!$A$5:$A$1112,0)+1,1)=0,"0",INDEX('ShLk BR Calc'!G$5:G$1112,MATCH($A37,'ShLk BR Calc'!$A$5:$A$1112,0)+1,1))</f>
        <v>1.342156575</v>
      </c>
      <c r="H37" s="19">
        <f>IF(INDEX('ShLk BR Calc'!H$5:H$1112,MATCH($A37,'ShLk BR Calc'!$A$5:$A$1112,0)+1,1)=0,"0",INDEX('ShLk BR Calc'!H$5:H$1112,MATCH($A37,'ShLk BR Calc'!$A$5:$A$1112,0)+1,1))</f>
        <v>0.80529394500000007</v>
      </c>
      <c r="I37" s="19">
        <f>IF(INDEX('ShLk BR Calc'!I$5:I$1112,MATCH($A37,'ShLk BR Calc'!$A$5:$A$1112,0)+1,1)=0,"0",INDEX('ShLk BR Calc'!I$5:I$1112,MATCH($A37,'ShLk BR Calc'!$A$5:$A$1112,0)+1,1))</f>
        <v>1.342156575</v>
      </c>
      <c r="J37" s="19">
        <f>IF(INDEX('ShLk BR Calc'!J$5:J$1112,MATCH($A37,'ShLk BR Calc'!$A$5:$A$1112,0)+1,1)=0,"0",INDEX('ShLk BR Calc'!J$5:J$1112,MATCH($A37,'ShLk BR Calc'!$A$5:$A$1112,0)+1,1))</f>
        <v>2.2369276249999999</v>
      </c>
      <c r="K37" s="19">
        <f>IF(INDEX('ShLk BR Calc'!K$5:K$1112,MATCH($A37,'ShLk BR Calc'!$A$5:$A$1112,0)+1,1)=0,"0",INDEX('ShLk BR Calc'!K$5:K$1112,MATCH($A37,'ShLk BR Calc'!$A$5:$A$1112,0)+1,1))</f>
        <v>2.5948360450000001</v>
      </c>
      <c r="L37" s="19">
        <f>IF(INDEX('ShLk BR Calc'!L$5:L$1112,MATCH($A37,'ShLk BR Calc'!$A$5:$A$1112,0)+1,1)=0,"0",INDEX('ShLk BR Calc'!L$5:L$1112,MATCH($A37,'ShLk BR Calc'!$A$5:$A$1112,0)+1,1))</f>
        <v>3.4001299899999999</v>
      </c>
      <c r="M37" s="19">
        <f>IF(INDEX('ShLk BR Calc'!M$5:M$1112,MATCH($A37,'ShLk BR Calc'!$A$5:$A$1112,0)+1,1)=0,"0",INDEX('ShLk BR Calc'!M$5:M$1112,MATCH($A37,'ShLk BR Calc'!$A$5:$A$1112,0)+1,1))</f>
        <v>4.1159468300000004</v>
      </c>
      <c r="N37" s="19">
        <f>IF(INDEX('ShLk BR Calc'!N$5:N$1112,MATCH($A37,'ShLk BR Calc'!$A$5:$A$1112,0)+1,1)=0,"0",INDEX('ShLk BR Calc'!N$5:N$1112,MATCH($A37,'ShLk BR Calc'!$A$5:$A$1112,0)+1,1))</f>
        <v>5.0107178799999996</v>
      </c>
      <c r="O37" s="19">
        <f>IF(INDEX('ShLk BR Calc'!O$5:O$1112,MATCH($A37,'ShLk BR Calc'!$A$5:$A$1112,0)+1,1)=0,"0",INDEX('ShLk BR Calc'!O$5:O$1112,MATCH($A37,'ShLk BR Calc'!$A$5:$A$1112,0)+1,1))</f>
        <v>5.8160118250000004</v>
      </c>
      <c r="P37" s="19">
        <f>IF(INDEX('ShLk BR Calc'!P$5:P$1112,MATCH($A37,'ShLk BR Calc'!$A$5:$A$1112,0)+1,1)=0,"0",INDEX('ShLk BR Calc'!P$5:P$1112,MATCH($A37,'ShLk BR Calc'!$A$5:$A$1112,0)+1,1))</f>
        <v>6.9792141900000004</v>
      </c>
      <c r="Q37" s="19">
        <f>IF(INDEX('ShLk BR Calc'!Q$5:Q$1112,MATCH($A37,'ShLk BR Calc'!$A$5:$A$1112,0)+1,1)=0,"0",INDEX('ShLk BR Calc'!Q$5:Q$1112,MATCH($A37,'ShLk BR Calc'!$A$5:$A$1112,0)+1,1))</f>
        <v>7.69503103</v>
      </c>
      <c r="R37" s="19">
        <f>IF(INDEX('ShLk BR Calc'!R$5:R$1112,MATCH($A37,'ShLk BR Calc'!$A$5:$A$1112,0)+1,1)=0,"0",INDEX('ShLk BR Calc'!R$5:R$1112,MATCH($A37,'ShLk BR Calc'!$A$5:$A$1112,0)+1,1))</f>
        <v>8.6792791850000004</v>
      </c>
      <c r="S37" s="19">
        <f>IF(INDEX('ShLk BR Calc'!S$5:S$1112,MATCH($A37,'ShLk BR Calc'!$A$5:$A$1112,0)+1,1)=0,"0",INDEX('ShLk BR Calc'!S$5:S$1112,MATCH($A37,'ShLk BR Calc'!$A$5:$A$1112,0)+1,1))</f>
        <v>8.6792791850000004</v>
      </c>
      <c r="T37" s="19">
        <f>IF(INDEX('ShLk BR Calc'!T$5:T$1112,MATCH($A37,'ShLk BR Calc'!$A$5:$A$1112,0)+1,1)=0,"0",INDEX('ShLk BR Calc'!T$5:T$1112,MATCH($A37,'ShLk BR Calc'!$A$5:$A$1112,0)+1,1))</f>
        <v>7.7845081350000003</v>
      </c>
      <c r="U37" s="19">
        <f>IF(INDEX('ShLk BR Calc'!U$5:U$1112,MATCH($A37,'ShLk BR Calc'!$A$5:$A$1112,0)+1,1)=0,"0",INDEX('ShLk BR Calc'!U$5:U$1112,MATCH($A37,'ShLk BR Calc'!$A$5:$A$1112,0)+1,1))</f>
        <v>6.6213057700000002</v>
      </c>
      <c r="V37" s="19">
        <f>IF(INDEX('ShLk BR Calc'!V$5:V$1112,MATCH($A37,'ShLk BR Calc'!$A$5:$A$1112,0)+1,1)=0,"0",INDEX('ShLk BR Calc'!V$5:V$1112,MATCH($A37,'ShLk BR Calc'!$A$5:$A$1112,0)+1,1))</f>
        <v>5.3686262999999999</v>
      </c>
      <c r="W37" s="19">
        <f>IF(INDEX('ShLk BR Calc'!W$5:W$1112,MATCH($A37,'ShLk BR Calc'!$A$5:$A$1112,0)+1,1)=0,"0",INDEX('ShLk BR Calc'!W$5:W$1112,MATCH($A37,'ShLk BR Calc'!$A$5:$A$1112,0)+1,1))</f>
        <v>4.1159468300000004</v>
      </c>
      <c r="X37" s="19">
        <f>IF(INDEX('ShLk BR Calc'!X$5:X$1112,MATCH($A37,'ShLk BR Calc'!$A$5:$A$1112,0)+1,1)=0,"0",INDEX('ShLk BR Calc'!X$5:X$1112,MATCH($A37,'ShLk BR Calc'!$A$5:$A$1112,0)+1,1))</f>
        <v>4.83176367</v>
      </c>
      <c r="Y37" s="19">
        <f>IF(INDEX('ShLk BR Calc'!Y$5:Y$1112,MATCH($A37,'ShLk BR Calc'!$A$5:$A$1112,0)+1,1)=0,"0",INDEX('ShLk BR Calc'!Y$5:Y$1112,MATCH($A37,'ShLk BR Calc'!$A$5:$A$1112,0)+1,1))</f>
        <v>3.131698675</v>
      </c>
      <c r="Z37" s="14">
        <f t="shared" ref="Z37:Z66" si="6">SUM(B37:Y37)</f>
        <v>96.635273400000003</v>
      </c>
      <c r="AA37" s="14">
        <f t="shared" ref="AA37:AA66" si="7">MAX(B37:Y37)</f>
        <v>8.6792791850000004</v>
      </c>
      <c r="AB37" s="14">
        <f t="shared" ref="AB37:AB66" si="8">IF(AD37="",SUM(B37:G37,X37:Y37),SUM(B37:Y37))</f>
        <v>15.390062059999998</v>
      </c>
      <c r="AC37" s="14">
        <f t="shared" ref="AC37:AC66" si="9">IF(AD37="",SUM(H37:W37),0)</f>
        <v>81.245211340000012</v>
      </c>
    </row>
    <row r="38" spans="1:30" ht="17.25" customHeight="1" x14ac:dyDescent="0.2">
      <c r="A38" s="22">
        <f t="shared" si="5"/>
        <v>42523</v>
      </c>
      <c r="B38" s="19">
        <f>IF(INDEX('ShLk BR Calc'!B$5:B$1112,MATCH($A38,'ShLk BR Calc'!$A$5:$A$1112,0)+1,1)=0,"0",INDEX('ShLk BR Calc'!B$5:B$1112,MATCH($A38,'ShLk BR Calc'!$A$5:$A$1112,0)+1,1))</f>
        <v>2.3264047300000001</v>
      </c>
      <c r="C38" s="19">
        <f>IF(INDEX('ShLk BR Calc'!C$5:C$1112,MATCH($A38,'ShLk BR Calc'!$A$5:$A$1112,0)+1,1)=0,"0",INDEX('ShLk BR Calc'!C$5:C$1112,MATCH($A38,'ShLk BR Calc'!$A$5:$A$1112,0)+1,1))</f>
        <v>1.43163368</v>
      </c>
      <c r="D38" s="19">
        <f>IF(INDEX('ShLk BR Calc'!D$5:D$1112,MATCH($A38,'ShLk BR Calc'!$A$5:$A$1112,0)+1,1)=0,"0",INDEX('ShLk BR Calc'!D$5:D$1112,MATCH($A38,'ShLk BR Calc'!$A$5:$A$1112,0)+1,1))</f>
        <v>0.80529394500000007</v>
      </c>
      <c r="E38" s="19">
        <f>IF(INDEX('ShLk BR Calc'!E$5:E$1112,MATCH($A38,'ShLk BR Calc'!$A$5:$A$1112,0)+1,1)=0,"0",INDEX('ShLk BR Calc'!E$5:E$1112,MATCH($A38,'ShLk BR Calc'!$A$5:$A$1112,0)+1,1))</f>
        <v>0.80529394500000007</v>
      </c>
      <c r="F38" s="19">
        <f>IF(INDEX('ShLk BR Calc'!F$5:F$1112,MATCH($A38,'ShLk BR Calc'!$A$5:$A$1112,0)+1,1)=0,"0",INDEX('ShLk BR Calc'!F$5:F$1112,MATCH($A38,'ShLk BR Calc'!$A$5:$A$1112,0)+1,1))</f>
        <v>0.80529394500000007</v>
      </c>
      <c r="G38" s="19">
        <f>IF(INDEX('ShLk BR Calc'!G$5:G$1112,MATCH($A38,'ShLk BR Calc'!$A$5:$A$1112,0)+1,1)=0,"0",INDEX('ShLk BR Calc'!G$5:G$1112,MATCH($A38,'ShLk BR Calc'!$A$5:$A$1112,0)+1,1))</f>
        <v>0.98424815499999996</v>
      </c>
      <c r="H38" s="19">
        <f>IF(INDEX('ShLk BR Calc'!H$5:H$1112,MATCH($A38,'ShLk BR Calc'!$A$5:$A$1112,0)+1,1)=0,"0",INDEX('ShLk BR Calc'!H$5:H$1112,MATCH($A38,'ShLk BR Calc'!$A$5:$A$1112,0)+1,1))</f>
        <v>0.80529394500000007</v>
      </c>
      <c r="I38" s="19">
        <f>IF(INDEX('ShLk BR Calc'!I$5:I$1112,MATCH($A38,'ShLk BR Calc'!$A$5:$A$1112,0)+1,1)=0,"0",INDEX('ShLk BR Calc'!I$5:I$1112,MATCH($A38,'ShLk BR Calc'!$A$5:$A$1112,0)+1,1))</f>
        <v>0.89477105000000001</v>
      </c>
      <c r="J38" s="19">
        <f>IF(INDEX('ShLk BR Calc'!J$5:J$1112,MATCH($A38,'ShLk BR Calc'!$A$5:$A$1112,0)+1,1)=0,"0",INDEX('ShLk BR Calc'!J$5:J$1112,MATCH($A38,'ShLk BR Calc'!$A$5:$A$1112,0)+1,1))</f>
        <v>1.43163368</v>
      </c>
      <c r="K38" s="19">
        <f>IF(INDEX('ShLk BR Calc'!K$5:K$1112,MATCH($A38,'ShLk BR Calc'!$A$5:$A$1112,0)+1,1)=0,"0",INDEX('ShLk BR Calc'!K$5:K$1112,MATCH($A38,'ShLk BR Calc'!$A$5:$A$1112,0)+1,1))</f>
        <v>2.14745052</v>
      </c>
      <c r="L38" s="19">
        <f>IF(INDEX('ShLk BR Calc'!L$5:L$1112,MATCH($A38,'ShLk BR Calc'!$A$5:$A$1112,0)+1,1)=0,"0",INDEX('ShLk BR Calc'!L$5:L$1112,MATCH($A38,'ShLk BR Calc'!$A$5:$A$1112,0)+1,1))</f>
        <v>3.0422215700000002</v>
      </c>
      <c r="M38" s="19">
        <f>IF(INDEX('ShLk BR Calc'!M$5:M$1112,MATCH($A38,'ShLk BR Calc'!$A$5:$A$1112,0)+1,1)=0,"0",INDEX('ShLk BR Calc'!M$5:M$1112,MATCH($A38,'ShLk BR Calc'!$A$5:$A$1112,0)+1,1))</f>
        <v>4.1159468300000004</v>
      </c>
      <c r="N38" s="19">
        <f>IF(INDEX('ShLk BR Calc'!N$5:N$1112,MATCH($A38,'ShLk BR Calc'!$A$5:$A$1112,0)+1,1)=0,"0",INDEX('ShLk BR Calc'!N$5:N$1112,MATCH($A38,'ShLk BR Calc'!$A$5:$A$1112,0)+1,1))</f>
        <v>5.4581034050000001</v>
      </c>
      <c r="O38" s="19">
        <f>IF(INDEX('ShLk BR Calc'!O$5:O$1112,MATCH($A38,'ShLk BR Calc'!$A$5:$A$1112,0)+1,1)=0,"0",INDEX('ShLk BR Calc'!O$5:O$1112,MATCH($A38,'ShLk BR Calc'!$A$5:$A$1112,0)+1,1))</f>
        <v>6.6213057700000002</v>
      </c>
      <c r="P38" s="19">
        <f>IF(INDEX('ShLk BR Calc'!P$5:P$1112,MATCH($A38,'ShLk BR Calc'!$A$5:$A$1112,0)+1,1)=0,"0",INDEX('ShLk BR Calc'!P$5:P$1112,MATCH($A38,'ShLk BR Calc'!$A$5:$A$1112,0)+1,1))</f>
        <v>7.9634623449999999</v>
      </c>
      <c r="Q38" s="19">
        <f>IF(INDEX('ShLk BR Calc'!Q$5:Q$1112,MATCH($A38,'ShLk BR Calc'!$A$5:$A$1112,0)+1,1)=0,"0",INDEX('ShLk BR Calc'!Q$5:Q$1112,MATCH($A38,'ShLk BR Calc'!$A$5:$A$1112,0)+1,1))</f>
        <v>8.6792791850000004</v>
      </c>
      <c r="R38" s="19">
        <f>IF(INDEX('ShLk BR Calc'!R$5:R$1112,MATCH($A38,'ShLk BR Calc'!$A$5:$A$1112,0)+1,1)=0,"0",INDEX('ShLk BR Calc'!R$5:R$1112,MATCH($A38,'ShLk BR Calc'!$A$5:$A$1112,0)+1,1))</f>
        <v>8.6792791850000004</v>
      </c>
      <c r="S38" s="19">
        <f>IF(INDEX('ShLk BR Calc'!S$5:S$1112,MATCH($A38,'ShLk BR Calc'!$A$5:$A$1112,0)+1,1)=0,"0",INDEX('ShLk BR Calc'!S$5:S$1112,MATCH($A38,'ShLk BR Calc'!$A$5:$A$1112,0)+1,1))</f>
        <v>8.6792791850000004</v>
      </c>
      <c r="T38" s="19">
        <f>IF(INDEX('ShLk BR Calc'!T$5:T$1112,MATCH($A38,'ShLk BR Calc'!$A$5:$A$1112,0)+1,1)=0,"0",INDEX('ShLk BR Calc'!T$5:T$1112,MATCH($A38,'ShLk BR Calc'!$A$5:$A$1112,0)+1,1))</f>
        <v>8.6792791850000004</v>
      </c>
      <c r="U38" s="19">
        <f>IF(INDEX('ShLk BR Calc'!U$5:U$1112,MATCH($A38,'ShLk BR Calc'!$A$5:$A$1112,0)+1,1)=0,"0",INDEX('ShLk BR Calc'!U$5:U$1112,MATCH($A38,'ShLk BR Calc'!$A$5:$A$1112,0)+1,1))</f>
        <v>7.6055539249999997</v>
      </c>
      <c r="V38" s="19">
        <f>IF(INDEX('ShLk BR Calc'!V$5:V$1112,MATCH($A38,'ShLk BR Calc'!$A$5:$A$1112,0)+1,1)=0,"0",INDEX('ShLk BR Calc'!V$5:V$1112,MATCH($A38,'ShLk BR Calc'!$A$5:$A$1112,0)+1,1))</f>
        <v>5.8160118250000004</v>
      </c>
      <c r="W38" s="19">
        <f>IF(INDEX('ShLk BR Calc'!W$5:W$1112,MATCH($A38,'ShLk BR Calc'!$A$5:$A$1112,0)+1,1)=0,"0",INDEX('ShLk BR Calc'!W$5:W$1112,MATCH($A38,'ShLk BR Calc'!$A$5:$A$1112,0)+1,1))</f>
        <v>4.6528094600000003</v>
      </c>
      <c r="X38" s="19">
        <f>IF(INDEX('ShLk BR Calc'!X$5:X$1112,MATCH($A38,'ShLk BR Calc'!$A$5:$A$1112,0)+1,1)=0,"0",INDEX('ShLk BR Calc'!X$5:X$1112,MATCH($A38,'ShLk BR Calc'!$A$5:$A$1112,0)+1,1))</f>
        <v>5.5475805100000004</v>
      </c>
      <c r="Y38" s="19">
        <f>IF(INDEX('ShLk BR Calc'!Y$5:Y$1112,MATCH($A38,'ShLk BR Calc'!$A$5:$A$1112,0)+1,1)=0,"0",INDEX('ShLk BR Calc'!Y$5:Y$1112,MATCH($A38,'ShLk BR Calc'!$A$5:$A$1112,0)+1,1))</f>
        <v>3.6685613049999999</v>
      </c>
      <c r="Z38" s="14">
        <f t="shared" si="6"/>
        <v>101.64599127999999</v>
      </c>
      <c r="AA38" s="14">
        <f t="shared" si="7"/>
        <v>8.6792791850000004</v>
      </c>
      <c r="AB38" s="14">
        <f t="shared" si="8"/>
        <v>16.374310215000001</v>
      </c>
      <c r="AC38" s="14">
        <f t="shared" si="9"/>
        <v>85.271681064999996</v>
      </c>
    </row>
    <row r="39" spans="1:30" ht="17.25" customHeight="1" x14ac:dyDescent="0.2">
      <c r="A39" s="22">
        <f t="shared" si="5"/>
        <v>42524</v>
      </c>
      <c r="B39" s="19">
        <f>IF(INDEX('ShLk BR Calc'!B$5:B$1112,MATCH($A39,'ShLk BR Calc'!$A$5:$A$1112,0)+1,1)=0,"0",INDEX('ShLk BR Calc'!B$5:B$1112,MATCH($A39,'ShLk BR Calc'!$A$5:$A$1112,0)+1,1))</f>
        <v>1.5211107850000001</v>
      </c>
      <c r="C39" s="19">
        <f>IF(INDEX('ShLk BR Calc'!C$5:C$1112,MATCH($A39,'ShLk BR Calc'!$A$5:$A$1112,0)+1,1)=0,"0",INDEX('ShLk BR Calc'!C$5:C$1112,MATCH($A39,'ShLk BR Calc'!$A$5:$A$1112,0)+1,1))</f>
        <v>0.98424815499999996</v>
      </c>
      <c r="D39" s="19">
        <f>IF(INDEX('ShLk BR Calc'!D$5:D$1112,MATCH($A39,'ShLk BR Calc'!$A$5:$A$1112,0)+1,1)=0,"0",INDEX('ShLk BR Calc'!D$5:D$1112,MATCH($A39,'ShLk BR Calc'!$A$5:$A$1112,0)+1,1))</f>
        <v>0.89477105000000001</v>
      </c>
      <c r="E39" s="19">
        <f>IF(INDEX('ShLk BR Calc'!E$5:E$1112,MATCH($A39,'ShLk BR Calc'!$A$5:$A$1112,0)+1,1)=0,"0",INDEX('ShLk BR Calc'!E$5:E$1112,MATCH($A39,'ShLk BR Calc'!$A$5:$A$1112,0)+1,1))</f>
        <v>0.89477105000000001</v>
      </c>
      <c r="F39" s="19">
        <f>IF(INDEX('ShLk BR Calc'!F$5:F$1112,MATCH($A39,'ShLk BR Calc'!$A$5:$A$1112,0)+1,1)=0,"0",INDEX('ShLk BR Calc'!F$5:F$1112,MATCH($A39,'ShLk BR Calc'!$A$5:$A$1112,0)+1,1))</f>
        <v>0.89477105000000001</v>
      </c>
      <c r="G39" s="19">
        <f>IF(INDEX('ShLk BR Calc'!G$5:G$1112,MATCH($A39,'ShLk BR Calc'!$A$5:$A$1112,0)+1,1)=0,"0",INDEX('ShLk BR Calc'!G$5:G$1112,MATCH($A39,'ShLk BR Calc'!$A$5:$A$1112,0)+1,1))</f>
        <v>0.89477105000000001</v>
      </c>
      <c r="H39" s="19">
        <f>IF(INDEX('ShLk BR Calc'!H$5:H$1112,MATCH($A39,'ShLk BR Calc'!$A$5:$A$1112,0)+1,1)=0,"0",INDEX('ShLk BR Calc'!H$5:H$1112,MATCH($A39,'ShLk BR Calc'!$A$5:$A$1112,0)+1,1))</f>
        <v>0.89477105000000001</v>
      </c>
      <c r="I39" s="19">
        <f>IF(INDEX('ShLk BR Calc'!I$5:I$1112,MATCH($A39,'ShLk BR Calc'!$A$5:$A$1112,0)+1,1)=0,"0",INDEX('ShLk BR Calc'!I$5:I$1112,MATCH($A39,'ShLk BR Calc'!$A$5:$A$1112,0)+1,1))</f>
        <v>0.89477105000000001</v>
      </c>
      <c r="J39" s="19">
        <f>IF(INDEX('ShLk BR Calc'!J$5:J$1112,MATCH($A39,'ShLk BR Calc'!$A$5:$A$1112,0)+1,1)=0,"0",INDEX('ShLk BR Calc'!J$5:J$1112,MATCH($A39,'ShLk BR Calc'!$A$5:$A$1112,0)+1,1))</f>
        <v>0.89477105000000001</v>
      </c>
      <c r="K39" s="19">
        <f>IF(INDEX('ShLk BR Calc'!K$5:K$1112,MATCH($A39,'ShLk BR Calc'!$A$5:$A$1112,0)+1,1)=0,"0",INDEX('ShLk BR Calc'!K$5:K$1112,MATCH($A39,'ShLk BR Calc'!$A$5:$A$1112,0)+1,1))</f>
        <v>1.7895421</v>
      </c>
      <c r="L39" s="19">
        <f>IF(INDEX('ShLk BR Calc'!L$5:L$1112,MATCH($A39,'ShLk BR Calc'!$A$5:$A$1112,0)+1,1)=0,"0",INDEX('ShLk BR Calc'!L$5:L$1112,MATCH($A39,'ShLk BR Calc'!$A$5:$A$1112,0)+1,1))</f>
        <v>2.9527444649999999</v>
      </c>
      <c r="M39" s="19">
        <f>IF(INDEX('ShLk BR Calc'!M$5:M$1112,MATCH($A39,'ShLk BR Calc'!$A$5:$A$1112,0)+1,1)=0,"0",INDEX('ShLk BR Calc'!M$5:M$1112,MATCH($A39,'ShLk BR Calc'!$A$5:$A$1112,0)+1,1))</f>
        <v>4.0264697250000001</v>
      </c>
      <c r="N39" s="19">
        <f>IF(INDEX('ShLk BR Calc'!N$5:N$1112,MATCH($A39,'ShLk BR Calc'!$A$5:$A$1112,0)+1,1)=0,"0",INDEX('ShLk BR Calc'!N$5:N$1112,MATCH($A39,'ShLk BR Calc'!$A$5:$A$1112,0)+1,1))</f>
        <v>5.3686262999999999</v>
      </c>
      <c r="O39" s="19">
        <f>IF(INDEX('ShLk BR Calc'!O$5:O$1112,MATCH($A39,'ShLk BR Calc'!$A$5:$A$1112,0)+1,1)=0,"0",INDEX('ShLk BR Calc'!O$5:O$1112,MATCH($A39,'ShLk BR Calc'!$A$5:$A$1112,0)+1,1))</f>
        <v>6.6213057700000002</v>
      </c>
      <c r="P39" s="19">
        <f>IF(INDEX('ShLk BR Calc'!P$5:P$1112,MATCH($A39,'ShLk BR Calc'!$A$5:$A$1112,0)+1,1)=0,"0",INDEX('ShLk BR Calc'!P$5:P$1112,MATCH($A39,'ShLk BR Calc'!$A$5:$A$1112,0)+1,1))</f>
        <v>7.9634623449999999</v>
      </c>
      <c r="Q39" s="19">
        <f>IF(INDEX('ShLk BR Calc'!Q$5:Q$1112,MATCH($A39,'ShLk BR Calc'!$A$5:$A$1112,0)+1,1)=0,"0",INDEX('ShLk BR Calc'!Q$5:Q$1112,MATCH($A39,'ShLk BR Calc'!$A$5:$A$1112,0)+1,1))</f>
        <v>8.5898020800000001</v>
      </c>
      <c r="R39" s="19">
        <f>IF(INDEX('ShLk BR Calc'!R$5:R$1112,MATCH($A39,'ShLk BR Calc'!$A$5:$A$1112,0)+1,1)=0,"0",INDEX('ShLk BR Calc'!R$5:R$1112,MATCH($A39,'ShLk BR Calc'!$A$5:$A$1112,0)+1,1))</f>
        <v>8.5898020800000001</v>
      </c>
      <c r="S39" s="19">
        <f>IF(INDEX('ShLk BR Calc'!S$5:S$1112,MATCH($A39,'ShLk BR Calc'!$A$5:$A$1112,0)+1,1)=0,"0",INDEX('ShLk BR Calc'!S$5:S$1112,MATCH($A39,'ShLk BR Calc'!$A$5:$A$1112,0)+1,1))</f>
        <v>8.5898020800000001</v>
      </c>
      <c r="T39" s="19">
        <f>IF(INDEX('ShLk BR Calc'!T$5:T$1112,MATCH($A39,'ShLk BR Calc'!$A$5:$A$1112,0)+1,1)=0,"0",INDEX('ShLk BR Calc'!T$5:T$1112,MATCH($A39,'ShLk BR Calc'!$A$5:$A$1112,0)+1,1))</f>
        <v>8.5898020800000001</v>
      </c>
      <c r="U39" s="19">
        <f>IF(INDEX('ShLk BR Calc'!U$5:U$1112,MATCH($A39,'ShLk BR Calc'!$A$5:$A$1112,0)+1,1)=0,"0",INDEX('ShLk BR Calc'!U$5:U$1112,MATCH($A39,'ShLk BR Calc'!$A$5:$A$1112,0)+1,1))</f>
        <v>7.6055539249999997</v>
      </c>
      <c r="V39" s="19">
        <f>IF(INDEX('ShLk BR Calc'!V$5:V$1112,MATCH($A39,'ShLk BR Calc'!$A$5:$A$1112,0)+1,1)=0,"0",INDEX('ShLk BR Calc'!V$5:V$1112,MATCH($A39,'ShLk BR Calc'!$A$5:$A$1112,0)+1,1))</f>
        <v>5.8160118250000004</v>
      </c>
      <c r="W39" s="19">
        <f>IF(INDEX('ShLk BR Calc'!W$5:W$1112,MATCH($A39,'ShLk BR Calc'!$A$5:$A$1112,0)+1,1)=0,"0",INDEX('ShLk BR Calc'!W$5:W$1112,MATCH($A39,'ShLk BR Calc'!$A$5:$A$1112,0)+1,1))</f>
        <v>4.6528094600000003</v>
      </c>
      <c r="X39" s="19">
        <f>IF(INDEX('ShLk BR Calc'!X$5:X$1112,MATCH($A39,'ShLk BR Calc'!$A$5:$A$1112,0)+1,1)=0,"0",INDEX('ShLk BR Calc'!X$5:X$1112,MATCH($A39,'ShLk BR Calc'!$A$5:$A$1112,0)+1,1))</f>
        <v>5.5475805100000004</v>
      </c>
      <c r="Y39" s="19">
        <f>IF(INDEX('ShLk BR Calc'!Y$5:Y$1112,MATCH($A39,'ShLk BR Calc'!$A$5:$A$1112,0)+1,1)=0,"0",INDEX('ShLk BR Calc'!Y$5:Y$1112,MATCH($A39,'ShLk BR Calc'!$A$5:$A$1112,0)+1,1))</f>
        <v>3.6685613049999999</v>
      </c>
      <c r="Z39" s="14">
        <f t="shared" si="6"/>
        <v>99.140632339999996</v>
      </c>
      <c r="AA39" s="14">
        <f t="shared" si="7"/>
        <v>8.5898020800000001</v>
      </c>
      <c r="AB39" s="14">
        <f t="shared" si="8"/>
        <v>15.300584955000001</v>
      </c>
      <c r="AC39" s="14">
        <f t="shared" si="9"/>
        <v>83.840047384999991</v>
      </c>
    </row>
    <row r="40" spans="1:30" ht="17.25" customHeight="1" x14ac:dyDescent="0.2">
      <c r="A40" s="22">
        <f t="shared" si="5"/>
        <v>42525</v>
      </c>
      <c r="B40" s="19">
        <f>IF(INDEX('ShLk BR Calc'!B$5:B$1112,MATCH($A40,'ShLk BR Calc'!$A$5:$A$1112,0)+1,1)=0,"0",INDEX('ShLk BR Calc'!B$5:B$1112,MATCH($A40,'ShLk BR Calc'!$A$5:$A$1112,0)+1,1))</f>
        <v>2.415881835</v>
      </c>
      <c r="C40" s="19">
        <f>IF(INDEX('ShLk BR Calc'!C$5:C$1112,MATCH($A40,'ShLk BR Calc'!$A$5:$A$1112,0)+1,1)=0,"0",INDEX('ShLk BR Calc'!C$5:C$1112,MATCH($A40,'ShLk BR Calc'!$A$5:$A$1112,0)+1,1))</f>
        <v>1.6105878900000001</v>
      </c>
      <c r="D40" s="19">
        <f>IF(INDEX('ShLk BR Calc'!D$5:D$1112,MATCH($A40,'ShLk BR Calc'!$A$5:$A$1112,0)+1,1)=0,"0",INDEX('ShLk BR Calc'!D$5:D$1112,MATCH($A40,'ShLk BR Calc'!$A$5:$A$1112,0)+1,1))</f>
        <v>0.98424815499999996</v>
      </c>
      <c r="E40" s="19">
        <f>IF(INDEX('ShLk BR Calc'!E$5:E$1112,MATCH($A40,'ShLk BR Calc'!$A$5:$A$1112,0)+1,1)=0,"0",INDEX('ShLk BR Calc'!E$5:E$1112,MATCH($A40,'ShLk BR Calc'!$A$5:$A$1112,0)+1,1))</f>
        <v>0.98424815499999996</v>
      </c>
      <c r="F40" s="19">
        <f>IF(INDEX('ShLk BR Calc'!F$5:F$1112,MATCH($A40,'ShLk BR Calc'!$A$5:$A$1112,0)+1,1)=0,"0",INDEX('ShLk BR Calc'!F$5:F$1112,MATCH($A40,'ShLk BR Calc'!$A$5:$A$1112,0)+1,1))</f>
        <v>1.07372526</v>
      </c>
      <c r="G40" s="19">
        <f>IF(INDEX('ShLk BR Calc'!G$5:G$1112,MATCH($A40,'ShLk BR Calc'!$A$5:$A$1112,0)+1,1)=0,"0",INDEX('ShLk BR Calc'!G$5:G$1112,MATCH($A40,'ShLk BR Calc'!$A$5:$A$1112,0)+1,1))</f>
        <v>1.07372526</v>
      </c>
      <c r="H40" s="19">
        <f>IF(INDEX('ShLk BR Calc'!H$5:H$1112,MATCH($A40,'ShLk BR Calc'!$A$5:$A$1112,0)+1,1)=0,"0",INDEX('ShLk BR Calc'!H$5:H$1112,MATCH($A40,'ShLk BR Calc'!$A$5:$A$1112,0)+1,1))</f>
        <v>1.07372526</v>
      </c>
      <c r="I40" s="19">
        <f>IF(INDEX('ShLk BR Calc'!I$5:I$1112,MATCH($A40,'ShLk BR Calc'!$A$5:$A$1112,0)+1,1)=0,"0",INDEX('ShLk BR Calc'!I$5:I$1112,MATCH($A40,'ShLk BR Calc'!$A$5:$A$1112,0)+1,1))</f>
        <v>1.07372526</v>
      </c>
      <c r="J40" s="19">
        <f>IF(INDEX('ShLk BR Calc'!J$5:J$1112,MATCH($A40,'ShLk BR Calc'!$A$5:$A$1112,0)+1,1)=0,"0",INDEX('ShLk BR Calc'!J$5:J$1112,MATCH($A40,'ShLk BR Calc'!$A$5:$A$1112,0)+1,1))</f>
        <v>1.07372526</v>
      </c>
      <c r="K40" s="19">
        <f>IF(INDEX('ShLk BR Calc'!K$5:K$1112,MATCH($A40,'ShLk BR Calc'!$A$5:$A$1112,0)+1,1)=0,"0",INDEX('ShLk BR Calc'!K$5:K$1112,MATCH($A40,'ShLk BR Calc'!$A$5:$A$1112,0)+1,1))</f>
        <v>1.700064995</v>
      </c>
      <c r="L40" s="19">
        <f>IF(INDEX('ShLk BR Calc'!L$5:L$1112,MATCH($A40,'ShLk BR Calc'!$A$5:$A$1112,0)+1,1)=0,"0",INDEX('ShLk BR Calc'!L$5:L$1112,MATCH($A40,'ShLk BR Calc'!$A$5:$A$1112,0)+1,1))</f>
        <v>3.0422215700000002</v>
      </c>
      <c r="M40" s="19">
        <f>IF(INDEX('ShLk BR Calc'!M$5:M$1112,MATCH($A40,'ShLk BR Calc'!$A$5:$A$1112,0)+1,1)=0,"0",INDEX('ShLk BR Calc'!M$5:M$1112,MATCH($A40,'ShLk BR Calc'!$A$5:$A$1112,0)+1,1))</f>
        <v>4.6528094600000003</v>
      </c>
      <c r="N40" s="19">
        <f>IF(INDEX('ShLk BR Calc'!N$5:N$1112,MATCH($A40,'ShLk BR Calc'!$A$5:$A$1112,0)+1,1)=0,"0",INDEX('ShLk BR Calc'!N$5:N$1112,MATCH($A40,'ShLk BR Calc'!$A$5:$A$1112,0)+1,1))</f>
        <v>5.8160118250000004</v>
      </c>
      <c r="O40" s="19">
        <f>IF(INDEX('ShLk BR Calc'!O$5:O$1112,MATCH($A40,'ShLk BR Calc'!$A$5:$A$1112,0)+1,1)=0,"0",INDEX('ShLk BR Calc'!O$5:O$1112,MATCH($A40,'ShLk BR Calc'!$A$5:$A$1112,0)+1,1))</f>
        <v>6.9792141900000004</v>
      </c>
      <c r="P40" s="19">
        <f>IF(INDEX('ShLk BR Calc'!P$5:P$1112,MATCH($A40,'ShLk BR Calc'!$A$5:$A$1112,0)+1,1)=0,"0",INDEX('ShLk BR Calc'!P$5:P$1112,MATCH($A40,'ShLk BR Calc'!$A$5:$A$1112,0)+1,1))</f>
        <v>8.1424165550000005</v>
      </c>
      <c r="Q40" s="19">
        <f>IF(INDEX('ShLk BR Calc'!Q$5:Q$1112,MATCH($A40,'ShLk BR Calc'!$A$5:$A$1112,0)+1,1)=0,"0",INDEX('ShLk BR Calc'!Q$5:Q$1112,MATCH($A40,'ShLk BR Calc'!$A$5:$A$1112,0)+1,1))</f>
        <v>8.5898020800000001</v>
      </c>
      <c r="R40" s="19">
        <f>IF(INDEX('ShLk BR Calc'!R$5:R$1112,MATCH($A40,'ShLk BR Calc'!$A$5:$A$1112,0)+1,1)=0,"0",INDEX('ShLk BR Calc'!R$5:R$1112,MATCH($A40,'ShLk BR Calc'!$A$5:$A$1112,0)+1,1))</f>
        <v>8.5898020800000001</v>
      </c>
      <c r="S40" s="19">
        <f>IF(INDEX('ShLk BR Calc'!S$5:S$1112,MATCH($A40,'ShLk BR Calc'!$A$5:$A$1112,0)+1,1)=0,"0",INDEX('ShLk BR Calc'!S$5:S$1112,MATCH($A40,'ShLk BR Calc'!$A$5:$A$1112,0)+1,1))</f>
        <v>8.5898020800000001</v>
      </c>
      <c r="T40" s="19">
        <f>IF(INDEX('ShLk BR Calc'!T$5:T$1112,MATCH($A40,'ShLk BR Calc'!$A$5:$A$1112,0)+1,1)=0,"0",INDEX('ShLk BR Calc'!T$5:T$1112,MATCH($A40,'ShLk BR Calc'!$A$5:$A$1112,0)+1,1))</f>
        <v>7.2476455050000004</v>
      </c>
      <c r="U40" s="19">
        <f>IF(INDEX('ShLk BR Calc'!U$5:U$1112,MATCH($A40,'ShLk BR Calc'!$A$5:$A$1112,0)+1,1)=0,"0",INDEX('ShLk BR Calc'!U$5:U$1112,MATCH($A40,'ShLk BR Calc'!$A$5:$A$1112,0)+1,1))</f>
        <v>6.1739202449999997</v>
      </c>
      <c r="V40" s="19">
        <f>IF(INDEX('ShLk BR Calc'!V$5:V$1112,MATCH($A40,'ShLk BR Calc'!$A$5:$A$1112,0)+1,1)=0,"0",INDEX('ShLk BR Calc'!V$5:V$1112,MATCH($A40,'ShLk BR Calc'!$A$5:$A$1112,0)+1,1))</f>
        <v>5.1001949849999999</v>
      </c>
      <c r="W40" s="19">
        <f>IF(INDEX('ShLk BR Calc'!W$5:W$1112,MATCH($A40,'ShLk BR Calc'!$A$5:$A$1112,0)+1,1)=0,"0",INDEX('ShLk BR Calc'!W$5:W$1112,MATCH($A40,'ShLk BR Calc'!$A$5:$A$1112,0)+1,1))</f>
        <v>3.3106528850000001</v>
      </c>
      <c r="X40" s="19">
        <f>IF(INDEX('ShLk BR Calc'!X$5:X$1112,MATCH($A40,'ShLk BR Calc'!$A$5:$A$1112,0)+1,1)=0,"0",INDEX('ShLk BR Calc'!X$5:X$1112,MATCH($A40,'ShLk BR Calc'!$A$5:$A$1112,0)+1,1))</f>
        <v>4.6528094600000003</v>
      </c>
      <c r="Y40" s="19">
        <f>IF(INDEX('ShLk BR Calc'!Y$5:Y$1112,MATCH($A40,'ShLk BR Calc'!$A$5:$A$1112,0)+1,1)=0,"0",INDEX('ShLk BR Calc'!Y$5:Y$1112,MATCH($A40,'ShLk BR Calc'!$A$5:$A$1112,0)+1,1))</f>
        <v>2.7737902550000002</v>
      </c>
      <c r="Z40" s="14">
        <f t="shared" si="6"/>
        <v>96.724750504999989</v>
      </c>
      <c r="AA40" s="14">
        <f t="shared" si="7"/>
        <v>8.5898020800000001</v>
      </c>
      <c r="AB40" s="14">
        <f t="shared" si="8"/>
        <v>15.569016269999999</v>
      </c>
      <c r="AC40" s="14">
        <f t="shared" si="9"/>
        <v>81.155734234999997</v>
      </c>
    </row>
    <row r="41" spans="1:30" ht="17.25" customHeight="1" x14ac:dyDescent="0.2">
      <c r="A41" s="22">
        <f t="shared" si="5"/>
        <v>42526</v>
      </c>
      <c r="B41" s="19">
        <f>IF(INDEX('ShLk BR Calc'!B$5:B$1112,MATCH($A41,'ShLk BR Calc'!$A$5:$A$1112,0)+1,1)=0,"0",INDEX('ShLk BR Calc'!B$5:B$1112,MATCH($A41,'ShLk BR Calc'!$A$5:$A$1112,0)+1,1))</f>
        <v>1.8790192050000001</v>
      </c>
      <c r="C41" s="19">
        <f>IF(INDEX('ShLk BR Calc'!C$5:C$1112,MATCH($A41,'ShLk BR Calc'!$A$5:$A$1112,0)+1,1)=0,"0",INDEX('ShLk BR Calc'!C$5:C$1112,MATCH($A41,'ShLk BR Calc'!$A$5:$A$1112,0)+1,1))</f>
        <v>1.342156575</v>
      </c>
      <c r="D41" s="19">
        <f>IF(INDEX('ShLk BR Calc'!D$5:D$1112,MATCH($A41,'ShLk BR Calc'!$A$5:$A$1112,0)+1,1)=0,"0",INDEX('ShLk BR Calc'!D$5:D$1112,MATCH($A41,'ShLk BR Calc'!$A$5:$A$1112,0)+1,1))</f>
        <v>1.342156575</v>
      </c>
      <c r="E41" s="19">
        <f>IF(INDEX('ShLk BR Calc'!E$5:E$1112,MATCH($A41,'ShLk BR Calc'!$A$5:$A$1112,0)+1,1)=0,"0",INDEX('ShLk BR Calc'!E$5:E$1112,MATCH($A41,'ShLk BR Calc'!$A$5:$A$1112,0)+1,1))</f>
        <v>1.43163368</v>
      </c>
      <c r="F41" s="19">
        <f>IF(INDEX('ShLk BR Calc'!F$5:F$1112,MATCH($A41,'ShLk BR Calc'!$A$5:$A$1112,0)+1,1)=0,"0",INDEX('ShLk BR Calc'!F$5:F$1112,MATCH($A41,'ShLk BR Calc'!$A$5:$A$1112,0)+1,1))</f>
        <v>1.342156575</v>
      </c>
      <c r="G41" s="19">
        <f>IF(INDEX('ShLk BR Calc'!G$5:G$1112,MATCH($A41,'ShLk BR Calc'!$A$5:$A$1112,0)+1,1)=0,"0",INDEX('ShLk BR Calc'!G$5:G$1112,MATCH($A41,'ShLk BR Calc'!$A$5:$A$1112,0)+1,1))</f>
        <v>1.342156575</v>
      </c>
      <c r="H41" s="19">
        <f>IF(INDEX('ShLk BR Calc'!H$5:H$1112,MATCH($A41,'ShLk BR Calc'!$A$5:$A$1112,0)+1,1)=0,"0",INDEX('ShLk BR Calc'!H$5:H$1112,MATCH($A41,'ShLk BR Calc'!$A$5:$A$1112,0)+1,1))</f>
        <v>4.1159468300000004</v>
      </c>
      <c r="I41" s="19">
        <f>IF(INDEX('ShLk BR Calc'!I$5:I$1112,MATCH($A41,'ShLk BR Calc'!$A$5:$A$1112,0)+1,1)=0,"0",INDEX('ShLk BR Calc'!I$5:I$1112,MATCH($A41,'ShLk BR Calc'!$A$5:$A$1112,0)+1,1))</f>
        <v>4.2054239349999998</v>
      </c>
      <c r="J41" s="19">
        <f>IF(INDEX('ShLk BR Calc'!J$5:J$1112,MATCH($A41,'ShLk BR Calc'!$A$5:$A$1112,0)+1,1)=0,"0",INDEX('ShLk BR Calc'!J$5:J$1112,MATCH($A41,'ShLk BR Calc'!$A$5:$A$1112,0)+1,1))</f>
        <v>4.1159468300000004</v>
      </c>
      <c r="K41" s="19">
        <f>IF(INDEX('ShLk BR Calc'!K$5:K$1112,MATCH($A41,'ShLk BR Calc'!$A$5:$A$1112,0)+1,1)=0,"0",INDEX('ShLk BR Calc'!K$5:K$1112,MATCH($A41,'ShLk BR Calc'!$A$5:$A$1112,0)+1,1))</f>
        <v>4.2054239349999998</v>
      </c>
      <c r="L41" s="19">
        <f>IF(INDEX('ShLk BR Calc'!L$5:L$1112,MATCH($A41,'ShLk BR Calc'!$A$5:$A$1112,0)+1,1)=0,"0",INDEX('ShLk BR Calc'!L$5:L$1112,MATCH($A41,'ShLk BR Calc'!$A$5:$A$1112,0)+1,1))</f>
        <v>4.2054239349999998</v>
      </c>
      <c r="M41" s="19">
        <f>IF(INDEX('ShLk BR Calc'!M$5:M$1112,MATCH($A41,'ShLk BR Calc'!$A$5:$A$1112,0)+1,1)=0,"0",INDEX('ShLk BR Calc'!M$5:M$1112,MATCH($A41,'ShLk BR Calc'!$A$5:$A$1112,0)+1,1))</f>
        <v>4.1159468300000004</v>
      </c>
      <c r="N41" s="19">
        <f>IF(INDEX('ShLk BR Calc'!N$5:N$1112,MATCH($A41,'ShLk BR Calc'!$A$5:$A$1112,0)+1,1)=0,"0",INDEX('ShLk BR Calc'!N$5:N$1112,MATCH($A41,'ShLk BR Calc'!$A$5:$A$1112,0)+1,1))</f>
        <v>4.1159468300000004</v>
      </c>
      <c r="O41" s="19">
        <f>IF(INDEX('ShLk BR Calc'!O$5:O$1112,MATCH($A41,'ShLk BR Calc'!$A$5:$A$1112,0)+1,1)=0,"0",INDEX('ShLk BR Calc'!O$5:O$1112,MATCH($A41,'ShLk BR Calc'!$A$5:$A$1112,0)+1,1))</f>
        <v>5.2791491950000005</v>
      </c>
      <c r="P41" s="19">
        <f>IF(INDEX('ShLk BR Calc'!P$5:P$1112,MATCH($A41,'ShLk BR Calc'!$A$5:$A$1112,0)+1,1)=0,"0",INDEX('ShLk BR Calc'!P$5:P$1112,MATCH($A41,'ShLk BR Calc'!$A$5:$A$1112,0)+1,1))</f>
        <v>6.4423515600000005</v>
      </c>
      <c r="Q41" s="19">
        <f>IF(INDEX('ShLk BR Calc'!Q$5:Q$1112,MATCH($A41,'ShLk BR Calc'!$A$5:$A$1112,0)+1,1)=0,"0",INDEX('ShLk BR Calc'!Q$5:Q$1112,MATCH($A41,'ShLk BR Calc'!$A$5:$A$1112,0)+1,1))</f>
        <v>7.2476455050000004</v>
      </c>
      <c r="R41" s="19">
        <f>IF(INDEX('ShLk BR Calc'!R$5:R$1112,MATCH($A41,'ShLk BR Calc'!$A$5:$A$1112,0)+1,1)=0,"0",INDEX('ShLk BR Calc'!R$5:R$1112,MATCH($A41,'ShLk BR Calc'!$A$5:$A$1112,0)+1,1))</f>
        <v>7.7845081350000003</v>
      </c>
      <c r="S41" s="19">
        <f>IF(INDEX('ShLk BR Calc'!S$5:S$1112,MATCH($A41,'ShLk BR Calc'!$A$5:$A$1112,0)+1,1)=0,"0",INDEX('ShLk BR Calc'!S$5:S$1112,MATCH($A41,'ShLk BR Calc'!$A$5:$A$1112,0)+1,1))</f>
        <v>8.0529394500000002</v>
      </c>
      <c r="T41" s="19">
        <f>IF(INDEX('ShLk BR Calc'!T$5:T$1112,MATCH($A41,'ShLk BR Calc'!$A$5:$A$1112,0)+1,1)=0,"0",INDEX('ShLk BR Calc'!T$5:T$1112,MATCH($A41,'ShLk BR Calc'!$A$5:$A$1112,0)+1,1))</f>
        <v>7.69503103</v>
      </c>
      <c r="U41" s="19">
        <f>IF(INDEX('ShLk BR Calc'!U$5:U$1112,MATCH($A41,'ShLk BR Calc'!$A$5:$A$1112,0)+1,1)=0,"0",INDEX('ShLk BR Calc'!U$5:U$1112,MATCH($A41,'ShLk BR Calc'!$A$5:$A$1112,0)+1,1))</f>
        <v>6.5318286649999999</v>
      </c>
      <c r="V41" s="19">
        <f>IF(INDEX('ShLk BR Calc'!V$5:V$1112,MATCH($A41,'ShLk BR Calc'!$A$5:$A$1112,0)+1,1)=0,"0",INDEX('ShLk BR Calc'!V$5:V$1112,MATCH($A41,'ShLk BR Calc'!$A$5:$A$1112,0)+1,1))</f>
        <v>5.1001949849999999</v>
      </c>
      <c r="W41" s="19">
        <f>IF(INDEX('ShLk BR Calc'!W$5:W$1112,MATCH($A41,'ShLk BR Calc'!$A$5:$A$1112,0)+1,1)=0,"0",INDEX('ShLk BR Calc'!W$5:W$1112,MATCH($A41,'ShLk BR Calc'!$A$5:$A$1112,0)+1,1))</f>
        <v>4.2054239349999998</v>
      </c>
      <c r="X41" s="19">
        <f>IF(INDEX('ShLk BR Calc'!X$5:X$1112,MATCH($A41,'ShLk BR Calc'!$A$5:$A$1112,0)+1,1)=0,"0",INDEX('ShLk BR Calc'!X$5:X$1112,MATCH($A41,'ShLk BR Calc'!$A$5:$A$1112,0)+1,1))</f>
        <v>4.2054239349999998</v>
      </c>
      <c r="Y41" s="19">
        <f>IF(INDEX('ShLk BR Calc'!Y$5:Y$1112,MATCH($A41,'ShLk BR Calc'!$A$5:$A$1112,0)+1,1)=0,"0",INDEX('ShLk BR Calc'!Y$5:Y$1112,MATCH($A41,'ShLk BR Calc'!$A$5:$A$1112,0)+1,1))</f>
        <v>2.415881835</v>
      </c>
      <c r="Z41" s="14">
        <f t="shared" si="6"/>
        <v>102.71971653999999</v>
      </c>
      <c r="AA41" s="14">
        <f t="shared" si="7"/>
        <v>8.0529394500000002</v>
      </c>
      <c r="AB41" s="14">
        <f t="shared" si="8"/>
        <v>102.71971653999999</v>
      </c>
      <c r="AC41" s="14">
        <f t="shared" si="9"/>
        <v>0</v>
      </c>
      <c r="AD41" s="9" t="s">
        <v>32</v>
      </c>
    </row>
    <row r="42" spans="1:30" ht="17.25" customHeight="1" x14ac:dyDescent="0.2">
      <c r="A42" s="22">
        <f t="shared" si="5"/>
        <v>42527</v>
      </c>
      <c r="B42" s="19">
        <f>IF(INDEX('ShLk BR Calc'!B$5:B$1112,MATCH($A42,'ShLk BR Calc'!$A$5:$A$1112,0)+1,1)=0,"0",INDEX('ShLk BR Calc'!B$5:B$1112,MATCH($A42,'ShLk BR Calc'!$A$5:$A$1112,0)+1,1))</f>
        <v>0.98424815499999996</v>
      </c>
      <c r="C42" s="19">
        <f>IF(INDEX('ShLk BR Calc'!C$5:C$1112,MATCH($A42,'ShLk BR Calc'!$A$5:$A$1112,0)+1,1)=0,"0",INDEX('ShLk BR Calc'!C$5:C$1112,MATCH($A42,'ShLk BR Calc'!$A$5:$A$1112,0)+1,1))</f>
        <v>0.98424815499999996</v>
      </c>
      <c r="D42" s="19">
        <f>IF(INDEX('ShLk BR Calc'!D$5:D$1112,MATCH($A42,'ShLk BR Calc'!$A$5:$A$1112,0)+1,1)=0,"0",INDEX('ShLk BR Calc'!D$5:D$1112,MATCH($A42,'ShLk BR Calc'!$A$5:$A$1112,0)+1,1))</f>
        <v>0.98424815499999996</v>
      </c>
      <c r="E42" s="19">
        <f>IF(INDEX('ShLk BR Calc'!E$5:E$1112,MATCH($A42,'ShLk BR Calc'!$A$5:$A$1112,0)+1,1)=0,"0",INDEX('ShLk BR Calc'!E$5:E$1112,MATCH($A42,'ShLk BR Calc'!$A$5:$A$1112,0)+1,1))</f>
        <v>0.98424815499999996</v>
      </c>
      <c r="F42" s="19">
        <f>IF(INDEX('ShLk BR Calc'!F$5:F$1112,MATCH($A42,'ShLk BR Calc'!$A$5:$A$1112,0)+1,1)=0,"0",INDEX('ShLk BR Calc'!F$5:F$1112,MATCH($A42,'ShLk BR Calc'!$A$5:$A$1112,0)+1,1))</f>
        <v>0.98424815499999996</v>
      </c>
      <c r="G42" s="19">
        <f>IF(INDEX('ShLk BR Calc'!G$5:G$1112,MATCH($A42,'ShLk BR Calc'!$A$5:$A$1112,0)+1,1)=0,"0",INDEX('ShLk BR Calc'!G$5:G$1112,MATCH($A42,'ShLk BR Calc'!$A$5:$A$1112,0)+1,1))</f>
        <v>0.98424815499999996</v>
      </c>
      <c r="H42" s="19">
        <f>IF(INDEX('ShLk BR Calc'!H$5:H$1112,MATCH($A42,'ShLk BR Calc'!$A$5:$A$1112,0)+1,1)=0,"0",INDEX('ShLk BR Calc'!H$5:H$1112,MATCH($A42,'ShLk BR Calc'!$A$5:$A$1112,0)+1,1))</f>
        <v>3.7580384100000002</v>
      </c>
      <c r="I42" s="19">
        <f>IF(INDEX('ShLk BR Calc'!I$5:I$1112,MATCH($A42,'ShLk BR Calc'!$A$5:$A$1112,0)+1,1)=0,"0",INDEX('ShLk BR Calc'!I$5:I$1112,MATCH($A42,'ShLk BR Calc'!$A$5:$A$1112,0)+1,1))</f>
        <v>3.6685613049999999</v>
      </c>
      <c r="J42" s="19">
        <f>IF(INDEX('ShLk BR Calc'!J$5:J$1112,MATCH($A42,'ShLk BR Calc'!$A$5:$A$1112,0)+1,1)=0,"0",INDEX('ShLk BR Calc'!J$5:J$1112,MATCH($A42,'ShLk BR Calc'!$A$5:$A$1112,0)+1,1))</f>
        <v>3.7580384100000002</v>
      </c>
      <c r="K42" s="19">
        <f>IF(INDEX('ShLk BR Calc'!K$5:K$1112,MATCH($A42,'ShLk BR Calc'!$A$5:$A$1112,0)+1,1)=0,"0",INDEX('ShLk BR Calc'!K$5:K$1112,MATCH($A42,'ShLk BR Calc'!$A$5:$A$1112,0)+1,1))</f>
        <v>3.6685613049999999</v>
      </c>
      <c r="L42" s="19">
        <f>IF(INDEX('ShLk BR Calc'!L$5:L$1112,MATCH($A42,'ShLk BR Calc'!$A$5:$A$1112,0)+1,1)=0,"0",INDEX('ShLk BR Calc'!L$5:L$1112,MATCH($A42,'ShLk BR Calc'!$A$5:$A$1112,0)+1,1))</f>
        <v>3.6685613049999999</v>
      </c>
      <c r="M42" s="19">
        <f>IF(INDEX('ShLk BR Calc'!M$5:M$1112,MATCH($A42,'ShLk BR Calc'!$A$5:$A$1112,0)+1,1)=0,"0",INDEX('ShLk BR Calc'!M$5:M$1112,MATCH($A42,'ShLk BR Calc'!$A$5:$A$1112,0)+1,1))</f>
        <v>3.7580384100000002</v>
      </c>
      <c r="N42" s="19">
        <f>IF(INDEX('ShLk BR Calc'!N$5:N$1112,MATCH($A42,'ShLk BR Calc'!$A$5:$A$1112,0)+1,1)=0,"0",INDEX('ShLk BR Calc'!N$5:N$1112,MATCH($A42,'ShLk BR Calc'!$A$5:$A$1112,0)+1,1))</f>
        <v>3.7580384100000002</v>
      </c>
      <c r="O42" s="19">
        <f>IF(INDEX('ShLk BR Calc'!O$5:O$1112,MATCH($A42,'ShLk BR Calc'!$A$5:$A$1112,0)+1,1)=0,"0",INDEX('ShLk BR Calc'!O$5:O$1112,MATCH($A42,'ShLk BR Calc'!$A$5:$A$1112,0)+1,1))</f>
        <v>4.9212407750000002</v>
      </c>
      <c r="P42" s="19">
        <f>IF(INDEX('ShLk BR Calc'!P$5:P$1112,MATCH($A42,'ShLk BR Calc'!$A$5:$A$1112,0)+1,1)=0,"0",INDEX('ShLk BR Calc'!P$5:P$1112,MATCH($A42,'ShLk BR Calc'!$A$5:$A$1112,0)+1,1))</f>
        <v>6.1739202449999997</v>
      </c>
      <c r="Q42" s="19">
        <f>IF(INDEX('ShLk BR Calc'!Q$5:Q$1112,MATCH($A42,'ShLk BR Calc'!$A$5:$A$1112,0)+1,1)=0,"0",INDEX('ShLk BR Calc'!Q$5:Q$1112,MATCH($A42,'ShLk BR Calc'!$A$5:$A$1112,0)+1,1))</f>
        <v>7.0686912949999998</v>
      </c>
      <c r="R42" s="19">
        <f>IF(INDEX('ShLk BR Calc'!R$5:R$1112,MATCH($A42,'ShLk BR Calc'!$A$5:$A$1112,0)+1,1)=0,"0",INDEX('ShLk BR Calc'!R$5:R$1112,MATCH($A42,'ShLk BR Calc'!$A$5:$A$1112,0)+1,1))</f>
        <v>7.6055539249999997</v>
      </c>
      <c r="S42" s="19">
        <f>IF(INDEX('ShLk BR Calc'!S$5:S$1112,MATCH($A42,'ShLk BR Calc'!$A$5:$A$1112,0)+1,1)=0,"0",INDEX('ShLk BR Calc'!S$5:S$1112,MATCH($A42,'ShLk BR Calc'!$A$5:$A$1112,0)+1,1))</f>
        <v>7.5160768200000003</v>
      </c>
      <c r="T42" s="19">
        <f>IF(INDEX('ShLk BR Calc'!T$5:T$1112,MATCH($A42,'ShLk BR Calc'!$A$5:$A$1112,0)+1,1)=0,"0",INDEX('ShLk BR Calc'!T$5:T$1112,MATCH($A42,'ShLk BR Calc'!$A$5:$A$1112,0)+1,1))</f>
        <v>6.8897370850000001</v>
      </c>
      <c r="U42" s="19">
        <f>IF(INDEX('ShLk BR Calc'!U$5:U$1112,MATCH($A42,'ShLk BR Calc'!$A$5:$A$1112,0)+1,1)=0,"0",INDEX('ShLk BR Calc'!U$5:U$1112,MATCH($A42,'ShLk BR Calc'!$A$5:$A$1112,0)+1,1))</f>
        <v>5.5475805100000004</v>
      </c>
      <c r="V42" s="19">
        <f>IF(INDEX('ShLk BR Calc'!V$5:V$1112,MATCH($A42,'ShLk BR Calc'!$A$5:$A$1112,0)+1,1)=0,"0",INDEX('ShLk BR Calc'!V$5:V$1112,MATCH($A42,'ShLk BR Calc'!$A$5:$A$1112,0)+1,1))</f>
        <v>3.847515515</v>
      </c>
      <c r="W42" s="19">
        <f>IF(INDEX('ShLk BR Calc'!W$5:W$1112,MATCH($A42,'ShLk BR Calc'!$A$5:$A$1112,0)+1,1)=0,"0",INDEX('ShLk BR Calc'!W$5:W$1112,MATCH($A42,'ShLk BR Calc'!$A$5:$A$1112,0)+1,1))</f>
        <v>3.847515515</v>
      </c>
      <c r="X42" s="19">
        <f>IF(INDEX('ShLk BR Calc'!X$5:X$1112,MATCH($A42,'ShLk BR Calc'!$A$5:$A$1112,0)+1,1)=0,"0",INDEX('ShLk BR Calc'!X$5:X$1112,MATCH($A42,'ShLk BR Calc'!$A$5:$A$1112,0)+1,1))</f>
        <v>4.0264697250000001</v>
      </c>
      <c r="Y42" s="19">
        <f>IF(INDEX('ShLk BR Calc'!Y$5:Y$1112,MATCH($A42,'ShLk BR Calc'!$A$5:$A$1112,0)+1,1)=0,"0",INDEX('ShLk BR Calc'!Y$5:Y$1112,MATCH($A42,'ShLk BR Calc'!$A$5:$A$1112,0)+1,1))</f>
        <v>2.14745052</v>
      </c>
      <c r="Z42" s="14">
        <f t="shared" si="6"/>
        <v>91.535078415000001</v>
      </c>
      <c r="AA42" s="14">
        <f t="shared" si="7"/>
        <v>7.6055539249999997</v>
      </c>
      <c r="AB42" s="14">
        <f t="shared" si="8"/>
        <v>12.079409174999999</v>
      </c>
      <c r="AC42" s="14">
        <f t="shared" si="9"/>
        <v>79.455669240000006</v>
      </c>
    </row>
    <row r="43" spans="1:30" ht="17.25" customHeight="1" x14ac:dyDescent="0.2">
      <c r="A43" s="22">
        <f t="shared" si="5"/>
        <v>42528</v>
      </c>
      <c r="B43" s="19">
        <f>IF(INDEX('ShLk BR Calc'!B$5:B$1112,MATCH($A43,'ShLk BR Calc'!$A$5:$A$1112,0)+1,1)=0,"0",INDEX('ShLk BR Calc'!B$5:B$1112,MATCH($A43,'ShLk BR Calc'!$A$5:$A$1112,0)+1,1))</f>
        <v>1.1632023650000001</v>
      </c>
      <c r="C43" s="19">
        <f>IF(INDEX('ShLk BR Calc'!C$5:C$1112,MATCH($A43,'ShLk BR Calc'!$A$5:$A$1112,0)+1,1)=0,"0",INDEX('ShLk BR Calc'!C$5:C$1112,MATCH($A43,'ShLk BR Calc'!$A$5:$A$1112,0)+1,1))</f>
        <v>1.07372526</v>
      </c>
      <c r="D43" s="19">
        <f>IF(INDEX('ShLk BR Calc'!D$5:D$1112,MATCH($A43,'ShLk BR Calc'!$A$5:$A$1112,0)+1,1)=0,"0",INDEX('ShLk BR Calc'!D$5:D$1112,MATCH($A43,'ShLk BR Calc'!$A$5:$A$1112,0)+1,1))</f>
        <v>1.07372526</v>
      </c>
      <c r="E43" s="19">
        <f>IF(INDEX('ShLk BR Calc'!E$5:E$1112,MATCH($A43,'ShLk BR Calc'!$A$5:$A$1112,0)+1,1)=0,"0",INDEX('ShLk BR Calc'!E$5:E$1112,MATCH($A43,'ShLk BR Calc'!$A$5:$A$1112,0)+1,1))</f>
        <v>1.1632023650000001</v>
      </c>
      <c r="F43" s="19">
        <f>IF(INDEX('ShLk BR Calc'!F$5:F$1112,MATCH($A43,'ShLk BR Calc'!$A$5:$A$1112,0)+1,1)=0,"0",INDEX('ShLk BR Calc'!F$5:F$1112,MATCH($A43,'ShLk BR Calc'!$A$5:$A$1112,0)+1,1))</f>
        <v>1.1632023650000001</v>
      </c>
      <c r="G43" s="19">
        <f>IF(INDEX('ShLk BR Calc'!G$5:G$1112,MATCH($A43,'ShLk BR Calc'!$A$5:$A$1112,0)+1,1)=0,"0",INDEX('ShLk BR Calc'!G$5:G$1112,MATCH($A43,'ShLk BR Calc'!$A$5:$A$1112,0)+1,1))</f>
        <v>1.1632023650000001</v>
      </c>
      <c r="H43" s="19">
        <f>IF(INDEX('ShLk BR Calc'!H$5:H$1112,MATCH($A43,'ShLk BR Calc'!$A$5:$A$1112,0)+1,1)=0,"0",INDEX('ShLk BR Calc'!H$5:H$1112,MATCH($A43,'ShLk BR Calc'!$A$5:$A$1112,0)+1,1))</f>
        <v>4.1159468300000004</v>
      </c>
      <c r="I43" s="19">
        <f>IF(INDEX('ShLk BR Calc'!I$5:I$1112,MATCH($A43,'ShLk BR Calc'!$A$5:$A$1112,0)+1,1)=0,"0",INDEX('ShLk BR Calc'!I$5:I$1112,MATCH($A43,'ShLk BR Calc'!$A$5:$A$1112,0)+1,1))</f>
        <v>4.1159468300000004</v>
      </c>
      <c r="J43" s="19">
        <f>IF(INDEX('ShLk BR Calc'!J$5:J$1112,MATCH($A43,'ShLk BR Calc'!$A$5:$A$1112,0)+1,1)=0,"0",INDEX('ShLk BR Calc'!J$5:J$1112,MATCH($A43,'ShLk BR Calc'!$A$5:$A$1112,0)+1,1))</f>
        <v>4.1159468300000004</v>
      </c>
      <c r="K43" s="19">
        <f>IF(INDEX('ShLk BR Calc'!K$5:K$1112,MATCH($A43,'ShLk BR Calc'!$A$5:$A$1112,0)+1,1)=0,"0",INDEX('ShLk BR Calc'!K$5:K$1112,MATCH($A43,'ShLk BR Calc'!$A$5:$A$1112,0)+1,1))</f>
        <v>4.1159468300000004</v>
      </c>
      <c r="L43" s="19">
        <f>IF(INDEX('ShLk BR Calc'!L$5:L$1112,MATCH($A43,'ShLk BR Calc'!$A$5:$A$1112,0)+1,1)=0,"0",INDEX('ShLk BR Calc'!L$5:L$1112,MATCH($A43,'ShLk BR Calc'!$A$5:$A$1112,0)+1,1))</f>
        <v>4.1159468300000004</v>
      </c>
      <c r="M43" s="19">
        <f>IF(INDEX('ShLk BR Calc'!M$5:M$1112,MATCH($A43,'ShLk BR Calc'!$A$5:$A$1112,0)+1,1)=0,"0",INDEX('ShLk BR Calc'!M$5:M$1112,MATCH($A43,'ShLk BR Calc'!$A$5:$A$1112,0)+1,1))</f>
        <v>4.0264697250000001</v>
      </c>
      <c r="N43" s="19">
        <f>IF(INDEX('ShLk BR Calc'!N$5:N$1112,MATCH($A43,'ShLk BR Calc'!$A$5:$A$1112,0)+1,1)=0,"0",INDEX('ShLk BR Calc'!N$5:N$1112,MATCH($A43,'ShLk BR Calc'!$A$5:$A$1112,0)+1,1))</f>
        <v>4.1159468300000004</v>
      </c>
      <c r="O43" s="19">
        <f>IF(INDEX('ShLk BR Calc'!O$5:O$1112,MATCH($A43,'ShLk BR Calc'!$A$5:$A$1112,0)+1,1)=0,"0",INDEX('ShLk BR Calc'!O$5:O$1112,MATCH($A43,'ShLk BR Calc'!$A$5:$A$1112,0)+1,1))</f>
        <v>5.1001949849999999</v>
      </c>
      <c r="P43" s="19">
        <f>IF(INDEX('ShLk BR Calc'!P$5:P$1112,MATCH($A43,'ShLk BR Calc'!$A$5:$A$1112,0)+1,1)=0,"0",INDEX('ShLk BR Calc'!P$5:P$1112,MATCH($A43,'ShLk BR Calc'!$A$5:$A$1112,0)+1,1))</f>
        <v>6.26339735</v>
      </c>
      <c r="Q43" s="19">
        <f>IF(INDEX('ShLk BR Calc'!Q$5:Q$1112,MATCH($A43,'ShLk BR Calc'!$A$5:$A$1112,0)+1,1)=0,"0",INDEX('ShLk BR Calc'!Q$5:Q$1112,MATCH($A43,'ShLk BR Calc'!$A$5:$A$1112,0)+1,1))</f>
        <v>7.1581684000000001</v>
      </c>
      <c r="R43" s="19">
        <f>IF(INDEX('ShLk BR Calc'!R$5:R$1112,MATCH($A43,'ShLk BR Calc'!$A$5:$A$1112,0)+1,1)=0,"0",INDEX('ShLk BR Calc'!R$5:R$1112,MATCH($A43,'ShLk BR Calc'!$A$5:$A$1112,0)+1,1))</f>
        <v>7.6055539249999997</v>
      </c>
      <c r="S43" s="19">
        <f>IF(INDEX('ShLk BR Calc'!S$5:S$1112,MATCH($A43,'ShLk BR Calc'!$A$5:$A$1112,0)+1,1)=0,"0",INDEX('ShLk BR Calc'!S$5:S$1112,MATCH($A43,'ShLk BR Calc'!$A$5:$A$1112,0)+1,1))</f>
        <v>7.3371226099999998</v>
      </c>
      <c r="T43" s="19">
        <f>IF(INDEX('ShLk BR Calc'!T$5:T$1112,MATCH($A43,'ShLk BR Calc'!$A$5:$A$1112,0)+1,1)=0,"0",INDEX('ShLk BR Calc'!T$5:T$1112,MATCH($A43,'ShLk BR Calc'!$A$5:$A$1112,0)+1,1))</f>
        <v>6.5318286649999999</v>
      </c>
      <c r="U43" s="19">
        <f>IF(INDEX('ShLk BR Calc'!U$5:U$1112,MATCH($A43,'ShLk BR Calc'!$A$5:$A$1112,0)+1,1)=0,"0",INDEX('ShLk BR Calc'!U$5:U$1112,MATCH($A43,'ShLk BR Calc'!$A$5:$A$1112,0)+1,1))</f>
        <v>5.2791491950000005</v>
      </c>
      <c r="V43" s="19">
        <f>IF(INDEX('ShLk BR Calc'!V$5:V$1112,MATCH($A43,'ShLk BR Calc'!$A$5:$A$1112,0)+1,1)=0,"0",INDEX('ShLk BR Calc'!V$5:V$1112,MATCH($A43,'ShLk BR Calc'!$A$5:$A$1112,0)+1,1))</f>
        <v>4.1159468300000004</v>
      </c>
      <c r="W43" s="19">
        <f>IF(INDEX('ShLk BR Calc'!W$5:W$1112,MATCH($A43,'ShLk BR Calc'!$A$5:$A$1112,0)+1,1)=0,"0",INDEX('ShLk BR Calc'!W$5:W$1112,MATCH($A43,'ShLk BR Calc'!$A$5:$A$1112,0)+1,1))</f>
        <v>4.1159468300000004</v>
      </c>
      <c r="X43" s="19">
        <f>IF(INDEX('ShLk BR Calc'!X$5:X$1112,MATCH($A43,'ShLk BR Calc'!$A$5:$A$1112,0)+1,1)=0,"0",INDEX('ShLk BR Calc'!X$5:X$1112,MATCH($A43,'ShLk BR Calc'!$A$5:$A$1112,0)+1,1))</f>
        <v>4.6528094600000003</v>
      </c>
      <c r="Y43" s="19">
        <f>IF(INDEX('ShLk BR Calc'!Y$5:Y$1112,MATCH($A43,'ShLk BR Calc'!$A$5:$A$1112,0)+1,1)=0,"0",INDEX('ShLk BR Calc'!Y$5:Y$1112,MATCH($A43,'ShLk BR Calc'!$A$5:$A$1112,0)+1,1))</f>
        <v>2.86326736</v>
      </c>
      <c r="Z43" s="14">
        <f t="shared" si="6"/>
        <v>96.545796295000002</v>
      </c>
      <c r="AA43" s="14">
        <f t="shared" si="7"/>
        <v>7.6055539249999997</v>
      </c>
      <c r="AB43" s="14">
        <f t="shared" si="8"/>
        <v>14.3163368</v>
      </c>
      <c r="AC43" s="14">
        <f t="shared" si="9"/>
        <v>82.229459495</v>
      </c>
    </row>
    <row r="44" spans="1:30" ht="17.25" customHeight="1" x14ac:dyDescent="0.2">
      <c r="A44" s="22">
        <f t="shared" si="5"/>
        <v>42529</v>
      </c>
      <c r="B44" s="19">
        <f>IF(INDEX('ShLk BR Calc'!B$5:B$1112,MATCH($A44,'ShLk BR Calc'!$A$5:$A$1112,0)+1,1)=0,"0",INDEX('ShLk BR Calc'!B$5:B$1112,MATCH($A44,'ShLk BR Calc'!$A$5:$A$1112,0)+1,1))</f>
        <v>2.5948360450000001</v>
      </c>
      <c r="C44" s="19">
        <f>IF(INDEX('ShLk BR Calc'!C$5:C$1112,MATCH($A44,'ShLk BR Calc'!$A$5:$A$1112,0)+1,1)=0,"0",INDEX('ShLk BR Calc'!C$5:C$1112,MATCH($A44,'ShLk BR Calc'!$A$5:$A$1112,0)+1,1))</f>
        <v>2.0579734150000002</v>
      </c>
      <c r="D44" s="19">
        <f>IF(INDEX('ShLk BR Calc'!D$5:D$1112,MATCH($A44,'ShLk BR Calc'!$A$5:$A$1112,0)+1,1)=0,"0",INDEX('ShLk BR Calc'!D$5:D$1112,MATCH($A44,'ShLk BR Calc'!$A$5:$A$1112,0)+1,1))</f>
        <v>1.5211107850000001</v>
      </c>
      <c r="E44" s="19">
        <f>IF(INDEX('ShLk BR Calc'!E$5:E$1112,MATCH($A44,'ShLk BR Calc'!$A$5:$A$1112,0)+1,1)=0,"0",INDEX('ShLk BR Calc'!E$5:E$1112,MATCH($A44,'ShLk BR Calc'!$A$5:$A$1112,0)+1,1))</f>
        <v>1.5211107850000001</v>
      </c>
      <c r="F44" s="19">
        <f>IF(INDEX('ShLk BR Calc'!F$5:F$1112,MATCH($A44,'ShLk BR Calc'!$A$5:$A$1112,0)+1,1)=0,"0",INDEX('ShLk BR Calc'!F$5:F$1112,MATCH($A44,'ShLk BR Calc'!$A$5:$A$1112,0)+1,1))</f>
        <v>1.43163368</v>
      </c>
      <c r="G44" s="19">
        <f>IF(INDEX('ShLk BR Calc'!G$5:G$1112,MATCH($A44,'ShLk BR Calc'!$A$5:$A$1112,0)+1,1)=0,"0",INDEX('ShLk BR Calc'!G$5:G$1112,MATCH($A44,'ShLk BR Calc'!$A$5:$A$1112,0)+1,1))</f>
        <v>1.43163368</v>
      </c>
      <c r="H44" s="19">
        <f>IF(INDEX('ShLk BR Calc'!H$5:H$1112,MATCH($A44,'ShLk BR Calc'!$A$5:$A$1112,0)+1,1)=0,"0",INDEX('ShLk BR Calc'!H$5:H$1112,MATCH($A44,'ShLk BR Calc'!$A$5:$A$1112,0)+1,1))</f>
        <v>3.0422215700000002</v>
      </c>
      <c r="I44" s="19">
        <f>IF(INDEX('ShLk BR Calc'!I$5:I$1112,MATCH($A44,'ShLk BR Calc'!$A$5:$A$1112,0)+1,1)=0,"0",INDEX('ShLk BR Calc'!I$5:I$1112,MATCH($A44,'ShLk BR Calc'!$A$5:$A$1112,0)+1,1))</f>
        <v>3.0422215700000002</v>
      </c>
      <c r="J44" s="19">
        <f>IF(INDEX('ShLk BR Calc'!J$5:J$1112,MATCH($A44,'ShLk BR Calc'!$A$5:$A$1112,0)+1,1)=0,"0",INDEX('ShLk BR Calc'!J$5:J$1112,MATCH($A44,'ShLk BR Calc'!$A$5:$A$1112,0)+1,1))</f>
        <v>3.0422215700000002</v>
      </c>
      <c r="K44" s="19">
        <f>IF(INDEX('ShLk BR Calc'!K$5:K$1112,MATCH($A44,'ShLk BR Calc'!$A$5:$A$1112,0)+1,1)=0,"0",INDEX('ShLk BR Calc'!K$5:K$1112,MATCH($A44,'ShLk BR Calc'!$A$5:$A$1112,0)+1,1))</f>
        <v>3.131698675</v>
      </c>
      <c r="L44" s="19">
        <f>IF(INDEX('ShLk BR Calc'!L$5:L$1112,MATCH($A44,'ShLk BR Calc'!$A$5:$A$1112,0)+1,1)=0,"0",INDEX('ShLk BR Calc'!L$5:L$1112,MATCH($A44,'ShLk BR Calc'!$A$5:$A$1112,0)+1,1))</f>
        <v>3.4896070950000002</v>
      </c>
      <c r="M44" s="19">
        <f>IF(INDEX('ShLk BR Calc'!M$5:M$1112,MATCH($A44,'ShLk BR Calc'!$A$5:$A$1112,0)+1,1)=0,"0",INDEX('ShLk BR Calc'!M$5:M$1112,MATCH($A44,'ShLk BR Calc'!$A$5:$A$1112,0)+1,1))</f>
        <v>4.2949010400000001</v>
      </c>
      <c r="N44" s="19">
        <f>IF(INDEX('ShLk BR Calc'!N$5:N$1112,MATCH($A44,'ShLk BR Calc'!$A$5:$A$1112,0)+1,1)=0,"0",INDEX('ShLk BR Calc'!N$5:N$1112,MATCH($A44,'ShLk BR Calc'!$A$5:$A$1112,0)+1,1))</f>
        <v>5.1896720900000002</v>
      </c>
      <c r="O44" s="19">
        <f>IF(INDEX('ShLk BR Calc'!O$5:O$1112,MATCH($A44,'ShLk BR Calc'!$A$5:$A$1112,0)+1,1)=0,"0",INDEX('ShLk BR Calc'!O$5:O$1112,MATCH($A44,'ShLk BR Calc'!$A$5:$A$1112,0)+1,1))</f>
        <v>5.8160118250000004</v>
      </c>
      <c r="P44" s="19">
        <f>IF(INDEX('ShLk BR Calc'!P$5:P$1112,MATCH($A44,'ShLk BR Calc'!$A$5:$A$1112,0)+1,1)=0,"0",INDEX('ShLk BR Calc'!P$5:P$1112,MATCH($A44,'ShLk BR Calc'!$A$5:$A$1112,0)+1,1))</f>
        <v>6.3528744550000003</v>
      </c>
      <c r="Q44" s="19">
        <f>IF(INDEX('ShLk BR Calc'!Q$5:Q$1112,MATCH($A44,'ShLk BR Calc'!$A$5:$A$1112,0)+1,1)=0,"0",INDEX('ShLk BR Calc'!Q$5:Q$1112,MATCH($A44,'ShLk BR Calc'!$A$5:$A$1112,0)+1,1))</f>
        <v>7.1581684000000001</v>
      </c>
      <c r="R44" s="19">
        <f>IF(INDEX('ShLk BR Calc'!R$5:R$1112,MATCH($A44,'ShLk BR Calc'!$A$5:$A$1112,0)+1,1)=0,"0",INDEX('ShLk BR Calc'!R$5:R$1112,MATCH($A44,'ShLk BR Calc'!$A$5:$A$1112,0)+1,1))</f>
        <v>7.8739852399999997</v>
      </c>
      <c r="S44" s="19">
        <f>IF(INDEX('ShLk BR Calc'!S$5:S$1112,MATCH($A44,'ShLk BR Calc'!$A$5:$A$1112,0)+1,1)=0,"0",INDEX('ShLk BR Calc'!S$5:S$1112,MATCH($A44,'ShLk BR Calc'!$A$5:$A$1112,0)+1,1))</f>
        <v>7.5160768200000003</v>
      </c>
      <c r="T44" s="19">
        <f>IF(INDEX('ShLk BR Calc'!T$5:T$1112,MATCH($A44,'ShLk BR Calc'!$A$5:$A$1112,0)+1,1)=0,"0",INDEX('ShLk BR Calc'!T$5:T$1112,MATCH($A44,'ShLk BR Calc'!$A$5:$A$1112,0)+1,1))</f>
        <v>6.6213057700000002</v>
      </c>
      <c r="U44" s="19">
        <f>IF(INDEX('ShLk BR Calc'!U$5:U$1112,MATCH($A44,'ShLk BR Calc'!$A$5:$A$1112,0)+1,1)=0,"0",INDEX('ShLk BR Calc'!U$5:U$1112,MATCH($A44,'ShLk BR Calc'!$A$5:$A$1112,0)+1,1))</f>
        <v>5.2791491950000005</v>
      </c>
      <c r="V44" s="19">
        <f>IF(INDEX('ShLk BR Calc'!V$5:V$1112,MATCH($A44,'ShLk BR Calc'!$A$5:$A$1112,0)+1,1)=0,"0",INDEX('ShLk BR Calc'!V$5:V$1112,MATCH($A44,'ShLk BR Calc'!$A$5:$A$1112,0)+1,1))</f>
        <v>4.1159468300000004</v>
      </c>
      <c r="W44" s="19">
        <f>IF(INDEX('ShLk BR Calc'!W$5:W$1112,MATCH($A44,'ShLk BR Calc'!$A$5:$A$1112,0)+1,1)=0,"0",INDEX('ShLk BR Calc'!W$5:W$1112,MATCH($A44,'ShLk BR Calc'!$A$5:$A$1112,0)+1,1))</f>
        <v>3.131698675</v>
      </c>
      <c r="X44" s="19">
        <f>IF(INDEX('ShLk BR Calc'!X$5:X$1112,MATCH($A44,'ShLk BR Calc'!$A$5:$A$1112,0)+1,1)=0,"0",INDEX('ShLk BR Calc'!X$5:X$1112,MATCH($A44,'ShLk BR Calc'!$A$5:$A$1112,0)+1,1))</f>
        <v>3.6685613049999999</v>
      </c>
      <c r="Y44" s="19">
        <f>IF(INDEX('ShLk BR Calc'!Y$5:Y$1112,MATCH($A44,'ShLk BR Calc'!$A$5:$A$1112,0)+1,1)=0,"0",INDEX('ShLk BR Calc'!Y$5:Y$1112,MATCH($A44,'ShLk BR Calc'!$A$5:$A$1112,0)+1,1))</f>
        <v>2.2369276249999999</v>
      </c>
      <c r="Z44" s="14">
        <f t="shared" si="6"/>
        <v>95.561548139999985</v>
      </c>
      <c r="AA44" s="14">
        <f t="shared" si="7"/>
        <v>7.8739852399999997</v>
      </c>
      <c r="AB44" s="14">
        <f t="shared" si="8"/>
        <v>16.463787320000002</v>
      </c>
      <c r="AC44" s="14">
        <f t="shared" si="9"/>
        <v>79.097760820000005</v>
      </c>
    </row>
    <row r="45" spans="1:30" ht="17.25" customHeight="1" x14ac:dyDescent="0.2">
      <c r="A45" s="22">
        <f t="shared" si="5"/>
        <v>42530</v>
      </c>
      <c r="B45" s="19">
        <f>IF(INDEX('ShLk BR Calc'!B$5:B$1112,MATCH($A45,'ShLk BR Calc'!$A$5:$A$1112,0)+1,1)=0,"0",INDEX('ShLk BR Calc'!B$5:B$1112,MATCH($A45,'ShLk BR Calc'!$A$5:$A$1112,0)+1,1))</f>
        <v>2.6843131499999999</v>
      </c>
      <c r="C45" s="19">
        <f>IF(INDEX('ShLk BR Calc'!C$5:C$1112,MATCH($A45,'ShLk BR Calc'!$A$5:$A$1112,0)+1,1)=0,"0",INDEX('ShLk BR Calc'!C$5:C$1112,MATCH($A45,'ShLk BR Calc'!$A$5:$A$1112,0)+1,1))</f>
        <v>2.14745052</v>
      </c>
      <c r="D45" s="19">
        <f>IF(INDEX('ShLk BR Calc'!D$5:D$1112,MATCH($A45,'ShLk BR Calc'!$A$5:$A$1112,0)+1,1)=0,"0",INDEX('ShLk BR Calc'!D$5:D$1112,MATCH($A45,'ShLk BR Calc'!$A$5:$A$1112,0)+1,1))</f>
        <v>1.700064995</v>
      </c>
      <c r="E45" s="19">
        <f>IF(INDEX('ShLk BR Calc'!E$5:E$1112,MATCH($A45,'ShLk BR Calc'!$A$5:$A$1112,0)+1,1)=0,"0",INDEX('ShLk BR Calc'!E$5:E$1112,MATCH($A45,'ShLk BR Calc'!$A$5:$A$1112,0)+1,1))</f>
        <v>1.700064995</v>
      </c>
      <c r="F45" s="19">
        <f>IF(INDEX('ShLk BR Calc'!F$5:F$1112,MATCH($A45,'ShLk BR Calc'!$A$5:$A$1112,0)+1,1)=0,"0",INDEX('ShLk BR Calc'!F$5:F$1112,MATCH($A45,'ShLk BR Calc'!$A$5:$A$1112,0)+1,1))</f>
        <v>1.700064995</v>
      </c>
      <c r="G45" s="19">
        <f>IF(INDEX('ShLk BR Calc'!G$5:G$1112,MATCH($A45,'ShLk BR Calc'!$A$5:$A$1112,0)+1,1)=0,"0",INDEX('ShLk BR Calc'!G$5:G$1112,MATCH($A45,'ShLk BR Calc'!$A$5:$A$1112,0)+1,1))</f>
        <v>1.700064995</v>
      </c>
      <c r="H45" s="19">
        <f>IF(INDEX('ShLk BR Calc'!H$5:H$1112,MATCH($A45,'ShLk BR Calc'!$A$5:$A$1112,0)+1,1)=0,"0",INDEX('ShLk BR Calc'!H$5:H$1112,MATCH($A45,'ShLk BR Calc'!$A$5:$A$1112,0)+1,1))</f>
        <v>3.131698675</v>
      </c>
      <c r="I45" s="19">
        <f>IF(INDEX('ShLk BR Calc'!I$5:I$1112,MATCH($A45,'ShLk BR Calc'!$A$5:$A$1112,0)+1,1)=0,"0",INDEX('ShLk BR Calc'!I$5:I$1112,MATCH($A45,'ShLk BR Calc'!$A$5:$A$1112,0)+1,1))</f>
        <v>3.131698675</v>
      </c>
      <c r="J45" s="19">
        <f>IF(INDEX('ShLk BR Calc'!J$5:J$1112,MATCH($A45,'ShLk BR Calc'!$A$5:$A$1112,0)+1,1)=0,"0",INDEX('ShLk BR Calc'!J$5:J$1112,MATCH($A45,'ShLk BR Calc'!$A$5:$A$1112,0)+1,1))</f>
        <v>3.131698675</v>
      </c>
      <c r="K45" s="19">
        <f>IF(INDEX('ShLk BR Calc'!K$5:K$1112,MATCH($A45,'ShLk BR Calc'!$A$5:$A$1112,0)+1,1)=0,"0",INDEX('ShLk BR Calc'!K$5:K$1112,MATCH($A45,'ShLk BR Calc'!$A$5:$A$1112,0)+1,1))</f>
        <v>4.1159468300000004</v>
      </c>
      <c r="L45" s="19">
        <f>IF(INDEX('ShLk BR Calc'!L$5:L$1112,MATCH($A45,'ShLk BR Calc'!$A$5:$A$1112,0)+1,1)=0,"0",INDEX('ShLk BR Calc'!L$5:L$1112,MATCH($A45,'ShLk BR Calc'!$A$5:$A$1112,0)+1,1))</f>
        <v>4.2054239349999998</v>
      </c>
      <c r="M45" s="19">
        <f>IF(INDEX('ShLk BR Calc'!M$5:M$1112,MATCH($A45,'ShLk BR Calc'!$A$5:$A$1112,0)+1,1)=0,"0",INDEX('ShLk BR Calc'!M$5:M$1112,MATCH($A45,'ShLk BR Calc'!$A$5:$A$1112,0)+1,1))</f>
        <v>4.4738552499999997</v>
      </c>
      <c r="N45" s="19">
        <f>IF(INDEX('ShLk BR Calc'!N$5:N$1112,MATCH($A45,'ShLk BR Calc'!$A$5:$A$1112,0)+1,1)=0,"0",INDEX('ShLk BR Calc'!N$5:N$1112,MATCH($A45,'ShLk BR Calc'!$A$5:$A$1112,0)+1,1))</f>
        <v>5.3686262999999999</v>
      </c>
      <c r="O45" s="19">
        <f>IF(INDEX('ShLk BR Calc'!O$5:O$1112,MATCH($A45,'ShLk BR Calc'!$A$5:$A$1112,0)+1,1)=0,"0",INDEX('ShLk BR Calc'!O$5:O$1112,MATCH($A45,'ShLk BR Calc'!$A$5:$A$1112,0)+1,1))</f>
        <v>6.26339735</v>
      </c>
      <c r="P45" s="19">
        <f>IF(INDEX('ShLk BR Calc'!P$5:P$1112,MATCH($A45,'ShLk BR Calc'!$A$5:$A$1112,0)+1,1)=0,"0",INDEX('ShLk BR Calc'!P$5:P$1112,MATCH($A45,'ShLk BR Calc'!$A$5:$A$1112,0)+1,1))</f>
        <v>6.8002599799999999</v>
      </c>
      <c r="Q45" s="19">
        <f>IF(INDEX('ShLk BR Calc'!Q$5:Q$1112,MATCH($A45,'ShLk BR Calc'!$A$5:$A$1112,0)+1,1)=0,"0",INDEX('ShLk BR Calc'!Q$5:Q$1112,MATCH($A45,'ShLk BR Calc'!$A$5:$A$1112,0)+1,1))</f>
        <v>7.69503103</v>
      </c>
      <c r="R45" s="19">
        <f>IF(INDEX('ShLk BR Calc'!R$5:R$1112,MATCH($A45,'ShLk BR Calc'!$A$5:$A$1112,0)+1,1)=0,"0",INDEX('ShLk BR Calc'!R$5:R$1112,MATCH($A45,'ShLk BR Calc'!$A$5:$A$1112,0)+1,1))</f>
        <v>7.9634623449999999</v>
      </c>
      <c r="S45" s="19">
        <f>IF(INDEX('ShLk BR Calc'!S$5:S$1112,MATCH($A45,'ShLk BR Calc'!$A$5:$A$1112,0)+1,1)=0,"0",INDEX('ShLk BR Calc'!S$5:S$1112,MATCH($A45,'ShLk BR Calc'!$A$5:$A$1112,0)+1,1))</f>
        <v>7.69503103</v>
      </c>
      <c r="T45" s="19">
        <f>IF(INDEX('ShLk BR Calc'!T$5:T$1112,MATCH($A45,'ShLk BR Calc'!$A$5:$A$1112,0)+1,1)=0,"0",INDEX('ShLk BR Calc'!T$5:T$1112,MATCH($A45,'ShLk BR Calc'!$A$5:$A$1112,0)+1,1))</f>
        <v>6.8002599799999999</v>
      </c>
      <c r="U45" s="19">
        <f>IF(INDEX('ShLk BR Calc'!U$5:U$1112,MATCH($A45,'ShLk BR Calc'!$A$5:$A$1112,0)+1,1)=0,"0",INDEX('ShLk BR Calc'!U$5:U$1112,MATCH($A45,'ShLk BR Calc'!$A$5:$A$1112,0)+1,1))</f>
        <v>5.4581034050000001</v>
      </c>
      <c r="V45" s="19">
        <f>IF(INDEX('ShLk BR Calc'!V$5:V$1112,MATCH($A45,'ShLk BR Calc'!$A$5:$A$1112,0)+1,1)=0,"0",INDEX('ShLk BR Calc'!V$5:V$1112,MATCH($A45,'ShLk BR Calc'!$A$5:$A$1112,0)+1,1))</f>
        <v>4.2054239349999998</v>
      </c>
      <c r="W45" s="19">
        <f>IF(INDEX('ShLk BR Calc'!W$5:W$1112,MATCH($A45,'ShLk BR Calc'!$A$5:$A$1112,0)+1,1)=0,"0",INDEX('ShLk BR Calc'!W$5:W$1112,MATCH($A45,'ShLk BR Calc'!$A$5:$A$1112,0)+1,1))</f>
        <v>4.1159468300000004</v>
      </c>
      <c r="X45" s="19">
        <f>IF(INDEX('ShLk BR Calc'!X$5:X$1112,MATCH($A45,'ShLk BR Calc'!$A$5:$A$1112,0)+1,1)=0,"0",INDEX('ShLk BR Calc'!X$5:X$1112,MATCH($A45,'ShLk BR Calc'!$A$5:$A$1112,0)+1,1))</f>
        <v>4.7422865649999997</v>
      </c>
      <c r="Y45" s="19">
        <f>IF(INDEX('ShLk BR Calc'!Y$5:Y$1112,MATCH($A45,'ShLk BR Calc'!$A$5:$A$1112,0)+1,1)=0,"0",INDEX('ShLk BR Calc'!Y$5:Y$1112,MATCH($A45,'ShLk BR Calc'!$A$5:$A$1112,0)+1,1))</f>
        <v>3.3106528850000001</v>
      </c>
      <c r="Z45" s="14">
        <f t="shared" si="6"/>
        <v>104.24082732499998</v>
      </c>
      <c r="AA45" s="14">
        <f t="shared" si="7"/>
        <v>7.9634623449999999</v>
      </c>
      <c r="AB45" s="14">
        <f t="shared" si="8"/>
        <v>19.684963100000001</v>
      </c>
      <c r="AC45" s="14">
        <f t="shared" si="9"/>
        <v>84.555864225000008</v>
      </c>
    </row>
    <row r="46" spans="1:30" ht="17.25" customHeight="1" x14ac:dyDescent="0.2">
      <c r="A46" s="22">
        <f t="shared" si="5"/>
        <v>42531</v>
      </c>
      <c r="B46" s="19">
        <f>IF(INDEX('ShLk BR Calc'!B$5:B$1112,MATCH($A46,'ShLk BR Calc'!$A$5:$A$1112,0)+1,1)=0,"0",INDEX('ShLk BR Calc'!B$5:B$1112,MATCH($A46,'ShLk BR Calc'!$A$5:$A$1112,0)+1,1))</f>
        <v>2.2369276249999999</v>
      </c>
      <c r="C46" s="19">
        <f>IF(INDEX('ShLk BR Calc'!C$5:C$1112,MATCH($A46,'ShLk BR Calc'!$A$5:$A$1112,0)+1,1)=0,"0",INDEX('ShLk BR Calc'!C$5:C$1112,MATCH($A46,'ShLk BR Calc'!$A$5:$A$1112,0)+1,1))</f>
        <v>1.700064995</v>
      </c>
      <c r="D46" s="19">
        <f>IF(INDEX('ShLk BR Calc'!D$5:D$1112,MATCH($A46,'ShLk BR Calc'!$A$5:$A$1112,0)+1,1)=0,"0",INDEX('ShLk BR Calc'!D$5:D$1112,MATCH($A46,'ShLk BR Calc'!$A$5:$A$1112,0)+1,1))</f>
        <v>1.43163368</v>
      </c>
      <c r="E46" s="19">
        <f>IF(INDEX('ShLk BR Calc'!E$5:E$1112,MATCH($A46,'ShLk BR Calc'!$A$5:$A$1112,0)+1,1)=0,"0",INDEX('ShLk BR Calc'!E$5:E$1112,MATCH($A46,'ShLk BR Calc'!$A$5:$A$1112,0)+1,1))</f>
        <v>1.2526794699999999</v>
      </c>
      <c r="F46" s="19">
        <f>IF(INDEX('ShLk BR Calc'!F$5:F$1112,MATCH($A46,'ShLk BR Calc'!$A$5:$A$1112,0)+1,1)=0,"0",INDEX('ShLk BR Calc'!F$5:F$1112,MATCH($A46,'ShLk BR Calc'!$A$5:$A$1112,0)+1,1))</f>
        <v>1.2526794699999999</v>
      </c>
      <c r="G46" s="19">
        <f>IF(INDEX('ShLk BR Calc'!G$5:G$1112,MATCH($A46,'ShLk BR Calc'!$A$5:$A$1112,0)+1,1)=0,"0",INDEX('ShLk BR Calc'!G$5:G$1112,MATCH($A46,'ShLk BR Calc'!$A$5:$A$1112,0)+1,1))</f>
        <v>1.6105878900000001</v>
      </c>
      <c r="H46" s="19">
        <f>IF(INDEX('ShLk BR Calc'!H$5:H$1112,MATCH($A46,'ShLk BR Calc'!$A$5:$A$1112,0)+1,1)=0,"0",INDEX('ShLk BR Calc'!H$5:H$1112,MATCH($A46,'ShLk BR Calc'!$A$5:$A$1112,0)+1,1))</f>
        <v>3.0422215700000002</v>
      </c>
      <c r="I46" s="19">
        <f>IF(INDEX('ShLk BR Calc'!I$5:I$1112,MATCH($A46,'ShLk BR Calc'!$A$5:$A$1112,0)+1,1)=0,"0",INDEX('ShLk BR Calc'!I$5:I$1112,MATCH($A46,'ShLk BR Calc'!$A$5:$A$1112,0)+1,1))</f>
        <v>3.0422215700000002</v>
      </c>
      <c r="J46" s="19">
        <f>IF(INDEX('ShLk BR Calc'!J$5:J$1112,MATCH($A46,'ShLk BR Calc'!$A$5:$A$1112,0)+1,1)=0,"0",INDEX('ShLk BR Calc'!J$5:J$1112,MATCH($A46,'ShLk BR Calc'!$A$5:$A$1112,0)+1,1))</f>
        <v>3.4896070950000002</v>
      </c>
      <c r="K46" s="19">
        <f>IF(INDEX('ShLk BR Calc'!K$5:K$1112,MATCH($A46,'ShLk BR Calc'!$A$5:$A$1112,0)+1,1)=0,"0",INDEX('ShLk BR Calc'!K$5:K$1112,MATCH($A46,'ShLk BR Calc'!$A$5:$A$1112,0)+1,1))</f>
        <v>4.2054239349999998</v>
      </c>
      <c r="L46" s="19">
        <f>IF(INDEX('ShLk BR Calc'!L$5:L$1112,MATCH($A46,'ShLk BR Calc'!$A$5:$A$1112,0)+1,1)=0,"0",INDEX('ShLk BR Calc'!L$5:L$1112,MATCH($A46,'ShLk BR Calc'!$A$5:$A$1112,0)+1,1))</f>
        <v>4.4738552499999997</v>
      </c>
      <c r="M46" s="19">
        <f>IF(INDEX('ShLk BR Calc'!M$5:M$1112,MATCH($A46,'ShLk BR Calc'!$A$5:$A$1112,0)+1,1)=0,"0",INDEX('ShLk BR Calc'!M$5:M$1112,MATCH($A46,'ShLk BR Calc'!$A$5:$A$1112,0)+1,1))</f>
        <v>4.83176367</v>
      </c>
      <c r="N46" s="19">
        <f>IF(INDEX('ShLk BR Calc'!N$5:N$1112,MATCH($A46,'ShLk BR Calc'!$A$5:$A$1112,0)+1,1)=0,"0",INDEX('ShLk BR Calc'!N$5:N$1112,MATCH($A46,'ShLk BR Calc'!$A$5:$A$1112,0)+1,1))</f>
        <v>5.5475805100000004</v>
      </c>
      <c r="O46" s="19">
        <f>IF(INDEX('ShLk BR Calc'!O$5:O$1112,MATCH($A46,'ShLk BR Calc'!$A$5:$A$1112,0)+1,1)=0,"0",INDEX('ShLk BR Calc'!O$5:O$1112,MATCH($A46,'ShLk BR Calc'!$A$5:$A$1112,0)+1,1))</f>
        <v>5.8160118250000004</v>
      </c>
      <c r="P46" s="19">
        <f>IF(INDEX('ShLk BR Calc'!P$5:P$1112,MATCH($A46,'ShLk BR Calc'!$A$5:$A$1112,0)+1,1)=0,"0",INDEX('ShLk BR Calc'!P$5:P$1112,MATCH($A46,'ShLk BR Calc'!$A$5:$A$1112,0)+1,1))</f>
        <v>6.26339735</v>
      </c>
      <c r="Q46" s="19">
        <f>IF(INDEX('ShLk BR Calc'!Q$5:Q$1112,MATCH($A46,'ShLk BR Calc'!$A$5:$A$1112,0)+1,1)=0,"0",INDEX('ShLk BR Calc'!Q$5:Q$1112,MATCH($A46,'ShLk BR Calc'!$A$5:$A$1112,0)+1,1))</f>
        <v>6.9792141900000004</v>
      </c>
      <c r="R46" s="19">
        <f>IF(INDEX('ShLk BR Calc'!R$5:R$1112,MATCH($A46,'ShLk BR Calc'!$A$5:$A$1112,0)+1,1)=0,"0",INDEX('ShLk BR Calc'!R$5:R$1112,MATCH($A46,'ShLk BR Calc'!$A$5:$A$1112,0)+1,1))</f>
        <v>7.426599715</v>
      </c>
      <c r="S46" s="19">
        <f>IF(INDEX('ShLk BR Calc'!S$5:S$1112,MATCH($A46,'ShLk BR Calc'!$A$5:$A$1112,0)+1,1)=0,"0",INDEX('ShLk BR Calc'!S$5:S$1112,MATCH($A46,'ShLk BR Calc'!$A$5:$A$1112,0)+1,1))</f>
        <v>7.6055539249999997</v>
      </c>
      <c r="T46" s="19">
        <f>IF(INDEX('ShLk BR Calc'!T$5:T$1112,MATCH($A46,'ShLk BR Calc'!$A$5:$A$1112,0)+1,1)=0,"0",INDEX('ShLk BR Calc'!T$5:T$1112,MATCH($A46,'ShLk BR Calc'!$A$5:$A$1112,0)+1,1))</f>
        <v>7.0686912949999998</v>
      </c>
      <c r="U46" s="19">
        <f>IF(INDEX('ShLk BR Calc'!U$5:U$1112,MATCH($A46,'ShLk BR Calc'!$A$5:$A$1112,0)+1,1)=0,"0",INDEX('ShLk BR Calc'!U$5:U$1112,MATCH($A46,'ShLk BR Calc'!$A$5:$A$1112,0)+1,1))</f>
        <v>6.1739202449999997</v>
      </c>
      <c r="V46" s="19">
        <f>IF(INDEX('ShLk BR Calc'!V$5:V$1112,MATCH($A46,'ShLk BR Calc'!$A$5:$A$1112,0)+1,1)=0,"0",INDEX('ShLk BR Calc'!V$5:V$1112,MATCH($A46,'ShLk BR Calc'!$A$5:$A$1112,0)+1,1))</f>
        <v>5.2791491950000005</v>
      </c>
      <c r="W46" s="19">
        <f>IF(INDEX('ShLk BR Calc'!W$5:W$1112,MATCH($A46,'ShLk BR Calc'!$A$5:$A$1112,0)+1,1)=0,"0",INDEX('ShLk BR Calc'!W$5:W$1112,MATCH($A46,'ShLk BR Calc'!$A$5:$A$1112,0)+1,1))</f>
        <v>4.83176367</v>
      </c>
      <c r="X46" s="19">
        <f>IF(INDEX('ShLk BR Calc'!X$5:X$1112,MATCH($A46,'ShLk BR Calc'!$A$5:$A$1112,0)+1,1)=0,"0",INDEX('ShLk BR Calc'!X$5:X$1112,MATCH($A46,'ShLk BR Calc'!$A$5:$A$1112,0)+1,1))</f>
        <v>4.0264697250000001</v>
      </c>
      <c r="Y46" s="19">
        <f>IF(INDEX('ShLk BR Calc'!Y$5:Y$1112,MATCH($A46,'ShLk BR Calc'!$A$5:$A$1112,0)+1,1)=0,"0",INDEX('ShLk BR Calc'!Y$5:Y$1112,MATCH($A46,'ShLk BR Calc'!$A$5:$A$1112,0)+1,1))</f>
        <v>2.9527444649999999</v>
      </c>
      <c r="Z46" s="14">
        <f t="shared" si="6"/>
        <v>102.54076232999999</v>
      </c>
      <c r="AA46" s="14">
        <f t="shared" si="7"/>
        <v>7.6055539249999997</v>
      </c>
      <c r="AB46" s="14">
        <f t="shared" si="8"/>
        <v>16.463787319999998</v>
      </c>
      <c r="AC46" s="14">
        <f t="shared" si="9"/>
        <v>86.076975010000012</v>
      </c>
    </row>
    <row r="47" spans="1:30" ht="17.25" customHeight="1" x14ac:dyDescent="0.2">
      <c r="A47" s="22">
        <f t="shared" si="5"/>
        <v>42532</v>
      </c>
      <c r="B47" s="19">
        <f>IF(INDEX('ShLk BR Calc'!B$5:B$1112,MATCH($A47,'ShLk BR Calc'!$A$5:$A$1112,0)+1,1)=0,"0",INDEX('ShLk BR Calc'!B$5:B$1112,MATCH($A47,'ShLk BR Calc'!$A$5:$A$1112,0)+1,1))</f>
        <v>2.5053589399999998</v>
      </c>
      <c r="C47" s="19">
        <f>IF(INDEX('ShLk BR Calc'!C$5:C$1112,MATCH($A47,'ShLk BR Calc'!$A$5:$A$1112,0)+1,1)=0,"0",INDEX('ShLk BR Calc'!C$5:C$1112,MATCH($A47,'ShLk BR Calc'!$A$5:$A$1112,0)+1,1))</f>
        <v>1.9684963099999999</v>
      </c>
      <c r="D47" s="19">
        <f>IF(INDEX('ShLk BR Calc'!D$5:D$1112,MATCH($A47,'ShLk BR Calc'!$A$5:$A$1112,0)+1,1)=0,"0",INDEX('ShLk BR Calc'!D$5:D$1112,MATCH($A47,'ShLk BR Calc'!$A$5:$A$1112,0)+1,1))</f>
        <v>1.7895421</v>
      </c>
      <c r="E47" s="19">
        <f>IF(INDEX('ShLk BR Calc'!E$5:E$1112,MATCH($A47,'ShLk BR Calc'!$A$5:$A$1112,0)+1,1)=0,"0",INDEX('ShLk BR Calc'!E$5:E$1112,MATCH($A47,'ShLk BR Calc'!$A$5:$A$1112,0)+1,1))</f>
        <v>1.43163368</v>
      </c>
      <c r="F47" s="19">
        <f>IF(INDEX('ShLk BR Calc'!F$5:F$1112,MATCH($A47,'ShLk BR Calc'!$A$5:$A$1112,0)+1,1)=0,"0",INDEX('ShLk BR Calc'!F$5:F$1112,MATCH($A47,'ShLk BR Calc'!$A$5:$A$1112,0)+1,1))</f>
        <v>1.5211107850000001</v>
      </c>
      <c r="G47" s="19">
        <f>IF(INDEX('ShLk BR Calc'!G$5:G$1112,MATCH($A47,'ShLk BR Calc'!$A$5:$A$1112,0)+1,1)=0,"0",INDEX('ShLk BR Calc'!G$5:G$1112,MATCH($A47,'ShLk BR Calc'!$A$5:$A$1112,0)+1,1))</f>
        <v>1.700064995</v>
      </c>
      <c r="H47" s="19">
        <f>IF(INDEX('ShLk BR Calc'!H$5:H$1112,MATCH($A47,'ShLk BR Calc'!$A$5:$A$1112,0)+1,1)=0,"0",INDEX('ShLk BR Calc'!H$5:H$1112,MATCH($A47,'ShLk BR Calc'!$A$5:$A$1112,0)+1,1))</f>
        <v>3.131698675</v>
      </c>
      <c r="I47" s="19">
        <f>IF(INDEX('ShLk BR Calc'!I$5:I$1112,MATCH($A47,'ShLk BR Calc'!$A$5:$A$1112,0)+1,1)=0,"0",INDEX('ShLk BR Calc'!I$5:I$1112,MATCH($A47,'ShLk BR Calc'!$A$5:$A$1112,0)+1,1))</f>
        <v>3.131698675</v>
      </c>
      <c r="J47" s="19">
        <f>IF(INDEX('ShLk BR Calc'!J$5:J$1112,MATCH($A47,'ShLk BR Calc'!$A$5:$A$1112,0)+1,1)=0,"0",INDEX('ShLk BR Calc'!J$5:J$1112,MATCH($A47,'ShLk BR Calc'!$A$5:$A$1112,0)+1,1))</f>
        <v>3.4896070950000002</v>
      </c>
      <c r="K47" s="19">
        <f>IF(INDEX('ShLk BR Calc'!K$5:K$1112,MATCH($A47,'ShLk BR Calc'!$A$5:$A$1112,0)+1,1)=0,"0",INDEX('ShLk BR Calc'!K$5:K$1112,MATCH($A47,'ShLk BR Calc'!$A$5:$A$1112,0)+1,1))</f>
        <v>4.2949010400000001</v>
      </c>
      <c r="L47" s="19">
        <f>IF(INDEX('ShLk BR Calc'!L$5:L$1112,MATCH($A47,'ShLk BR Calc'!$A$5:$A$1112,0)+1,1)=0,"0",INDEX('ShLk BR Calc'!L$5:L$1112,MATCH($A47,'ShLk BR Calc'!$A$5:$A$1112,0)+1,1))</f>
        <v>4.7422865649999997</v>
      </c>
      <c r="M47" s="19">
        <f>IF(INDEX('ShLk BR Calc'!M$5:M$1112,MATCH($A47,'ShLk BR Calc'!$A$5:$A$1112,0)+1,1)=0,"0",INDEX('ShLk BR Calc'!M$5:M$1112,MATCH($A47,'ShLk BR Calc'!$A$5:$A$1112,0)+1,1))</f>
        <v>5.1001949849999999</v>
      </c>
      <c r="N47" s="19">
        <f>IF(INDEX('ShLk BR Calc'!N$5:N$1112,MATCH($A47,'ShLk BR Calc'!$A$5:$A$1112,0)+1,1)=0,"0",INDEX('ShLk BR Calc'!N$5:N$1112,MATCH($A47,'ShLk BR Calc'!$A$5:$A$1112,0)+1,1))</f>
        <v>5.2791491950000005</v>
      </c>
      <c r="O47" s="19">
        <f>IF(INDEX('ShLk BR Calc'!O$5:O$1112,MATCH($A47,'ShLk BR Calc'!$A$5:$A$1112,0)+1,1)=0,"0",INDEX('ShLk BR Calc'!O$5:O$1112,MATCH($A47,'ShLk BR Calc'!$A$5:$A$1112,0)+1,1))</f>
        <v>5.5475805100000004</v>
      </c>
      <c r="P47" s="19">
        <f>IF(INDEX('ShLk BR Calc'!P$5:P$1112,MATCH($A47,'ShLk BR Calc'!$A$5:$A$1112,0)+1,1)=0,"0",INDEX('ShLk BR Calc'!P$5:P$1112,MATCH($A47,'ShLk BR Calc'!$A$5:$A$1112,0)+1,1))</f>
        <v>5.9054889299999997</v>
      </c>
      <c r="Q47" s="19">
        <f>IF(INDEX('ShLk BR Calc'!Q$5:Q$1112,MATCH($A47,'ShLk BR Calc'!$A$5:$A$1112,0)+1,1)=0,"0",INDEX('ShLk BR Calc'!Q$5:Q$1112,MATCH($A47,'ShLk BR Calc'!$A$5:$A$1112,0)+1,1))</f>
        <v>6.3528744550000003</v>
      </c>
      <c r="R47" s="19">
        <f>IF(INDEX('ShLk BR Calc'!R$5:R$1112,MATCH($A47,'ShLk BR Calc'!$A$5:$A$1112,0)+1,1)=0,"0",INDEX('ShLk BR Calc'!R$5:R$1112,MATCH($A47,'ShLk BR Calc'!$A$5:$A$1112,0)+1,1))</f>
        <v>6.7107828750000005</v>
      </c>
      <c r="S47" s="19">
        <f>IF(INDEX('ShLk BR Calc'!S$5:S$1112,MATCH($A47,'ShLk BR Calc'!$A$5:$A$1112,0)+1,1)=0,"0",INDEX('ShLk BR Calc'!S$5:S$1112,MATCH($A47,'ShLk BR Calc'!$A$5:$A$1112,0)+1,1))</f>
        <v>6.8002599799999999</v>
      </c>
      <c r="T47" s="19">
        <f>IF(INDEX('ShLk BR Calc'!T$5:T$1112,MATCH($A47,'ShLk BR Calc'!$A$5:$A$1112,0)+1,1)=0,"0",INDEX('ShLk BR Calc'!T$5:T$1112,MATCH($A47,'ShLk BR Calc'!$A$5:$A$1112,0)+1,1))</f>
        <v>6.5318286649999999</v>
      </c>
      <c r="U47" s="19">
        <f>IF(INDEX('ShLk BR Calc'!U$5:U$1112,MATCH($A47,'ShLk BR Calc'!$A$5:$A$1112,0)+1,1)=0,"0",INDEX('ShLk BR Calc'!U$5:U$1112,MATCH($A47,'ShLk BR Calc'!$A$5:$A$1112,0)+1,1))</f>
        <v>6.1739202449999997</v>
      </c>
      <c r="V47" s="19">
        <f>IF(INDEX('ShLk BR Calc'!V$5:V$1112,MATCH($A47,'ShLk BR Calc'!$A$5:$A$1112,0)+1,1)=0,"0",INDEX('ShLk BR Calc'!V$5:V$1112,MATCH($A47,'ShLk BR Calc'!$A$5:$A$1112,0)+1,1))</f>
        <v>5.8160118250000004</v>
      </c>
      <c r="W47" s="19">
        <f>IF(INDEX('ShLk BR Calc'!W$5:W$1112,MATCH($A47,'ShLk BR Calc'!$A$5:$A$1112,0)+1,1)=0,"0",INDEX('ShLk BR Calc'!W$5:W$1112,MATCH($A47,'ShLk BR Calc'!$A$5:$A$1112,0)+1,1))</f>
        <v>5.5475805100000004</v>
      </c>
      <c r="X47" s="19">
        <f>IF(INDEX('ShLk BR Calc'!X$5:X$1112,MATCH($A47,'ShLk BR Calc'!$A$5:$A$1112,0)+1,1)=0,"0",INDEX('ShLk BR Calc'!X$5:X$1112,MATCH($A47,'ShLk BR Calc'!$A$5:$A$1112,0)+1,1))</f>
        <v>4.1159468300000004</v>
      </c>
      <c r="Y47" s="19">
        <f>IF(INDEX('ShLk BR Calc'!Y$5:Y$1112,MATCH($A47,'ShLk BR Calc'!$A$5:$A$1112,0)+1,1)=0,"0",INDEX('ShLk BR Calc'!Y$5:Y$1112,MATCH($A47,'ShLk BR Calc'!$A$5:$A$1112,0)+1,1))</f>
        <v>2.7737902550000002</v>
      </c>
      <c r="Z47" s="14">
        <f t="shared" si="6"/>
        <v>102.36180812000001</v>
      </c>
      <c r="AA47" s="14">
        <f t="shared" si="7"/>
        <v>6.8002599799999999</v>
      </c>
      <c r="AB47" s="14">
        <f t="shared" si="8"/>
        <v>17.805943895000002</v>
      </c>
      <c r="AC47" s="14">
        <f t="shared" si="9"/>
        <v>84.555864225000022</v>
      </c>
    </row>
    <row r="48" spans="1:30" ht="17.25" customHeight="1" x14ac:dyDescent="0.2">
      <c r="A48" s="22">
        <f t="shared" si="5"/>
        <v>42533</v>
      </c>
      <c r="B48" s="19">
        <f>IF(INDEX('ShLk BR Calc'!B$5:B$1112,MATCH($A48,'ShLk BR Calc'!$A$5:$A$1112,0)+1,1)=0,"0",INDEX('ShLk BR Calc'!B$5:B$1112,MATCH($A48,'ShLk BR Calc'!$A$5:$A$1112,0)+1,1))</f>
        <v>1.7895421</v>
      </c>
      <c r="C48" s="19">
        <f>IF(INDEX('ShLk BR Calc'!C$5:C$1112,MATCH($A48,'ShLk BR Calc'!$A$5:$A$1112,0)+1,1)=0,"0",INDEX('ShLk BR Calc'!C$5:C$1112,MATCH($A48,'ShLk BR Calc'!$A$5:$A$1112,0)+1,1))</f>
        <v>1.2526794699999999</v>
      </c>
      <c r="D48" s="19">
        <f>IF(INDEX('ShLk BR Calc'!D$5:D$1112,MATCH($A48,'ShLk BR Calc'!$A$5:$A$1112,0)+1,1)=0,"0",INDEX('ShLk BR Calc'!D$5:D$1112,MATCH($A48,'ShLk BR Calc'!$A$5:$A$1112,0)+1,1))</f>
        <v>1.2526794699999999</v>
      </c>
      <c r="E48" s="19">
        <f>IF(INDEX('ShLk BR Calc'!E$5:E$1112,MATCH($A48,'ShLk BR Calc'!$A$5:$A$1112,0)+1,1)=0,"0",INDEX('ShLk BR Calc'!E$5:E$1112,MATCH($A48,'ShLk BR Calc'!$A$5:$A$1112,0)+1,1))</f>
        <v>1.2526794699999999</v>
      </c>
      <c r="F48" s="19">
        <f>IF(INDEX('ShLk BR Calc'!F$5:F$1112,MATCH($A48,'ShLk BR Calc'!$A$5:$A$1112,0)+1,1)=0,"0",INDEX('ShLk BR Calc'!F$5:F$1112,MATCH($A48,'ShLk BR Calc'!$A$5:$A$1112,0)+1,1))</f>
        <v>1.2526794699999999</v>
      </c>
      <c r="G48" s="19">
        <f>IF(INDEX('ShLk BR Calc'!G$5:G$1112,MATCH($A48,'ShLk BR Calc'!$A$5:$A$1112,0)+1,1)=0,"0",INDEX('ShLk BR Calc'!G$5:G$1112,MATCH($A48,'ShLk BR Calc'!$A$5:$A$1112,0)+1,1))</f>
        <v>1.2526794699999999</v>
      </c>
      <c r="H48" s="19">
        <f>IF(INDEX('ShLk BR Calc'!H$5:H$1112,MATCH($A48,'ShLk BR Calc'!$A$5:$A$1112,0)+1,1)=0,"0",INDEX('ShLk BR Calc'!H$5:H$1112,MATCH($A48,'ShLk BR Calc'!$A$5:$A$1112,0)+1,1))</f>
        <v>3.0422215700000002</v>
      </c>
      <c r="I48" s="19">
        <f>IF(INDEX('ShLk BR Calc'!I$5:I$1112,MATCH($A48,'ShLk BR Calc'!$A$5:$A$1112,0)+1,1)=0,"0",INDEX('ShLk BR Calc'!I$5:I$1112,MATCH($A48,'ShLk BR Calc'!$A$5:$A$1112,0)+1,1))</f>
        <v>3.0422215700000002</v>
      </c>
      <c r="J48" s="19">
        <f>IF(INDEX('ShLk BR Calc'!J$5:J$1112,MATCH($A48,'ShLk BR Calc'!$A$5:$A$1112,0)+1,1)=0,"0",INDEX('ShLk BR Calc'!J$5:J$1112,MATCH($A48,'ShLk BR Calc'!$A$5:$A$1112,0)+1,1))</f>
        <v>3.0422215700000002</v>
      </c>
      <c r="K48" s="19">
        <f>IF(INDEX('ShLk BR Calc'!K$5:K$1112,MATCH($A48,'ShLk BR Calc'!$A$5:$A$1112,0)+1,1)=0,"0",INDEX('ShLk BR Calc'!K$5:K$1112,MATCH($A48,'ShLk BR Calc'!$A$5:$A$1112,0)+1,1))</f>
        <v>3.3106528850000001</v>
      </c>
      <c r="L48" s="19">
        <f>IF(INDEX('ShLk BR Calc'!L$5:L$1112,MATCH($A48,'ShLk BR Calc'!$A$5:$A$1112,0)+1,1)=0,"0",INDEX('ShLk BR Calc'!L$5:L$1112,MATCH($A48,'ShLk BR Calc'!$A$5:$A$1112,0)+1,1))</f>
        <v>4.1159468300000004</v>
      </c>
      <c r="M48" s="19">
        <f>IF(INDEX('ShLk BR Calc'!M$5:M$1112,MATCH($A48,'ShLk BR Calc'!$A$5:$A$1112,0)+1,1)=0,"0",INDEX('ShLk BR Calc'!M$5:M$1112,MATCH($A48,'ShLk BR Calc'!$A$5:$A$1112,0)+1,1))</f>
        <v>4.6528094600000003</v>
      </c>
      <c r="N48" s="19">
        <f>IF(INDEX('ShLk BR Calc'!N$5:N$1112,MATCH($A48,'ShLk BR Calc'!$A$5:$A$1112,0)+1,1)=0,"0",INDEX('ShLk BR Calc'!N$5:N$1112,MATCH($A48,'ShLk BR Calc'!$A$5:$A$1112,0)+1,1))</f>
        <v>5.4581034050000001</v>
      </c>
      <c r="O48" s="19">
        <f>IF(INDEX('ShLk BR Calc'!O$5:O$1112,MATCH($A48,'ShLk BR Calc'!$A$5:$A$1112,0)+1,1)=0,"0",INDEX('ShLk BR Calc'!O$5:O$1112,MATCH($A48,'ShLk BR Calc'!$A$5:$A$1112,0)+1,1))</f>
        <v>6.26339735</v>
      </c>
      <c r="P48" s="19">
        <f>IF(INDEX('ShLk BR Calc'!P$5:P$1112,MATCH($A48,'ShLk BR Calc'!$A$5:$A$1112,0)+1,1)=0,"0",INDEX('ShLk BR Calc'!P$5:P$1112,MATCH($A48,'ShLk BR Calc'!$A$5:$A$1112,0)+1,1))</f>
        <v>7.1581684000000001</v>
      </c>
      <c r="Q48" s="19">
        <f>IF(INDEX('ShLk BR Calc'!Q$5:Q$1112,MATCH($A48,'ShLk BR Calc'!$A$5:$A$1112,0)+1,1)=0,"0",INDEX('ShLk BR Calc'!Q$5:Q$1112,MATCH($A48,'ShLk BR Calc'!$A$5:$A$1112,0)+1,1))</f>
        <v>7.8739852399999997</v>
      </c>
      <c r="R48" s="19">
        <f>IF(INDEX('ShLk BR Calc'!R$5:R$1112,MATCH($A48,'ShLk BR Calc'!$A$5:$A$1112,0)+1,1)=0,"0",INDEX('ShLk BR Calc'!R$5:R$1112,MATCH($A48,'ShLk BR Calc'!$A$5:$A$1112,0)+1,1))</f>
        <v>7.9634623449999999</v>
      </c>
      <c r="S48" s="19">
        <f>IF(INDEX('ShLk BR Calc'!S$5:S$1112,MATCH($A48,'ShLk BR Calc'!$A$5:$A$1112,0)+1,1)=0,"0",INDEX('ShLk BR Calc'!S$5:S$1112,MATCH($A48,'ShLk BR Calc'!$A$5:$A$1112,0)+1,1))</f>
        <v>7.7845081350000003</v>
      </c>
      <c r="T48" s="19">
        <f>IF(INDEX('ShLk BR Calc'!T$5:T$1112,MATCH($A48,'ShLk BR Calc'!$A$5:$A$1112,0)+1,1)=0,"0",INDEX('ShLk BR Calc'!T$5:T$1112,MATCH($A48,'ShLk BR Calc'!$A$5:$A$1112,0)+1,1))</f>
        <v>6.8897370850000001</v>
      </c>
      <c r="U48" s="19">
        <f>IF(INDEX('ShLk BR Calc'!U$5:U$1112,MATCH($A48,'ShLk BR Calc'!$A$5:$A$1112,0)+1,1)=0,"0",INDEX('ShLk BR Calc'!U$5:U$1112,MATCH($A48,'ShLk BR Calc'!$A$5:$A$1112,0)+1,1))</f>
        <v>5.994966035</v>
      </c>
      <c r="V48" s="19">
        <f>IF(INDEX('ShLk BR Calc'!V$5:V$1112,MATCH($A48,'ShLk BR Calc'!$A$5:$A$1112,0)+1,1)=0,"0",INDEX('ShLk BR Calc'!V$5:V$1112,MATCH($A48,'ShLk BR Calc'!$A$5:$A$1112,0)+1,1))</f>
        <v>5.2791491950000005</v>
      </c>
      <c r="W48" s="19">
        <f>IF(INDEX('ShLk BR Calc'!W$5:W$1112,MATCH($A48,'ShLk BR Calc'!$A$5:$A$1112,0)+1,1)=0,"0",INDEX('ShLk BR Calc'!W$5:W$1112,MATCH($A48,'ShLk BR Calc'!$A$5:$A$1112,0)+1,1))</f>
        <v>5.0107178799999996</v>
      </c>
      <c r="X48" s="19">
        <f>IF(INDEX('ShLk BR Calc'!X$5:X$1112,MATCH($A48,'ShLk BR Calc'!$A$5:$A$1112,0)+1,1)=0,"0",INDEX('ShLk BR Calc'!X$5:X$1112,MATCH($A48,'ShLk BR Calc'!$A$5:$A$1112,0)+1,1))</f>
        <v>3.847515515</v>
      </c>
      <c r="Y48" s="19">
        <f>IF(INDEX('ShLk BR Calc'!Y$5:Y$1112,MATCH($A48,'ShLk BR Calc'!$A$5:$A$1112,0)+1,1)=0,"0",INDEX('ShLk BR Calc'!Y$5:Y$1112,MATCH($A48,'ShLk BR Calc'!$A$5:$A$1112,0)+1,1))</f>
        <v>2.7737902550000002</v>
      </c>
      <c r="Z48" s="14">
        <f t="shared" si="6"/>
        <v>101.556514175</v>
      </c>
      <c r="AA48" s="14">
        <f t="shared" si="7"/>
        <v>7.9634623449999999</v>
      </c>
      <c r="AB48" s="14">
        <f t="shared" si="8"/>
        <v>101.556514175</v>
      </c>
      <c r="AC48" s="14">
        <f t="shared" si="9"/>
        <v>0</v>
      </c>
      <c r="AD48" s="9" t="s">
        <v>32</v>
      </c>
    </row>
    <row r="49" spans="1:30" ht="17.25" customHeight="1" x14ac:dyDescent="0.2">
      <c r="A49" s="22">
        <f t="shared" si="5"/>
        <v>42534</v>
      </c>
      <c r="B49" s="19">
        <f>IF(INDEX('ShLk BR Calc'!B$5:B$1112,MATCH($A49,'ShLk BR Calc'!$A$5:$A$1112,0)+1,1)=0,"0",INDEX('ShLk BR Calc'!B$5:B$1112,MATCH($A49,'ShLk BR Calc'!$A$5:$A$1112,0)+1,1))</f>
        <v>1.8790192050000001</v>
      </c>
      <c r="C49" s="19">
        <f>IF(INDEX('ShLk BR Calc'!C$5:C$1112,MATCH($A49,'ShLk BR Calc'!$A$5:$A$1112,0)+1,1)=0,"0",INDEX('ShLk BR Calc'!C$5:C$1112,MATCH($A49,'ShLk BR Calc'!$A$5:$A$1112,0)+1,1))</f>
        <v>1.2526794699999999</v>
      </c>
      <c r="D49" s="19">
        <f>IF(INDEX('ShLk BR Calc'!D$5:D$1112,MATCH($A49,'ShLk BR Calc'!$A$5:$A$1112,0)+1,1)=0,"0",INDEX('ShLk BR Calc'!D$5:D$1112,MATCH($A49,'ShLk BR Calc'!$A$5:$A$1112,0)+1,1))</f>
        <v>1.1632023650000001</v>
      </c>
      <c r="E49" s="19">
        <f>IF(INDEX('ShLk BR Calc'!E$5:E$1112,MATCH($A49,'ShLk BR Calc'!$A$5:$A$1112,0)+1,1)=0,"0",INDEX('ShLk BR Calc'!E$5:E$1112,MATCH($A49,'ShLk BR Calc'!$A$5:$A$1112,0)+1,1))</f>
        <v>1.2526794699999999</v>
      </c>
      <c r="F49" s="19">
        <f>IF(INDEX('ShLk BR Calc'!F$5:F$1112,MATCH($A49,'ShLk BR Calc'!$A$5:$A$1112,0)+1,1)=0,"0",INDEX('ShLk BR Calc'!F$5:F$1112,MATCH($A49,'ShLk BR Calc'!$A$5:$A$1112,0)+1,1))</f>
        <v>1.1632023650000001</v>
      </c>
      <c r="G49" s="19">
        <f>IF(INDEX('ShLk BR Calc'!G$5:G$1112,MATCH($A49,'ShLk BR Calc'!$A$5:$A$1112,0)+1,1)=0,"0",INDEX('ShLk BR Calc'!G$5:G$1112,MATCH($A49,'ShLk BR Calc'!$A$5:$A$1112,0)+1,1))</f>
        <v>1.1632023650000001</v>
      </c>
      <c r="H49" s="19">
        <f>IF(INDEX('ShLk BR Calc'!H$5:H$1112,MATCH($A49,'ShLk BR Calc'!$A$5:$A$1112,0)+1,1)=0,"0",INDEX('ShLk BR Calc'!H$5:H$1112,MATCH($A49,'ShLk BR Calc'!$A$5:$A$1112,0)+1,1))</f>
        <v>2.9527444649999999</v>
      </c>
      <c r="I49" s="19">
        <f>IF(INDEX('ShLk BR Calc'!I$5:I$1112,MATCH($A49,'ShLk BR Calc'!$A$5:$A$1112,0)+1,1)=0,"0",INDEX('ShLk BR Calc'!I$5:I$1112,MATCH($A49,'ShLk BR Calc'!$A$5:$A$1112,0)+1,1))</f>
        <v>3.0422215700000002</v>
      </c>
      <c r="J49" s="19">
        <f>IF(INDEX('ShLk BR Calc'!J$5:J$1112,MATCH($A49,'ShLk BR Calc'!$A$5:$A$1112,0)+1,1)=0,"0",INDEX('ShLk BR Calc'!J$5:J$1112,MATCH($A49,'ShLk BR Calc'!$A$5:$A$1112,0)+1,1))</f>
        <v>3.0422215700000002</v>
      </c>
      <c r="K49" s="19">
        <f>IF(INDEX('ShLk BR Calc'!K$5:K$1112,MATCH($A49,'ShLk BR Calc'!$A$5:$A$1112,0)+1,1)=0,"0",INDEX('ShLk BR Calc'!K$5:K$1112,MATCH($A49,'ShLk BR Calc'!$A$5:$A$1112,0)+1,1))</f>
        <v>3.3106528850000001</v>
      </c>
      <c r="L49" s="19">
        <f>IF(INDEX('ShLk BR Calc'!L$5:L$1112,MATCH($A49,'ShLk BR Calc'!$A$5:$A$1112,0)+1,1)=0,"0",INDEX('ShLk BR Calc'!L$5:L$1112,MATCH($A49,'ShLk BR Calc'!$A$5:$A$1112,0)+1,1))</f>
        <v>4.0264697250000001</v>
      </c>
      <c r="M49" s="19">
        <f>IF(INDEX('ShLk BR Calc'!M$5:M$1112,MATCH($A49,'ShLk BR Calc'!$A$5:$A$1112,0)+1,1)=0,"0",INDEX('ShLk BR Calc'!M$5:M$1112,MATCH($A49,'ShLk BR Calc'!$A$5:$A$1112,0)+1,1))</f>
        <v>4.6528094600000003</v>
      </c>
      <c r="N49" s="19">
        <f>IF(INDEX('ShLk BR Calc'!N$5:N$1112,MATCH($A49,'ShLk BR Calc'!$A$5:$A$1112,0)+1,1)=0,"0",INDEX('ShLk BR Calc'!N$5:N$1112,MATCH($A49,'ShLk BR Calc'!$A$5:$A$1112,0)+1,1))</f>
        <v>5.8160118250000004</v>
      </c>
      <c r="O49" s="19">
        <f>IF(INDEX('ShLk BR Calc'!O$5:O$1112,MATCH($A49,'ShLk BR Calc'!$A$5:$A$1112,0)+1,1)=0,"0",INDEX('ShLk BR Calc'!O$5:O$1112,MATCH($A49,'ShLk BR Calc'!$A$5:$A$1112,0)+1,1))</f>
        <v>6.26339735</v>
      </c>
      <c r="P49" s="19">
        <f>IF(INDEX('ShLk BR Calc'!P$5:P$1112,MATCH($A49,'ShLk BR Calc'!$A$5:$A$1112,0)+1,1)=0,"0",INDEX('ShLk BR Calc'!P$5:P$1112,MATCH($A49,'ShLk BR Calc'!$A$5:$A$1112,0)+1,1))</f>
        <v>6.7107828750000005</v>
      </c>
      <c r="Q49" s="19">
        <f>IF(INDEX('ShLk BR Calc'!Q$5:Q$1112,MATCH($A49,'ShLk BR Calc'!$A$5:$A$1112,0)+1,1)=0,"0",INDEX('ShLk BR Calc'!Q$5:Q$1112,MATCH($A49,'ShLk BR Calc'!$A$5:$A$1112,0)+1,1))</f>
        <v>7.1581684000000001</v>
      </c>
      <c r="R49" s="19">
        <f>IF(INDEX('ShLk BR Calc'!R$5:R$1112,MATCH($A49,'ShLk BR Calc'!$A$5:$A$1112,0)+1,1)=0,"0",INDEX('ShLk BR Calc'!R$5:R$1112,MATCH($A49,'ShLk BR Calc'!$A$5:$A$1112,0)+1,1))</f>
        <v>7.8739852399999997</v>
      </c>
      <c r="S49" s="19">
        <f>IF(INDEX('ShLk BR Calc'!S$5:S$1112,MATCH($A49,'ShLk BR Calc'!$A$5:$A$1112,0)+1,1)=0,"0",INDEX('ShLk BR Calc'!S$5:S$1112,MATCH($A49,'ShLk BR Calc'!$A$5:$A$1112,0)+1,1))</f>
        <v>7.69503103</v>
      </c>
      <c r="T49" s="19">
        <f>IF(INDEX('ShLk BR Calc'!T$5:T$1112,MATCH($A49,'ShLk BR Calc'!$A$5:$A$1112,0)+1,1)=0,"0",INDEX('ShLk BR Calc'!T$5:T$1112,MATCH($A49,'ShLk BR Calc'!$A$5:$A$1112,0)+1,1))</f>
        <v>7.1581684000000001</v>
      </c>
      <c r="U49" s="19">
        <f>IF(INDEX('ShLk BR Calc'!U$5:U$1112,MATCH($A49,'ShLk BR Calc'!$A$5:$A$1112,0)+1,1)=0,"0",INDEX('ShLk BR Calc'!U$5:U$1112,MATCH($A49,'ShLk BR Calc'!$A$5:$A$1112,0)+1,1))</f>
        <v>6.4423515600000005</v>
      </c>
      <c r="V49" s="19">
        <f>IF(INDEX('ShLk BR Calc'!V$5:V$1112,MATCH($A49,'ShLk BR Calc'!$A$5:$A$1112,0)+1,1)=0,"0",INDEX('ShLk BR Calc'!V$5:V$1112,MATCH($A49,'ShLk BR Calc'!$A$5:$A$1112,0)+1,1))</f>
        <v>5.4581034050000001</v>
      </c>
      <c r="W49" s="19">
        <f>IF(INDEX('ShLk BR Calc'!W$5:W$1112,MATCH($A49,'ShLk BR Calc'!$A$5:$A$1112,0)+1,1)=0,"0",INDEX('ShLk BR Calc'!W$5:W$1112,MATCH($A49,'ShLk BR Calc'!$A$5:$A$1112,0)+1,1))</f>
        <v>4.563332355</v>
      </c>
      <c r="X49" s="19">
        <f>IF(INDEX('ShLk BR Calc'!X$5:X$1112,MATCH($A49,'ShLk BR Calc'!$A$5:$A$1112,0)+1,1)=0,"0",INDEX('ShLk BR Calc'!X$5:X$1112,MATCH($A49,'ShLk BR Calc'!$A$5:$A$1112,0)+1,1))</f>
        <v>4.1159468300000004</v>
      </c>
      <c r="Y49" s="19">
        <f>IF(INDEX('ShLk BR Calc'!Y$5:Y$1112,MATCH($A49,'ShLk BR Calc'!$A$5:$A$1112,0)+1,1)=0,"0",INDEX('ShLk BR Calc'!Y$5:Y$1112,MATCH($A49,'ShLk BR Calc'!$A$5:$A$1112,0)+1,1))</f>
        <v>2.7737902550000002</v>
      </c>
      <c r="Z49" s="14">
        <f t="shared" si="6"/>
        <v>100.93017443999999</v>
      </c>
      <c r="AA49" s="14">
        <f t="shared" si="7"/>
        <v>7.8739852399999997</v>
      </c>
      <c r="AB49" s="14">
        <f t="shared" si="8"/>
        <v>14.763722325</v>
      </c>
      <c r="AC49" s="14">
        <f t="shared" si="9"/>
        <v>86.166452115000013</v>
      </c>
    </row>
    <row r="50" spans="1:30" ht="17.25" customHeight="1" x14ac:dyDescent="0.2">
      <c r="A50" s="22">
        <f t="shared" si="5"/>
        <v>42535</v>
      </c>
      <c r="B50" s="19">
        <f>IF(INDEX('ShLk BR Calc'!B$5:B$1112,MATCH($A50,'ShLk BR Calc'!$A$5:$A$1112,0)+1,1)=0,"0",INDEX('ShLk BR Calc'!B$5:B$1112,MATCH($A50,'ShLk BR Calc'!$A$5:$A$1112,0)+1,1))</f>
        <v>1.6105878900000001</v>
      </c>
      <c r="C50" s="19">
        <f>IF(INDEX('ShLk BR Calc'!C$5:C$1112,MATCH($A50,'ShLk BR Calc'!$A$5:$A$1112,0)+1,1)=0,"0",INDEX('ShLk BR Calc'!C$5:C$1112,MATCH($A50,'ShLk BR Calc'!$A$5:$A$1112,0)+1,1))</f>
        <v>1.07372526</v>
      </c>
      <c r="D50" s="19">
        <f>IF(INDEX('ShLk BR Calc'!D$5:D$1112,MATCH($A50,'ShLk BR Calc'!$A$5:$A$1112,0)+1,1)=0,"0",INDEX('ShLk BR Calc'!D$5:D$1112,MATCH($A50,'ShLk BR Calc'!$A$5:$A$1112,0)+1,1))</f>
        <v>1.07372526</v>
      </c>
      <c r="E50" s="19">
        <f>IF(INDEX('ShLk BR Calc'!E$5:E$1112,MATCH($A50,'ShLk BR Calc'!$A$5:$A$1112,0)+1,1)=0,"0",INDEX('ShLk BR Calc'!E$5:E$1112,MATCH($A50,'ShLk BR Calc'!$A$5:$A$1112,0)+1,1))</f>
        <v>1.1632023650000001</v>
      </c>
      <c r="F50" s="19">
        <f>IF(INDEX('ShLk BR Calc'!F$5:F$1112,MATCH($A50,'ShLk BR Calc'!$A$5:$A$1112,0)+1,1)=0,"0",INDEX('ShLk BR Calc'!F$5:F$1112,MATCH($A50,'ShLk BR Calc'!$A$5:$A$1112,0)+1,1))</f>
        <v>1.1632023650000001</v>
      </c>
      <c r="G50" s="19">
        <f>IF(INDEX('ShLk BR Calc'!G$5:G$1112,MATCH($A50,'ShLk BR Calc'!$A$5:$A$1112,0)+1,1)=0,"0",INDEX('ShLk BR Calc'!G$5:G$1112,MATCH($A50,'ShLk BR Calc'!$A$5:$A$1112,0)+1,1))</f>
        <v>1.1632023650000001</v>
      </c>
      <c r="H50" s="19">
        <f>IF(INDEX('ShLk BR Calc'!H$5:H$1112,MATCH($A50,'ShLk BR Calc'!$A$5:$A$1112,0)+1,1)=0,"0",INDEX('ShLk BR Calc'!H$5:H$1112,MATCH($A50,'ShLk BR Calc'!$A$5:$A$1112,0)+1,1))</f>
        <v>2.7737902550000002</v>
      </c>
      <c r="I50" s="19">
        <f>IF(INDEX('ShLk BR Calc'!I$5:I$1112,MATCH($A50,'ShLk BR Calc'!$A$5:$A$1112,0)+1,1)=0,"0",INDEX('ShLk BR Calc'!I$5:I$1112,MATCH($A50,'ShLk BR Calc'!$A$5:$A$1112,0)+1,1))</f>
        <v>2.86326736</v>
      </c>
      <c r="J50" s="19">
        <f>IF(INDEX('ShLk BR Calc'!J$5:J$1112,MATCH($A50,'ShLk BR Calc'!$A$5:$A$1112,0)+1,1)=0,"0",INDEX('ShLk BR Calc'!J$5:J$1112,MATCH($A50,'ShLk BR Calc'!$A$5:$A$1112,0)+1,1))</f>
        <v>3.2211757800000003</v>
      </c>
      <c r="K50" s="19">
        <f>IF(INDEX('ShLk BR Calc'!K$5:K$1112,MATCH($A50,'ShLk BR Calc'!$A$5:$A$1112,0)+1,1)=0,"0",INDEX('ShLk BR Calc'!K$5:K$1112,MATCH($A50,'ShLk BR Calc'!$A$5:$A$1112,0)+1,1))</f>
        <v>3.847515515</v>
      </c>
      <c r="L50" s="19">
        <f>IF(INDEX('ShLk BR Calc'!L$5:L$1112,MATCH($A50,'ShLk BR Calc'!$A$5:$A$1112,0)+1,1)=0,"0",INDEX('ShLk BR Calc'!L$5:L$1112,MATCH($A50,'ShLk BR Calc'!$A$5:$A$1112,0)+1,1))</f>
        <v>4.2949010400000001</v>
      </c>
      <c r="M50" s="19">
        <f>IF(INDEX('ShLk BR Calc'!M$5:M$1112,MATCH($A50,'ShLk BR Calc'!$A$5:$A$1112,0)+1,1)=0,"0",INDEX('ShLk BR Calc'!M$5:M$1112,MATCH($A50,'ShLk BR Calc'!$A$5:$A$1112,0)+1,1))</f>
        <v>4.7422865649999997</v>
      </c>
      <c r="N50" s="19">
        <f>IF(INDEX('ShLk BR Calc'!N$5:N$1112,MATCH($A50,'ShLk BR Calc'!$A$5:$A$1112,0)+1,1)=0,"0",INDEX('ShLk BR Calc'!N$5:N$1112,MATCH($A50,'ShLk BR Calc'!$A$5:$A$1112,0)+1,1))</f>
        <v>5.3686262999999999</v>
      </c>
      <c r="O50" s="19">
        <f>IF(INDEX('ShLk BR Calc'!O$5:O$1112,MATCH($A50,'ShLk BR Calc'!$A$5:$A$1112,0)+1,1)=0,"0",INDEX('ShLk BR Calc'!O$5:O$1112,MATCH($A50,'ShLk BR Calc'!$A$5:$A$1112,0)+1,1))</f>
        <v>5.7265347200000001</v>
      </c>
      <c r="P50" s="19">
        <f>IF(INDEX('ShLk BR Calc'!P$5:P$1112,MATCH($A50,'ShLk BR Calc'!$A$5:$A$1112,0)+1,1)=0,"0",INDEX('ShLk BR Calc'!P$5:P$1112,MATCH($A50,'ShLk BR Calc'!$A$5:$A$1112,0)+1,1))</f>
        <v>6.1739202449999997</v>
      </c>
      <c r="Q50" s="19">
        <f>IF(INDEX('ShLk BR Calc'!Q$5:Q$1112,MATCH($A50,'ShLk BR Calc'!$A$5:$A$1112,0)+1,1)=0,"0",INDEX('ShLk BR Calc'!Q$5:Q$1112,MATCH($A50,'ShLk BR Calc'!$A$5:$A$1112,0)+1,1))</f>
        <v>6.7107828750000005</v>
      </c>
      <c r="R50" s="19">
        <f>IF(INDEX('ShLk BR Calc'!R$5:R$1112,MATCH($A50,'ShLk BR Calc'!$A$5:$A$1112,0)+1,1)=0,"0",INDEX('ShLk BR Calc'!R$5:R$1112,MATCH($A50,'ShLk BR Calc'!$A$5:$A$1112,0)+1,1))</f>
        <v>7.1581684000000001</v>
      </c>
      <c r="S50" s="19">
        <f>IF(INDEX('ShLk BR Calc'!S$5:S$1112,MATCH($A50,'ShLk BR Calc'!$A$5:$A$1112,0)+1,1)=0,"0",INDEX('ShLk BR Calc'!S$5:S$1112,MATCH($A50,'ShLk BR Calc'!$A$5:$A$1112,0)+1,1))</f>
        <v>7.1581684000000001</v>
      </c>
      <c r="T50" s="19">
        <f>IF(INDEX('ShLk BR Calc'!T$5:T$1112,MATCH($A50,'ShLk BR Calc'!$A$5:$A$1112,0)+1,1)=0,"0",INDEX('ShLk BR Calc'!T$5:T$1112,MATCH($A50,'ShLk BR Calc'!$A$5:$A$1112,0)+1,1))</f>
        <v>6.7107828750000005</v>
      </c>
      <c r="U50" s="19">
        <f>IF(INDEX('ShLk BR Calc'!U$5:U$1112,MATCH($A50,'ShLk BR Calc'!$A$5:$A$1112,0)+1,1)=0,"0",INDEX('ShLk BR Calc'!U$5:U$1112,MATCH($A50,'ShLk BR Calc'!$A$5:$A$1112,0)+1,1))</f>
        <v>5.994966035</v>
      </c>
      <c r="V50" s="19">
        <f>IF(INDEX('ShLk BR Calc'!V$5:V$1112,MATCH($A50,'ShLk BR Calc'!$A$5:$A$1112,0)+1,1)=0,"0",INDEX('ShLk BR Calc'!V$5:V$1112,MATCH($A50,'ShLk BR Calc'!$A$5:$A$1112,0)+1,1))</f>
        <v>5.0107178799999996</v>
      </c>
      <c r="W50" s="19">
        <f>IF(INDEX('ShLk BR Calc'!W$5:W$1112,MATCH($A50,'ShLk BR Calc'!$A$5:$A$1112,0)+1,1)=0,"0",INDEX('ShLk BR Calc'!W$5:W$1112,MATCH($A50,'ShLk BR Calc'!$A$5:$A$1112,0)+1,1))</f>
        <v>4.563332355</v>
      </c>
      <c r="X50" s="19">
        <f>IF(INDEX('ShLk BR Calc'!X$5:X$1112,MATCH($A50,'ShLk BR Calc'!$A$5:$A$1112,0)+1,1)=0,"0",INDEX('ShLk BR Calc'!X$5:X$1112,MATCH($A50,'ShLk BR Calc'!$A$5:$A$1112,0)+1,1))</f>
        <v>3.5790842</v>
      </c>
      <c r="Y50" s="19">
        <f>IF(INDEX('ShLk BR Calc'!Y$5:Y$1112,MATCH($A50,'ShLk BR Calc'!$A$5:$A$1112,0)+1,1)=0,"0",INDEX('ShLk BR Calc'!Y$5:Y$1112,MATCH($A50,'ShLk BR Calc'!$A$5:$A$1112,0)+1,1))</f>
        <v>2.2369276249999999</v>
      </c>
      <c r="Z50" s="14">
        <f t="shared" si="6"/>
        <v>95.382593930000013</v>
      </c>
      <c r="AA50" s="14">
        <f t="shared" si="7"/>
        <v>7.1581684000000001</v>
      </c>
      <c r="AB50" s="14">
        <f t="shared" si="8"/>
        <v>13.06365733</v>
      </c>
      <c r="AC50" s="14">
        <f t="shared" si="9"/>
        <v>82.318936600000015</v>
      </c>
    </row>
    <row r="51" spans="1:30" ht="17.25" customHeight="1" x14ac:dyDescent="0.2">
      <c r="A51" s="22">
        <f t="shared" si="5"/>
        <v>42536</v>
      </c>
      <c r="B51" s="19">
        <f>IF(INDEX('ShLk BR Calc'!B$5:B$1112,MATCH($A51,'ShLk BR Calc'!$A$5:$A$1112,0)+1,1)=0,"0",INDEX('ShLk BR Calc'!B$5:B$1112,MATCH($A51,'ShLk BR Calc'!$A$5:$A$1112,0)+1,1))</f>
        <v>1.6105878900000001</v>
      </c>
      <c r="C51" s="19">
        <f>IF(INDEX('ShLk BR Calc'!C$5:C$1112,MATCH($A51,'ShLk BR Calc'!$A$5:$A$1112,0)+1,1)=0,"0",INDEX('ShLk BR Calc'!C$5:C$1112,MATCH($A51,'ShLk BR Calc'!$A$5:$A$1112,0)+1,1))</f>
        <v>1.342156575</v>
      </c>
      <c r="D51" s="19">
        <f>IF(INDEX('ShLk BR Calc'!D$5:D$1112,MATCH($A51,'ShLk BR Calc'!$A$5:$A$1112,0)+1,1)=0,"0",INDEX('ShLk BR Calc'!D$5:D$1112,MATCH($A51,'ShLk BR Calc'!$A$5:$A$1112,0)+1,1))</f>
        <v>1.2526794699999999</v>
      </c>
      <c r="E51" s="19">
        <f>IF(INDEX('ShLk BR Calc'!E$5:E$1112,MATCH($A51,'ShLk BR Calc'!$A$5:$A$1112,0)+1,1)=0,"0",INDEX('ShLk BR Calc'!E$5:E$1112,MATCH($A51,'ShLk BR Calc'!$A$5:$A$1112,0)+1,1))</f>
        <v>1.07372526</v>
      </c>
      <c r="F51" s="19">
        <f>IF(INDEX('ShLk BR Calc'!F$5:F$1112,MATCH($A51,'ShLk BR Calc'!$A$5:$A$1112,0)+1,1)=0,"0",INDEX('ShLk BR Calc'!F$5:F$1112,MATCH($A51,'ShLk BR Calc'!$A$5:$A$1112,0)+1,1))</f>
        <v>1.2526794699999999</v>
      </c>
      <c r="G51" s="19">
        <f>IF(INDEX('ShLk BR Calc'!G$5:G$1112,MATCH($A51,'ShLk BR Calc'!$A$5:$A$1112,0)+1,1)=0,"0",INDEX('ShLk BR Calc'!G$5:G$1112,MATCH($A51,'ShLk BR Calc'!$A$5:$A$1112,0)+1,1))</f>
        <v>1.6105878900000001</v>
      </c>
      <c r="H51" s="19">
        <f>IF(INDEX('ShLk BR Calc'!H$5:H$1112,MATCH($A51,'ShLk BR Calc'!$A$5:$A$1112,0)+1,1)=0,"0",INDEX('ShLk BR Calc'!H$5:H$1112,MATCH($A51,'ShLk BR Calc'!$A$5:$A$1112,0)+1,1))</f>
        <v>2.5053589399999998</v>
      </c>
      <c r="I51" s="19">
        <f>IF(INDEX('ShLk BR Calc'!I$5:I$1112,MATCH($A51,'ShLk BR Calc'!$A$5:$A$1112,0)+1,1)=0,"0",INDEX('ShLk BR Calc'!I$5:I$1112,MATCH($A51,'ShLk BR Calc'!$A$5:$A$1112,0)+1,1))</f>
        <v>3.2211757800000003</v>
      </c>
      <c r="J51" s="19">
        <f>IF(INDEX('ShLk BR Calc'!J$5:J$1112,MATCH($A51,'ShLk BR Calc'!$A$5:$A$1112,0)+1,1)=0,"0",INDEX('ShLk BR Calc'!J$5:J$1112,MATCH($A51,'ShLk BR Calc'!$A$5:$A$1112,0)+1,1))</f>
        <v>4.1159468300000004</v>
      </c>
      <c r="K51" s="19">
        <f>IF(INDEX('ShLk BR Calc'!K$5:K$1112,MATCH($A51,'ShLk BR Calc'!$A$5:$A$1112,0)+1,1)=0,"0",INDEX('ShLk BR Calc'!K$5:K$1112,MATCH($A51,'ShLk BR Calc'!$A$5:$A$1112,0)+1,1))</f>
        <v>4.563332355</v>
      </c>
      <c r="L51" s="19">
        <f>IF(INDEX('ShLk BR Calc'!L$5:L$1112,MATCH($A51,'ShLk BR Calc'!$A$5:$A$1112,0)+1,1)=0,"0",INDEX('ShLk BR Calc'!L$5:L$1112,MATCH($A51,'ShLk BR Calc'!$A$5:$A$1112,0)+1,1))</f>
        <v>4.7422865649999997</v>
      </c>
      <c r="M51" s="19">
        <f>IF(INDEX('ShLk BR Calc'!M$5:M$1112,MATCH($A51,'ShLk BR Calc'!$A$5:$A$1112,0)+1,1)=0,"0",INDEX('ShLk BR Calc'!M$5:M$1112,MATCH($A51,'ShLk BR Calc'!$A$5:$A$1112,0)+1,1))</f>
        <v>5.1001949849999999</v>
      </c>
      <c r="N51" s="19">
        <f>IF(INDEX('ShLk BR Calc'!N$5:N$1112,MATCH($A51,'ShLk BR Calc'!$A$5:$A$1112,0)+1,1)=0,"0",INDEX('ShLk BR Calc'!N$5:N$1112,MATCH($A51,'ShLk BR Calc'!$A$5:$A$1112,0)+1,1))</f>
        <v>5.3686262999999999</v>
      </c>
      <c r="O51" s="19">
        <f>IF(INDEX('ShLk BR Calc'!O$5:O$1112,MATCH($A51,'ShLk BR Calc'!$A$5:$A$1112,0)+1,1)=0,"0",INDEX('ShLk BR Calc'!O$5:O$1112,MATCH($A51,'ShLk BR Calc'!$A$5:$A$1112,0)+1,1))</f>
        <v>5.6370576149999998</v>
      </c>
      <c r="P51" s="19">
        <f>IF(INDEX('ShLk BR Calc'!P$5:P$1112,MATCH($A51,'ShLk BR Calc'!$A$5:$A$1112,0)+1,1)=0,"0",INDEX('ShLk BR Calc'!P$5:P$1112,MATCH($A51,'ShLk BR Calc'!$A$5:$A$1112,0)+1,1))</f>
        <v>5.5475805100000004</v>
      </c>
      <c r="Q51" s="19">
        <f>IF(INDEX('ShLk BR Calc'!Q$5:Q$1112,MATCH($A51,'ShLk BR Calc'!$A$5:$A$1112,0)+1,1)=0,"0",INDEX('ShLk BR Calc'!Q$5:Q$1112,MATCH($A51,'ShLk BR Calc'!$A$5:$A$1112,0)+1,1))</f>
        <v>5.4581034050000001</v>
      </c>
      <c r="R51" s="19">
        <f>IF(INDEX('ShLk BR Calc'!R$5:R$1112,MATCH($A51,'ShLk BR Calc'!$A$5:$A$1112,0)+1,1)=0,"0",INDEX('ShLk BR Calc'!R$5:R$1112,MATCH($A51,'ShLk BR Calc'!$A$5:$A$1112,0)+1,1))</f>
        <v>5.1896720900000002</v>
      </c>
      <c r="S51" s="19">
        <f>IF(INDEX('ShLk BR Calc'!S$5:S$1112,MATCH($A51,'ShLk BR Calc'!$A$5:$A$1112,0)+1,1)=0,"0",INDEX('ShLk BR Calc'!S$5:S$1112,MATCH($A51,'ShLk BR Calc'!$A$5:$A$1112,0)+1,1))</f>
        <v>4.9212407750000002</v>
      </c>
      <c r="T51" s="19">
        <f>IF(INDEX('ShLk BR Calc'!T$5:T$1112,MATCH($A51,'ShLk BR Calc'!$A$5:$A$1112,0)+1,1)=0,"0",INDEX('ShLk BR Calc'!T$5:T$1112,MATCH($A51,'ShLk BR Calc'!$A$5:$A$1112,0)+1,1))</f>
        <v>4.563332355</v>
      </c>
      <c r="U51" s="19">
        <f>IF(INDEX('ShLk BR Calc'!U$5:U$1112,MATCH($A51,'ShLk BR Calc'!$A$5:$A$1112,0)+1,1)=0,"0",INDEX('ShLk BR Calc'!U$5:U$1112,MATCH($A51,'ShLk BR Calc'!$A$5:$A$1112,0)+1,1))</f>
        <v>4.2949010400000001</v>
      </c>
      <c r="V51" s="19">
        <f>IF(INDEX('ShLk BR Calc'!V$5:V$1112,MATCH($A51,'ShLk BR Calc'!$A$5:$A$1112,0)+1,1)=0,"0",INDEX('ShLk BR Calc'!V$5:V$1112,MATCH($A51,'ShLk BR Calc'!$A$5:$A$1112,0)+1,1))</f>
        <v>4.1159468300000004</v>
      </c>
      <c r="W51" s="19">
        <f>IF(INDEX('ShLk BR Calc'!W$5:W$1112,MATCH($A51,'ShLk BR Calc'!$A$5:$A$1112,0)+1,1)=0,"0",INDEX('ShLk BR Calc'!W$5:W$1112,MATCH($A51,'ShLk BR Calc'!$A$5:$A$1112,0)+1,1))</f>
        <v>3.7580384100000002</v>
      </c>
      <c r="X51" s="19">
        <f>IF(INDEX('ShLk BR Calc'!X$5:X$1112,MATCH($A51,'ShLk BR Calc'!$A$5:$A$1112,0)+1,1)=0,"0",INDEX('ShLk BR Calc'!X$5:X$1112,MATCH($A51,'ShLk BR Calc'!$A$5:$A$1112,0)+1,1))</f>
        <v>2.86326736</v>
      </c>
      <c r="Y51" s="19">
        <f>IF(INDEX('ShLk BR Calc'!Y$5:Y$1112,MATCH($A51,'ShLk BR Calc'!$A$5:$A$1112,0)+1,1)=0,"0",INDEX('ShLk BR Calc'!Y$5:Y$1112,MATCH($A51,'ShLk BR Calc'!$A$5:$A$1112,0)+1,1))</f>
        <v>2.14745052</v>
      </c>
      <c r="Z51" s="14">
        <f t="shared" si="6"/>
        <v>86.255929220000013</v>
      </c>
      <c r="AA51" s="14">
        <f t="shared" si="7"/>
        <v>5.6370576149999998</v>
      </c>
      <c r="AB51" s="14">
        <f t="shared" si="8"/>
        <v>13.153134435</v>
      </c>
      <c r="AC51" s="14">
        <f t="shared" si="9"/>
        <v>73.102794785</v>
      </c>
    </row>
    <row r="52" spans="1:30" ht="17.25" customHeight="1" x14ac:dyDescent="0.2">
      <c r="A52" s="22">
        <f t="shared" si="5"/>
        <v>42537</v>
      </c>
      <c r="B52" s="19">
        <f>IF(INDEX('ShLk BR Calc'!B$5:B$1112,MATCH($A52,'ShLk BR Calc'!$A$5:$A$1112,0)+1,1)=0,"0",INDEX('ShLk BR Calc'!B$5:B$1112,MATCH($A52,'ShLk BR Calc'!$A$5:$A$1112,0)+1,1))</f>
        <v>1.07372526</v>
      </c>
      <c r="C52" s="19">
        <f>IF(INDEX('ShLk BR Calc'!C$5:C$1112,MATCH($A52,'ShLk BR Calc'!$A$5:$A$1112,0)+1,1)=0,"0",INDEX('ShLk BR Calc'!C$5:C$1112,MATCH($A52,'ShLk BR Calc'!$A$5:$A$1112,0)+1,1))</f>
        <v>0.80529394500000007</v>
      </c>
      <c r="D52" s="19">
        <f>IF(INDEX('ShLk BR Calc'!D$5:D$1112,MATCH($A52,'ShLk BR Calc'!$A$5:$A$1112,0)+1,1)=0,"0",INDEX('ShLk BR Calc'!D$5:D$1112,MATCH($A52,'ShLk BR Calc'!$A$5:$A$1112,0)+1,1))</f>
        <v>0.80529394500000007</v>
      </c>
      <c r="E52" s="19">
        <f>IF(INDEX('ShLk BR Calc'!E$5:E$1112,MATCH($A52,'ShLk BR Calc'!$A$5:$A$1112,0)+1,1)=0,"0",INDEX('ShLk BR Calc'!E$5:E$1112,MATCH($A52,'ShLk BR Calc'!$A$5:$A$1112,0)+1,1))</f>
        <v>0.89477105000000001</v>
      </c>
      <c r="F52" s="19">
        <f>IF(INDEX('ShLk BR Calc'!F$5:F$1112,MATCH($A52,'ShLk BR Calc'!$A$5:$A$1112,0)+1,1)=0,"0",INDEX('ShLk BR Calc'!F$5:F$1112,MATCH($A52,'ShLk BR Calc'!$A$5:$A$1112,0)+1,1))</f>
        <v>0.80529394500000007</v>
      </c>
      <c r="G52" s="19">
        <f>IF(INDEX('ShLk BR Calc'!G$5:G$1112,MATCH($A52,'ShLk BR Calc'!$A$5:$A$1112,0)+1,1)=0,"0",INDEX('ShLk BR Calc'!G$5:G$1112,MATCH($A52,'ShLk BR Calc'!$A$5:$A$1112,0)+1,1))</f>
        <v>1.1632023650000001</v>
      </c>
      <c r="H52" s="19">
        <f>IF(INDEX('ShLk BR Calc'!H$5:H$1112,MATCH($A52,'ShLk BR Calc'!$A$5:$A$1112,0)+1,1)=0,"0",INDEX('ShLk BR Calc'!H$5:H$1112,MATCH($A52,'ShLk BR Calc'!$A$5:$A$1112,0)+1,1))</f>
        <v>3.3106528850000001</v>
      </c>
      <c r="I52" s="19">
        <f>IF(INDEX('ShLk BR Calc'!I$5:I$1112,MATCH($A52,'ShLk BR Calc'!$A$5:$A$1112,0)+1,1)=0,"0",INDEX('ShLk BR Calc'!I$5:I$1112,MATCH($A52,'ShLk BR Calc'!$A$5:$A$1112,0)+1,1))</f>
        <v>4.1159468300000004</v>
      </c>
      <c r="J52" s="19">
        <f>IF(INDEX('ShLk BR Calc'!J$5:J$1112,MATCH($A52,'ShLk BR Calc'!$A$5:$A$1112,0)+1,1)=0,"0",INDEX('ShLk BR Calc'!J$5:J$1112,MATCH($A52,'ShLk BR Calc'!$A$5:$A$1112,0)+1,1))</f>
        <v>4.6528094600000003</v>
      </c>
      <c r="K52" s="19">
        <f>IF(INDEX('ShLk BR Calc'!K$5:K$1112,MATCH($A52,'ShLk BR Calc'!$A$5:$A$1112,0)+1,1)=0,"0",INDEX('ShLk BR Calc'!K$5:K$1112,MATCH($A52,'ShLk BR Calc'!$A$5:$A$1112,0)+1,1))</f>
        <v>4.9212407750000002</v>
      </c>
      <c r="L52" s="19">
        <f>IF(INDEX('ShLk BR Calc'!L$5:L$1112,MATCH($A52,'ShLk BR Calc'!$A$5:$A$1112,0)+1,1)=0,"0",INDEX('ShLk BR Calc'!L$5:L$1112,MATCH($A52,'ShLk BR Calc'!$A$5:$A$1112,0)+1,1))</f>
        <v>5.1001949849999999</v>
      </c>
      <c r="M52" s="19">
        <f>IF(INDEX('ShLk BR Calc'!M$5:M$1112,MATCH($A52,'ShLk BR Calc'!$A$5:$A$1112,0)+1,1)=0,"0",INDEX('ShLk BR Calc'!M$5:M$1112,MATCH($A52,'ShLk BR Calc'!$A$5:$A$1112,0)+1,1))</f>
        <v>5.1896720900000002</v>
      </c>
      <c r="N52" s="19">
        <f>IF(INDEX('ShLk BR Calc'!N$5:N$1112,MATCH($A52,'ShLk BR Calc'!$A$5:$A$1112,0)+1,1)=0,"0",INDEX('ShLk BR Calc'!N$5:N$1112,MATCH($A52,'ShLk BR Calc'!$A$5:$A$1112,0)+1,1))</f>
        <v>5.3686262999999999</v>
      </c>
      <c r="O52" s="19">
        <f>IF(INDEX('ShLk BR Calc'!O$5:O$1112,MATCH($A52,'ShLk BR Calc'!$A$5:$A$1112,0)+1,1)=0,"0",INDEX('ShLk BR Calc'!O$5:O$1112,MATCH($A52,'ShLk BR Calc'!$A$5:$A$1112,0)+1,1))</f>
        <v>5.2791491950000005</v>
      </c>
      <c r="P52" s="19">
        <f>IF(INDEX('ShLk BR Calc'!P$5:P$1112,MATCH($A52,'ShLk BR Calc'!$A$5:$A$1112,0)+1,1)=0,"0",INDEX('ShLk BR Calc'!P$5:P$1112,MATCH($A52,'ShLk BR Calc'!$A$5:$A$1112,0)+1,1))</f>
        <v>5.1896720900000002</v>
      </c>
      <c r="Q52" s="19">
        <f>IF(INDEX('ShLk BR Calc'!Q$5:Q$1112,MATCH($A52,'ShLk BR Calc'!$A$5:$A$1112,0)+1,1)=0,"0",INDEX('ShLk BR Calc'!Q$5:Q$1112,MATCH($A52,'ShLk BR Calc'!$A$5:$A$1112,0)+1,1))</f>
        <v>5.1001949849999999</v>
      </c>
      <c r="R52" s="19">
        <f>IF(INDEX('ShLk BR Calc'!R$5:R$1112,MATCH($A52,'ShLk BR Calc'!$A$5:$A$1112,0)+1,1)=0,"0",INDEX('ShLk BR Calc'!R$5:R$1112,MATCH($A52,'ShLk BR Calc'!$A$5:$A$1112,0)+1,1))</f>
        <v>5.0107178799999996</v>
      </c>
      <c r="S52" s="19">
        <f>IF(INDEX('ShLk BR Calc'!S$5:S$1112,MATCH($A52,'ShLk BR Calc'!$A$5:$A$1112,0)+1,1)=0,"0",INDEX('ShLk BR Calc'!S$5:S$1112,MATCH($A52,'ShLk BR Calc'!$A$5:$A$1112,0)+1,1))</f>
        <v>4.9212407750000002</v>
      </c>
      <c r="T52" s="19">
        <f>IF(INDEX('ShLk BR Calc'!T$5:T$1112,MATCH($A52,'ShLk BR Calc'!$A$5:$A$1112,0)+1,1)=0,"0",INDEX('ShLk BR Calc'!T$5:T$1112,MATCH($A52,'ShLk BR Calc'!$A$5:$A$1112,0)+1,1))</f>
        <v>4.9212407750000002</v>
      </c>
      <c r="U52" s="19">
        <f>IF(INDEX('ShLk BR Calc'!U$5:U$1112,MATCH($A52,'ShLk BR Calc'!$A$5:$A$1112,0)+1,1)=0,"0",INDEX('ShLk BR Calc'!U$5:U$1112,MATCH($A52,'ShLk BR Calc'!$A$5:$A$1112,0)+1,1))</f>
        <v>4.6528094600000003</v>
      </c>
      <c r="V52" s="19">
        <f>IF(INDEX('ShLk BR Calc'!V$5:V$1112,MATCH($A52,'ShLk BR Calc'!$A$5:$A$1112,0)+1,1)=0,"0",INDEX('ShLk BR Calc'!V$5:V$1112,MATCH($A52,'ShLk BR Calc'!$A$5:$A$1112,0)+1,1))</f>
        <v>4.6528094600000003</v>
      </c>
      <c r="W52" s="19">
        <f>IF(INDEX('ShLk BR Calc'!W$5:W$1112,MATCH($A52,'ShLk BR Calc'!$A$5:$A$1112,0)+1,1)=0,"0",INDEX('ShLk BR Calc'!W$5:W$1112,MATCH($A52,'ShLk BR Calc'!$A$5:$A$1112,0)+1,1))</f>
        <v>4.4738552499999997</v>
      </c>
      <c r="X52" s="19">
        <f>IF(INDEX('ShLk BR Calc'!X$5:X$1112,MATCH($A52,'ShLk BR Calc'!$A$5:$A$1112,0)+1,1)=0,"0",INDEX('ShLk BR Calc'!X$5:X$1112,MATCH($A52,'ShLk BR Calc'!$A$5:$A$1112,0)+1,1))</f>
        <v>2.3264047300000001</v>
      </c>
      <c r="Y52" s="19">
        <f>IF(INDEX('ShLk BR Calc'!Y$5:Y$1112,MATCH($A52,'ShLk BR Calc'!$A$5:$A$1112,0)+1,1)=0,"0",INDEX('ShLk BR Calc'!Y$5:Y$1112,MATCH($A52,'ShLk BR Calc'!$A$5:$A$1112,0)+1,1))</f>
        <v>1.700064995</v>
      </c>
      <c r="Z52" s="14">
        <f t="shared" si="6"/>
        <v>86.434883430000028</v>
      </c>
      <c r="AA52" s="14">
        <f t="shared" si="7"/>
        <v>5.3686262999999999</v>
      </c>
      <c r="AB52" s="14">
        <f t="shared" si="8"/>
        <v>9.5740502350000014</v>
      </c>
      <c r="AC52" s="14">
        <f t="shared" si="9"/>
        <v>76.860833195000012</v>
      </c>
    </row>
    <row r="53" spans="1:30" ht="17.25" customHeight="1" x14ac:dyDescent="0.2">
      <c r="A53" s="22">
        <f t="shared" si="5"/>
        <v>42538</v>
      </c>
      <c r="B53" s="19">
        <f>IF(INDEX('ShLk BR Calc'!B$5:B$1112,MATCH($A53,'ShLk BR Calc'!$A$5:$A$1112,0)+1,1)=0,"0",INDEX('ShLk BR Calc'!B$5:B$1112,MATCH($A53,'ShLk BR Calc'!$A$5:$A$1112,0)+1,1))</f>
        <v>1.07372526</v>
      </c>
      <c r="C53" s="19">
        <f>IF(INDEX('ShLk BR Calc'!C$5:C$1112,MATCH($A53,'ShLk BR Calc'!$A$5:$A$1112,0)+1,1)=0,"0",INDEX('ShLk BR Calc'!C$5:C$1112,MATCH($A53,'ShLk BR Calc'!$A$5:$A$1112,0)+1,1))</f>
        <v>0.89477105000000001</v>
      </c>
      <c r="D53" s="19">
        <f>IF(INDEX('ShLk BR Calc'!D$5:D$1112,MATCH($A53,'ShLk BR Calc'!$A$5:$A$1112,0)+1,1)=0,"0",INDEX('ShLk BR Calc'!D$5:D$1112,MATCH($A53,'ShLk BR Calc'!$A$5:$A$1112,0)+1,1))</f>
        <v>0.89477105000000001</v>
      </c>
      <c r="E53" s="19">
        <f>IF(INDEX('ShLk BR Calc'!E$5:E$1112,MATCH($A53,'ShLk BR Calc'!$A$5:$A$1112,0)+1,1)=0,"0",INDEX('ShLk BR Calc'!E$5:E$1112,MATCH($A53,'ShLk BR Calc'!$A$5:$A$1112,0)+1,1))</f>
        <v>0.98424815499999996</v>
      </c>
      <c r="F53" s="19">
        <f>IF(INDEX('ShLk BR Calc'!F$5:F$1112,MATCH($A53,'ShLk BR Calc'!$A$5:$A$1112,0)+1,1)=0,"0",INDEX('ShLk BR Calc'!F$5:F$1112,MATCH($A53,'ShLk BR Calc'!$A$5:$A$1112,0)+1,1))</f>
        <v>0.98424815499999996</v>
      </c>
      <c r="G53" s="19">
        <f>IF(INDEX('ShLk BR Calc'!G$5:G$1112,MATCH($A53,'ShLk BR Calc'!$A$5:$A$1112,0)+1,1)=0,"0",INDEX('ShLk BR Calc'!G$5:G$1112,MATCH($A53,'ShLk BR Calc'!$A$5:$A$1112,0)+1,1))</f>
        <v>1.2526794699999999</v>
      </c>
      <c r="H53" s="19">
        <f>IF(INDEX('ShLk BR Calc'!H$5:H$1112,MATCH($A53,'ShLk BR Calc'!$A$5:$A$1112,0)+1,1)=0,"0",INDEX('ShLk BR Calc'!H$5:H$1112,MATCH($A53,'ShLk BR Calc'!$A$5:$A$1112,0)+1,1))</f>
        <v>3.0422215700000002</v>
      </c>
      <c r="I53" s="19">
        <f>IF(INDEX('ShLk BR Calc'!I$5:I$1112,MATCH($A53,'ShLk BR Calc'!$A$5:$A$1112,0)+1,1)=0,"0",INDEX('ShLk BR Calc'!I$5:I$1112,MATCH($A53,'ShLk BR Calc'!$A$5:$A$1112,0)+1,1))</f>
        <v>3.9369926199999998</v>
      </c>
      <c r="J53" s="19">
        <f>IF(INDEX('ShLk BR Calc'!J$5:J$1112,MATCH($A53,'ShLk BR Calc'!$A$5:$A$1112,0)+1,1)=0,"0",INDEX('ShLk BR Calc'!J$5:J$1112,MATCH($A53,'ShLk BR Calc'!$A$5:$A$1112,0)+1,1))</f>
        <v>4.563332355</v>
      </c>
      <c r="K53" s="19">
        <f>IF(INDEX('ShLk BR Calc'!K$5:K$1112,MATCH($A53,'ShLk BR Calc'!$A$5:$A$1112,0)+1,1)=0,"0",INDEX('ShLk BR Calc'!K$5:K$1112,MATCH($A53,'ShLk BR Calc'!$A$5:$A$1112,0)+1,1))</f>
        <v>5.1001949849999999</v>
      </c>
      <c r="L53" s="19">
        <f>IF(INDEX('ShLk BR Calc'!L$5:L$1112,MATCH($A53,'ShLk BR Calc'!$A$5:$A$1112,0)+1,1)=0,"0",INDEX('ShLk BR Calc'!L$5:L$1112,MATCH($A53,'ShLk BR Calc'!$A$5:$A$1112,0)+1,1))</f>
        <v>5.2791491950000005</v>
      </c>
      <c r="M53" s="19">
        <f>IF(INDEX('ShLk BR Calc'!M$5:M$1112,MATCH($A53,'ShLk BR Calc'!$A$5:$A$1112,0)+1,1)=0,"0",INDEX('ShLk BR Calc'!M$5:M$1112,MATCH($A53,'ShLk BR Calc'!$A$5:$A$1112,0)+1,1))</f>
        <v>5.5475805100000004</v>
      </c>
      <c r="N53" s="19">
        <f>IF(INDEX('ShLk BR Calc'!N$5:N$1112,MATCH($A53,'ShLk BR Calc'!$A$5:$A$1112,0)+1,1)=0,"0",INDEX('ShLk BR Calc'!N$5:N$1112,MATCH($A53,'ShLk BR Calc'!$A$5:$A$1112,0)+1,1))</f>
        <v>5.7265347200000001</v>
      </c>
      <c r="O53" s="19">
        <f>IF(INDEX('ShLk BR Calc'!O$5:O$1112,MATCH($A53,'ShLk BR Calc'!$A$5:$A$1112,0)+1,1)=0,"0",INDEX('ShLk BR Calc'!O$5:O$1112,MATCH($A53,'ShLk BR Calc'!$A$5:$A$1112,0)+1,1))</f>
        <v>5.9054889299999997</v>
      </c>
      <c r="P53" s="19">
        <f>IF(INDEX('ShLk BR Calc'!P$5:P$1112,MATCH($A53,'ShLk BR Calc'!$A$5:$A$1112,0)+1,1)=0,"0",INDEX('ShLk BR Calc'!P$5:P$1112,MATCH($A53,'ShLk BR Calc'!$A$5:$A$1112,0)+1,1))</f>
        <v>6.0844431400000003</v>
      </c>
      <c r="Q53" s="19">
        <f>IF(INDEX('ShLk BR Calc'!Q$5:Q$1112,MATCH($A53,'ShLk BR Calc'!$A$5:$A$1112,0)+1,1)=0,"0",INDEX('ShLk BR Calc'!Q$5:Q$1112,MATCH($A53,'ShLk BR Calc'!$A$5:$A$1112,0)+1,1))</f>
        <v>5.9054889299999997</v>
      </c>
      <c r="R53" s="19">
        <f>IF(INDEX('ShLk BR Calc'!R$5:R$1112,MATCH($A53,'ShLk BR Calc'!$A$5:$A$1112,0)+1,1)=0,"0",INDEX('ShLk BR Calc'!R$5:R$1112,MATCH($A53,'ShLk BR Calc'!$A$5:$A$1112,0)+1,1))</f>
        <v>5.6370576149999998</v>
      </c>
      <c r="S53" s="19">
        <f>IF(INDEX('ShLk BR Calc'!S$5:S$1112,MATCH($A53,'ShLk BR Calc'!$A$5:$A$1112,0)+1,1)=0,"0",INDEX('ShLk BR Calc'!S$5:S$1112,MATCH($A53,'ShLk BR Calc'!$A$5:$A$1112,0)+1,1))</f>
        <v>5.3686262999999999</v>
      </c>
      <c r="T53" s="19">
        <f>IF(INDEX('ShLk BR Calc'!T$5:T$1112,MATCH($A53,'ShLk BR Calc'!$A$5:$A$1112,0)+1,1)=0,"0",INDEX('ShLk BR Calc'!T$5:T$1112,MATCH($A53,'ShLk BR Calc'!$A$5:$A$1112,0)+1,1))</f>
        <v>5.0107178799999996</v>
      </c>
      <c r="U53" s="19">
        <f>IF(INDEX('ShLk BR Calc'!U$5:U$1112,MATCH($A53,'ShLk BR Calc'!$A$5:$A$1112,0)+1,1)=0,"0",INDEX('ShLk BR Calc'!U$5:U$1112,MATCH($A53,'ShLk BR Calc'!$A$5:$A$1112,0)+1,1))</f>
        <v>4.9212407750000002</v>
      </c>
      <c r="V53" s="19">
        <f>IF(INDEX('ShLk BR Calc'!V$5:V$1112,MATCH($A53,'ShLk BR Calc'!$A$5:$A$1112,0)+1,1)=0,"0",INDEX('ShLk BR Calc'!V$5:V$1112,MATCH($A53,'ShLk BR Calc'!$A$5:$A$1112,0)+1,1))</f>
        <v>4.7422865649999997</v>
      </c>
      <c r="W53" s="19">
        <f>IF(INDEX('ShLk BR Calc'!W$5:W$1112,MATCH($A53,'ShLk BR Calc'!$A$5:$A$1112,0)+1,1)=0,"0",INDEX('ShLk BR Calc'!W$5:W$1112,MATCH($A53,'ShLk BR Calc'!$A$5:$A$1112,0)+1,1))</f>
        <v>4.4738552499999997</v>
      </c>
      <c r="X53" s="19">
        <f>IF(INDEX('ShLk BR Calc'!X$5:X$1112,MATCH($A53,'ShLk BR Calc'!$A$5:$A$1112,0)+1,1)=0,"0",INDEX('ShLk BR Calc'!X$5:X$1112,MATCH($A53,'ShLk BR Calc'!$A$5:$A$1112,0)+1,1))</f>
        <v>2.3264047300000001</v>
      </c>
      <c r="Y53" s="19">
        <f>IF(INDEX('ShLk BR Calc'!Y$5:Y$1112,MATCH($A53,'ShLk BR Calc'!$A$5:$A$1112,0)+1,1)=0,"0",INDEX('ShLk BR Calc'!Y$5:Y$1112,MATCH($A53,'ShLk BR Calc'!$A$5:$A$1112,0)+1,1))</f>
        <v>1.700064995</v>
      </c>
      <c r="Z53" s="14">
        <f t="shared" si="6"/>
        <v>91.356124205</v>
      </c>
      <c r="AA53" s="14">
        <f t="shared" si="7"/>
        <v>6.0844431400000003</v>
      </c>
      <c r="AB53" s="14">
        <f t="shared" si="8"/>
        <v>10.110912865</v>
      </c>
      <c r="AC53" s="14">
        <f t="shared" si="9"/>
        <v>81.245211339999997</v>
      </c>
    </row>
    <row r="54" spans="1:30" ht="17.25" customHeight="1" x14ac:dyDescent="0.2">
      <c r="A54" s="22">
        <f t="shared" si="5"/>
        <v>42539</v>
      </c>
      <c r="B54" s="19">
        <f>IF(INDEX('ShLk BR Calc'!B$5:B$1112,MATCH($A54,'ShLk BR Calc'!$A$5:$A$1112,0)+1,1)=0,"0",INDEX('ShLk BR Calc'!B$5:B$1112,MATCH($A54,'ShLk BR Calc'!$A$5:$A$1112,0)+1,1))</f>
        <v>1.6105878900000001</v>
      </c>
      <c r="C54" s="19">
        <f>IF(INDEX('ShLk BR Calc'!C$5:C$1112,MATCH($A54,'ShLk BR Calc'!$A$5:$A$1112,0)+1,1)=0,"0",INDEX('ShLk BR Calc'!C$5:C$1112,MATCH($A54,'ShLk BR Calc'!$A$5:$A$1112,0)+1,1))</f>
        <v>1.2526794699999999</v>
      </c>
      <c r="D54" s="19">
        <f>IF(INDEX('ShLk BR Calc'!D$5:D$1112,MATCH($A54,'ShLk BR Calc'!$A$5:$A$1112,0)+1,1)=0,"0",INDEX('ShLk BR Calc'!D$5:D$1112,MATCH($A54,'ShLk BR Calc'!$A$5:$A$1112,0)+1,1))</f>
        <v>0.98424815499999996</v>
      </c>
      <c r="E54" s="19">
        <f>IF(INDEX('ShLk BR Calc'!E$5:E$1112,MATCH($A54,'ShLk BR Calc'!$A$5:$A$1112,0)+1,1)=0,"0",INDEX('ShLk BR Calc'!E$5:E$1112,MATCH($A54,'ShLk BR Calc'!$A$5:$A$1112,0)+1,1))</f>
        <v>0.98424815499999996</v>
      </c>
      <c r="F54" s="19">
        <f>IF(INDEX('ShLk BR Calc'!F$5:F$1112,MATCH($A54,'ShLk BR Calc'!$A$5:$A$1112,0)+1,1)=0,"0",INDEX('ShLk BR Calc'!F$5:F$1112,MATCH($A54,'ShLk BR Calc'!$A$5:$A$1112,0)+1,1))</f>
        <v>0.98424815499999996</v>
      </c>
      <c r="G54" s="19">
        <f>IF(INDEX('ShLk BR Calc'!G$5:G$1112,MATCH($A54,'ShLk BR Calc'!$A$5:$A$1112,0)+1,1)=0,"0",INDEX('ShLk BR Calc'!G$5:G$1112,MATCH($A54,'ShLk BR Calc'!$A$5:$A$1112,0)+1,1))</f>
        <v>0.98424815499999996</v>
      </c>
      <c r="H54" s="19">
        <f>IF(INDEX('ShLk BR Calc'!H$5:H$1112,MATCH($A54,'ShLk BR Calc'!$A$5:$A$1112,0)+1,1)=0,"0",INDEX('ShLk BR Calc'!H$5:H$1112,MATCH($A54,'ShLk BR Calc'!$A$5:$A$1112,0)+1,1))</f>
        <v>2.5948360450000001</v>
      </c>
      <c r="I54" s="19">
        <f>IF(INDEX('ShLk BR Calc'!I$5:I$1112,MATCH($A54,'ShLk BR Calc'!$A$5:$A$1112,0)+1,1)=0,"0",INDEX('ShLk BR Calc'!I$5:I$1112,MATCH($A54,'ShLk BR Calc'!$A$5:$A$1112,0)+1,1))</f>
        <v>2.7737902550000002</v>
      </c>
      <c r="J54" s="19">
        <f>IF(INDEX('ShLk BR Calc'!J$5:J$1112,MATCH($A54,'ShLk BR Calc'!$A$5:$A$1112,0)+1,1)=0,"0",INDEX('ShLk BR Calc'!J$5:J$1112,MATCH($A54,'ShLk BR Calc'!$A$5:$A$1112,0)+1,1))</f>
        <v>3.4001299899999999</v>
      </c>
      <c r="K54" s="19">
        <f>IF(INDEX('ShLk BR Calc'!K$5:K$1112,MATCH($A54,'ShLk BR Calc'!$A$5:$A$1112,0)+1,1)=0,"0",INDEX('ShLk BR Calc'!K$5:K$1112,MATCH($A54,'ShLk BR Calc'!$A$5:$A$1112,0)+1,1))</f>
        <v>4.1159468300000004</v>
      </c>
      <c r="L54" s="19">
        <f>IF(INDEX('ShLk BR Calc'!L$5:L$1112,MATCH($A54,'ShLk BR Calc'!$A$5:$A$1112,0)+1,1)=0,"0",INDEX('ShLk BR Calc'!L$5:L$1112,MATCH($A54,'ShLk BR Calc'!$A$5:$A$1112,0)+1,1))</f>
        <v>4.4738552499999997</v>
      </c>
      <c r="M54" s="19">
        <f>IF(INDEX('ShLk BR Calc'!M$5:M$1112,MATCH($A54,'ShLk BR Calc'!$A$5:$A$1112,0)+1,1)=0,"0",INDEX('ShLk BR Calc'!M$5:M$1112,MATCH($A54,'ShLk BR Calc'!$A$5:$A$1112,0)+1,1))</f>
        <v>4.83176367</v>
      </c>
      <c r="N54" s="19">
        <f>IF(INDEX('ShLk BR Calc'!N$5:N$1112,MATCH($A54,'ShLk BR Calc'!$A$5:$A$1112,0)+1,1)=0,"0",INDEX('ShLk BR Calc'!N$5:N$1112,MATCH($A54,'ShLk BR Calc'!$A$5:$A$1112,0)+1,1))</f>
        <v>5.1001949849999999</v>
      </c>
      <c r="O54" s="19">
        <f>IF(INDEX('ShLk BR Calc'!O$5:O$1112,MATCH($A54,'ShLk BR Calc'!$A$5:$A$1112,0)+1,1)=0,"0",INDEX('ShLk BR Calc'!O$5:O$1112,MATCH($A54,'ShLk BR Calc'!$A$5:$A$1112,0)+1,1))</f>
        <v>5.2791491950000005</v>
      </c>
      <c r="P54" s="19">
        <f>IF(INDEX('ShLk BR Calc'!P$5:P$1112,MATCH($A54,'ShLk BR Calc'!$A$5:$A$1112,0)+1,1)=0,"0",INDEX('ShLk BR Calc'!P$5:P$1112,MATCH($A54,'ShLk BR Calc'!$A$5:$A$1112,0)+1,1))</f>
        <v>5.6370576149999998</v>
      </c>
      <c r="Q54" s="19">
        <f>IF(INDEX('ShLk BR Calc'!Q$5:Q$1112,MATCH($A54,'ShLk BR Calc'!$A$5:$A$1112,0)+1,1)=0,"0",INDEX('ShLk BR Calc'!Q$5:Q$1112,MATCH($A54,'ShLk BR Calc'!$A$5:$A$1112,0)+1,1))</f>
        <v>5.8160118250000004</v>
      </c>
      <c r="R54" s="19">
        <f>IF(INDEX('ShLk BR Calc'!R$5:R$1112,MATCH($A54,'ShLk BR Calc'!$A$5:$A$1112,0)+1,1)=0,"0",INDEX('ShLk BR Calc'!R$5:R$1112,MATCH($A54,'ShLk BR Calc'!$A$5:$A$1112,0)+1,1))</f>
        <v>6.1739202449999997</v>
      </c>
      <c r="S54" s="19">
        <f>IF(INDEX('ShLk BR Calc'!S$5:S$1112,MATCH($A54,'ShLk BR Calc'!$A$5:$A$1112,0)+1,1)=0,"0",INDEX('ShLk BR Calc'!S$5:S$1112,MATCH($A54,'ShLk BR Calc'!$A$5:$A$1112,0)+1,1))</f>
        <v>6.3528744550000003</v>
      </c>
      <c r="T54" s="19">
        <f>IF(INDEX('ShLk BR Calc'!T$5:T$1112,MATCH($A54,'ShLk BR Calc'!$A$5:$A$1112,0)+1,1)=0,"0",INDEX('ShLk BR Calc'!T$5:T$1112,MATCH($A54,'ShLk BR Calc'!$A$5:$A$1112,0)+1,1))</f>
        <v>6.1739202449999997</v>
      </c>
      <c r="U54" s="19">
        <f>IF(INDEX('ShLk BR Calc'!U$5:U$1112,MATCH($A54,'ShLk BR Calc'!$A$5:$A$1112,0)+1,1)=0,"0",INDEX('ShLk BR Calc'!U$5:U$1112,MATCH($A54,'ShLk BR Calc'!$A$5:$A$1112,0)+1,1))</f>
        <v>5.7265347200000001</v>
      </c>
      <c r="V54" s="19">
        <f>IF(INDEX('ShLk BR Calc'!V$5:V$1112,MATCH($A54,'ShLk BR Calc'!$A$5:$A$1112,0)+1,1)=0,"0",INDEX('ShLk BR Calc'!V$5:V$1112,MATCH($A54,'ShLk BR Calc'!$A$5:$A$1112,0)+1,1))</f>
        <v>5.2791491950000005</v>
      </c>
      <c r="W54" s="19">
        <f>IF(INDEX('ShLk BR Calc'!W$5:W$1112,MATCH($A54,'ShLk BR Calc'!$A$5:$A$1112,0)+1,1)=0,"0",INDEX('ShLk BR Calc'!W$5:W$1112,MATCH($A54,'ShLk BR Calc'!$A$5:$A$1112,0)+1,1))</f>
        <v>5.0107178799999996</v>
      </c>
      <c r="X54" s="19">
        <f>IF(INDEX('ShLk BR Calc'!X$5:X$1112,MATCH($A54,'ShLk BR Calc'!$A$5:$A$1112,0)+1,1)=0,"0",INDEX('ShLk BR Calc'!X$5:X$1112,MATCH($A54,'ShLk BR Calc'!$A$5:$A$1112,0)+1,1))</f>
        <v>3.3106528850000001</v>
      </c>
      <c r="Y54" s="19">
        <f>IF(INDEX('ShLk BR Calc'!Y$5:Y$1112,MATCH($A54,'ShLk BR Calc'!$A$5:$A$1112,0)+1,1)=0,"0",INDEX('ShLk BR Calc'!Y$5:Y$1112,MATCH($A54,'ShLk BR Calc'!$A$5:$A$1112,0)+1,1))</f>
        <v>1.700064995</v>
      </c>
      <c r="Z54" s="14">
        <f t="shared" si="6"/>
        <v>90.550830260000012</v>
      </c>
      <c r="AA54" s="14">
        <f t="shared" si="7"/>
        <v>6.3528744550000003</v>
      </c>
      <c r="AB54" s="14">
        <f t="shared" si="8"/>
        <v>11.810977859999999</v>
      </c>
      <c r="AC54" s="14">
        <f t="shared" si="9"/>
        <v>78.739852400000004</v>
      </c>
    </row>
    <row r="55" spans="1:30" ht="17.25" customHeight="1" x14ac:dyDescent="0.2">
      <c r="A55" s="22">
        <f t="shared" si="5"/>
        <v>42540</v>
      </c>
      <c r="B55" s="19">
        <f>IF(INDEX('ShLk BR Calc'!B$5:B$1112,MATCH($A55,'ShLk BR Calc'!$A$5:$A$1112,0)+1,1)=0,"0",INDEX('ShLk BR Calc'!B$5:B$1112,MATCH($A55,'ShLk BR Calc'!$A$5:$A$1112,0)+1,1))</f>
        <v>1.5211107850000001</v>
      </c>
      <c r="C55" s="19">
        <f>IF(INDEX('ShLk BR Calc'!C$5:C$1112,MATCH($A55,'ShLk BR Calc'!$A$5:$A$1112,0)+1,1)=0,"0",INDEX('ShLk BR Calc'!C$5:C$1112,MATCH($A55,'ShLk BR Calc'!$A$5:$A$1112,0)+1,1))</f>
        <v>1.342156575</v>
      </c>
      <c r="D55" s="19">
        <f>IF(INDEX('ShLk BR Calc'!D$5:D$1112,MATCH($A55,'ShLk BR Calc'!$A$5:$A$1112,0)+1,1)=0,"0",INDEX('ShLk BR Calc'!D$5:D$1112,MATCH($A55,'ShLk BR Calc'!$A$5:$A$1112,0)+1,1))</f>
        <v>0.89477105000000001</v>
      </c>
      <c r="E55" s="19">
        <f>IF(INDEX('ShLk BR Calc'!E$5:E$1112,MATCH($A55,'ShLk BR Calc'!$A$5:$A$1112,0)+1,1)=0,"0",INDEX('ShLk BR Calc'!E$5:E$1112,MATCH($A55,'ShLk BR Calc'!$A$5:$A$1112,0)+1,1))</f>
        <v>0.89477105000000001</v>
      </c>
      <c r="F55" s="19">
        <f>IF(INDEX('ShLk BR Calc'!F$5:F$1112,MATCH($A55,'ShLk BR Calc'!$A$5:$A$1112,0)+1,1)=0,"0",INDEX('ShLk BR Calc'!F$5:F$1112,MATCH($A55,'ShLk BR Calc'!$A$5:$A$1112,0)+1,1))</f>
        <v>0.89477105000000001</v>
      </c>
      <c r="G55" s="19">
        <f>IF(INDEX('ShLk BR Calc'!G$5:G$1112,MATCH($A55,'ShLk BR Calc'!$A$5:$A$1112,0)+1,1)=0,"0",INDEX('ShLk BR Calc'!G$5:G$1112,MATCH($A55,'ShLk BR Calc'!$A$5:$A$1112,0)+1,1))</f>
        <v>0.89477105000000001</v>
      </c>
      <c r="H55" s="19">
        <f>IF(INDEX('ShLk BR Calc'!H$5:H$1112,MATCH($A55,'ShLk BR Calc'!$A$5:$A$1112,0)+1,1)=0,"0",INDEX('ShLk BR Calc'!H$5:H$1112,MATCH($A55,'ShLk BR Calc'!$A$5:$A$1112,0)+1,1))</f>
        <v>2.5053589399999998</v>
      </c>
      <c r="I55" s="19">
        <f>IF(INDEX('ShLk BR Calc'!I$5:I$1112,MATCH($A55,'ShLk BR Calc'!$A$5:$A$1112,0)+1,1)=0,"0",INDEX('ShLk BR Calc'!I$5:I$1112,MATCH($A55,'ShLk BR Calc'!$A$5:$A$1112,0)+1,1))</f>
        <v>2.5948360450000001</v>
      </c>
      <c r="J55" s="19">
        <f>IF(INDEX('ShLk BR Calc'!J$5:J$1112,MATCH($A55,'ShLk BR Calc'!$A$5:$A$1112,0)+1,1)=0,"0",INDEX('ShLk BR Calc'!J$5:J$1112,MATCH($A55,'ShLk BR Calc'!$A$5:$A$1112,0)+1,1))</f>
        <v>2.5948360450000001</v>
      </c>
      <c r="K55" s="19">
        <f>IF(INDEX('ShLk BR Calc'!K$5:K$1112,MATCH($A55,'ShLk BR Calc'!$A$5:$A$1112,0)+1,1)=0,"0",INDEX('ShLk BR Calc'!K$5:K$1112,MATCH($A55,'ShLk BR Calc'!$A$5:$A$1112,0)+1,1))</f>
        <v>2.5948360450000001</v>
      </c>
      <c r="L55" s="19">
        <f>IF(INDEX('ShLk BR Calc'!L$5:L$1112,MATCH($A55,'ShLk BR Calc'!$A$5:$A$1112,0)+1,1)=0,"0",INDEX('ShLk BR Calc'!L$5:L$1112,MATCH($A55,'ShLk BR Calc'!$A$5:$A$1112,0)+1,1))</f>
        <v>2.5948360450000001</v>
      </c>
      <c r="M55" s="19">
        <f>IF(INDEX('ShLk BR Calc'!M$5:M$1112,MATCH($A55,'ShLk BR Calc'!$A$5:$A$1112,0)+1,1)=0,"0",INDEX('ShLk BR Calc'!M$5:M$1112,MATCH($A55,'ShLk BR Calc'!$A$5:$A$1112,0)+1,1))</f>
        <v>3.4896070950000002</v>
      </c>
      <c r="N55" s="19">
        <f>IF(INDEX('ShLk BR Calc'!N$5:N$1112,MATCH($A55,'ShLk BR Calc'!$A$5:$A$1112,0)+1,1)=0,"0",INDEX('ShLk BR Calc'!N$5:N$1112,MATCH($A55,'ShLk BR Calc'!$A$5:$A$1112,0)+1,1))</f>
        <v>4.2054239349999998</v>
      </c>
      <c r="O55" s="19">
        <f>IF(INDEX('ShLk BR Calc'!O$5:O$1112,MATCH($A55,'ShLk BR Calc'!$A$5:$A$1112,0)+1,1)=0,"0",INDEX('ShLk BR Calc'!O$5:O$1112,MATCH($A55,'ShLk BR Calc'!$A$5:$A$1112,0)+1,1))</f>
        <v>5.0107178799999996</v>
      </c>
      <c r="P55" s="19">
        <f>IF(INDEX('ShLk BR Calc'!P$5:P$1112,MATCH($A55,'ShLk BR Calc'!$A$5:$A$1112,0)+1,1)=0,"0",INDEX('ShLk BR Calc'!P$5:P$1112,MATCH($A55,'ShLk BR Calc'!$A$5:$A$1112,0)+1,1))</f>
        <v>5.9054889299999997</v>
      </c>
      <c r="Q55" s="19">
        <f>IF(INDEX('ShLk BR Calc'!Q$5:Q$1112,MATCH($A55,'ShLk BR Calc'!$A$5:$A$1112,0)+1,1)=0,"0",INDEX('ShLk BR Calc'!Q$5:Q$1112,MATCH($A55,'ShLk BR Calc'!$A$5:$A$1112,0)+1,1))</f>
        <v>6.1739202449999997</v>
      </c>
      <c r="R55" s="19">
        <f>IF(INDEX('ShLk BR Calc'!R$5:R$1112,MATCH($A55,'ShLk BR Calc'!$A$5:$A$1112,0)+1,1)=0,"0",INDEX('ShLk BR Calc'!R$5:R$1112,MATCH($A55,'ShLk BR Calc'!$A$5:$A$1112,0)+1,1))</f>
        <v>7.0686912949999998</v>
      </c>
      <c r="S55" s="19">
        <f>IF(INDEX('ShLk BR Calc'!S$5:S$1112,MATCH($A55,'ShLk BR Calc'!$A$5:$A$1112,0)+1,1)=0,"0",INDEX('ShLk BR Calc'!S$5:S$1112,MATCH($A55,'ShLk BR Calc'!$A$5:$A$1112,0)+1,1))</f>
        <v>7.5160768200000003</v>
      </c>
      <c r="T55" s="19">
        <f>IF(INDEX('ShLk BR Calc'!T$5:T$1112,MATCH($A55,'ShLk BR Calc'!$A$5:$A$1112,0)+1,1)=0,"0",INDEX('ShLk BR Calc'!T$5:T$1112,MATCH($A55,'ShLk BR Calc'!$A$5:$A$1112,0)+1,1))</f>
        <v>7.3371226099999998</v>
      </c>
      <c r="U55" s="19">
        <f>IF(INDEX('ShLk BR Calc'!U$5:U$1112,MATCH($A55,'ShLk BR Calc'!$A$5:$A$1112,0)+1,1)=0,"0",INDEX('ShLk BR Calc'!U$5:U$1112,MATCH($A55,'ShLk BR Calc'!$A$5:$A$1112,0)+1,1))</f>
        <v>6.6213057700000002</v>
      </c>
      <c r="V55" s="19">
        <f>IF(INDEX('ShLk BR Calc'!V$5:V$1112,MATCH($A55,'ShLk BR Calc'!$A$5:$A$1112,0)+1,1)=0,"0",INDEX('ShLk BR Calc'!V$5:V$1112,MATCH($A55,'ShLk BR Calc'!$A$5:$A$1112,0)+1,1))</f>
        <v>5.7265347200000001</v>
      </c>
      <c r="W55" s="19">
        <f>IF(INDEX('ShLk BR Calc'!W$5:W$1112,MATCH($A55,'ShLk BR Calc'!$A$5:$A$1112,0)+1,1)=0,"0",INDEX('ShLk BR Calc'!W$5:W$1112,MATCH($A55,'ShLk BR Calc'!$A$5:$A$1112,0)+1,1))</f>
        <v>4.83176367</v>
      </c>
      <c r="X55" s="19">
        <f>IF(INDEX('ShLk BR Calc'!X$5:X$1112,MATCH($A55,'ShLk BR Calc'!$A$5:$A$1112,0)+1,1)=0,"0",INDEX('ShLk BR Calc'!X$5:X$1112,MATCH($A55,'ShLk BR Calc'!$A$5:$A$1112,0)+1,1))</f>
        <v>3.7580384100000002</v>
      </c>
      <c r="Y55" s="19">
        <f>IF(INDEX('ShLk BR Calc'!Y$5:Y$1112,MATCH($A55,'ShLk BR Calc'!$A$5:$A$1112,0)+1,1)=0,"0",INDEX('ShLk BR Calc'!Y$5:Y$1112,MATCH($A55,'ShLk BR Calc'!$A$5:$A$1112,0)+1,1))</f>
        <v>2.6843131499999999</v>
      </c>
      <c r="Z55" s="14">
        <f t="shared" si="6"/>
        <v>89.656059209999995</v>
      </c>
      <c r="AA55" s="14">
        <f t="shared" si="7"/>
        <v>7.5160768200000003</v>
      </c>
      <c r="AB55" s="14">
        <f t="shared" si="8"/>
        <v>89.656059209999995</v>
      </c>
      <c r="AC55" s="14">
        <f t="shared" si="9"/>
        <v>0</v>
      </c>
      <c r="AD55" s="9" t="s">
        <v>32</v>
      </c>
    </row>
    <row r="56" spans="1:30" ht="17.25" customHeight="1" x14ac:dyDescent="0.2">
      <c r="A56" s="22">
        <f t="shared" si="5"/>
        <v>42541</v>
      </c>
      <c r="B56" s="19">
        <f>IF(INDEX('ShLk BR Calc'!B$5:B$1112,MATCH($A56,'ShLk BR Calc'!$A$5:$A$1112,0)+1,1)=0,"0",INDEX('ShLk BR Calc'!B$5:B$1112,MATCH($A56,'ShLk BR Calc'!$A$5:$A$1112,0)+1,1))</f>
        <v>1.8790192050000001</v>
      </c>
      <c r="C56" s="19">
        <f>IF(INDEX('ShLk BR Calc'!C$5:C$1112,MATCH($A56,'ShLk BR Calc'!$A$5:$A$1112,0)+1,1)=0,"0",INDEX('ShLk BR Calc'!C$5:C$1112,MATCH($A56,'ShLk BR Calc'!$A$5:$A$1112,0)+1,1))</f>
        <v>1.07372526</v>
      </c>
      <c r="D56" s="19">
        <f>IF(INDEX('ShLk BR Calc'!D$5:D$1112,MATCH($A56,'ShLk BR Calc'!$A$5:$A$1112,0)+1,1)=0,"0",INDEX('ShLk BR Calc'!D$5:D$1112,MATCH($A56,'ShLk BR Calc'!$A$5:$A$1112,0)+1,1))</f>
        <v>0.80529394500000007</v>
      </c>
      <c r="E56" s="19">
        <f>IF(INDEX('ShLk BR Calc'!E$5:E$1112,MATCH($A56,'ShLk BR Calc'!$A$5:$A$1112,0)+1,1)=0,"0",INDEX('ShLk BR Calc'!E$5:E$1112,MATCH($A56,'ShLk BR Calc'!$A$5:$A$1112,0)+1,1))</f>
        <v>0.89477105000000001</v>
      </c>
      <c r="F56" s="19">
        <f>IF(INDEX('ShLk BR Calc'!F$5:F$1112,MATCH($A56,'ShLk BR Calc'!$A$5:$A$1112,0)+1,1)=0,"0",INDEX('ShLk BR Calc'!F$5:F$1112,MATCH($A56,'ShLk BR Calc'!$A$5:$A$1112,0)+1,1))</f>
        <v>0.89477105000000001</v>
      </c>
      <c r="G56" s="19">
        <f>IF(INDEX('ShLk BR Calc'!G$5:G$1112,MATCH($A56,'ShLk BR Calc'!$A$5:$A$1112,0)+1,1)=0,"0",INDEX('ShLk BR Calc'!G$5:G$1112,MATCH($A56,'ShLk BR Calc'!$A$5:$A$1112,0)+1,1))</f>
        <v>0.89477105000000001</v>
      </c>
      <c r="H56" s="19">
        <f>IF(INDEX('ShLk BR Calc'!H$5:H$1112,MATCH($A56,'ShLk BR Calc'!$A$5:$A$1112,0)+1,1)=0,"0",INDEX('ShLk BR Calc'!H$5:H$1112,MATCH($A56,'ShLk BR Calc'!$A$5:$A$1112,0)+1,1))</f>
        <v>2.5053589399999998</v>
      </c>
      <c r="I56" s="19">
        <f>IF(INDEX('ShLk BR Calc'!I$5:I$1112,MATCH($A56,'ShLk BR Calc'!$A$5:$A$1112,0)+1,1)=0,"0",INDEX('ShLk BR Calc'!I$5:I$1112,MATCH($A56,'ShLk BR Calc'!$A$5:$A$1112,0)+1,1))</f>
        <v>2.5948360450000001</v>
      </c>
      <c r="J56" s="19">
        <f>IF(INDEX('ShLk BR Calc'!J$5:J$1112,MATCH($A56,'ShLk BR Calc'!$A$5:$A$1112,0)+1,1)=0,"0",INDEX('ShLk BR Calc'!J$5:J$1112,MATCH($A56,'ShLk BR Calc'!$A$5:$A$1112,0)+1,1))</f>
        <v>2.5053589399999998</v>
      </c>
      <c r="K56" s="19">
        <f>IF(INDEX('ShLk BR Calc'!K$5:K$1112,MATCH($A56,'ShLk BR Calc'!$A$5:$A$1112,0)+1,1)=0,"0",INDEX('ShLk BR Calc'!K$5:K$1112,MATCH($A56,'ShLk BR Calc'!$A$5:$A$1112,0)+1,1))</f>
        <v>2.5948360450000001</v>
      </c>
      <c r="L56" s="19">
        <f>IF(INDEX('ShLk BR Calc'!L$5:L$1112,MATCH($A56,'ShLk BR Calc'!$A$5:$A$1112,0)+1,1)=0,"0",INDEX('ShLk BR Calc'!L$5:L$1112,MATCH($A56,'ShLk BR Calc'!$A$5:$A$1112,0)+1,1))</f>
        <v>2.5948360450000001</v>
      </c>
      <c r="M56" s="19">
        <f>IF(INDEX('ShLk BR Calc'!M$5:M$1112,MATCH($A56,'ShLk BR Calc'!$A$5:$A$1112,0)+1,1)=0,"0",INDEX('ShLk BR Calc'!M$5:M$1112,MATCH($A56,'ShLk BR Calc'!$A$5:$A$1112,0)+1,1))</f>
        <v>3.0422215700000002</v>
      </c>
      <c r="N56" s="19">
        <f>IF(INDEX('ShLk BR Calc'!N$5:N$1112,MATCH($A56,'ShLk BR Calc'!$A$5:$A$1112,0)+1,1)=0,"0",INDEX('ShLk BR Calc'!N$5:N$1112,MATCH($A56,'ShLk BR Calc'!$A$5:$A$1112,0)+1,1))</f>
        <v>4.563332355</v>
      </c>
      <c r="O56" s="19">
        <f>IF(INDEX('ShLk BR Calc'!O$5:O$1112,MATCH($A56,'ShLk BR Calc'!$A$5:$A$1112,0)+1,1)=0,"0",INDEX('ShLk BR Calc'!O$5:O$1112,MATCH($A56,'ShLk BR Calc'!$A$5:$A$1112,0)+1,1))</f>
        <v>5.8160118250000004</v>
      </c>
      <c r="P56" s="19">
        <f>IF(INDEX('ShLk BR Calc'!P$5:P$1112,MATCH($A56,'ShLk BR Calc'!$A$5:$A$1112,0)+1,1)=0,"0",INDEX('ShLk BR Calc'!P$5:P$1112,MATCH($A56,'ShLk BR Calc'!$A$5:$A$1112,0)+1,1))</f>
        <v>6.6213057700000002</v>
      </c>
      <c r="Q56" s="19">
        <f>IF(INDEX('ShLk BR Calc'!Q$5:Q$1112,MATCH($A56,'ShLk BR Calc'!$A$5:$A$1112,0)+1,1)=0,"0",INDEX('ShLk BR Calc'!Q$5:Q$1112,MATCH($A56,'ShLk BR Calc'!$A$5:$A$1112,0)+1,1))</f>
        <v>7.3371226099999998</v>
      </c>
      <c r="R56" s="19">
        <f>IF(INDEX('ShLk BR Calc'!R$5:R$1112,MATCH($A56,'ShLk BR Calc'!$A$5:$A$1112,0)+1,1)=0,"0",INDEX('ShLk BR Calc'!R$5:R$1112,MATCH($A56,'ShLk BR Calc'!$A$5:$A$1112,0)+1,1))</f>
        <v>7.8739852399999997</v>
      </c>
      <c r="S56" s="19">
        <f>IF(INDEX('ShLk BR Calc'!S$5:S$1112,MATCH($A56,'ShLk BR Calc'!$A$5:$A$1112,0)+1,1)=0,"0",INDEX('ShLk BR Calc'!S$5:S$1112,MATCH($A56,'ShLk BR Calc'!$A$5:$A$1112,0)+1,1))</f>
        <v>7.6055539249999997</v>
      </c>
      <c r="T56" s="19">
        <f>IF(INDEX('ShLk BR Calc'!T$5:T$1112,MATCH($A56,'ShLk BR Calc'!$A$5:$A$1112,0)+1,1)=0,"0",INDEX('ShLk BR Calc'!T$5:T$1112,MATCH($A56,'ShLk BR Calc'!$A$5:$A$1112,0)+1,1))</f>
        <v>6.8002599799999999</v>
      </c>
      <c r="U56" s="19">
        <f>IF(INDEX('ShLk BR Calc'!U$5:U$1112,MATCH($A56,'ShLk BR Calc'!$A$5:$A$1112,0)+1,1)=0,"0",INDEX('ShLk BR Calc'!U$5:U$1112,MATCH($A56,'ShLk BR Calc'!$A$5:$A$1112,0)+1,1))</f>
        <v>5.6370576149999998</v>
      </c>
      <c r="V56" s="19">
        <f>IF(INDEX('ShLk BR Calc'!V$5:V$1112,MATCH($A56,'ShLk BR Calc'!$A$5:$A$1112,0)+1,1)=0,"0",INDEX('ShLk BR Calc'!V$5:V$1112,MATCH($A56,'ShLk BR Calc'!$A$5:$A$1112,0)+1,1))</f>
        <v>4.1159468300000004</v>
      </c>
      <c r="W56" s="19">
        <f>IF(INDEX('ShLk BR Calc'!W$5:W$1112,MATCH($A56,'ShLk BR Calc'!$A$5:$A$1112,0)+1,1)=0,"0",INDEX('ShLk BR Calc'!W$5:W$1112,MATCH($A56,'ShLk BR Calc'!$A$5:$A$1112,0)+1,1))</f>
        <v>3.2211757800000003</v>
      </c>
      <c r="X56" s="19">
        <f>IF(INDEX('ShLk BR Calc'!X$5:X$1112,MATCH($A56,'ShLk BR Calc'!$A$5:$A$1112,0)+1,1)=0,"0",INDEX('ShLk BR Calc'!X$5:X$1112,MATCH($A56,'ShLk BR Calc'!$A$5:$A$1112,0)+1,1))</f>
        <v>4.1159468300000004</v>
      </c>
      <c r="Y56" s="19">
        <f>IF(INDEX('ShLk BR Calc'!Y$5:Y$1112,MATCH($A56,'ShLk BR Calc'!$A$5:$A$1112,0)+1,1)=0,"0",INDEX('ShLk BR Calc'!Y$5:Y$1112,MATCH($A56,'ShLk BR Calc'!$A$5:$A$1112,0)+1,1))</f>
        <v>3.131698675</v>
      </c>
      <c r="Z56" s="14">
        <f t="shared" si="6"/>
        <v>89.119196579999993</v>
      </c>
      <c r="AA56" s="14">
        <f t="shared" si="7"/>
        <v>7.8739852399999997</v>
      </c>
      <c r="AB56" s="14">
        <f t="shared" si="8"/>
        <v>13.689997065</v>
      </c>
      <c r="AC56" s="14">
        <f t="shared" si="9"/>
        <v>75.429199515000008</v>
      </c>
    </row>
    <row r="57" spans="1:30" ht="17.25" customHeight="1" x14ac:dyDescent="0.2">
      <c r="A57" s="22">
        <f t="shared" si="5"/>
        <v>42542</v>
      </c>
      <c r="B57" s="19">
        <f>IF(INDEX('ShLk BR Calc'!B$5:B$1112,MATCH($A57,'ShLk BR Calc'!$A$5:$A$1112,0)+1,1)=0,"0",INDEX('ShLk BR Calc'!B$5:B$1112,MATCH($A57,'ShLk BR Calc'!$A$5:$A$1112,0)+1,1))</f>
        <v>1.9684963099999999</v>
      </c>
      <c r="C57" s="19">
        <f>IF(INDEX('ShLk BR Calc'!C$5:C$1112,MATCH($A57,'ShLk BR Calc'!$A$5:$A$1112,0)+1,1)=0,"0",INDEX('ShLk BR Calc'!C$5:C$1112,MATCH($A57,'ShLk BR Calc'!$A$5:$A$1112,0)+1,1))</f>
        <v>1.342156575</v>
      </c>
      <c r="D57" s="19">
        <f>IF(INDEX('ShLk BR Calc'!D$5:D$1112,MATCH($A57,'ShLk BR Calc'!$A$5:$A$1112,0)+1,1)=0,"0",INDEX('ShLk BR Calc'!D$5:D$1112,MATCH($A57,'ShLk BR Calc'!$A$5:$A$1112,0)+1,1))</f>
        <v>0.89477105000000001</v>
      </c>
      <c r="E57" s="19">
        <f>IF(INDEX('ShLk BR Calc'!E$5:E$1112,MATCH($A57,'ShLk BR Calc'!$A$5:$A$1112,0)+1,1)=0,"0",INDEX('ShLk BR Calc'!E$5:E$1112,MATCH($A57,'ShLk BR Calc'!$A$5:$A$1112,0)+1,1))</f>
        <v>0.89477105000000001</v>
      </c>
      <c r="F57" s="19">
        <f>IF(INDEX('ShLk BR Calc'!F$5:F$1112,MATCH($A57,'ShLk BR Calc'!$A$5:$A$1112,0)+1,1)=0,"0",INDEX('ShLk BR Calc'!F$5:F$1112,MATCH($A57,'ShLk BR Calc'!$A$5:$A$1112,0)+1,1))</f>
        <v>0.89477105000000001</v>
      </c>
      <c r="G57" s="19">
        <f>IF(INDEX('ShLk BR Calc'!G$5:G$1112,MATCH($A57,'ShLk BR Calc'!$A$5:$A$1112,0)+1,1)=0,"0",INDEX('ShLk BR Calc'!G$5:G$1112,MATCH($A57,'ShLk BR Calc'!$A$5:$A$1112,0)+1,1))</f>
        <v>1.07372526</v>
      </c>
      <c r="H57" s="19">
        <f>IF(INDEX('ShLk BR Calc'!H$5:H$1112,MATCH($A57,'ShLk BR Calc'!$A$5:$A$1112,0)+1,1)=0,"0",INDEX('ShLk BR Calc'!H$5:H$1112,MATCH($A57,'ShLk BR Calc'!$A$5:$A$1112,0)+1,1))</f>
        <v>2.5053589399999998</v>
      </c>
      <c r="I57" s="19">
        <f>IF(INDEX('ShLk BR Calc'!I$5:I$1112,MATCH($A57,'ShLk BR Calc'!$A$5:$A$1112,0)+1,1)=0,"0",INDEX('ShLk BR Calc'!I$5:I$1112,MATCH($A57,'ShLk BR Calc'!$A$5:$A$1112,0)+1,1))</f>
        <v>2.5948360450000001</v>
      </c>
      <c r="J57" s="19">
        <f>IF(INDEX('ShLk BR Calc'!J$5:J$1112,MATCH($A57,'ShLk BR Calc'!$A$5:$A$1112,0)+1,1)=0,"0",INDEX('ShLk BR Calc'!J$5:J$1112,MATCH($A57,'ShLk BR Calc'!$A$5:$A$1112,0)+1,1))</f>
        <v>2.5948360450000001</v>
      </c>
      <c r="K57" s="19">
        <f>IF(INDEX('ShLk BR Calc'!K$5:K$1112,MATCH($A57,'ShLk BR Calc'!$A$5:$A$1112,0)+1,1)=0,"0",INDEX('ShLk BR Calc'!K$5:K$1112,MATCH($A57,'ShLk BR Calc'!$A$5:$A$1112,0)+1,1))</f>
        <v>2.86326736</v>
      </c>
      <c r="L57" s="19">
        <f>IF(INDEX('ShLk BR Calc'!L$5:L$1112,MATCH($A57,'ShLk BR Calc'!$A$5:$A$1112,0)+1,1)=0,"0",INDEX('ShLk BR Calc'!L$5:L$1112,MATCH($A57,'ShLk BR Calc'!$A$5:$A$1112,0)+1,1))</f>
        <v>3.4001299899999999</v>
      </c>
      <c r="M57" s="19">
        <f>IF(INDEX('ShLk BR Calc'!M$5:M$1112,MATCH($A57,'ShLk BR Calc'!$A$5:$A$1112,0)+1,1)=0,"0",INDEX('ShLk BR Calc'!M$5:M$1112,MATCH($A57,'ShLk BR Calc'!$A$5:$A$1112,0)+1,1))</f>
        <v>4.1159468300000004</v>
      </c>
      <c r="N57" s="19">
        <f>IF(INDEX('ShLk BR Calc'!N$5:N$1112,MATCH($A57,'ShLk BR Calc'!$A$5:$A$1112,0)+1,1)=0,"0",INDEX('ShLk BR Calc'!N$5:N$1112,MATCH($A57,'ShLk BR Calc'!$A$5:$A$1112,0)+1,1))</f>
        <v>4.83176367</v>
      </c>
      <c r="O57" s="19">
        <f>IF(INDEX('ShLk BR Calc'!O$5:O$1112,MATCH($A57,'ShLk BR Calc'!$A$5:$A$1112,0)+1,1)=0,"0",INDEX('ShLk BR Calc'!O$5:O$1112,MATCH($A57,'ShLk BR Calc'!$A$5:$A$1112,0)+1,1))</f>
        <v>5.5475805100000004</v>
      </c>
      <c r="P57" s="19">
        <f>IF(INDEX('ShLk BR Calc'!P$5:P$1112,MATCH($A57,'ShLk BR Calc'!$A$5:$A$1112,0)+1,1)=0,"0",INDEX('ShLk BR Calc'!P$5:P$1112,MATCH($A57,'ShLk BR Calc'!$A$5:$A$1112,0)+1,1))</f>
        <v>6.1739202449999997</v>
      </c>
      <c r="Q57" s="19">
        <f>IF(INDEX('ShLk BR Calc'!Q$5:Q$1112,MATCH($A57,'ShLk BR Calc'!$A$5:$A$1112,0)+1,1)=0,"0",INDEX('ShLk BR Calc'!Q$5:Q$1112,MATCH($A57,'ShLk BR Calc'!$A$5:$A$1112,0)+1,1))</f>
        <v>7.0686912949999998</v>
      </c>
      <c r="R57" s="19">
        <f>IF(INDEX('ShLk BR Calc'!R$5:R$1112,MATCH($A57,'ShLk BR Calc'!$A$5:$A$1112,0)+1,1)=0,"0",INDEX('ShLk BR Calc'!R$5:R$1112,MATCH($A57,'ShLk BR Calc'!$A$5:$A$1112,0)+1,1))</f>
        <v>7.5160768200000003</v>
      </c>
      <c r="S57" s="19">
        <f>IF(INDEX('ShLk BR Calc'!S$5:S$1112,MATCH($A57,'ShLk BR Calc'!$A$5:$A$1112,0)+1,1)=0,"0",INDEX('ShLk BR Calc'!S$5:S$1112,MATCH($A57,'ShLk BR Calc'!$A$5:$A$1112,0)+1,1))</f>
        <v>7.2476455050000004</v>
      </c>
      <c r="T57" s="19">
        <f>IF(INDEX('ShLk BR Calc'!T$5:T$1112,MATCH($A57,'ShLk BR Calc'!$A$5:$A$1112,0)+1,1)=0,"0",INDEX('ShLk BR Calc'!T$5:T$1112,MATCH($A57,'ShLk BR Calc'!$A$5:$A$1112,0)+1,1))</f>
        <v>6.4423515600000005</v>
      </c>
      <c r="U57" s="19">
        <f>IF(INDEX('ShLk BR Calc'!U$5:U$1112,MATCH($A57,'ShLk BR Calc'!$A$5:$A$1112,0)+1,1)=0,"0",INDEX('ShLk BR Calc'!U$5:U$1112,MATCH($A57,'ShLk BR Calc'!$A$5:$A$1112,0)+1,1))</f>
        <v>5.1001949849999999</v>
      </c>
      <c r="V57" s="19">
        <f>IF(INDEX('ShLk BR Calc'!V$5:V$1112,MATCH($A57,'ShLk BR Calc'!$A$5:$A$1112,0)+1,1)=0,"0",INDEX('ShLk BR Calc'!V$5:V$1112,MATCH($A57,'ShLk BR Calc'!$A$5:$A$1112,0)+1,1))</f>
        <v>3.847515515</v>
      </c>
      <c r="W57" s="19">
        <f>IF(INDEX('ShLk BR Calc'!W$5:W$1112,MATCH($A57,'ShLk BR Calc'!$A$5:$A$1112,0)+1,1)=0,"0",INDEX('ShLk BR Calc'!W$5:W$1112,MATCH($A57,'ShLk BR Calc'!$A$5:$A$1112,0)+1,1))</f>
        <v>3.131698675</v>
      </c>
      <c r="X57" s="19">
        <f>IF(INDEX('ShLk BR Calc'!X$5:X$1112,MATCH($A57,'ShLk BR Calc'!$A$5:$A$1112,0)+1,1)=0,"0",INDEX('ShLk BR Calc'!X$5:X$1112,MATCH($A57,'ShLk BR Calc'!$A$5:$A$1112,0)+1,1))</f>
        <v>3.131698675</v>
      </c>
      <c r="Y57" s="19">
        <f>IF(INDEX('ShLk BR Calc'!Y$5:Y$1112,MATCH($A57,'ShLk BR Calc'!$A$5:$A$1112,0)+1,1)=0,"0",INDEX('ShLk BR Calc'!Y$5:Y$1112,MATCH($A57,'ShLk BR Calc'!$A$5:$A$1112,0)+1,1))</f>
        <v>1.7895421</v>
      </c>
      <c r="Z57" s="14">
        <f t="shared" si="6"/>
        <v>86.971746060000001</v>
      </c>
      <c r="AA57" s="14">
        <f t="shared" si="7"/>
        <v>7.5160768200000003</v>
      </c>
      <c r="AB57" s="14">
        <f t="shared" si="8"/>
        <v>11.98993207</v>
      </c>
      <c r="AC57" s="14">
        <f t="shared" si="9"/>
        <v>74.981813989999992</v>
      </c>
    </row>
    <row r="58" spans="1:30" ht="17.25" customHeight="1" x14ac:dyDescent="0.2">
      <c r="A58" s="22">
        <f t="shared" si="5"/>
        <v>42543</v>
      </c>
      <c r="B58" s="19">
        <f>IF(INDEX('ShLk BR Calc'!B$5:B$1112,MATCH($A58,'ShLk BR Calc'!$A$5:$A$1112,0)+1,1)=0,"0",INDEX('ShLk BR Calc'!B$5:B$1112,MATCH($A58,'ShLk BR Calc'!$A$5:$A$1112,0)+1,1))</f>
        <v>2.14745052</v>
      </c>
      <c r="C58" s="19">
        <f>IF(INDEX('ShLk BR Calc'!C$5:C$1112,MATCH($A58,'ShLk BR Calc'!$A$5:$A$1112,0)+1,1)=0,"0",INDEX('ShLk BR Calc'!C$5:C$1112,MATCH($A58,'ShLk BR Calc'!$A$5:$A$1112,0)+1,1))</f>
        <v>1.5211107850000001</v>
      </c>
      <c r="D58" s="19">
        <f>IF(INDEX('ShLk BR Calc'!D$5:D$1112,MATCH($A58,'ShLk BR Calc'!$A$5:$A$1112,0)+1,1)=0,"0",INDEX('ShLk BR Calc'!D$5:D$1112,MATCH($A58,'ShLk BR Calc'!$A$5:$A$1112,0)+1,1))</f>
        <v>1.342156575</v>
      </c>
      <c r="E58" s="19">
        <f>IF(INDEX('ShLk BR Calc'!E$5:E$1112,MATCH($A58,'ShLk BR Calc'!$A$5:$A$1112,0)+1,1)=0,"0",INDEX('ShLk BR Calc'!E$5:E$1112,MATCH($A58,'ShLk BR Calc'!$A$5:$A$1112,0)+1,1))</f>
        <v>1.342156575</v>
      </c>
      <c r="F58" s="19">
        <f>IF(INDEX('ShLk BR Calc'!F$5:F$1112,MATCH($A58,'ShLk BR Calc'!$A$5:$A$1112,0)+1,1)=0,"0",INDEX('ShLk BR Calc'!F$5:F$1112,MATCH($A58,'ShLk BR Calc'!$A$5:$A$1112,0)+1,1))</f>
        <v>1.342156575</v>
      </c>
      <c r="G58" s="19">
        <f>IF(INDEX('ShLk BR Calc'!G$5:G$1112,MATCH($A58,'ShLk BR Calc'!$A$5:$A$1112,0)+1,1)=0,"0",INDEX('ShLk BR Calc'!G$5:G$1112,MATCH($A58,'ShLk BR Calc'!$A$5:$A$1112,0)+1,1))</f>
        <v>1.342156575</v>
      </c>
      <c r="H58" s="19">
        <f>IF(INDEX('ShLk BR Calc'!H$5:H$1112,MATCH($A58,'ShLk BR Calc'!$A$5:$A$1112,0)+1,1)=0,"0",INDEX('ShLk BR Calc'!H$5:H$1112,MATCH($A58,'ShLk BR Calc'!$A$5:$A$1112,0)+1,1))</f>
        <v>3.0422215700000002</v>
      </c>
      <c r="I58" s="19">
        <f>IF(INDEX('ShLk BR Calc'!I$5:I$1112,MATCH($A58,'ShLk BR Calc'!$A$5:$A$1112,0)+1,1)=0,"0",INDEX('ShLk BR Calc'!I$5:I$1112,MATCH($A58,'ShLk BR Calc'!$A$5:$A$1112,0)+1,1))</f>
        <v>3.0422215700000002</v>
      </c>
      <c r="J58" s="19">
        <f>IF(INDEX('ShLk BR Calc'!J$5:J$1112,MATCH($A58,'ShLk BR Calc'!$A$5:$A$1112,0)+1,1)=0,"0",INDEX('ShLk BR Calc'!J$5:J$1112,MATCH($A58,'ShLk BR Calc'!$A$5:$A$1112,0)+1,1))</f>
        <v>3.3106528850000001</v>
      </c>
      <c r="K58" s="19">
        <f>IF(INDEX('ShLk BR Calc'!K$5:K$1112,MATCH($A58,'ShLk BR Calc'!$A$5:$A$1112,0)+1,1)=0,"0",INDEX('ShLk BR Calc'!K$5:K$1112,MATCH($A58,'ShLk BR Calc'!$A$5:$A$1112,0)+1,1))</f>
        <v>3.7580384100000002</v>
      </c>
      <c r="L58" s="19">
        <f>IF(INDEX('ShLk BR Calc'!L$5:L$1112,MATCH($A58,'ShLk BR Calc'!$A$5:$A$1112,0)+1,1)=0,"0",INDEX('ShLk BR Calc'!L$5:L$1112,MATCH($A58,'ShLk BR Calc'!$A$5:$A$1112,0)+1,1))</f>
        <v>4.2054239349999998</v>
      </c>
      <c r="M58" s="19">
        <f>IF(INDEX('ShLk BR Calc'!M$5:M$1112,MATCH($A58,'ShLk BR Calc'!$A$5:$A$1112,0)+1,1)=0,"0",INDEX('ShLk BR Calc'!M$5:M$1112,MATCH($A58,'ShLk BR Calc'!$A$5:$A$1112,0)+1,1))</f>
        <v>4.6528094600000003</v>
      </c>
      <c r="N58" s="19">
        <f>IF(INDEX('ShLk BR Calc'!N$5:N$1112,MATCH($A58,'ShLk BR Calc'!$A$5:$A$1112,0)+1,1)=0,"0",INDEX('ShLk BR Calc'!N$5:N$1112,MATCH($A58,'ShLk BR Calc'!$A$5:$A$1112,0)+1,1))</f>
        <v>5.5475805100000004</v>
      </c>
      <c r="O58" s="19">
        <f>IF(INDEX('ShLk BR Calc'!O$5:O$1112,MATCH($A58,'ShLk BR Calc'!$A$5:$A$1112,0)+1,1)=0,"0",INDEX('ShLk BR Calc'!O$5:O$1112,MATCH($A58,'ShLk BR Calc'!$A$5:$A$1112,0)+1,1))</f>
        <v>6.3528744550000003</v>
      </c>
      <c r="P58" s="19">
        <f>IF(INDEX('ShLk BR Calc'!P$5:P$1112,MATCH($A58,'ShLk BR Calc'!$A$5:$A$1112,0)+1,1)=0,"0",INDEX('ShLk BR Calc'!P$5:P$1112,MATCH($A58,'ShLk BR Calc'!$A$5:$A$1112,0)+1,1))</f>
        <v>7.1581684000000001</v>
      </c>
      <c r="Q58" s="19">
        <f>IF(INDEX('ShLk BR Calc'!Q$5:Q$1112,MATCH($A58,'ShLk BR Calc'!$A$5:$A$1112,0)+1,1)=0,"0",INDEX('ShLk BR Calc'!Q$5:Q$1112,MATCH($A58,'ShLk BR Calc'!$A$5:$A$1112,0)+1,1))</f>
        <v>8.0529394500000002</v>
      </c>
      <c r="R58" s="19">
        <f>IF(INDEX('ShLk BR Calc'!R$5:R$1112,MATCH($A58,'ShLk BR Calc'!$A$5:$A$1112,0)+1,1)=0,"0",INDEX('ShLk BR Calc'!R$5:R$1112,MATCH($A58,'ShLk BR Calc'!$A$5:$A$1112,0)+1,1))</f>
        <v>8.5898020800000001</v>
      </c>
      <c r="S58" s="19">
        <f>IF(INDEX('ShLk BR Calc'!S$5:S$1112,MATCH($A58,'ShLk BR Calc'!$A$5:$A$1112,0)+1,1)=0,"0",INDEX('ShLk BR Calc'!S$5:S$1112,MATCH($A58,'ShLk BR Calc'!$A$5:$A$1112,0)+1,1))</f>
        <v>8.5898020800000001</v>
      </c>
      <c r="T58" s="19">
        <f>IF(INDEX('ShLk BR Calc'!T$5:T$1112,MATCH($A58,'ShLk BR Calc'!$A$5:$A$1112,0)+1,1)=0,"0",INDEX('ShLk BR Calc'!T$5:T$1112,MATCH($A58,'ShLk BR Calc'!$A$5:$A$1112,0)+1,1))</f>
        <v>8.3213707649999993</v>
      </c>
      <c r="U58" s="19">
        <f>IF(INDEX('ShLk BR Calc'!U$5:U$1112,MATCH($A58,'ShLk BR Calc'!$A$5:$A$1112,0)+1,1)=0,"0",INDEX('ShLk BR Calc'!U$5:U$1112,MATCH($A58,'ShLk BR Calc'!$A$5:$A$1112,0)+1,1))</f>
        <v>7.426599715</v>
      </c>
      <c r="V58" s="19">
        <f>IF(INDEX('ShLk BR Calc'!V$5:V$1112,MATCH($A58,'ShLk BR Calc'!$A$5:$A$1112,0)+1,1)=0,"0",INDEX('ShLk BR Calc'!V$5:V$1112,MATCH($A58,'ShLk BR Calc'!$A$5:$A$1112,0)+1,1))</f>
        <v>6.0844431400000003</v>
      </c>
      <c r="W58" s="19">
        <f>IF(INDEX('ShLk BR Calc'!W$5:W$1112,MATCH($A58,'ShLk BR Calc'!$A$5:$A$1112,0)+1,1)=0,"0",INDEX('ShLk BR Calc'!W$5:W$1112,MATCH($A58,'ShLk BR Calc'!$A$5:$A$1112,0)+1,1))</f>
        <v>5.1896720900000002</v>
      </c>
      <c r="X58" s="19">
        <f>IF(INDEX('ShLk BR Calc'!X$5:X$1112,MATCH($A58,'ShLk BR Calc'!$A$5:$A$1112,0)+1,1)=0,"0",INDEX('ShLk BR Calc'!X$5:X$1112,MATCH($A58,'ShLk BR Calc'!$A$5:$A$1112,0)+1,1))</f>
        <v>4.2054239349999998</v>
      </c>
      <c r="Y58" s="19">
        <f>IF(INDEX('ShLk BR Calc'!Y$5:Y$1112,MATCH($A58,'ShLk BR Calc'!$A$5:$A$1112,0)+1,1)=0,"0",INDEX('ShLk BR Calc'!Y$5:Y$1112,MATCH($A58,'ShLk BR Calc'!$A$5:$A$1112,0)+1,1))</f>
        <v>2.86326736</v>
      </c>
      <c r="Z58" s="14">
        <f t="shared" si="6"/>
        <v>109.43049941499999</v>
      </c>
      <c r="AA58" s="14">
        <f t="shared" si="7"/>
        <v>8.5898020800000001</v>
      </c>
      <c r="AB58" s="14">
        <f t="shared" si="8"/>
        <v>16.1058789</v>
      </c>
      <c r="AC58" s="14">
        <f t="shared" si="9"/>
        <v>93.324620514999992</v>
      </c>
    </row>
    <row r="59" spans="1:30" ht="17.25" customHeight="1" x14ac:dyDescent="0.2">
      <c r="A59" s="22">
        <f t="shared" si="5"/>
        <v>42544</v>
      </c>
      <c r="B59" s="19">
        <f>IF(INDEX('ShLk BR Calc'!B$5:B$1112,MATCH($A59,'ShLk BR Calc'!$A$5:$A$1112,0)+1,1)=0,"0",INDEX('ShLk BR Calc'!B$5:B$1112,MATCH($A59,'ShLk BR Calc'!$A$5:$A$1112,0)+1,1))</f>
        <v>2.14745052</v>
      </c>
      <c r="C59" s="19">
        <f>IF(INDEX('ShLk BR Calc'!C$5:C$1112,MATCH($A59,'ShLk BR Calc'!$A$5:$A$1112,0)+1,1)=0,"0",INDEX('ShLk BR Calc'!C$5:C$1112,MATCH($A59,'ShLk BR Calc'!$A$5:$A$1112,0)+1,1))</f>
        <v>1.700064995</v>
      </c>
      <c r="D59" s="19">
        <f>IF(INDEX('ShLk BR Calc'!D$5:D$1112,MATCH($A59,'ShLk BR Calc'!$A$5:$A$1112,0)+1,1)=0,"0",INDEX('ShLk BR Calc'!D$5:D$1112,MATCH($A59,'ShLk BR Calc'!$A$5:$A$1112,0)+1,1))</f>
        <v>1.5211107850000001</v>
      </c>
      <c r="E59" s="19">
        <f>IF(INDEX('ShLk BR Calc'!E$5:E$1112,MATCH($A59,'ShLk BR Calc'!$A$5:$A$1112,0)+1,1)=0,"0",INDEX('ShLk BR Calc'!E$5:E$1112,MATCH($A59,'ShLk BR Calc'!$A$5:$A$1112,0)+1,1))</f>
        <v>1.5211107850000001</v>
      </c>
      <c r="F59" s="19">
        <f>IF(INDEX('ShLk BR Calc'!F$5:F$1112,MATCH($A59,'ShLk BR Calc'!$A$5:$A$1112,0)+1,1)=0,"0",INDEX('ShLk BR Calc'!F$5:F$1112,MATCH($A59,'ShLk BR Calc'!$A$5:$A$1112,0)+1,1))</f>
        <v>1.43163368</v>
      </c>
      <c r="G59" s="19">
        <f>IF(INDEX('ShLk BR Calc'!G$5:G$1112,MATCH($A59,'ShLk BR Calc'!$A$5:$A$1112,0)+1,1)=0,"0",INDEX('ShLk BR Calc'!G$5:G$1112,MATCH($A59,'ShLk BR Calc'!$A$5:$A$1112,0)+1,1))</f>
        <v>1.5211107850000001</v>
      </c>
      <c r="H59" s="19">
        <f>IF(INDEX('ShLk BR Calc'!H$5:H$1112,MATCH($A59,'ShLk BR Calc'!$A$5:$A$1112,0)+1,1)=0,"0",INDEX('ShLk BR Calc'!H$5:H$1112,MATCH($A59,'ShLk BR Calc'!$A$5:$A$1112,0)+1,1))</f>
        <v>3.2211757800000003</v>
      </c>
      <c r="I59" s="19">
        <f>IF(INDEX('ShLk BR Calc'!I$5:I$1112,MATCH($A59,'ShLk BR Calc'!$A$5:$A$1112,0)+1,1)=0,"0",INDEX('ShLk BR Calc'!I$5:I$1112,MATCH($A59,'ShLk BR Calc'!$A$5:$A$1112,0)+1,1))</f>
        <v>3.3106528850000001</v>
      </c>
      <c r="J59" s="19">
        <f>IF(INDEX('ShLk BR Calc'!J$5:J$1112,MATCH($A59,'ShLk BR Calc'!$A$5:$A$1112,0)+1,1)=0,"0",INDEX('ShLk BR Calc'!J$5:J$1112,MATCH($A59,'ShLk BR Calc'!$A$5:$A$1112,0)+1,1))</f>
        <v>3.4001299899999999</v>
      </c>
      <c r="K59" s="19">
        <f>IF(INDEX('ShLk BR Calc'!K$5:K$1112,MATCH($A59,'ShLk BR Calc'!$A$5:$A$1112,0)+1,1)=0,"0",INDEX('ShLk BR Calc'!K$5:K$1112,MATCH($A59,'ShLk BR Calc'!$A$5:$A$1112,0)+1,1))</f>
        <v>3.9369926199999998</v>
      </c>
      <c r="L59" s="19">
        <f>IF(INDEX('ShLk BR Calc'!L$5:L$1112,MATCH($A59,'ShLk BR Calc'!$A$5:$A$1112,0)+1,1)=0,"0",INDEX('ShLk BR Calc'!L$5:L$1112,MATCH($A59,'ShLk BR Calc'!$A$5:$A$1112,0)+1,1))</f>
        <v>4.1159468300000004</v>
      </c>
      <c r="M59" s="19">
        <f>IF(INDEX('ShLk BR Calc'!M$5:M$1112,MATCH($A59,'ShLk BR Calc'!$A$5:$A$1112,0)+1,1)=0,"0",INDEX('ShLk BR Calc'!M$5:M$1112,MATCH($A59,'ShLk BR Calc'!$A$5:$A$1112,0)+1,1))</f>
        <v>4.83176367</v>
      </c>
      <c r="N59" s="19">
        <f>IF(INDEX('ShLk BR Calc'!N$5:N$1112,MATCH($A59,'ShLk BR Calc'!$A$5:$A$1112,0)+1,1)=0,"0",INDEX('ShLk BR Calc'!N$5:N$1112,MATCH($A59,'ShLk BR Calc'!$A$5:$A$1112,0)+1,1))</f>
        <v>5.7265347200000001</v>
      </c>
      <c r="O59" s="19">
        <f>IF(INDEX('ShLk BR Calc'!O$5:O$1112,MATCH($A59,'ShLk BR Calc'!$A$5:$A$1112,0)+1,1)=0,"0",INDEX('ShLk BR Calc'!O$5:O$1112,MATCH($A59,'ShLk BR Calc'!$A$5:$A$1112,0)+1,1))</f>
        <v>6.4423515600000005</v>
      </c>
      <c r="P59" s="19">
        <f>IF(INDEX('ShLk BR Calc'!P$5:P$1112,MATCH($A59,'ShLk BR Calc'!$A$5:$A$1112,0)+1,1)=0,"0",INDEX('ShLk BR Calc'!P$5:P$1112,MATCH($A59,'ShLk BR Calc'!$A$5:$A$1112,0)+1,1))</f>
        <v>7.2476455050000004</v>
      </c>
      <c r="Q59" s="19">
        <f>IF(INDEX('ShLk BR Calc'!Q$5:Q$1112,MATCH($A59,'ShLk BR Calc'!$A$5:$A$1112,0)+1,1)=0,"0",INDEX('ShLk BR Calc'!Q$5:Q$1112,MATCH($A59,'ShLk BR Calc'!$A$5:$A$1112,0)+1,1))</f>
        <v>7.9634623449999999</v>
      </c>
      <c r="R59" s="19">
        <f>IF(INDEX('ShLk BR Calc'!R$5:R$1112,MATCH($A59,'ShLk BR Calc'!$A$5:$A$1112,0)+1,1)=0,"0",INDEX('ShLk BR Calc'!R$5:R$1112,MATCH($A59,'ShLk BR Calc'!$A$5:$A$1112,0)+1,1))</f>
        <v>8.5898020800000001</v>
      </c>
      <c r="S59" s="19">
        <f>IF(INDEX('ShLk BR Calc'!S$5:S$1112,MATCH($A59,'ShLk BR Calc'!$A$5:$A$1112,0)+1,1)=0,"0",INDEX('ShLk BR Calc'!S$5:S$1112,MATCH($A59,'ShLk BR Calc'!$A$5:$A$1112,0)+1,1))</f>
        <v>8.6792791850000004</v>
      </c>
      <c r="T59" s="19">
        <f>IF(INDEX('ShLk BR Calc'!T$5:T$1112,MATCH($A59,'ShLk BR Calc'!$A$5:$A$1112,0)+1,1)=0,"0",INDEX('ShLk BR Calc'!T$5:T$1112,MATCH($A59,'ShLk BR Calc'!$A$5:$A$1112,0)+1,1))</f>
        <v>8.1424165550000005</v>
      </c>
      <c r="U59" s="19">
        <f>IF(INDEX('ShLk BR Calc'!U$5:U$1112,MATCH($A59,'ShLk BR Calc'!$A$5:$A$1112,0)+1,1)=0,"0",INDEX('ShLk BR Calc'!U$5:U$1112,MATCH($A59,'ShLk BR Calc'!$A$5:$A$1112,0)+1,1))</f>
        <v>7.2476455050000004</v>
      </c>
      <c r="V59" s="19">
        <f>IF(INDEX('ShLk BR Calc'!V$5:V$1112,MATCH($A59,'ShLk BR Calc'!$A$5:$A$1112,0)+1,1)=0,"0",INDEX('ShLk BR Calc'!V$5:V$1112,MATCH($A59,'ShLk BR Calc'!$A$5:$A$1112,0)+1,1))</f>
        <v>6.26339735</v>
      </c>
      <c r="W59" s="19">
        <f>IF(INDEX('ShLk BR Calc'!W$5:W$1112,MATCH($A59,'ShLk BR Calc'!$A$5:$A$1112,0)+1,1)=0,"0",INDEX('ShLk BR Calc'!W$5:W$1112,MATCH($A59,'ShLk BR Calc'!$A$5:$A$1112,0)+1,1))</f>
        <v>5.2791491950000005</v>
      </c>
      <c r="X59" s="19">
        <f>IF(INDEX('ShLk BR Calc'!X$5:X$1112,MATCH($A59,'ShLk BR Calc'!$A$5:$A$1112,0)+1,1)=0,"0",INDEX('ShLk BR Calc'!X$5:X$1112,MATCH($A59,'ShLk BR Calc'!$A$5:$A$1112,0)+1,1))</f>
        <v>4.2949010400000001</v>
      </c>
      <c r="Y59" s="19">
        <f>IF(INDEX('ShLk BR Calc'!Y$5:Y$1112,MATCH($A59,'ShLk BR Calc'!$A$5:$A$1112,0)+1,1)=0,"0",INDEX('ShLk BR Calc'!Y$5:Y$1112,MATCH($A59,'ShLk BR Calc'!$A$5:$A$1112,0)+1,1))</f>
        <v>2.9527444649999999</v>
      </c>
      <c r="Z59" s="14">
        <f t="shared" si="6"/>
        <v>111.48847282999999</v>
      </c>
      <c r="AA59" s="14">
        <f t="shared" si="7"/>
        <v>8.6792791850000004</v>
      </c>
      <c r="AB59" s="14">
        <f t="shared" si="8"/>
        <v>17.090127055</v>
      </c>
      <c r="AC59" s="14">
        <f t="shared" si="9"/>
        <v>94.398345774999996</v>
      </c>
    </row>
    <row r="60" spans="1:30" ht="17.25" customHeight="1" x14ac:dyDescent="0.2">
      <c r="A60" s="22">
        <f t="shared" si="5"/>
        <v>42545</v>
      </c>
      <c r="B60" s="19">
        <f>IF(INDEX('ShLk BR Calc'!B$5:B$1112,MATCH($A60,'ShLk BR Calc'!$A$5:$A$1112,0)+1,1)=0,"0",INDEX('ShLk BR Calc'!B$5:B$1112,MATCH($A60,'ShLk BR Calc'!$A$5:$A$1112,0)+1,1))</f>
        <v>2.2369276249999999</v>
      </c>
      <c r="C60" s="19">
        <f>IF(INDEX('ShLk BR Calc'!C$5:C$1112,MATCH($A60,'ShLk BR Calc'!$A$5:$A$1112,0)+1,1)=0,"0",INDEX('ShLk BR Calc'!C$5:C$1112,MATCH($A60,'ShLk BR Calc'!$A$5:$A$1112,0)+1,1))</f>
        <v>1.5211107850000001</v>
      </c>
      <c r="D60" s="19">
        <f>IF(INDEX('ShLk BR Calc'!D$5:D$1112,MATCH($A60,'ShLk BR Calc'!$A$5:$A$1112,0)+1,1)=0,"0",INDEX('ShLk BR Calc'!D$5:D$1112,MATCH($A60,'ShLk BR Calc'!$A$5:$A$1112,0)+1,1))</f>
        <v>1.1632023650000001</v>
      </c>
      <c r="E60" s="19">
        <f>IF(INDEX('ShLk BR Calc'!E$5:E$1112,MATCH($A60,'ShLk BR Calc'!$A$5:$A$1112,0)+1,1)=0,"0",INDEX('ShLk BR Calc'!E$5:E$1112,MATCH($A60,'ShLk BR Calc'!$A$5:$A$1112,0)+1,1))</f>
        <v>1.07372526</v>
      </c>
      <c r="F60" s="19">
        <f>IF(INDEX('ShLk BR Calc'!F$5:F$1112,MATCH($A60,'ShLk BR Calc'!$A$5:$A$1112,0)+1,1)=0,"0",INDEX('ShLk BR Calc'!F$5:F$1112,MATCH($A60,'ShLk BR Calc'!$A$5:$A$1112,0)+1,1))</f>
        <v>1.1632023650000001</v>
      </c>
      <c r="G60" s="19">
        <f>IF(INDEX('ShLk BR Calc'!G$5:G$1112,MATCH($A60,'ShLk BR Calc'!$A$5:$A$1112,0)+1,1)=0,"0",INDEX('ShLk BR Calc'!G$5:G$1112,MATCH($A60,'ShLk BR Calc'!$A$5:$A$1112,0)+1,1))</f>
        <v>1.1632023650000001</v>
      </c>
      <c r="H60" s="19">
        <f>IF(INDEX('ShLk BR Calc'!H$5:H$1112,MATCH($A60,'ShLk BR Calc'!$A$5:$A$1112,0)+1,1)=0,"0",INDEX('ShLk BR Calc'!H$5:H$1112,MATCH($A60,'ShLk BR Calc'!$A$5:$A$1112,0)+1,1))</f>
        <v>3.0422215700000002</v>
      </c>
      <c r="I60" s="19">
        <f>IF(INDEX('ShLk BR Calc'!I$5:I$1112,MATCH($A60,'ShLk BR Calc'!$A$5:$A$1112,0)+1,1)=0,"0",INDEX('ShLk BR Calc'!I$5:I$1112,MATCH($A60,'ShLk BR Calc'!$A$5:$A$1112,0)+1,1))</f>
        <v>3.131698675</v>
      </c>
      <c r="J60" s="19">
        <f>IF(INDEX('ShLk BR Calc'!J$5:J$1112,MATCH($A60,'ShLk BR Calc'!$A$5:$A$1112,0)+1,1)=0,"0",INDEX('ShLk BR Calc'!J$5:J$1112,MATCH($A60,'ShLk BR Calc'!$A$5:$A$1112,0)+1,1))</f>
        <v>3.131698675</v>
      </c>
      <c r="K60" s="19">
        <f>IF(INDEX('ShLk BR Calc'!K$5:K$1112,MATCH($A60,'ShLk BR Calc'!$A$5:$A$1112,0)+1,1)=0,"0",INDEX('ShLk BR Calc'!K$5:K$1112,MATCH($A60,'ShLk BR Calc'!$A$5:$A$1112,0)+1,1))</f>
        <v>3.7580384100000002</v>
      </c>
      <c r="L60" s="19">
        <f>IF(INDEX('ShLk BR Calc'!L$5:L$1112,MATCH($A60,'ShLk BR Calc'!$A$5:$A$1112,0)+1,1)=0,"0",INDEX('ShLk BR Calc'!L$5:L$1112,MATCH($A60,'ShLk BR Calc'!$A$5:$A$1112,0)+1,1))</f>
        <v>4.2949010400000001</v>
      </c>
      <c r="M60" s="19">
        <f>IF(INDEX('ShLk BR Calc'!M$5:M$1112,MATCH($A60,'ShLk BR Calc'!$A$5:$A$1112,0)+1,1)=0,"0",INDEX('ShLk BR Calc'!M$5:M$1112,MATCH($A60,'ShLk BR Calc'!$A$5:$A$1112,0)+1,1))</f>
        <v>5.0107178799999996</v>
      </c>
      <c r="N60" s="19">
        <f>IF(INDEX('ShLk BR Calc'!N$5:N$1112,MATCH($A60,'ShLk BR Calc'!$A$5:$A$1112,0)+1,1)=0,"0",INDEX('ShLk BR Calc'!N$5:N$1112,MATCH($A60,'ShLk BR Calc'!$A$5:$A$1112,0)+1,1))</f>
        <v>5.8160118250000004</v>
      </c>
      <c r="O60" s="19">
        <f>IF(INDEX('ShLk BR Calc'!O$5:O$1112,MATCH($A60,'ShLk BR Calc'!$A$5:$A$1112,0)+1,1)=0,"0",INDEX('ShLk BR Calc'!O$5:O$1112,MATCH($A60,'ShLk BR Calc'!$A$5:$A$1112,0)+1,1))</f>
        <v>6.4423515600000005</v>
      </c>
      <c r="P60" s="19">
        <f>IF(INDEX('ShLk BR Calc'!P$5:P$1112,MATCH($A60,'ShLk BR Calc'!$A$5:$A$1112,0)+1,1)=0,"0",INDEX('ShLk BR Calc'!P$5:P$1112,MATCH($A60,'ShLk BR Calc'!$A$5:$A$1112,0)+1,1))</f>
        <v>7.3371226099999998</v>
      </c>
      <c r="Q60" s="19">
        <f>IF(INDEX('ShLk BR Calc'!Q$5:Q$1112,MATCH($A60,'ShLk BR Calc'!$A$5:$A$1112,0)+1,1)=0,"0",INDEX('ShLk BR Calc'!Q$5:Q$1112,MATCH($A60,'ShLk BR Calc'!$A$5:$A$1112,0)+1,1))</f>
        <v>7.9634623449999999</v>
      </c>
      <c r="R60" s="19">
        <f>IF(INDEX('ShLk BR Calc'!R$5:R$1112,MATCH($A60,'ShLk BR Calc'!$A$5:$A$1112,0)+1,1)=0,"0",INDEX('ShLk BR Calc'!R$5:R$1112,MATCH($A60,'ShLk BR Calc'!$A$5:$A$1112,0)+1,1))</f>
        <v>8.6792791850000004</v>
      </c>
      <c r="S60" s="19">
        <f>IF(INDEX('ShLk BR Calc'!S$5:S$1112,MATCH($A60,'ShLk BR Calc'!$A$5:$A$1112,0)+1,1)=0,"0",INDEX('ShLk BR Calc'!S$5:S$1112,MATCH($A60,'ShLk BR Calc'!$A$5:$A$1112,0)+1,1))</f>
        <v>8.7687562900000007</v>
      </c>
      <c r="T60" s="19">
        <f>IF(INDEX('ShLk BR Calc'!T$5:T$1112,MATCH($A60,'ShLk BR Calc'!$A$5:$A$1112,0)+1,1)=0,"0",INDEX('ShLk BR Calc'!T$5:T$1112,MATCH($A60,'ShLk BR Calc'!$A$5:$A$1112,0)+1,1))</f>
        <v>8.2318936600000008</v>
      </c>
      <c r="U60" s="19">
        <f>IF(INDEX('ShLk BR Calc'!U$5:U$1112,MATCH($A60,'ShLk BR Calc'!$A$5:$A$1112,0)+1,1)=0,"0",INDEX('ShLk BR Calc'!U$5:U$1112,MATCH($A60,'ShLk BR Calc'!$A$5:$A$1112,0)+1,1))</f>
        <v>7.2476455050000004</v>
      </c>
      <c r="V60" s="19">
        <f>IF(INDEX('ShLk BR Calc'!V$5:V$1112,MATCH($A60,'ShLk BR Calc'!$A$5:$A$1112,0)+1,1)=0,"0",INDEX('ShLk BR Calc'!V$5:V$1112,MATCH($A60,'ShLk BR Calc'!$A$5:$A$1112,0)+1,1))</f>
        <v>6.26339735</v>
      </c>
      <c r="W60" s="19">
        <f>IF(INDEX('ShLk BR Calc'!W$5:W$1112,MATCH($A60,'ShLk BR Calc'!$A$5:$A$1112,0)+1,1)=0,"0",INDEX('ShLk BR Calc'!W$5:W$1112,MATCH($A60,'ShLk BR Calc'!$A$5:$A$1112,0)+1,1))</f>
        <v>5.2791491950000005</v>
      </c>
      <c r="X60" s="19">
        <f>IF(INDEX('ShLk BR Calc'!X$5:X$1112,MATCH($A60,'ShLk BR Calc'!$A$5:$A$1112,0)+1,1)=0,"0",INDEX('ShLk BR Calc'!X$5:X$1112,MATCH($A60,'ShLk BR Calc'!$A$5:$A$1112,0)+1,1))</f>
        <v>4.2949010400000001</v>
      </c>
      <c r="Y60" s="19">
        <f>IF(INDEX('ShLk BR Calc'!Y$5:Y$1112,MATCH($A60,'ShLk BR Calc'!$A$5:$A$1112,0)+1,1)=0,"0",INDEX('ShLk BR Calc'!Y$5:Y$1112,MATCH($A60,'ShLk BR Calc'!$A$5:$A$1112,0)+1,1))</f>
        <v>2.7737902550000002</v>
      </c>
      <c r="Z60" s="14">
        <f t="shared" si="6"/>
        <v>109.78840783499999</v>
      </c>
      <c r="AA60" s="14">
        <f t="shared" si="7"/>
        <v>8.7687562900000007</v>
      </c>
      <c r="AB60" s="14">
        <f t="shared" si="8"/>
        <v>15.39006206</v>
      </c>
      <c r="AC60" s="14">
        <f t="shared" si="9"/>
        <v>94.398345774999996</v>
      </c>
    </row>
    <row r="61" spans="1:30" ht="17.25" customHeight="1" x14ac:dyDescent="0.2">
      <c r="A61" s="22">
        <f t="shared" si="5"/>
        <v>42546</v>
      </c>
      <c r="B61" s="19">
        <f>IF(INDEX('ShLk BR Calc'!B$5:B$1112,MATCH($A61,'ShLk BR Calc'!$A$5:$A$1112,0)+1,1)=0,"0",INDEX('ShLk BR Calc'!B$5:B$1112,MATCH($A61,'ShLk BR Calc'!$A$5:$A$1112,0)+1,1))</f>
        <v>2.14745052</v>
      </c>
      <c r="C61" s="19">
        <f>IF(INDEX('ShLk BR Calc'!C$5:C$1112,MATCH($A61,'ShLk BR Calc'!$A$5:$A$1112,0)+1,1)=0,"0",INDEX('ShLk BR Calc'!C$5:C$1112,MATCH($A61,'ShLk BR Calc'!$A$5:$A$1112,0)+1,1))</f>
        <v>1.5211107850000001</v>
      </c>
      <c r="D61" s="19">
        <f>IF(INDEX('ShLk BR Calc'!D$5:D$1112,MATCH($A61,'ShLk BR Calc'!$A$5:$A$1112,0)+1,1)=0,"0",INDEX('ShLk BR Calc'!D$5:D$1112,MATCH($A61,'ShLk BR Calc'!$A$5:$A$1112,0)+1,1))</f>
        <v>1.07372526</v>
      </c>
      <c r="E61" s="19">
        <f>IF(INDEX('ShLk BR Calc'!E$5:E$1112,MATCH($A61,'ShLk BR Calc'!$A$5:$A$1112,0)+1,1)=0,"0",INDEX('ShLk BR Calc'!E$5:E$1112,MATCH($A61,'ShLk BR Calc'!$A$5:$A$1112,0)+1,1))</f>
        <v>1.1632023650000001</v>
      </c>
      <c r="F61" s="19">
        <f>IF(INDEX('ShLk BR Calc'!F$5:F$1112,MATCH($A61,'ShLk BR Calc'!$A$5:$A$1112,0)+1,1)=0,"0",INDEX('ShLk BR Calc'!F$5:F$1112,MATCH($A61,'ShLk BR Calc'!$A$5:$A$1112,0)+1,1))</f>
        <v>1.1632023650000001</v>
      </c>
      <c r="G61" s="19">
        <f>IF(INDEX('ShLk BR Calc'!G$5:G$1112,MATCH($A61,'ShLk BR Calc'!$A$5:$A$1112,0)+1,1)=0,"0",INDEX('ShLk BR Calc'!G$5:G$1112,MATCH($A61,'ShLk BR Calc'!$A$5:$A$1112,0)+1,1))</f>
        <v>1.1632023650000001</v>
      </c>
      <c r="H61" s="19">
        <f>IF(INDEX('ShLk BR Calc'!H$5:H$1112,MATCH($A61,'ShLk BR Calc'!$A$5:$A$1112,0)+1,1)=0,"0",INDEX('ShLk BR Calc'!H$5:H$1112,MATCH($A61,'ShLk BR Calc'!$A$5:$A$1112,0)+1,1))</f>
        <v>3.0422215700000002</v>
      </c>
      <c r="I61" s="19">
        <f>IF(INDEX('ShLk BR Calc'!I$5:I$1112,MATCH($A61,'ShLk BR Calc'!$A$5:$A$1112,0)+1,1)=0,"0",INDEX('ShLk BR Calc'!I$5:I$1112,MATCH($A61,'ShLk BR Calc'!$A$5:$A$1112,0)+1,1))</f>
        <v>3.131698675</v>
      </c>
      <c r="J61" s="19">
        <f>IF(INDEX('ShLk BR Calc'!J$5:J$1112,MATCH($A61,'ShLk BR Calc'!$A$5:$A$1112,0)+1,1)=0,"0",INDEX('ShLk BR Calc'!J$5:J$1112,MATCH($A61,'ShLk BR Calc'!$A$5:$A$1112,0)+1,1))</f>
        <v>3.0422215700000002</v>
      </c>
      <c r="K61" s="19">
        <f>IF(INDEX('ShLk BR Calc'!K$5:K$1112,MATCH($A61,'ShLk BR Calc'!$A$5:$A$1112,0)+1,1)=0,"0",INDEX('ShLk BR Calc'!K$5:K$1112,MATCH($A61,'ShLk BR Calc'!$A$5:$A$1112,0)+1,1))</f>
        <v>3.0422215700000002</v>
      </c>
      <c r="L61" s="19">
        <f>IF(INDEX('ShLk BR Calc'!L$5:L$1112,MATCH($A61,'ShLk BR Calc'!$A$5:$A$1112,0)+1,1)=0,"0",INDEX('ShLk BR Calc'!L$5:L$1112,MATCH($A61,'ShLk BR Calc'!$A$5:$A$1112,0)+1,1))</f>
        <v>3.2211757800000003</v>
      </c>
      <c r="M61" s="19">
        <f>IF(INDEX('ShLk BR Calc'!M$5:M$1112,MATCH($A61,'ShLk BR Calc'!$A$5:$A$1112,0)+1,1)=0,"0",INDEX('ShLk BR Calc'!M$5:M$1112,MATCH($A61,'ShLk BR Calc'!$A$5:$A$1112,0)+1,1))</f>
        <v>4.7422865649999997</v>
      </c>
      <c r="N61" s="19">
        <f>IF(INDEX('ShLk BR Calc'!N$5:N$1112,MATCH($A61,'ShLk BR Calc'!$A$5:$A$1112,0)+1,1)=0,"0",INDEX('ShLk BR Calc'!N$5:N$1112,MATCH($A61,'ShLk BR Calc'!$A$5:$A$1112,0)+1,1))</f>
        <v>5.7265347200000001</v>
      </c>
      <c r="O61" s="19">
        <f>IF(INDEX('ShLk BR Calc'!O$5:O$1112,MATCH($A61,'ShLk BR Calc'!$A$5:$A$1112,0)+1,1)=0,"0",INDEX('ShLk BR Calc'!O$5:O$1112,MATCH($A61,'ShLk BR Calc'!$A$5:$A$1112,0)+1,1))</f>
        <v>6.7107828750000005</v>
      </c>
      <c r="P61" s="19">
        <f>IF(INDEX('ShLk BR Calc'!P$5:P$1112,MATCH($A61,'ShLk BR Calc'!$A$5:$A$1112,0)+1,1)=0,"0",INDEX('ShLk BR Calc'!P$5:P$1112,MATCH($A61,'ShLk BR Calc'!$A$5:$A$1112,0)+1,1))</f>
        <v>7.69503103</v>
      </c>
      <c r="Q61" s="19">
        <f>IF(INDEX('ShLk BR Calc'!Q$5:Q$1112,MATCH($A61,'ShLk BR Calc'!$A$5:$A$1112,0)+1,1)=0,"0",INDEX('ShLk BR Calc'!Q$5:Q$1112,MATCH($A61,'ShLk BR Calc'!$A$5:$A$1112,0)+1,1))</f>
        <v>8.4108478699999996</v>
      </c>
      <c r="R61" s="19">
        <f>IF(INDEX('ShLk BR Calc'!R$5:R$1112,MATCH($A61,'ShLk BR Calc'!$A$5:$A$1112,0)+1,1)=0,"0",INDEX('ShLk BR Calc'!R$5:R$1112,MATCH($A61,'ShLk BR Calc'!$A$5:$A$1112,0)+1,1))</f>
        <v>8.858233395000001</v>
      </c>
      <c r="S61" s="19">
        <f>IF(INDEX('ShLk BR Calc'!S$5:S$1112,MATCH($A61,'ShLk BR Calc'!$A$5:$A$1112,0)+1,1)=0,"0",INDEX('ShLk BR Calc'!S$5:S$1112,MATCH($A61,'ShLk BR Calc'!$A$5:$A$1112,0)+1,1))</f>
        <v>8.7687562900000007</v>
      </c>
      <c r="T61" s="19">
        <f>IF(INDEX('ShLk BR Calc'!T$5:T$1112,MATCH($A61,'ShLk BR Calc'!$A$5:$A$1112,0)+1,1)=0,"0",INDEX('ShLk BR Calc'!T$5:T$1112,MATCH($A61,'ShLk BR Calc'!$A$5:$A$1112,0)+1,1))</f>
        <v>8.2318936600000008</v>
      </c>
      <c r="U61" s="19">
        <f>IF(INDEX('ShLk BR Calc'!U$5:U$1112,MATCH($A61,'ShLk BR Calc'!$A$5:$A$1112,0)+1,1)=0,"0",INDEX('ShLk BR Calc'!U$5:U$1112,MATCH($A61,'ShLk BR Calc'!$A$5:$A$1112,0)+1,1))</f>
        <v>6.8897370850000001</v>
      </c>
      <c r="V61" s="19">
        <f>IF(INDEX('ShLk BR Calc'!V$5:V$1112,MATCH($A61,'ShLk BR Calc'!$A$5:$A$1112,0)+1,1)=0,"0",INDEX('ShLk BR Calc'!V$5:V$1112,MATCH($A61,'ShLk BR Calc'!$A$5:$A$1112,0)+1,1))</f>
        <v>5.5475805100000004</v>
      </c>
      <c r="W61" s="19">
        <f>IF(INDEX('ShLk BR Calc'!W$5:W$1112,MATCH($A61,'ShLk BR Calc'!$A$5:$A$1112,0)+1,1)=0,"0",INDEX('ShLk BR Calc'!W$5:W$1112,MATCH($A61,'ShLk BR Calc'!$A$5:$A$1112,0)+1,1))</f>
        <v>4.83176367</v>
      </c>
      <c r="X61" s="19">
        <f>IF(INDEX('ShLk BR Calc'!X$5:X$1112,MATCH($A61,'ShLk BR Calc'!$A$5:$A$1112,0)+1,1)=0,"0",INDEX('ShLk BR Calc'!X$5:X$1112,MATCH($A61,'ShLk BR Calc'!$A$5:$A$1112,0)+1,1))</f>
        <v>4.2949010400000001</v>
      </c>
      <c r="Y61" s="19">
        <f>IF(INDEX('ShLk BR Calc'!Y$5:Y$1112,MATCH($A61,'ShLk BR Calc'!$A$5:$A$1112,0)+1,1)=0,"0",INDEX('ShLk BR Calc'!Y$5:Y$1112,MATCH($A61,'ShLk BR Calc'!$A$5:$A$1112,0)+1,1))</f>
        <v>2.7737902550000002</v>
      </c>
      <c r="Z61" s="14">
        <f t="shared" si="6"/>
        <v>107.19357179000001</v>
      </c>
      <c r="AA61" s="14">
        <f t="shared" si="7"/>
        <v>8.858233395000001</v>
      </c>
      <c r="AB61" s="14">
        <f t="shared" si="8"/>
        <v>15.300584955</v>
      </c>
      <c r="AC61" s="14">
        <f t="shared" si="9"/>
        <v>91.892986835000016</v>
      </c>
    </row>
    <row r="62" spans="1:30" ht="17.25" customHeight="1" x14ac:dyDescent="0.2">
      <c r="A62" s="22">
        <f t="shared" si="5"/>
        <v>42547</v>
      </c>
      <c r="B62" s="19">
        <f>IF(INDEX('ShLk BR Calc'!B$5:B$1112,MATCH($A62,'ShLk BR Calc'!$A$5:$A$1112,0)+1,1)=0,"0",INDEX('ShLk BR Calc'!B$5:B$1112,MATCH($A62,'ShLk BR Calc'!$A$5:$A$1112,0)+1,1))</f>
        <v>2.5948360450000001</v>
      </c>
      <c r="C62" s="19">
        <f>IF(INDEX('ShLk BR Calc'!C$5:C$1112,MATCH($A62,'ShLk BR Calc'!$A$5:$A$1112,0)+1,1)=0,"0",INDEX('ShLk BR Calc'!C$5:C$1112,MATCH($A62,'ShLk BR Calc'!$A$5:$A$1112,0)+1,1))</f>
        <v>1.700064995</v>
      </c>
      <c r="D62" s="19">
        <f>IF(INDEX('ShLk BR Calc'!D$5:D$1112,MATCH($A62,'ShLk BR Calc'!$A$5:$A$1112,0)+1,1)=0,"0",INDEX('ShLk BR Calc'!D$5:D$1112,MATCH($A62,'ShLk BR Calc'!$A$5:$A$1112,0)+1,1))</f>
        <v>1.2526794699999999</v>
      </c>
      <c r="E62" s="19">
        <f>IF(INDEX('ShLk BR Calc'!E$5:E$1112,MATCH($A62,'ShLk BR Calc'!$A$5:$A$1112,0)+1,1)=0,"0",INDEX('ShLk BR Calc'!E$5:E$1112,MATCH($A62,'ShLk BR Calc'!$A$5:$A$1112,0)+1,1))</f>
        <v>1.2526794699999999</v>
      </c>
      <c r="F62" s="19">
        <f>IF(INDEX('ShLk BR Calc'!F$5:F$1112,MATCH($A62,'ShLk BR Calc'!$A$5:$A$1112,0)+1,1)=0,"0",INDEX('ShLk BR Calc'!F$5:F$1112,MATCH($A62,'ShLk BR Calc'!$A$5:$A$1112,0)+1,1))</f>
        <v>1.342156575</v>
      </c>
      <c r="G62" s="19">
        <f>IF(INDEX('ShLk BR Calc'!G$5:G$1112,MATCH($A62,'ShLk BR Calc'!$A$5:$A$1112,0)+1,1)=0,"0",INDEX('ShLk BR Calc'!G$5:G$1112,MATCH($A62,'ShLk BR Calc'!$A$5:$A$1112,0)+1,1))</f>
        <v>1.2526794699999999</v>
      </c>
      <c r="H62" s="19">
        <f>IF(INDEX('ShLk BR Calc'!H$5:H$1112,MATCH($A62,'ShLk BR Calc'!$A$5:$A$1112,0)+1,1)=0,"0",INDEX('ShLk BR Calc'!H$5:H$1112,MATCH($A62,'ShLk BR Calc'!$A$5:$A$1112,0)+1,1))</f>
        <v>3.0422215700000002</v>
      </c>
      <c r="I62" s="19">
        <f>IF(INDEX('ShLk BR Calc'!I$5:I$1112,MATCH($A62,'ShLk BR Calc'!$A$5:$A$1112,0)+1,1)=0,"0",INDEX('ShLk BR Calc'!I$5:I$1112,MATCH($A62,'ShLk BR Calc'!$A$5:$A$1112,0)+1,1))</f>
        <v>3.131698675</v>
      </c>
      <c r="J62" s="19">
        <f>IF(INDEX('ShLk BR Calc'!J$5:J$1112,MATCH($A62,'ShLk BR Calc'!$A$5:$A$1112,0)+1,1)=0,"0",INDEX('ShLk BR Calc'!J$5:J$1112,MATCH($A62,'ShLk BR Calc'!$A$5:$A$1112,0)+1,1))</f>
        <v>3.131698675</v>
      </c>
      <c r="K62" s="19">
        <f>IF(INDEX('ShLk BR Calc'!K$5:K$1112,MATCH($A62,'ShLk BR Calc'!$A$5:$A$1112,0)+1,1)=0,"0",INDEX('ShLk BR Calc'!K$5:K$1112,MATCH($A62,'ShLk BR Calc'!$A$5:$A$1112,0)+1,1))</f>
        <v>3.0422215700000002</v>
      </c>
      <c r="L62" s="19">
        <f>IF(INDEX('ShLk BR Calc'!L$5:L$1112,MATCH($A62,'ShLk BR Calc'!$A$5:$A$1112,0)+1,1)=0,"0",INDEX('ShLk BR Calc'!L$5:L$1112,MATCH($A62,'ShLk BR Calc'!$A$5:$A$1112,0)+1,1))</f>
        <v>3.131698675</v>
      </c>
      <c r="M62" s="19">
        <f>IF(INDEX('ShLk BR Calc'!M$5:M$1112,MATCH($A62,'ShLk BR Calc'!$A$5:$A$1112,0)+1,1)=0,"0",INDEX('ShLk BR Calc'!M$5:M$1112,MATCH($A62,'ShLk BR Calc'!$A$5:$A$1112,0)+1,1))</f>
        <v>4.2949010400000001</v>
      </c>
      <c r="N62" s="19">
        <f>IF(INDEX('ShLk BR Calc'!N$5:N$1112,MATCH($A62,'ShLk BR Calc'!$A$5:$A$1112,0)+1,1)=0,"0",INDEX('ShLk BR Calc'!N$5:N$1112,MATCH($A62,'ShLk BR Calc'!$A$5:$A$1112,0)+1,1))</f>
        <v>5.5475805100000004</v>
      </c>
      <c r="O62" s="19">
        <f>IF(INDEX('ShLk BR Calc'!O$5:O$1112,MATCH($A62,'ShLk BR Calc'!$A$5:$A$1112,0)+1,1)=0,"0",INDEX('ShLk BR Calc'!O$5:O$1112,MATCH($A62,'ShLk BR Calc'!$A$5:$A$1112,0)+1,1))</f>
        <v>6.7107828750000005</v>
      </c>
      <c r="P62" s="19">
        <f>IF(INDEX('ShLk BR Calc'!P$5:P$1112,MATCH($A62,'ShLk BR Calc'!$A$5:$A$1112,0)+1,1)=0,"0",INDEX('ShLk BR Calc'!P$5:P$1112,MATCH($A62,'ShLk BR Calc'!$A$5:$A$1112,0)+1,1))</f>
        <v>7.6055539249999997</v>
      </c>
      <c r="Q62" s="19">
        <f>IF(INDEX('ShLk BR Calc'!Q$5:Q$1112,MATCH($A62,'ShLk BR Calc'!$A$5:$A$1112,0)+1,1)=0,"0",INDEX('ShLk BR Calc'!Q$5:Q$1112,MATCH($A62,'ShLk BR Calc'!$A$5:$A$1112,0)+1,1))</f>
        <v>8.3213707649999993</v>
      </c>
      <c r="R62" s="19">
        <f>IF(INDEX('ShLk BR Calc'!R$5:R$1112,MATCH($A62,'ShLk BR Calc'!$A$5:$A$1112,0)+1,1)=0,"0",INDEX('ShLk BR Calc'!R$5:R$1112,MATCH($A62,'ShLk BR Calc'!$A$5:$A$1112,0)+1,1))</f>
        <v>8.5898020800000001</v>
      </c>
      <c r="S62" s="19">
        <f>IF(INDEX('ShLk BR Calc'!S$5:S$1112,MATCH($A62,'ShLk BR Calc'!$A$5:$A$1112,0)+1,1)=0,"0",INDEX('ShLk BR Calc'!S$5:S$1112,MATCH($A62,'ShLk BR Calc'!$A$5:$A$1112,0)+1,1))</f>
        <v>8.5898020800000001</v>
      </c>
      <c r="T62" s="19">
        <f>IF(INDEX('ShLk BR Calc'!T$5:T$1112,MATCH($A62,'ShLk BR Calc'!$A$5:$A$1112,0)+1,1)=0,"0",INDEX('ShLk BR Calc'!T$5:T$1112,MATCH($A62,'ShLk BR Calc'!$A$5:$A$1112,0)+1,1))</f>
        <v>8.0529394500000002</v>
      </c>
      <c r="U62" s="19">
        <f>IF(INDEX('ShLk BR Calc'!U$5:U$1112,MATCH($A62,'ShLk BR Calc'!$A$5:$A$1112,0)+1,1)=0,"0",INDEX('ShLk BR Calc'!U$5:U$1112,MATCH($A62,'ShLk BR Calc'!$A$5:$A$1112,0)+1,1))</f>
        <v>6.8897370850000001</v>
      </c>
      <c r="V62" s="19">
        <f>IF(INDEX('ShLk BR Calc'!V$5:V$1112,MATCH($A62,'ShLk BR Calc'!$A$5:$A$1112,0)+1,1)=0,"0",INDEX('ShLk BR Calc'!V$5:V$1112,MATCH($A62,'ShLk BR Calc'!$A$5:$A$1112,0)+1,1))</f>
        <v>5.5475805100000004</v>
      </c>
      <c r="W62" s="19">
        <f>IF(INDEX('ShLk BR Calc'!W$5:W$1112,MATCH($A62,'ShLk BR Calc'!$A$5:$A$1112,0)+1,1)=0,"0",INDEX('ShLk BR Calc'!W$5:W$1112,MATCH($A62,'ShLk BR Calc'!$A$5:$A$1112,0)+1,1))</f>
        <v>4.563332355</v>
      </c>
      <c r="X62" s="19">
        <f>IF(INDEX('ShLk BR Calc'!X$5:X$1112,MATCH($A62,'ShLk BR Calc'!$A$5:$A$1112,0)+1,1)=0,"0",INDEX('ShLk BR Calc'!X$5:X$1112,MATCH($A62,'ShLk BR Calc'!$A$5:$A$1112,0)+1,1))</f>
        <v>4.6528094600000003</v>
      </c>
      <c r="Y62" s="19">
        <f>IF(INDEX('ShLk BR Calc'!Y$5:Y$1112,MATCH($A62,'ShLk BR Calc'!$A$5:$A$1112,0)+1,1)=0,"0",INDEX('ShLk BR Calc'!Y$5:Y$1112,MATCH($A62,'ShLk BR Calc'!$A$5:$A$1112,0)+1,1))</f>
        <v>2.86326736</v>
      </c>
      <c r="Z62" s="14">
        <f t="shared" si="6"/>
        <v>107.10409468499999</v>
      </c>
      <c r="AA62" s="14">
        <f t="shared" si="7"/>
        <v>8.5898020800000001</v>
      </c>
      <c r="AB62" s="14">
        <f t="shared" si="8"/>
        <v>107.10409468499999</v>
      </c>
      <c r="AC62" s="14">
        <f t="shared" si="9"/>
        <v>0</v>
      </c>
      <c r="AD62" s="9" t="s">
        <v>32</v>
      </c>
    </row>
    <row r="63" spans="1:30" ht="17.25" customHeight="1" x14ac:dyDescent="0.2">
      <c r="A63" s="22">
        <f t="shared" si="5"/>
        <v>42548</v>
      </c>
      <c r="B63" s="19">
        <f>IF(INDEX('ShLk BR Calc'!B$5:B$1112,MATCH($A63,'ShLk BR Calc'!$A$5:$A$1112,0)+1,1)=0,"0",INDEX('ShLk BR Calc'!B$5:B$1112,MATCH($A63,'ShLk BR Calc'!$A$5:$A$1112,0)+1,1))</f>
        <v>1.9684963099999999</v>
      </c>
      <c r="C63" s="19">
        <f>IF(INDEX('ShLk BR Calc'!C$5:C$1112,MATCH($A63,'ShLk BR Calc'!$A$5:$A$1112,0)+1,1)=0,"0",INDEX('ShLk BR Calc'!C$5:C$1112,MATCH($A63,'ShLk BR Calc'!$A$5:$A$1112,0)+1,1))</f>
        <v>1.2526794699999999</v>
      </c>
      <c r="D63" s="19">
        <f>IF(INDEX('ShLk BR Calc'!D$5:D$1112,MATCH($A63,'ShLk BR Calc'!$A$5:$A$1112,0)+1,1)=0,"0",INDEX('ShLk BR Calc'!D$5:D$1112,MATCH($A63,'ShLk BR Calc'!$A$5:$A$1112,0)+1,1))</f>
        <v>1.2526794699999999</v>
      </c>
      <c r="E63" s="19">
        <f>IF(INDEX('ShLk BR Calc'!E$5:E$1112,MATCH($A63,'ShLk BR Calc'!$A$5:$A$1112,0)+1,1)=0,"0",INDEX('ShLk BR Calc'!E$5:E$1112,MATCH($A63,'ShLk BR Calc'!$A$5:$A$1112,0)+1,1))</f>
        <v>1.2526794699999999</v>
      </c>
      <c r="F63" s="19">
        <f>IF(INDEX('ShLk BR Calc'!F$5:F$1112,MATCH($A63,'ShLk BR Calc'!$A$5:$A$1112,0)+1,1)=0,"0",INDEX('ShLk BR Calc'!F$5:F$1112,MATCH($A63,'ShLk BR Calc'!$A$5:$A$1112,0)+1,1))</f>
        <v>1.2526794699999999</v>
      </c>
      <c r="G63" s="19">
        <f>IF(INDEX('ShLk BR Calc'!G$5:G$1112,MATCH($A63,'ShLk BR Calc'!$A$5:$A$1112,0)+1,1)=0,"0",INDEX('ShLk BR Calc'!G$5:G$1112,MATCH($A63,'ShLk BR Calc'!$A$5:$A$1112,0)+1,1))</f>
        <v>1.2526794699999999</v>
      </c>
      <c r="H63" s="19">
        <f>IF(INDEX('ShLk BR Calc'!H$5:H$1112,MATCH($A63,'ShLk BR Calc'!$A$5:$A$1112,0)+1,1)=0,"0",INDEX('ShLk BR Calc'!H$5:H$1112,MATCH($A63,'ShLk BR Calc'!$A$5:$A$1112,0)+1,1))</f>
        <v>3.0422215700000002</v>
      </c>
      <c r="I63" s="19">
        <f>IF(INDEX('ShLk BR Calc'!I$5:I$1112,MATCH($A63,'ShLk BR Calc'!$A$5:$A$1112,0)+1,1)=0,"0",INDEX('ShLk BR Calc'!I$5:I$1112,MATCH($A63,'ShLk BR Calc'!$A$5:$A$1112,0)+1,1))</f>
        <v>3.0422215700000002</v>
      </c>
      <c r="J63" s="19">
        <f>IF(INDEX('ShLk BR Calc'!J$5:J$1112,MATCH($A63,'ShLk BR Calc'!$A$5:$A$1112,0)+1,1)=0,"0",INDEX('ShLk BR Calc'!J$5:J$1112,MATCH($A63,'ShLk BR Calc'!$A$5:$A$1112,0)+1,1))</f>
        <v>3.0422215700000002</v>
      </c>
      <c r="K63" s="19">
        <f>IF(INDEX('ShLk BR Calc'!K$5:K$1112,MATCH($A63,'ShLk BR Calc'!$A$5:$A$1112,0)+1,1)=0,"0",INDEX('ShLk BR Calc'!K$5:K$1112,MATCH($A63,'ShLk BR Calc'!$A$5:$A$1112,0)+1,1))</f>
        <v>3.0422215700000002</v>
      </c>
      <c r="L63" s="19">
        <f>IF(INDEX('ShLk BR Calc'!L$5:L$1112,MATCH($A63,'ShLk BR Calc'!$A$5:$A$1112,0)+1,1)=0,"0",INDEX('ShLk BR Calc'!L$5:L$1112,MATCH($A63,'ShLk BR Calc'!$A$5:$A$1112,0)+1,1))</f>
        <v>3.0422215700000002</v>
      </c>
      <c r="M63" s="19">
        <f>IF(INDEX('ShLk BR Calc'!M$5:M$1112,MATCH($A63,'ShLk BR Calc'!$A$5:$A$1112,0)+1,1)=0,"0",INDEX('ShLk BR Calc'!M$5:M$1112,MATCH($A63,'ShLk BR Calc'!$A$5:$A$1112,0)+1,1))</f>
        <v>3.4896070950000002</v>
      </c>
      <c r="N63" s="19">
        <f>IF(INDEX('ShLk BR Calc'!N$5:N$1112,MATCH($A63,'ShLk BR Calc'!$A$5:$A$1112,0)+1,1)=0,"0",INDEX('ShLk BR Calc'!N$5:N$1112,MATCH($A63,'ShLk BR Calc'!$A$5:$A$1112,0)+1,1))</f>
        <v>4.9212407750000002</v>
      </c>
      <c r="O63" s="19">
        <f>IF(INDEX('ShLk BR Calc'!O$5:O$1112,MATCH($A63,'ShLk BR Calc'!$A$5:$A$1112,0)+1,1)=0,"0",INDEX('ShLk BR Calc'!O$5:O$1112,MATCH($A63,'ShLk BR Calc'!$A$5:$A$1112,0)+1,1))</f>
        <v>6.1739202449999997</v>
      </c>
      <c r="P63" s="19">
        <f>IF(INDEX('ShLk BR Calc'!P$5:P$1112,MATCH($A63,'ShLk BR Calc'!$A$5:$A$1112,0)+1,1)=0,"0",INDEX('ShLk BR Calc'!P$5:P$1112,MATCH($A63,'ShLk BR Calc'!$A$5:$A$1112,0)+1,1))</f>
        <v>7.5160768200000003</v>
      </c>
      <c r="Q63" s="19">
        <f>IF(INDEX('ShLk BR Calc'!Q$5:Q$1112,MATCH($A63,'ShLk BR Calc'!$A$5:$A$1112,0)+1,1)=0,"0",INDEX('ShLk BR Calc'!Q$5:Q$1112,MATCH($A63,'ShLk BR Calc'!$A$5:$A$1112,0)+1,1))</f>
        <v>8.3213707649999993</v>
      </c>
      <c r="R63" s="19">
        <f>IF(INDEX('ShLk BR Calc'!R$5:R$1112,MATCH($A63,'ShLk BR Calc'!$A$5:$A$1112,0)+1,1)=0,"0",INDEX('ShLk BR Calc'!R$5:R$1112,MATCH($A63,'ShLk BR Calc'!$A$5:$A$1112,0)+1,1))</f>
        <v>8.9477104999999995</v>
      </c>
      <c r="S63" s="19">
        <f>IF(INDEX('ShLk BR Calc'!S$5:S$1112,MATCH($A63,'ShLk BR Calc'!$A$5:$A$1112,0)+1,1)=0,"0",INDEX('ShLk BR Calc'!S$5:S$1112,MATCH($A63,'ShLk BR Calc'!$A$5:$A$1112,0)+1,1))</f>
        <v>8.858233395000001</v>
      </c>
      <c r="T63" s="19">
        <f>IF(INDEX('ShLk BR Calc'!T$5:T$1112,MATCH($A63,'ShLk BR Calc'!$A$5:$A$1112,0)+1,1)=0,"0",INDEX('ShLk BR Calc'!T$5:T$1112,MATCH($A63,'ShLk BR Calc'!$A$5:$A$1112,0)+1,1))</f>
        <v>8.4108478699999996</v>
      </c>
      <c r="U63" s="19">
        <f>IF(INDEX('ShLk BR Calc'!U$5:U$1112,MATCH($A63,'ShLk BR Calc'!$A$5:$A$1112,0)+1,1)=0,"0",INDEX('ShLk BR Calc'!U$5:U$1112,MATCH($A63,'ShLk BR Calc'!$A$5:$A$1112,0)+1,1))</f>
        <v>7.3371226099999998</v>
      </c>
      <c r="V63" s="19">
        <f>IF(INDEX('ShLk BR Calc'!V$5:V$1112,MATCH($A63,'ShLk BR Calc'!$A$5:$A$1112,0)+1,1)=0,"0",INDEX('ShLk BR Calc'!V$5:V$1112,MATCH($A63,'ShLk BR Calc'!$A$5:$A$1112,0)+1,1))</f>
        <v>5.4581034050000001</v>
      </c>
      <c r="W63" s="19">
        <f>IF(INDEX('ShLk BR Calc'!W$5:W$1112,MATCH($A63,'ShLk BR Calc'!$A$5:$A$1112,0)+1,1)=0,"0",INDEX('ShLk BR Calc'!W$5:W$1112,MATCH($A63,'ShLk BR Calc'!$A$5:$A$1112,0)+1,1))</f>
        <v>4.2949010400000001</v>
      </c>
      <c r="X63" s="19">
        <f>IF(INDEX('ShLk BR Calc'!X$5:X$1112,MATCH($A63,'ShLk BR Calc'!$A$5:$A$1112,0)+1,1)=0,"0",INDEX('ShLk BR Calc'!X$5:X$1112,MATCH($A63,'ShLk BR Calc'!$A$5:$A$1112,0)+1,1))</f>
        <v>6.0844431400000003</v>
      </c>
      <c r="Y63" s="19">
        <f>IF(INDEX('ShLk BR Calc'!Y$5:Y$1112,MATCH($A63,'ShLk BR Calc'!$A$5:$A$1112,0)+1,1)=0,"0",INDEX('ShLk BR Calc'!Y$5:Y$1112,MATCH($A63,'ShLk BR Calc'!$A$5:$A$1112,0)+1,1))</f>
        <v>4.2054239349999998</v>
      </c>
      <c r="Z63" s="14">
        <f t="shared" si="6"/>
        <v>107.46200310499999</v>
      </c>
      <c r="AA63" s="14">
        <f t="shared" si="7"/>
        <v>8.9477104999999995</v>
      </c>
      <c r="AB63" s="14">
        <f t="shared" si="8"/>
        <v>18.521760735000001</v>
      </c>
      <c r="AC63" s="14">
        <f t="shared" si="9"/>
        <v>88.940242369999993</v>
      </c>
    </row>
    <row r="64" spans="1:30" ht="17.25" customHeight="1" x14ac:dyDescent="0.2">
      <c r="A64" s="22">
        <f t="shared" si="5"/>
        <v>42549</v>
      </c>
      <c r="B64" s="19">
        <f>IF(INDEX('ShLk BR Calc'!B$5:B$1112,MATCH($A64,'ShLk BR Calc'!$A$5:$A$1112,0)+1,1)=0,"0",INDEX('ShLk BR Calc'!B$5:B$1112,MATCH($A64,'ShLk BR Calc'!$A$5:$A$1112,0)+1,1))</f>
        <v>1.700064995</v>
      </c>
      <c r="C64" s="19">
        <f>IF(INDEX('ShLk BR Calc'!C$5:C$1112,MATCH($A64,'ShLk BR Calc'!$A$5:$A$1112,0)+1,1)=0,"0",INDEX('ShLk BR Calc'!C$5:C$1112,MATCH($A64,'ShLk BR Calc'!$A$5:$A$1112,0)+1,1))</f>
        <v>0.89477105000000001</v>
      </c>
      <c r="D64" s="19">
        <f>IF(INDEX('ShLk BR Calc'!D$5:D$1112,MATCH($A64,'ShLk BR Calc'!$A$5:$A$1112,0)+1,1)=0,"0",INDEX('ShLk BR Calc'!D$5:D$1112,MATCH($A64,'ShLk BR Calc'!$A$5:$A$1112,0)+1,1))</f>
        <v>0.89477105000000001</v>
      </c>
      <c r="E64" s="19">
        <f>IF(INDEX('ShLk BR Calc'!E$5:E$1112,MATCH($A64,'ShLk BR Calc'!$A$5:$A$1112,0)+1,1)=0,"0",INDEX('ShLk BR Calc'!E$5:E$1112,MATCH($A64,'ShLk BR Calc'!$A$5:$A$1112,0)+1,1))</f>
        <v>0.98424815499999996</v>
      </c>
      <c r="F64" s="19">
        <f>IF(INDEX('ShLk BR Calc'!F$5:F$1112,MATCH($A64,'ShLk BR Calc'!$A$5:$A$1112,0)+1,1)=0,"0",INDEX('ShLk BR Calc'!F$5:F$1112,MATCH($A64,'ShLk BR Calc'!$A$5:$A$1112,0)+1,1))</f>
        <v>0.98424815499999996</v>
      </c>
      <c r="G64" s="19">
        <f>IF(INDEX('ShLk BR Calc'!G$5:G$1112,MATCH($A64,'ShLk BR Calc'!$A$5:$A$1112,0)+1,1)=0,"0",INDEX('ShLk BR Calc'!G$5:G$1112,MATCH($A64,'ShLk BR Calc'!$A$5:$A$1112,0)+1,1))</f>
        <v>0.98424815499999996</v>
      </c>
      <c r="H64" s="19">
        <f>IF(INDEX('ShLk BR Calc'!H$5:H$1112,MATCH($A64,'ShLk BR Calc'!$A$5:$A$1112,0)+1,1)=0,"0",INDEX('ShLk BR Calc'!H$5:H$1112,MATCH($A64,'ShLk BR Calc'!$A$5:$A$1112,0)+1,1))</f>
        <v>2.86326736</v>
      </c>
      <c r="I64" s="19">
        <f>IF(INDEX('ShLk BR Calc'!I$5:I$1112,MATCH($A64,'ShLk BR Calc'!$A$5:$A$1112,0)+1,1)=0,"0",INDEX('ShLk BR Calc'!I$5:I$1112,MATCH($A64,'ShLk BR Calc'!$A$5:$A$1112,0)+1,1))</f>
        <v>2.9527444649999999</v>
      </c>
      <c r="J64" s="19">
        <f>IF(INDEX('ShLk BR Calc'!J$5:J$1112,MATCH($A64,'ShLk BR Calc'!$A$5:$A$1112,0)+1,1)=0,"0",INDEX('ShLk BR Calc'!J$5:J$1112,MATCH($A64,'ShLk BR Calc'!$A$5:$A$1112,0)+1,1))</f>
        <v>2.86326736</v>
      </c>
      <c r="K64" s="19">
        <f>IF(INDEX('ShLk BR Calc'!K$5:K$1112,MATCH($A64,'ShLk BR Calc'!$A$5:$A$1112,0)+1,1)=0,"0",INDEX('ShLk BR Calc'!K$5:K$1112,MATCH($A64,'ShLk BR Calc'!$A$5:$A$1112,0)+1,1))</f>
        <v>2.9527444649999999</v>
      </c>
      <c r="L64" s="19">
        <f>IF(INDEX('ShLk BR Calc'!L$5:L$1112,MATCH($A64,'ShLk BR Calc'!$A$5:$A$1112,0)+1,1)=0,"0",INDEX('ShLk BR Calc'!L$5:L$1112,MATCH($A64,'ShLk BR Calc'!$A$5:$A$1112,0)+1,1))</f>
        <v>2.9527444649999999</v>
      </c>
      <c r="M64" s="19">
        <f>IF(INDEX('ShLk BR Calc'!M$5:M$1112,MATCH($A64,'ShLk BR Calc'!$A$5:$A$1112,0)+1,1)=0,"0",INDEX('ShLk BR Calc'!M$5:M$1112,MATCH($A64,'ShLk BR Calc'!$A$5:$A$1112,0)+1,1))</f>
        <v>3.131698675</v>
      </c>
      <c r="N64" s="19">
        <f>IF(INDEX('ShLk BR Calc'!N$5:N$1112,MATCH($A64,'ShLk BR Calc'!$A$5:$A$1112,0)+1,1)=0,"0",INDEX('ShLk BR Calc'!N$5:N$1112,MATCH($A64,'ShLk BR Calc'!$A$5:$A$1112,0)+1,1))</f>
        <v>4.563332355</v>
      </c>
      <c r="O64" s="19">
        <f>IF(INDEX('ShLk BR Calc'!O$5:O$1112,MATCH($A64,'ShLk BR Calc'!$A$5:$A$1112,0)+1,1)=0,"0",INDEX('ShLk BR Calc'!O$5:O$1112,MATCH($A64,'ShLk BR Calc'!$A$5:$A$1112,0)+1,1))</f>
        <v>5.994966035</v>
      </c>
      <c r="P64" s="19">
        <f>IF(INDEX('ShLk BR Calc'!P$5:P$1112,MATCH($A64,'ShLk BR Calc'!$A$5:$A$1112,0)+1,1)=0,"0",INDEX('ShLk BR Calc'!P$5:P$1112,MATCH($A64,'ShLk BR Calc'!$A$5:$A$1112,0)+1,1))</f>
        <v>6.9792141900000004</v>
      </c>
      <c r="Q64" s="19">
        <f>IF(INDEX('ShLk BR Calc'!Q$5:Q$1112,MATCH($A64,'ShLk BR Calc'!$A$5:$A$1112,0)+1,1)=0,"0",INDEX('ShLk BR Calc'!Q$5:Q$1112,MATCH($A64,'ShLk BR Calc'!$A$5:$A$1112,0)+1,1))</f>
        <v>7.8739852399999997</v>
      </c>
      <c r="R64" s="19">
        <f>IF(INDEX('ShLk BR Calc'!R$5:R$1112,MATCH($A64,'ShLk BR Calc'!$A$5:$A$1112,0)+1,1)=0,"0",INDEX('ShLk BR Calc'!R$5:R$1112,MATCH($A64,'ShLk BR Calc'!$A$5:$A$1112,0)+1,1))</f>
        <v>8.4108478699999996</v>
      </c>
      <c r="S64" s="19">
        <f>IF(INDEX('ShLk BR Calc'!S$5:S$1112,MATCH($A64,'ShLk BR Calc'!$A$5:$A$1112,0)+1,1)=0,"0",INDEX('ShLk BR Calc'!S$5:S$1112,MATCH($A64,'ShLk BR Calc'!$A$5:$A$1112,0)+1,1))</f>
        <v>8.3213707649999993</v>
      </c>
      <c r="T64" s="19">
        <f>IF(INDEX('ShLk BR Calc'!T$5:T$1112,MATCH($A64,'ShLk BR Calc'!$A$5:$A$1112,0)+1,1)=0,"0",INDEX('ShLk BR Calc'!T$5:T$1112,MATCH($A64,'ShLk BR Calc'!$A$5:$A$1112,0)+1,1))</f>
        <v>7.5160768200000003</v>
      </c>
      <c r="U64" s="19">
        <f>IF(INDEX('ShLk BR Calc'!U$5:U$1112,MATCH($A64,'ShLk BR Calc'!$A$5:$A$1112,0)+1,1)=0,"0",INDEX('ShLk BR Calc'!U$5:U$1112,MATCH($A64,'ShLk BR Calc'!$A$5:$A$1112,0)+1,1))</f>
        <v>6.5318286649999999</v>
      </c>
      <c r="V64" s="19">
        <f>IF(INDEX('ShLk BR Calc'!V$5:V$1112,MATCH($A64,'ShLk BR Calc'!$A$5:$A$1112,0)+1,1)=0,"0",INDEX('ShLk BR Calc'!V$5:V$1112,MATCH($A64,'ShLk BR Calc'!$A$5:$A$1112,0)+1,1))</f>
        <v>4.83176367</v>
      </c>
      <c r="W64" s="19">
        <f>IF(INDEX('ShLk BR Calc'!W$5:W$1112,MATCH($A64,'ShLk BR Calc'!$A$5:$A$1112,0)+1,1)=0,"0",INDEX('ShLk BR Calc'!W$5:W$1112,MATCH($A64,'ShLk BR Calc'!$A$5:$A$1112,0)+1,1))</f>
        <v>3.131698675</v>
      </c>
      <c r="X64" s="19">
        <f>IF(INDEX('ShLk BR Calc'!X$5:X$1112,MATCH($A64,'ShLk BR Calc'!$A$5:$A$1112,0)+1,1)=0,"0",INDEX('ShLk BR Calc'!X$5:X$1112,MATCH($A64,'ShLk BR Calc'!$A$5:$A$1112,0)+1,1))</f>
        <v>5.8160118250000004</v>
      </c>
      <c r="Y64" s="19">
        <f>IF(INDEX('ShLk BR Calc'!Y$5:Y$1112,MATCH($A64,'ShLk BR Calc'!$A$5:$A$1112,0)+1,1)=0,"0",INDEX('ShLk BR Calc'!Y$5:Y$1112,MATCH($A64,'ShLk BR Calc'!$A$5:$A$1112,0)+1,1))</f>
        <v>3.6685613049999999</v>
      </c>
      <c r="Z64" s="14">
        <f t="shared" si="6"/>
        <v>97.798475764999992</v>
      </c>
      <c r="AA64" s="14">
        <f t="shared" si="7"/>
        <v>8.4108478699999996</v>
      </c>
      <c r="AB64" s="14">
        <f t="shared" si="8"/>
        <v>15.92692469</v>
      </c>
      <c r="AC64" s="14">
        <f t="shared" si="9"/>
        <v>81.871551074999999</v>
      </c>
    </row>
    <row r="65" spans="1:30" ht="17.25" customHeight="1" x14ac:dyDescent="0.2">
      <c r="A65" s="22">
        <f t="shared" si="5"/>
        <v>42550</v>
      </c>
      <c r="B65" s="19">
        <f>IF(INDEX('ShLk BR Calc'!B$5:B$1112,MATCH($A65,'ShLk BR Calc'!$A$5:$A$1112,0)+1,1)=0,"0",INDEX('ShLk BR Calc'!B$5:B$1112,MATCH($A65,'ShLk BR Calc'!$A$5:$A$1112,0)+1,1))</f>
        <v>0.44738552500000001</v>
      </c>
      <c r="C65" s="19">
        <f>IF(INDEX('ShLk BR Calc'!C$5:C$1112,MATCH($A65,'ShLk BR Calc'!$A$5:$A$1112,0)+1,1)=0,"0",INDEX('ShLk BR Calc'!C$5:C$1112,MATCH($A65,'ShLk BR Calc'!$A$5:$A$1112,0)+1,1))</f>
        <v>0.44738552500000001</v>
      </c>
      <c r="D65" s="19">
        <f>IF(INDEX('ShLk BR Calc'!D$5:D$1112,MATCH($A65,'ShLk BR Calc'!$A$5:$A$1112,0)+1,1)=0,"0",INDEX('ShLk BR Calc'!D$5:D$1112,MATCH($A65,'ShLk BR Calc'!$A$5:$A$1112,0)+1,1))</f>
        <v>0.44738552500000001</v>
      </c>
      <c r="E65" s="19">
        <f>IF(INDEX('ShLk BR Calc'!E$5:E$1112,MATCH($A65,'ShLk BR Calc'!$A$5:$A$1112,0)+1,1)=0,"0",INDEX('ShLk BR Calc'!E$5:E$1112,MATCH($A65,'ShLk BR Calc'!$A$5:$A$1112,0)+1,1))</f>
        <v>0.44738552500000001</v>
      </c>
      <c r="F65" s="19">
        <f>IF(INDEX('ShLk BR Calc'!F$5:F$1112,MATCH($A65,'ShLk BR Calc'!$A$5:$A$1112,0)+1,1)=0,"0",INDEX('ShLk BR Calc'!F$5:F$1112,MATCH($A65,'ShLk BR Calc'!$A$5:$A$1112,0)+1,1))</f>
        <v>0.44738552500000001</v>
      </c>
      <c r="G65" s="19">
        <f>IF(INDEX('ShLk BR Calc'!G$5:G$1112,MATCH($A65,'ShLk BR Calc'!$A$5:$A$1112,0)+1,1)=0,"0",INDEX('ShLk BR Calc'!G$5:G$1112,MATCH($A65,'ShLk BR Calc'!$A$5:$A$1112,0)+1,1))</f>
        <v>0.53686263000000001</v>
      </c>
      <c r="H65" s="19">
        <f>IF(INDEX('ShLk BR Calc'!H$5:H$1112,MATCH($A65,'ShLk BR Calc'!$A$5:$A$1112,0)+1,1)=0,"0",INDEX('ShLk BR Calc'!H$5:H$1112,MATCH($A65,'ShLk BR Calc'!$A$5:$A$1112,0)+1,1))</f>
        <v>2.0579734150000002</v>
      </c>
      <c r="I65" s="19">
        <f>IF(INDEX('ShLk BR Calc'!I$5:I$1112,MATCH($A65,'ShLk BR Calc'!$A$5:$A$1112,0)+1,1)=0,"0",INDEX('ShLk BR Calc'!I$5:I$1112,MATCH($A65,'ShLk BR Calc'!$A$5:$A$1112,0)+1,1))</f>
        <v>2.0579734150000002</v>
      </c>
      <c r="J65" s="19">
        <f>IF(INDEX('ShLk BR Calc'!J$5:J$1112,MATCH($A65,'ShLk BR Calc'!$A$5:$A$1112,0)+1,1)=0,"0",INDEX('ShLk BR Calc'!J$5:J$1112,MATCH($A65,'ShLk BR Calc'!$A$5:$A$1112,0)+1,1))</f>
        <v>2.14745052</v>
      </c>
      <c r="K65" s="19">
        <f>IF(INDEX('ShLk BR Calc'!K$5:K$1112,MATCH($A65,'ShLk BR Calc'!$A$5:$A$1112,0)+1,1)=0,"0",INDEX('ShLk BR Calc'!K$5:K$1112,MATCH($A65,'ShLk BR Calc'!$A$5:$A$1112,0)+1,1))</f>
        <v>2.0579734150000002</v>
      </c>
      <c r="L65" s="19">
        <f>IF(INDEX('ShLk BR Calc'!L$5:L$1112,MATCH($A65,'ShLk BR Calc'!$A$5:$A$1112,0)+1,1)=0,"0",INDEX('ShLk BR Calc'!L$5:L$1112,MATCH($A65,'ShLk BR Calc'!$A$5:$A$1112,0)+1,1))</f>
        <v>2.415881835</v>
      </c>
      <c r="M65" s="19">
        <f>IF(INDEX('ShLk BR Calc'!M$5:M$1112,MATCH($A65,'ShLk BR Calc'!$A$5:$A$1112,0)+1,1)=0,"0",INDEX('ShLk BR Calc'!M$5:M$1112,MATCH($A65,'ShLk BR Calc'!$A$5:$A$1112,0)+1,1))</f>
        <v>2.415881835</v>
      </c>
      <c r="N65" s="19">
        <f>IF(INDEX('ShLk BR Calc'!N$5:N$1112,MATCH($A65,'ShLk BR Calc'!$A$5:$A$1112,0)+1,1)=0,"0",INDEX('ShLk BR Calc'!N$5:N$1112,MATCH($A65,'ShLk BR Calc'!$A$5:$A$1112,0)+1,1))</f>
        <v>3.4001299899999999</v>
      </c>
      <c r="O65" s="19">
        <f>IF(INDEX('ShLk BR Calc'!O$5:O$1112,MATCH($A65,'ShLk BR Calc'!$A$5:$A$1112,0)+1,1)=0,"0",INDEX('ShLk BR Calc'!O$5:O$1112,MATCH($A65,'ShLk BR Calc'!$A$5:$A$1112,0)+1,1))</f>
        <v>5.0107178799999996</v>
      </c>
      <c r="P65" s="19">
        <f>IF(INDEX('ShLk BR Calc'!P$5:P$1112,MATCH($A65,'ShLk BR Calc'!$A$5:$A$1112,0)+1,1)=0,"0",INDEX('ShLk BR Calc'!P$5:P$1112,MATCH($A65,'ShLk BR Calc'!$A$5:$A$1112,0)+1,1))</f>
        <v>6.26339735</v>
      </c>
      <c r="Q65" s="19">
        <f>IF(INDEX('ShLk BR Calc'!Q$5:Q$1112,MATCH($A65,'ShLk BR Calc'!$A$5:$A$1112,0)+1,1)=0,"0",INDEX('ShLk BR Calc'!Q$5:Q$1112,MATCH($A65,'ShLk BR Calc'!$A$5:$A$1112,0)+1,1))</f>
        <v>7.3371226099999998</v>
      </c>
      <c r="R65" s="19">
        <f>IF(INDEX('ShLk BR Calc'!R$5:R$1112,MATCH($A65,'ShLk BR Calc'!$A$5:$A$1112,0)+1,1)=0,"0",INDEX('ShLk BR Calc'!R$5:R$1112,MATCH($A65,'ShLk BR Calc'!$A$5:$A$1112,0)+1,1))</f>
        <v>7.7845081350000003</v>
      </c>
      <c r="S65" s="19">
        <f>IF(INDEX('ShLk BR Calc'!S$5:S$1112,MATCH($A65,'ShLk BR Calc'!$A$5:$A$1112,0)+1,1)=0,"0",INDEX('ShLk BR Calc'!S$5:S$1112,MATCH($A65,'ShLk BR Calc'!$A$5:$A$1112,0)+1,1))</f>
        <v>7.8739852399999997</v>
      </c>
      <c r="T65" s="19">
        <f>IF(INDEX('ShLk BR Calc'!T$5:T$1112,MATCH($A65,'ShLk BR Calc'!$A$5:$A$1112,0)+1,1)=0,"0",INDEX('ShLk BR Calc'!T$5:T$1112,MATCH($A65,'ShLk BR Calc'!$A$5:$A$1112,0)+1,1))</f>
        <v>7.2476455050000004</v>
      </c>
      <c r="U65" s="19">
        <f>IF(INDEX('ShLk BR Calc'!U$5:U$1112,MATCH($A65,'ShLk BR Calc'!$A$5:$A$1112,0)+1,1)=0,"0",INDEX('ShLk BR Calc'!U$5:U$1112,MATCH($A65,'ShLk BR Calc'!$A$5:$A$1112,0)+1,1))</f>
        <v>5.7265347200000001</v>
      </c>
      <c r="V65" s="19">
        <f>IF(INDEX('ShLk BR Calc'!V$5:V$1112,MATCH($A65,'ShLk BR Calc'!$A$5:$A$1112,0)+1,1)=0,"0",INDEX('ShLk BR Calc'!V$5:V$1112,MATCH($A65,'ShLk BR Calc'!$A$5:$A$1112,0)+1,1))</f>
        <v>3.7580384100000002</v>
      </c>
      <c r="W65" s="19">
        <f>IF(INDEX('ShLk BR Calc'!W$5:W$1112,MATCH($A65,'ShLk BR Calc'!$A$5:$A$1112,0)+1,1)=0,"0",INDEX('ShLk BR Calc'!W$5:W$1112,MATCH($A65,'ShLk BR Calc'!$A$5:$A$1112,0)+1,1))</f>
        <v>2.0579734150000002</v>
      </c>
      <c r="X65" s="19">
        <f>IF(INDEX('ShLk BR Calc'!X$5:X$1112,MATCH($A65,'ShLk BR Calc'!$A$5:$A$1112,0)+1,1)=0,"0",INDEX('ShLk BR Calc'!X$5:X$1112,MATCH($A65,'ShLk BR Calc'!$A$5:$A$1112,0)+1,1))</f>
        <v>5.8160118250000004</v>
      </c>
      <c r="Y65" s="19">
        <f>IF(INDEX('ShLk BR Calc'!Y$5:Y$1112,MATCH($A65,'ShLk BR Calc'!$A$5:$A$1112,0)+1,1)=0,"0",INDEX('ShLk BR Calc'!Y$5:Y$1112,MATCH($A65,'ShLk BR Calc'!$A$5:$A$1112,0)+1,1))</f>
        <v>3.4896070950000002</v>
      </c>
      <c r="Z65" s="14">
        <f t="shared" si="6"/>
        <v>81.692596864999999</v>
      </c>
      <c r="AA65" s="14">
        <f t="shared" si="7"/>
        <v>7.8739852399999997</v>
      </c>
      <c r="AB65" s="14">
        <f t="shared" si="8"/>
        <v>12.079409175</v>
      </c>
      <c r="AC65" s="14">
        <f t="shared" si="9"/>
        <v>69.613187690000004</v>
      </c>
    </row>
    <row r="66" spans="1:30" ht="17.25" customHeight="1" x14ac:dyDescent="0.2">
      <c r="A66" s="22">
        <f t="shared" si="5"/>
        <v>42551</v>
      </c>
      <c r="B66" s="19">
        <f>IF(INDEX('ShLk BR Calc'!B$5:B$1112,MATCH($A66,'ShLk BR Calc'!$A$5:$A$1112,0)+1,1)=0,"0",INDEX('ShLk BR Calc'!B$5:B$1112,MATCH($A66,'ShLk BR Calc'!$A$5:$A$1112,0)+1,1))</f>
        <v>0.53686263000000001</v>
      </c>
      <c r="C66" s="19">
        <f>IF(INDEX('ShLk BR Calc'!C$5:C$1112,MATCH($A66,'ShLk BR Calc'!$A$5:$A$1112,0)+1,1)=0,"0",INDEX('ShLk BR Calc'!C$5:C$1112,MATCH($A66,'ShLk BR Calc'!$A$5:$A$1112,0)+1,1))</f>
        <v>0.44738552500000001</v>
      </c>
      <c r="D66" s="19">
        <f>IF(INDEX('ShLk BR Calc'!D$5:D$1112,MATCH($A66,'ShLk BR Calc'!$A$5:$A$1112,0)+1,1)=0,"0",INDEX('ShLk BR Calc'!D$5:D$1112,MATCH($A66,'ShLk BR Calc'!$A$5:$A$1112,0)+1,1))</f>
        <v>0.53686263000000001</v>
      </c>
      <c r="E66" s="19">
        <f>IF(INDEX('ShLk BR Calc'!E$5:E$1112,MATCH($A66,'ShLk BR Calc'!$A$5:$A$1112,0)+1,1)=0,"0",INDEX('ShLk BR Calc'!E$5:E$1112,MATCH($A66,'ShLk BR Calc'!$A$5:$A$1112,0)+1,1))</f>
        <v>0.53686263000000001</v>
      </c>
      <c r="F66" s="19">
        <f>IF(INDEX('ShLk BR Calc'!F$5:F$1112,MATCH($A66,'ShLk BR Calc'!$A$5:$A$1112,0)+1,1)=0,"0",INDEX('ShLk BR Calc'!F$5:F$1112,MATCH($A66,'ShLk BR Calc'!$A$5:$A$1112,0)+1,1))</f>
        <v>0.62633973499999995</v>
      </c>
      <c r="G66" s="19">
        <f>IF(INDEX('ShLk BR Calc'!G$5:G$1112,MATCH($A66,'ShLk BR Calc'!$A$5:$A$1112,0)+1,1)=0,"0",INDEX('ShLk BR Calc'!G$5:G$1112,MATCH($A66,'ShLk BR Calc'!$A$5:$A$1112,0)+1,1))</f>
        <v>0.62633973499999995</v>
      </c>
      <c r="H66" s="19">
        <f>IF(INDEX('ShLk BR Calc'!H$5:H$1112,MATCH($A66,'ShLk BR Calc'!$A$5:$A$1112,0)+1,1)=0,"0",INDEX('ShLk BR Calc'!H$5:H$1112,MATCH($A66,'ShLk BR Calc'!$A$5:$A$1112,0)+1,1))</f>
        <v>2.14745052</v>
      </c>
      <c r="I66" s="19">
        <f>IF(INDEX('ShLk BR Calc'!I$5:I$1112,MATCH($A66,'ShLk BR Calc'!$A$5:$A$1112,0)+1,1)=0,"0",INDEX('ShLk BR Calc'!I$5:I$1112,MATCH($A66,'ShLk BR Calc'!$A$5:$A$1112,0)+1,1))</f>
        <v>2.14745052</v>
      </c>
      <c r="J66" s="19">
        <f>IF(INDEX('ShLk BR Calc'!J$5:J$1112,MATCH($A66,'ShLk BR Calc'!$A$5:$A$1112,0)+1,1)=0,"0",INDEX('ShLk BR Calc'!J$5:J$1112,MATCH($A66,'ShLk BR Calc'!$A$5:$A$1112,0)+1,1))</f>
        <v>2.14745052</v>
      </c>
      <c r="K66" s="19">
        <f>IF(INDEX('ShLk BR Calc'!K$5:K$1112,MATCH($A66,'ShLk BR Calc'!$A$5:$A$1112,0)+1,1)=0,"0",INDEX('ShLk BR Calc'!K$5:K$1112,MATCH($A66,'ShLk BR Calc'!$A$5:$A$1112,0)+1,1))</f>
        <v>2.14745052</v>
      </c>
      <c r="L66" s="19">
        <f>IF(INDEX('ShLk BR Calc'!L$5:L$1112,MATCH($A66,'ShLk BR Calc'!$A$5:$A$1112,0)+1,1)=0,"0",INDEX('ShLk BR Calc'!L$5:L$1112,MATCH($A66,'ShLk BR Calc'!$A$5:$A$1112,0)+1,1))</f>
        <v>2.14745052</v>
      </c>
      <c r="M66" s="19">
        <f>IF(INDEX('ShLk BR Calc'!M$5:M$1112,MATCH($A66,'ShLk BR Calc'!$A$5:$A$1112,0)+1,1)=0,"0",INDEX('ShLk BR Calc'!M$5:M$1112,MATCH($A66,'ShLk BR Calc'!$A$5:$A$1112,0)+1,1))</f>
        <v>2.2369276249999999</v>
      </c>
      <c r="N66" s="19">
        <f>IF(INDEX('ShLk BR Calc'!N$5:N$1112,MATCH($A66,'ShLk BR Calc'!$A$5:$A$1112,0)+1,1)=0,"0",INDEX('ShLk BR Calc'!N$5:N$1112,MATCH($A66,'ShLk BR Calc'!$A$5:$A$1112,0)+1,1))</f>
        <v>3.3106528850000001</v>
      </c>
      <c r="O66" s="19">
        <f>IF(INDEX('ShLk BR Calc'!O$5:O$1112,MATCH($A66,'ShLk BR Calc'!$A$5:$A$1112,0)+1,1)=0,"0",INDEX('ShLk BR Calc'!O$5:O$1112,MATCH($A66,'ShLk BR Calc'!$A$5:$A$1112,0)+1,1))</f>
        <v>4.83176367</v>
      </c>
      <c r="P66" s="19">
        <f>IF(INDEX('ShLk BR Calc'!P$5:P$1112,MATCH($A66,'ShLk BR Calc'!$A$5:$A$1112,0)+1,1)=0,"0",INDEX('ShLk BR Calc'!P$5:P$1112,MATCH($A66,'ShLk BR Calc'!$A$5:$A$1112,0)+1,1))</f>
        <v>6.1739202449999997</v>
      </c>
      <c r="Q66" s="19">
        <f>IF(INDEX('ShLk BR Calc'!Q$5:Q$1112,MATCH($A66,'ShLk BR Calc'!$A$5:$A$1112,0)+1,1)=0,"0",INDEX('ShLk BR Calc'!Q$5:Q$1112,MATCH($A66,'ShLk BR Calc'!$A$5:$A$1112,0)+1,1))</f>
        <v>7.3371226099999998</v>
      </c>
      <c r="R66" s="19">
        <f>IF(INDEX('ShLk BR Calc'!R$5:R$1112,MATCH($A66,'ShLk BR Calc'!$A$5:$A$1112,0)+1,1)=0,"0",INDEX('ShLk BR Calc'!R$5:R$1112,MATCH($A66,'ShLk BR Calc'!$A$5:$A$1112,0)+1,1))</f>
        <v>7.7845081350000003</v>
      </c>
      <c r="S66" s="19">
        <f>IF(INDEX('ShLk BR Calc'!S$5:S$1112,MATCH($A66,'ShLk BR Calc'!$A$5:$A$1112,0)+1,1)=0,"0",INDEX('ShLk BR Calc'!S$5:S$1112,MATCH($A66,'ShLk BR Calc'!$A$5:$A$1112,0)+1,1))</f>
        <v>7.5160768200000003</v>
      </c>
      <c r="T66" s="19">
        <f>IF(INDEX('ShLk BR Calc'!T$5:T$1112,MATCH($A66,'ShLk BR Calc'!$A$5:$A$1112,0)+1,1)=0,"0",INDEX('ShLk BR Calc'!T$5:T$1112,MATCH($A66,'ShLk BR Calc'!$A$5:$A$1112,0)+1,1))</f>
        <v>7.2476455050000004</v>
      </c>
      <c r="U66" s="19">
        <f>IF(INDEX('ShLk BR Calc'!U$5:U$1112,MATCH($A66,'ShLk BR Calc'!$A$5:$A$1112,0)+1,1)=0,"0",INDEX('ShLk BR Calc'!U$5:U$1112,MATCH($A66,'ShLk BR Calc'!$A$5:$A$1112,0)+1,1))</f>
        <v>5.7265347200000001</v>
      </c>
      <c r="V66" s="19">
        <f>IF(INDEX('ShLk BR Calc'!V$5:V$1112,MATCH($A66,'ShLk BR Calc'!$A$5:$A$1112,0)+1,1)=0,"0",INDEX('ShLk BR Calc'!V$5:V$1112,MATCH($A66,'ShLk BR Calc'!$A$5:$A$1112,0)+1,1))</f>
        <v>3.7580384100000002</v>
      </c>
      <c r="W66" s="19">
        <f>IF(INDEX('ShLk BR Calc'!W$5:W$1112,MATCH($A66,'ShLk BR Calc'!$A$5:$A$1112,0)+1,1)=0,"0",INDEX('ShLk BR Calc'!W$5:W$1112,MATCH($A66,'ShLk BR Calc'!$A$5:$A$1112,0)+1,1))</f>
        <v>2.0579734150000002</v>
      </c>
      <c r="X66" s="19">
        <f>IF(INDEX('ShLk BR Calc'!X$5:X$1112,MATCH($A66,'ShLk BR Calc'!$A$5:$A$1112,0)+1,1)=0,"0",INDEX('ShLk BR Calc'!X$5:X$1112,MATCH($A66,'ShLk BR Calc'!$A$5:$A$1112,0)+1,1))</f>
        <v>5.8160118250000004</v>
      </c>
      <c r="Y66" s="19">
        <f>IF(INDEX('ShLk BR Calc'!Y$5:Y$1112,MATCH($A66,'ShLk BR Calc'!$A$5:$A$1112,0)+1,1)=0,"0",INDEX('ShLk BR Calc'!Y$5:Y$1112,MATCH($A66,'ShLk BR Calc'!$A$5:$A$1112,0)+1,1))</f>
        <v>3.4896070950000002</v>
      </c>
      <c r="Z66" s="14">
        <f t="shared" si="6"/>
        <v>81.334688445000012</v>
      </c>
      <c r="AA66" s="14">
        <f t="shared" si="7"/>
        <v>7.7845081350000003</v>
      </c>
      <c r="AB66" s="14">
        <f t="shared" si="8"/>
        <v>12.616271805</v>
      </c>
      <c r="AC66" s="14">
        <f t="shared" si="9"/>
        <v>68.718416640000015</v>
      </c>
    </row>
    <row r="67" spans="1:30" ht="17.25" customHeight="1" thickBot="1" x14ac:dyDescent="0.25">
      <c r="B67" s="15"/>
      <c r="C67" s="15"/>
      <c r="D67" s="15"/>
      <c r="E67" s="15"/>
      <c r="F67" s="15"/>
      <c r="G67" s="15"/>
      <c r="H67" s="15"/>
      <c r="I67" s="15"/>
      <c r="J67" s="15"/>
      <c r="K67" s="15"/>
      <c r="L67" s="15"/>
      <c r="M67" s="15"/>
      <c r="N67" s="15"/>
      <c r="O67" s="15"/>
      <c r="P67" s="15"/>
      <c r="Q67" s="15"/>
      <c r="R67" s="15"/>
      <c r="S67" s="15"/>
      <c r="T67" s="15"/>
      <c r="U67" s="15"/>
      <c r="V67" s="15"/>
      <c r="W67" s="15"/>
      <c r="X67" s="15"/>
      <c r="Y67" s="15"/>
      <c r="Z67" s="26">
        <f>SUM(Z37:Z66)</f>
        <v>2921.1590469349999</v>
      </c>
      <c r="AA67" s="24">
        <f>MAX(AA37:AA66)</f>
        <v>8.9477104999999995</v>
      </c>
      <c r="AB67" s="26">
        <f>SUM(AB37:AB66)</f>
        <v>781.67198928000005</v>
      </c>
      <c r="AC67" s="26">
        <f>SUM(AC37:AC66)</f>
        <v>2139.4870576550006</v>
      </c>
    </row>
    <row r="68" spans="1:30" ht="17.25" customHeight="1" thickTop="1" x14ac:dyDescent="0.2"/>
    <row r="69" spans="1:30" ht="17.25" customHeight="1" x14ac:dyDescent="0.2">
      <c r="A69" s="9" t="s">
        <v>36</v>
      </c>
      <c r="F69" s="10">
        <v>14</v>
      </c>
      <c r="G69" s="10" t="str">
        <f>Jan!$G$71</f>
        <v>MWh for Calendar Year 2016</v>
      </c>
    </row>
    <row r="70" spans="1:30" ht="17.25" customHeight="1" x14ac:dyDescent="0.2">
      <c r="A70" s="21"/>
      <c r="B70" s="11">
        <v>1</v>
      </c>
      <c r="C70" s="11">
        <v>2</v>
      </c>
      <c r="D70" s="11">
        <v>3</v>
      </c>
      <c r="E70" s="11">
        <v>4</v>
      </c>
      <c r="F70" s="11">
        <v>5</v>
      </c>
      <c r="G70" s="11">
        <v>6</v>
      </c>
      <c r="H70" s="11">
        <v>7</v>
      </c>
      <c r="I70" s="11">
        <v>8</v>
      </c>
      <c r="J70" s="11">
        <v>9</v>
      </c>
      <c r="K70" s="11">
        <v>10</v>
      </c>
      <c r="L70" s="11">
        <v>11</v>
      </c>
      <c r="M70" s="11">
        <v>12</v>
      </c>
      <c r="N70" s="11">
        <v>13</v>
      </c>
      <c r="O70" s="11">
        <v>14</v>
      </c>
      <c r="P70" s="11">
        <v>15</v>
      </c>
      <c r="Q70" s="11">
        <v>16</v>
      </c>
      <c r="R70" s="11">
        <v>17</v>
      </c>
      <c r="S70" s="11">
        <v>18</v>
      </c>
      <c r="T70" s="11">
        <v>19</v>
      </c>
      <c r="U70" s="11">
        <v>20</v>
      </c>
      <c r="V70" s="11">
        <v>21</v>
      </c>
      <c r="W70" s="11">
        <v>22</v>
      </c>
      <c r="X70" s="11">
        <v>23</v>
      </c>
      <c r="Y70" s="11">
        <v>24</v>
      </c>
      <c r="Z70" s="11" t="s">
        <v>0</v>
      </c>
      <c r="AA70" s="11" t="s">
        <v>1</v>
      </c>
      <c r="AB70" s="11" t="s">
        <v>30</v>
      </c>
      <c r="AC70" s="11" t="s">
        <v>31</v>
      </c>
    </row>
    <row r="71" spans="1:30" ht="17.25" customHeight="1" x14ac:dyDescent="0.2">
      <c r="A71" s="22">
        <f t="shared" ref="A71:A100" si="10">A3</f>
        <v>42522</v>
      </c>
      <c r="B71" s="27">
        <f ca="1">IF(($A71&lt;TODAY()),$F$69,"")</f>
        <v>14</v>
      </c>
      <c r="C71" s="27">
        <f t="shared" ref="C71:Y82" ca="1" si="11">IF(($A71&lt;TODAY()),$F$69,"")</f>
        <v>14</v>
      </c>
      <c r="D71" s="27">
        <f t="shared" ca="1" si="11"/>
        <v>14</v>
      </c>
      <c r="E71" s="27">
        <f t="shared" ca="1" si="11"/>
        <v>14</v>
      </c>
      <c r="F71" s="27">
        <f t="shared" ca="1" si="11"/>
        <v>14</v>
      </c>
      <c r="G71" s="27">
        <f t="shared" ca="1" si="11"/>
        <v>14</v>
      </c>
      <c r="H71" s="27">
        <f t="shared" ca="1" si="11"/>
        <v>14</v>
      </c>
      <c r="I71" s="27">
        <f t="shared" ca="1" si="11"/>
        <v>14</v>
      </c>
      <c r="J71" s="27">
        <f t="shared" ca="1" si="11"/>
        <v>14</v>
      </c>
      <c r="K71" s="27">
        <f t="shared" ca="1" si="11"/>
        <v>14</v>
      </c>
      <c r="L71" s="27">
        <f t="shared" ca="1" si="11"/>
        <v>14</v>
      </c>
      <c r="M71" s="27">
        <f t="shared" ca="1" si="11"/>
        <v>14</v>
      </c>
      <c r="N71" s="27">
        <f t="shared" ca="1" si="11"/>
        <v>14</v>
      </c>
      <c r="O71" s="27">
        <f t="shared" ca="1" si="11"/>
        <v>14</v>
      </c>
      <c r="P71" s="27">
        <f t="shared" ca="1" si="11"/>
        <v>14</v>
      </c>
      <c r="Q71" s="27">
        <f t="shared" ca="1" si="11"/>
        <v>14</v>
      </c>
      <c r="R71" s="27">
        <f t="shared" ca="1" si="11"/>
        <v>14</v>
      </c>
      <c r="S71" s="27">
        <f t="shared" ca="1" si="11"/>
        <v>14</v>
      </c>
      <c r="T71" s="27">
        <f t="shared" ca="1" si="11"/>
        <v>14</v>
      </c>
      <c r="U71" s="27">
        <f t="shared" ca="1" si="11"/>
        <v>14</v>
      </c>
      <c r="V71" s="27">
        <f t="shared" ca="1" si="11"/>
        <v>14</v>
      </c>
      <c r="W71" s="27">
        <f t="shared" ca="1" si="11"/>
        <v>14</v>
      </c>
      <c r="X71" s="27">
        <f t="shared" ca="1" si="11"/>
        <v>14</v>
      </c>
      <c r="Y71" s="27">
        <f t="shared" ca="1" si="11"/>
        <v>14</v>
      </c>
      <c r="Z71" s="13">
        <f ca="1">SUM(B71:Y71)</f>
        <v>336</v>
      </c>
      <c r="AA71" s="13">
        <f t="shared" ref="AA71:AA100" ca="1" si="12">MAX(B71:Y71)</f>
        <v>14</v>
      </c>
      <c r="AB71" s="14">
        <f t="shared" ref="AB71" ca="1" si="13">IF(AD71="",SUM(B71:G71,X71:Y71),SUM(B71:Y71))</f>
        <v>112</v>
      </c>
      <c r="AC71" s="14">
        <f t="shared" ref="AC71" ca="1" si="14">IF(AD71="",SUM(H71:W71),0)</f>
        <v>224</v>
      </c>
    </row>
    <row r="72" spans="1:30" ht="17.25" customHeight="1" x14ac:dyDescent="0.2">
      <c r="A72" s="22">
        <f t="shared" si="10"/>
        <v>42523</v>
      </c>
      <c r="B72" s="27">
        <f t="shared" ref="B72:Q98" ca="1" si="15">IF(($A72&lt;TODAY()),$F$69,"")</f>
        <v>14</v>
      </c>
      <c r="C72" s="27">
        <f t="shared" ca="1" si="11"/>
        <v>14</v>
      </c>
      <c r="D72" s="27">
        <f t="shared" ca="1" si="11"/>
        <v>14</v>
      </c>
      <c r="E72" s="27">
        <f t="shared" ca="1" si="11"/>
        <v>14</v>
      </c>
      <c r="F72" s="27">
        <f t="shared" ca="1" si="11"/>
        <v>14</v>
      </c>
      <c r="G72" s="27">
        <f t="shared" ca="1" si="11"/>
        <v>14</v>
      </c>
      <c r="H72" s="27">
        <f t="shared" ca="1" si="11"/>
        <v>14</v>
      </c>
      <c r="I72" s="27">
        <f t="shared" ca="1" si="11"/>
        <v>14</v>
      </c>
      <c r="J72" s="27">
        <f t="shared" ca="1" si="11"/>
        <v>14</v>
      </c>
      <c r="K72" s="27">
        <f t="shared" ca="1" si="11"/>
        <v>14</v>
      </c>
      <c r="L72" s="27">
        <f t="shared" ca="1" si="11"/>
        <v>14</v>
      </c>
      <c r="M72" s="27">
        <f t="shared" ca="1" si="11"/>
        <v>14</v>
      </c>
      <c r="N72" s="27">
        <f t="shared" ca="1" si="11"/>
        <v>14</v>
      </c>
      <c r="O72" s="27">
        <f t="shared" ca="1" si="11"/>
        <v>14</v>
      </c>
      <c r="P72" s="27">
        <f t="shared" ca="1" si="11"/>
        <v>14</v>
      </c>
      <c r="Q72" s="27">
        <f t="shared" ca="1" si="11"/>
        <v>14</v>
      </c>
      <c r="R72" s="27">
        <f t="shared" ca="1" si="11"/>
        <v>14</v>
      </c>
      <c r="S72" s="27">
        <f t="shared" ca="1" si="11"/>
        <v>14</v>
      </c>
      <c r="T72" s="27">
        <f t="shared" ca="1" si="11"/>
        <v>14</v>
      </c>
      <c r="U72" s="27">
        <f t="shared" ca="1" si="11"/>
        <v>14</v>
      </c>
      <c r="V72" s="27">
        <f t="shared" ca="1" si="11"/>
        <v>14</v>
      </c>
      <c r="W72" s="27">
        <f t="shared" ca="1" si="11"/>
        <v>14</v>
      </c>
      <c r="X72" s="27">
        <f t="shared" ca="1" si="11"/>
        <v>14</v>
      </c>
      <c r="Y72" s="27">
        <f t="shared" ca="1" si="11"/>
        <v>14</v>
      </c>
      <c r="Z72" s="13">
        <f t="shared" ref="Z72:Z100" ca="1" si="16">SUM(B72:Y72)</f>
        <v>336</v>
      </c>
      <c r="AA72" s="13">
        <f t="shared" ca="1" si="12"/>
        <v>14</v>
      </c>
      <c r="AB72" s="14">
        <f t="shared" ref="AB72:AB100" ca="1" si="17">IF(AD72="",SUM(B72:G72,X72:Y72),SUM(B72:Y72))</f>
        <v>112</v>
      </c>
      <c r="AC72" s="14">
        <f t="shared" ref="AC72:AC100" ca="1" si="18">IF(AD72="",SUM(H72:W72),0)</f>
        <v>224</v>
      </c>
    </row>
    <row r="73" spans="1:30" ht="17.25" customHeight="1" x14ac:dyDescent="0.2">
      <c r="A73" s="22">
        <f t="shared" si="10"/>
        <v>42524</v>
      </c>
      <c r="B73" s="27">
        <f t="shared" ca="1" si="15"/>
        <v>14</v>
      </c>
      <c r="C73" s="27">
        <f t="shared" ca="1" si="11"/>
        <v>14</v>
      </c>
      <c r="D73" s="27">
        <f t="shared" ca="1" si="11"/>
        <v>14</v>
      </c>
      <c r="E73" s="27">
        <f t="shared" ca="1" si="11"/>
        <v>14</v>
      </c>
      <c r="F73" s="27">
        <f t="shared" ca="1" si="11"/>
        <v>14</v>
      </c>
      <c r="G73" s="27">
        <f t="shared" ca="1" si="11"/>
        <v>14</v>
      </c>
      <c r="H73" s="27">
        <f t="shared" ca="1" si="11"/>
        <v>14</v>
      </c>
      <c r="I73" s="27">
        <f t="shared" ca="1" si="11"/>
        <v>14</v>
      </c>
      <c r="J73" s="27">
        <f t="shared" ca="1" si="11"/>
        <v>14</v>
      </c>
      <c r="K73" s="27">
        <f t="shared" ca="1" si="11"/>
        <v>14</v>
      </c>
      <c r="L73" s="27">
        <f t="shared" ca="1" si="11"/>
        <v>14</v>
      </c>
      <c r="M73" s="27">
        <f t="shared" ca="1" si="11"/>
        <v>14</v>
      </c>
      <c r="N73" s="27">
        <f t="shared" ca="1" si="11"/>
        <v>14</v>
      </c>
      <c r="O73" s="27">
        <f t="shared" ca="1" si="11"/>
        <v>14</v>
      </c>
      <c r="P73" s="27">
        <f t="shared" ca="1" si="11"/>
        <v>14</v>
      </c>
      <c r="Q73" s="27">
        <f t="shared" ca="1" si="11"/>
        <v>14</v>
      </c>
      <c r="R73" s="27">
        <f t="shared" ca="1" si="11"/>
        <v>14</v>
      </c>
      <c r="S73" s="27">
        <f t="shared" ca="1" si="11"/>
        <v>14</v>
      </c>
      <c r="T73" s="27">
        <f t="shared" ca="1" si="11"/>
        <v>14</v>
      </c>
      <c r="U73" s="27">
        <f t="shared" ca="1" si="11"/>
        <v>14</v>
      </c>
      <c r="V73" s="27">
        <f t="shared" ca="1" si="11"/>
        <v>14</v>
      </c>
      <c r="W73" s="27">
        <f t="shared" ca="1" si="11"/>
        <v>14</v>
      </c>
      <c r="X73" s="27">
        <f t="shared" ca="1" si="11"/>
        <v>14</v>
      </c>
      <c r="Y73" s="27">
        <f t="shared" ca="1" si="11"/>
        <v>14</v>
      </c>
      <c r="Z73" s="13">
        <f t="shared" ca="1" si="16"/>
        <v>336</v>
      </c>
      <c r="AA73" s="13">
        <f t="shared" ca="1" si="12"/>
        <v>14</v>
      </c>
      <c r="AB73" s="14">
        <f t="shared" ca="1" si="17"/>
        <v>112</v>
      </c>
      <c r="AC73" s="14">
        <f t="shared" ca="1" si="18"/>
        <v>224</v>
      </c>
    </row>
    <row r="74" spans="1:30" ht="17.25" customHeight="1" x14ac:dyDescent="0.2">
      <c r="A74" s="22">
        <f t="shared" si="10"/>
        <v>42525</v>
      </c>
      <c r="B74" s="27">
        <f t="shared" ca="1" si="15"/>
        <v>14</v>
      </c>
      <c r="C74" s="27">
        <f t="shared" ca="1" si="11"/>
        <v>14</v>
      </c>
      <c r="D74" s="27">
        <f t="shared" ca="1" si="11"/>
        <v>14</v>
      </c>
      <c r="E74" s="27">
        <f t="shared" ca="1" si="11"/>
        <v>14</v>
      </c>
      <c r="F74" s="27">
        <f t="shared" ca="1" si="11"/>
        <v>14</v>
      </c>
      <c r="G74" s="27">
        <f t="shared" ca="1" si="11"/>
        <v>14</v>
      </c>
      <c r="H74" s="27">
        <f t="shared" ca="1" si="11"/>
        <v>14</v>
      </c>
      <c r="I74" s="27">
        <f t="shared" ca="1" si="11"/>
        <v>14</v>
      </c>
      <c r="J74" s="27">
        <f t="shared" ca="1" si="11"/>
        <v>14</v>
      </c>
      <c r="K74" s="27">
        <f t="shared" ca="1" si="11"/>
        <v>14</v>
      </c>
      <c r="L74" s="27">
        <f t="shared" ca="1" si="11"/>
        <v>14</v>
      </c>
      <c r="M74" s="27">
        <f t="shared" ca="1" si="11"/>
        <v>14</v>
      </c>
      <c r="N74" s="27">
        <f t="shared" ca="1" si="11"/>
        <v>14</v>
      </c>
      <c r="O74" s="27">
        <f t="shared" ca="1" si="11"/>
        <v>14</v>
      </c>
      <c r="P74" s="27">
        <f t="shared" ca="1" si="11"/>
        <v>14</v>
      </c>
      <c r="Q74" s="27">
        <f t="shared" ca="1" si="11"/>
        <v>14</v>
      </c>
      <c r="R74" s="27">
        <f t="shared" ca="1" si="11"/>
        <v>14</v>
      </c>
      <c r="S74" s="27">
        <f t="shared" ca="1" si="11"/>
        <v>14</v>
      </c>
      <c r="T74" s="27">
        <f t="shared" ca="1" si="11"/>
        <v>14</v>
      </c>
      <c r="U74" s="27">
        <f t="shared" ca="1" si="11"/>
        <v>14</v>
      </c>
      <c r="V74" s="27">
        <f t="shared" ca="1" si="11"/>
        <v>14</v>
      </c>
      <c r="W74" s="27">
        <f t="shared" ca="1" si="11"/>
        <v>14</v>
      </c>
      <c r="X74" s="27">
        <f t="shared" ca="1" si="11"/>
        <v>14</v>
      </c>
      <c r="Y74" s="27">
        <f t="shared" ca="1" si="11"/>
        <v>14</v>
      </c>
      <c r="Z74" s="13">
        <f t="shared" ca="1" si="16"/>
        <v>336</v>
      </c>
      <c r="AA74" s="13">
        <f t="shared" ca="1" si="12"/>
        <v>14</v>
      </c>
      <c r="AB74" s="14">
        <f t="shared" ca="1" si="17"/>
        <v>112</v>
      </c>
      <c r="AC74" s="14">
        <f t="shared" ca="1" si="18"/>
        <v>224</v>
      </c>
    </row>
    <row r="75" spans="1:30" ht="17.25" customHeight="1" x14ac:dyDescent="0.2">
      <c r="A75" s="22">
        <f t="shared" si="10"/>
        <v>42526</v>
      </c>
      <c r="B75" s="27">
        <f t="shared" ca="1" si="15"/>
        <v>14</v>
      </c>
      <c r="C75" s="27">
        <f t="shared" ca="1" si="11"/>
        <v>14</v>
      </c>
      <c r="D75" s="27">
        <f t="shared" ca="1" si="11"/>
        <v>14</v>
      </c>
      <c r="E75" s="27">
        <f t="shared" ca="1" si="11"/>
        <v>14</v>
      </c>
      <c r="F75" s="27">
        <f t="shared" ca="1" si="11"/>
        <v>14</v>
      </c>
      <c r="G75" s="27">
        <f t="shared" ca="1" si="11"/>
        <v>14</v>
      </c>
      <c r="H75" s="27">
        <f t="shared" ca="1" si="11"/>
        <v>14</v>
      </c>
      <c r="I75" s="27">
        <f t="shared" ca="1" si="11"/>
        <v>14</v>
      </c>
      <c r="J75" s="27">
        <f t="shared" ca="1" si="11"/>
        <v>14</v>
      </c>
      <c r="K75" s="27">
        <f t="shared" ca="1" si="11"/>
        <v>14</v>
      </c>
      <c r="L75" s="27">
        <f t="shared" ca="1" si="11"/>
        <v>14</v>
      </c>
      <c r="M75" s="27">
        <f t="shared" ca="1" si="11"/>
        <v>14</v>
      </c>
      <c r="N75" s="27">
        <f t="shared" ca="1" si="11"/>
        <v>14</v>
      </c>
      <c r="O75" s="27">
        <f t="shared" ca="1" si="11"/>
        <v>14</v>
      </c>
      <c r="P75" s="27">
        <f t="shared" ca="1" si="11"/>
        <v>14</v>
      </c>
      <c r="Q75" s="27">
        <f t="shared" ca="1" si="11"/>
        <v>14</v>
      </c>
      <c r="R75" s="27">
        <f t="shared" ca="1" si="11"/>
        <v>14</v>
      </c>
      <c r="S75" s="27">
        <f t="shared" ca="1" si="11"/>
        <v>14</v>
      </c>
      <c r="T75" s="27">
        <f t="shared" ca="1" si="11"/>
        <v>14</v>
      </c>
      <c r="U75" s="27">
        <f t="shared" ca="1" si="11"/>
        <v>14</v>
      </c>
      <c r="V75" s="27">
        <f t="shared" ca="1" si="11"/>
        <v>14</v>
      </c>
      <c r="W75" s="27">
        <f t="shared" ca="1" si="11"/>
        <v>14</v>
      </c>
      <c r="X75" s="27">
        <f t="shared" ca="1" si="11"/>
        <v>14</v>
      </c>
      <c r="Y75" s="27">
        <f t="shared" ca="1" si="11"/>
        <v>14</v>
      </c>
      <c r="Z75" s="13">
        <f t="shared" ca="1" si="16"/>
        <v>336</v>
      </c>
      <c r="AA75" s="13">
        <f t="shared" ca="1" si="12"/>
        <v>14</v>
      </c>
      <c r="AB75" s="14">
        <f t="shared" ca="1" si="17"/>
        <v>336</v>
      </c>
      <c r="AC75" s="14">
        <f t="shared" si="18"/>
        <v>0</v>
      </c>
      <c r="AD75" s="9" t="s">
        <v>32</v>
      </c>
    </row>
    <row r="76" spans="1:30" ht="17.25" customHeight="1" x14ac:dyDescent="0.2">
      <c r="A76" s="22">
        <f t="shared" si="10"/>
        <v>42527</v>
      </c>
      <c r="B76" s="27">
        <f t="shared" ca="1" si="15"/>
        <v>14</v>
      </c>
      <c r="C76" s="27">
        <f t="shared" ca="1" si="11"/>
        <v>14</v>
      </c>
      <c r="D76" s="27">
        <f t="shared" ca="1" si="11"/>
        <v>14</v>
      </c>
      <c r="E76" s="27">
        <f t="shared" ca="1" si="11"/>
        <v>14</v>
      </c>
      <c r="F76" s="27">
        <f t="shared" ca="1" si="11"/>
        <v>14</v>
      </c>
      <c r="G76" s="27">
        <f t="shared" ca="1" si="11"/>
        <v>14</v>
      </c>
      <c r="H76" s="27">
        <f t="shared" ca="1" si="11"/>
        <v>14</v>
      </c>
      <c r="I76" s="27">
        <f t="shared" ca="1" si="11"/>
        <v>14</v>
      </c>
      <c r="J76" s="27">
        <f t="shared" ca="1" si="11"/>
        <v>14</v>
      </c>
      <c r="K76" s="27">
        <f t="shared" ca="1" si="11"/>
        <v>14</v>
      </c>
      <c r="L76" s="27">
        <f t="shared" ca="1" si="11"/>
        <v>14</v>
      </c>
      <c r="M76" s="27">
        <f t="shared" ca="1" si="11"/>
        <v>14</v>
      </c>
      <c r="N76" s="27">
        <f t="shared" ca="1" si="11"/>
        <v>14</v>
      </c>
      <c r="O76" s="27">
        <f t="shared" ca="1" si="11"/>
        <v>14</v>
      </c>
      <c r="P76" s="27">
        <f t="shared" ca="1" si="11"/>
        <v>14</v>
      </c>
      <c r="Q76" s="27">
        <f t="shared" ca="1" si="11"/>
        <v>14</v>
      </c>
      <c r="R76" s="27">
        <f t="shared" ca="1" si="11"/>
        <v>14</v>
      </c>
      <c r="S76" s="27">
        <f t="shared" ca="1" si="11"/>
        <v>14</v>
      </c>
      <c r="T76" s="27">
        <f t="shared" ca="1" si="11"/>
        <v>14</v>
      </c>
      <c r="U76" s="27">
        <f t="shared" ca="1" si="11"/>
        <v>14</v>
      </c>
      <c r="V76" s="27">
        <f t="shared" ca="1" si="11"/>
        <v>14</v>
      </c>
      <c r="W76" s="27">
        <f t="shared" ca="1" si="11"/>
        <v>14</v>
      </c>
      <c r="X76" s="27">
        <f t="shared" ca="1" si="11"/>
        <v>14</v>
      </c>
      <c r="Y76" s="27">
        <f t="shared" ca="1" si="11"/>
        <v>14</v>
      </c>
      <c r="Z76" s="13">
        <f t="shared" ca="1" si="16"/>
        <v>336</v>
      </c>
      <c r="AA76" s="13">
        <f t="shared" ca="1" si="12"/>
        <v>14</v>
      </c>
      <c r="AB76" s="14">
        <f t="shared" ca="1" si="17"/>
        <v>112</v>
      </c>
      <c r="AC76" s="14">
        <f t="shared" ca="1" si="18"/>
        <v>224</v>
      </c>
    </row>
    <row r="77" spans="1:30" ht="17.25" customHeight="1" x14ac:dyDescent="0.2">
      <c r="A77" s="22">
        <f t="shared" si="10"/>
        <v>42528</v>
      </c>
      <c r="B77" s="27">
        <f t="shared" ca="1" si="15"/>
        <v>14</v>
      </c>
      <c r="C77" s="27">
        <f t="shared" ca="1" si="11"/>
        <v>14</v>
      </c>
      <c r="D77" s="27">
        <f t="shared" ca="1" si="11"/>
        <v>14</v>
      </c>
      <c r="E77" s="27">
        <f t="shared" ca="1" si="11"/>
        <v>14</v>
      </c>
      <c r="F77" s="27">
        <f t="shared" ca="1" si="11"/>
        <v>14</v>
      </c>
      <c r="G77" s="27">
        <f t="shared" ca="1" si="11"/>
        <v>14</v>
      </c>
      <c r="H77" s="27">
        <f t="shared" ca="1" si="11"/>
        <v>14</v>
      </c>
      <c r="I77" s="27">
        <f t="shared" ca="1" si="11"/>
        <v>14</v>
      </c>
      <c r="J77" s="27">
        <f t="shared" ca="1" si="11"/>
        <v>14</v>
      </c>
      <c r="K77" s="27">
        <f t="shared" ca="1" si="11"/>
        <v>14</v>
      </c>
      <c r="L77" s="27">
        <f t="shared" ca="1" si="11"/>
        <v>14</v>
      </c>
      <c r="M77" s="27">
        <f t="shared" ca="1" si="11"/>
        <v>14</v>
      </c>
      <c r="N77" s="27">
        <f t="shared" ca="1" si="11"/>
        <v>14</v>
      </c>
      <c r="O77" s="27">
        <f t="shared" ca="1" si="11"/>
        <v>14</v>
      </c>
      <c r="P77" s="27">
        <f t="shared" ca="1" si="11"/>
        <v>14</v>
      </c>
      <c r="Q77" s="27">
        <f t="shared" ca="1" si="11"/>
        <v>14</v>
      </c>
      <c r="R77" s="27">
        <f t="shared" ca="1" si="11"/>
        <v>14</v>
      </c>
      <c r="S77" s="27">
        <f t="shared" ca="1" si="11"/>
        <v>14</v>
      </c>
      <c r="T77" s="27">
        <f t="shared" ca="1" si="11"/>
        <v>14</v>
      </c>
      <c r="U77" s="27">
        <f t="shared" ca="1" si="11"/>
        <v>14</v>
      </c>
      <c r="V77" s="27">
        <f t="shared" ca="1" si="11"/>
        <v>14</v>
      </c>
      <c r="W77" s="27">
        <f t="shared" ca="1" si="11"/>
        <v>14</v>
      </c>
      <c r="X77" s="27">
        <f t="shared" ca="1" si="11"/>
        <v>14</v>
      </c>
      <c r="Y77" s="27">
        <f t="shared" ca="1" si="11"/>
        <v>14</v>
      </c>
      <c r="Z77" s="13">
        <f t="shared" ca="1" si="16"/>
        <v>336</v>
      </c>
      <c r="AA77" s="13">
        <f t="shared" ca="1" si="12"/>
        <v>14</v>
      </c>
      <c r="AB77" s="14">
        <f t="shared" ca="1" si="17"/>
        <v>112</v>
      </c>
      <c r="AC77" s="14">
        <f t="shared" ca="1" si="18"/>
        <v>224</v>
      </c>
    </row>
    <row r="78" spans="1:30" ht="17.25" customHeight="1" x14ac:dyDescent="0.2">
      <c r="A78" s="22">
        <f t="shared" si="10"/>
        <v>42529</v>
      </c>
      <c r="B78" s="27">
        <f t="shared" ca="1" si="15"/>
        <v>14</v>
      </c>
      <c r="C78" s="27">
        <f t="shared" ca="1" si="11"/>
        <v>14</v>
      </c>
      <c r="D78" s="27">
        <f t="shared" ca="1" si="11"/>
        <v>14</v>
      </c>
      <c r="E78" s="27">
        <f t="shared" ca="1" si="11"/>
        <v>14</v>
      </c>
      <c r="F78" s="27">
        <f t="shared" ca="1" si="11"/>
        <v>14</v>
      </c>
      <c r="G78" s="27">
        <f t="shared" ca="1" si="11"/>
        <v>14</v>
      </c>
      <c r="H78" s="27">
        <f t="shared" ca="1" si="11"/>
        <v>14</v>
      </c>
      <c r="I78" s="27">
        <f t="shared" ca="1" si="11"/>
        <v>14</v>
      </c>
      <c r="J78" s="27">
        <f t="shared" ca="1" si="11"/>
        <v>14</v>
      </c>
      <c r="K78" s="27">
        <f t="shared" ca="1" si="11"/>
        <v>14</v>
      </c>
      <c r="L78" s="27">
        <f t="shared" ca="1" si="11"/>
        <v>14</v>
      </c>
      <c r="M78" s="27">
        <f t="shared" ca="1" si="11"/>
        <v>14</v>
      </c>
      <c r="N78" s="27">
        <f t="shared" ca="1" si="11"/>
        <v>14</v>
      </c>
      <c r="O78" s="27">
        <f t="shared" ca="1" si="11"/>
        <v>14</v>
      </c>
      <c r="P78" s="27">
        <f t="shared" ca="1" si="11"/>
        <v>14</v>
      </c>
      <c r="Q78" s="27">
        <f t="shared" ca="1" si="11"/>
        <v>14</v>
      </c>
      <c r="R78" s="27">
        <f t="shared" ca="1" si="11"/>
        <v>14</v>
      </c>
      <c r="S78" s="27">
        <f t="shared" ca="1" si="11"/>
        <v>14</v>
      </c>
      <c r="T78" s="27">
        <f t="shared" ca="1" si="11"/>
        <v>14</v>
      </c>
      <c r="U78" s="27">
        <f t="shared" ca="1" si="11"/>
        <v>14</v>
      </c>
      <c r="V78" s="27">
        <f t="shared" ca="1" si="11"/>
        <v>14</v>
      </c>
      <c r="W78" s="27">
        <f t="shared" ca="1" si="11"/>
        <v>14</v>
      </c>
      <c r="X78" s="27">
        <f t="shared" ca="1" si="11"/>
        <v>14</v>
      </c>
      <c r="Y78" s="27">
        <f t="shared" ca="1" si="11"/>
        <v>14</v>
      </c>
      <c r="Z78" s="13">
        <f t="shared" ca="1" si="16"/>
        <v>336</v>
      </c>
      <c r="AA78" s="13">
        <f t="shared" ca="1" si="12"/>
        <v>14</v>
      </c>
      <c r="AB78" s="14">
        <f t="shared" ca="1" si="17"/>
        <v>112</v>
      </c>
      <c r="AC78" s="14">
        <f t="shared" ca="1" si="18"/>
        <v>224</v>
      </c>
    </row>
    <row r="79" spans="1:30" ht="17.25" customHeight="1" x14ac:dyDescent="0.2">
      <c r="A79" s="22">
        <f t="shared" si="10"/>
        <v>42530</v>
      </c>
      <c r="B79" s="27">
        <f t="shared" ca="1" si="15"/>
        <v>14</v>
      </c>
      <c r="C79" s="27">
        <f t="shared" ca="1" si="11"/>
        <v>14</v>
      </c>
      <c r="D79" s="27">
        <f t="shared" ca="1" si="11"/>
        <v>14</v>
      </c>
      <c r="E79" s="27">
        <f t="shared" ca="1" si="11"/>
        <v>14</v>
      </c>
      <c r="F79" s="27">
        <f t="shared" ca="1" si="11"/>
        <v>14</v>
      </c>
      <c r="G79" s="27">
        <f t="shared" ca="1" si="11"/>
        <v>14</v>
      </c>
      <c r="H79" s="27">
        <f t="shared" ca="1" si="11"/>
        <v>14</v>
      </c>
      <c r="I79" s="27">
        <f t="shared" ca="1" si="11"/>
        <v>14</v>
      </c>
      <c r="J79" s="27">
        <f t="shared" ca="1" si="11"/>
        <v>14</v>
      </c>
      <c r="K79" s="27">
        <f t="shared" ca="1" si="11"/>
        <v>14</v>
      </c>
      <c r="L79" s="27">
        <f t="shared" ca="1" si="11"/>
        <v>14</v>
      </c>
      <c r="M79" s="27">
        <f t="shared" ca="1" si="11"/>
        <v>14</v>
      </c>
      <c r="N79" s="27">
        <f t="shared" ca="1" si="11"/>
        <v>14</v>
      </c>
      <c r="O79" s="27">
        <f t="shared" ca="1" si="11"/>
        <v>14</v>
      </c>
      <c r="P79" s="27">
        <f t="shared" ca="1" si="11"/>
        <v>14</v>
      </c>
      <c r="Q79" s="27">
        <f t="shared" ca="1" si="11"/>
        <v>14</v>
      </c>
      <c r="R79" s="27">
        <f t="shared" ca="1" si="11"/>
        <v>14</v>
      </c>
      <c r="S79" s="27">
        <f t="shared" ca="1" si="11"/>
        <v>14</v>
      </c>
      <c r="T79" s="27">
        <f t="shared" ca="1" si="11"/>
        <v>14</v>
      </c>
      <c r="U79" s="27">
        <f t="shared" ca="1" si="11"/>
        <v>14</v>
      </c>
      <c r="V79" s="27">
        <f t="shared" ca="1" si="11"/>
        <v>14</v>
      </c>
      <c r="W79" s="27">
        <f t="shared" ca="1" si="11"/>
        <v>14</v>
      </c>
      <c r="X79" s="27">
        <f t="shared" ca="1" si="11"/>
        <v>14</v>
      </c>
      <c r="Y79" s="27">
        <f t="shared" ca="1" si="11"/>
        <v>14</v>
      </c>
      <c r="Z79" s="13">
        <f t="shared" ca="1" si="16"/>
        <v>336</v>
      </c>
      <c r="AA79" s="13">
        <f t="shared" ca="1" si="12"/>
        <v>14</v>
      </c>
      <c r="AB79" s="14">
        <f t="shared" ca="1" si="17"/>
        <v>112</v>
      </c>
      <c r="AC79" s="14">
        <f t="shared" ca="1" si="18"/>
        <v>224</v>
      </c>
    </row>
    <row r="80" spans="1:30" ht="17.25" customHeight="1" x14ac:dyDescent="0.2">
      <c r="A80" s="22">
        <f t="shared" si="10"/>
        <v>42531</v>
      </c>
      <c r="B80" s="27">
        <f t="shared" ca="1" si="15"/>
        <v>14</v>
      </c>
      <c r="C80" s="27">
        <f t="shared" ca="1" si="11"/>
        <v>14</v>
      </c>
      <c r="D80" s="27">
        <f t="shared" ca="1" si="11"/>
        <v>14</v>
      </c>
      <c r="E80" s="27">
        <f t="shared" ca="1" si="11"/>
        <v>14</v>
      </c>
      <c r="F80" s="27">
        <f t="shared" ca="1" si="11"/>
        <v>14</v>
      </c>
      <c r="G80" s="27">
        <f t="shared" ca="1" si="11"/>
        <v>14</v>
      </c>
      <c r="H80" s="27">
        <f t="shared" ca="1" si="11"/>
        <v>14</v>
      </c>
      <c r="I80" s="27">
        <f t="shared" ca="1" si="11"/>
        <v>14</v>
      </c>
      <c r="J80" s="27">
        <f t="shared" ca="1" si="11"/>
        <v>14</v>
      </c>
      <c r="K80" s="27">
        <f t="shared" ca="1" si="11"/>
        <v>14</v>
      </c>
      <c r="L80" s="27">
        <f t="shared" ca="1" si="11"/>
        <v>14</v>
      </c>
      <c r="M80" s="27">
        <f t="shared" ca="1" si="11"/>
        <v>14</v>
      </c>
      <c r="N80" s="27">
        <f t="shared" ca="1" si="11"/>
        <v>14</v>
      </c>
      <c r="O80" s="27">
        <f t="shared" ca="1" si="11"/>
        <v>14</v>
      </c>
      <c r="P80" s="27">
        <f t="shared" ca="1" si="11"/>
        <v>14</v>
      </c>
      <c r="Q80" s="27">
        <f t="shared" ca="1" si="11"/>
        <v>14</v>
      </c>
      <c r="R80" s="27">
        <f t="shared" ca="1" si="11"/>
        <v>14</v>
      </c>
      <c r="S80" s="27">
        <f t="shared" ca="1" si="11"/>
        <v>14</v>
      </c>
      <c r="T80" s="27">
        <f t="shared" ca="1" si="11"/>
        <v>14</v>
      </c>
      <c r="U80" s="27">
        <f t="shared" ca="1" si="11"/>
        <v>14</v>
      </c>
      <c r="V80" s="27">
        <f t="shared" ca="1" si="11"/>
        <v>14</v>
      </c>
      <c r="W80" s="27">
        <f t="shared" ca="1" si="11"/>
        <v>14</v>
      </c>
      <c r="X80" s="27">
        <f t="shared" ca="1" si="11"/>
        <v>14</v>
      </c>
      <c r="Y80" s="27">
        <f t="shared" ca="1" si="11"/>
        <v>14</v>
      </c>
      <c r="Z80" s="13">
        <f t="shared" ca="1" si="16"/>
        <v>336</v>
      </c>
      <c r="AA80" s="13">
        <f t="shared" ca="1" si="12"/>
        <v>14</v>
      </c>
      <c r="AB80" s="14">
        <f t="shared" ca="1" si="17"/>
        <v>112</v>
      </c>
      <c r="AC80" s="14">
        <f t="shared" ca="1" si="18"/>
        <v>224</v>
      </c>
    </row>
    <row r="81" spans="1:30" ht="17.25" customHeight="1" x14ac:dyDescent="0.2">
      <c r="A81" s="22">
        <f t="shared" si="10"/>
        <v>42532</v>
      </c>
      <c r="B81" s="27">
        <f t="shared" ca="1" si="15"/>
        <v>14</v>
      </c>
      <c r="C81" s="27">
        <f t="shared" ca="1" si="11"/>
        <v>14</v>
      </c>
      <c r="D81" s="27">
        <f t="shared" ca="1" si="11"/>
        <v>14</v>
      </c>
      <c r="E81" s="27">
        <f t="shared" ca="1" si="11"/>
        <v>14</v>
      </c>
      <c r="F81" s="27">
        <f t="shared" ca="1" si="11"/>
        <v>14</v>
      </c>
      <c r="G81" s="27">
        <f t="shared" ca="1" si="11"/>
        <v>14</v>
      </c>
      <c r="H81" s="27">
        <f t="shared" ca="1" si="11"/>
        <v>14</v>
      </c>
      <c r="I81" s="27">
        <f t="shared" ca="1" si="11"/>
        <v>14</v>
      </c>
      <c r="J81" s="27">
        <f t="shared" ca="1" si="11"/>
        <v>14</v>
      </c>
      <c r="K81" s="27">
        <f t="shared" ca="1" si="11"/>
        <v>14</v>
      </c>
      <c r="L81" s="27">
        <f t="shared" ca="1" si="11"/>
        <v>14</v>
      </c>
      <c r="M81" s="27">
        <f t="shared" ca="1" si="11"/>
        <v>14</v>
      </c>
      <c r="N81" s="27">
        <f t="shared" ca="1" si="11"/>
        <v>14</v>
      </c>
      <c r="O81" s="27">
        <f t="shared" ca="1" si="11"/>
        <v>14</v>
      </c>
      <c r="P81" s="27">
        <f t="shared" ca="1" si="11"/>
        <v>14</v>
      </c>
      <c r="Q81" s="27">
        <f t="shared" ca="1" si="11"/>
        <v>14</v>
      </c>
      <c r="R81" s="27">
        <f t="shared" ca="1" si="11"/>
        <v>14</v>
      </c>
      <c r="S81" s="27">
        <f t="shared" ca="1" si="11"/>
        <v>14</v>
      </c>
      <c r="T81" s="27">
        <f t="shared" ca="1" si="11"/>
        <v>14</v>
      </c>
      <c r="U81" s="27">
        <f t="shared" ca="1" si="11"/>
        <v>14</v>
      </c>
      <c r="V81" s="27">
        <f t="shared" ca="1" si="11"/>
        <v>14</v>
      </c>
      <c r="W81" s="27">
        <f t="shared" ca="1" si="11"/>
        <v>14</v>
      </c>
      <c r="X81" s="27">
        <f t="shared" ca="1" si="11"/>
        <v>14</v>
      </c>
      <c r="Y81" s="27">
        <f t="shared" ca="1" si="11"/>
        <v>14</v>
      </c>
      <c r="Z81" s="13">
        <f t="shared" ca="1" si="16"/>
        <v>336</v>
      </c>
      <c r="AA81" s="13">
        <f t="shared" ca="1" si="12"/>
        <v>14</v>
      </c>
      <c r="AB81" s="14">
        <f t="shared" ca="1" si="17"/>
        <v>112</v>
      </c>
      <c r="AC81" s="14">
        <f t="shared" ca="1" si="18"/>
        <v>224</v>
      </c>
    </row>
    <row r="82" spans="1:30" ht="17.25" customHeight="1" x14ac:dyDescent="0.2">
      <c r="A82" s="22">
        <f t="shared" si="10"/>
        <v>42533</v>
      </c>
      <c r="B82" s="27">
        <f t="shared" ca="1" si="15"/>
        <v>14</v>
      </c>
      <c r="C82" s="27">
        <f t="shared" ca="1" si="11"/>
        <v>14</v>
      </c>
      <c r="D82" s="27">
        <f t="shared" ca="1" si="11"/>
        <v>14</v>
      </c>
      <c r="E82" s="27">
        <f t="shared" ref="E82:T97" ca="1" si="19">IF(($A82&lt;TODAY()),$F$69,"")</f>
        <v>14</v>
      </c>
      <c r="F82" s="27">
        <f t="shared" ca="1" si="19"/>
        <v>14</v>
      </c>
      <c r="G82" s="27">
        <f t="shared" ca="1" si="19"/>
        <v>14</v>
      </c>
      <c r="H82" s="27">
        <f t="shared" ca="1" si="19"/>
        <v>14</v>
      </c>
      <c r="I82" s="27">
        <f t="shared" ca="1" si="19"/>
        <v>14</v>
      </c>
      <c r="J82" s="27">
        <f t="shared" ca="1" si="19"/>
        <v>14</v>
      </c>
      <c r="K82" s="27">
        <f t="shared" ca="1" si="19"/>
        <v>14</v>
      </c>
      <c r="L82" s="27">
        <f t="shared" ca="1" si="19"/>
        <v>14</v>
      </c>
      <c r="M82" s="27">
        <f t="shared" ca="1" si="19"/>
        <v>14</v>
      </c>
      <c r="N82" s="27">
        <f t="shared" ca="1" si="19"/>
        <v>14</v>
      </c>
      <c r="O82" s="27">
        <f t="shared" ca="1" si="19"/>
        <v>14</v>
      </c>
      <c r="P82" s="27">
        <f t="shared" ca="1" si="19"/>
        <v>14</v>
      </c>
      <c r="Q82" s="27">
        <f t="shared" ca="1" si="19"/>
        <v>14</v>
      </c>
      <c r="R82" s="27">
        <f t="shared" ca="1" si="19"/>
        <v>14</v>
      </c>
      <c r="S82" s="27">
        <f t="shared" ca="1" si="19"/>
        <v>14</v>
      </c>
      <c r="T82" s="27">
        <f t="shared" ca="1" si="19"/>
        <v>14</v>
      </c>
      <c r="U82" s="27">
        <f t="shared" ref="U82:Y100" ca="1" si="20">IF(($A82&lt;TODAY()),$F$69,"")</f>
        <v>14</v>
      </c>
      <c r="V82" s="27">
        <f t="shared" ca="1" si="20"/>
        <v>14</v>
      </c>
      <c r="W82" s="27">
        <f t="shared" ca="1" si="20"/>
        <v>14</v>
      </c>
      <c r="X82" s="27">
        <f t="shared" ca="1" si="20"/>
        <v>14</v>
      </c>
      <c r="Y82" s="27">
        <f t="shared" ca="1" si="20"/>
        <v>14</v>
      </c>
      <c r="Z82" s="13">
        <f t="shared" ca="1" si="16"/>
        <v>336</v>
      </c>
      <c r="AA82" s="13">
        <f t="shared" ca="1" si="12"/>
        <v>14</v>
      </c>
      <c r="AB82" s="14">
        <f t="shared" ca="1" si="17"/>
        <v>336</v>
      </c>
      <c r="AC82" s="14">
        <f t="shared" si="18"/>
        <v>0</v>
      </c>
      <c r="AD82" s="9" t="s">
        <v>32</v>
      </c>
    </row>
    <row r="83" spans="1:30" ht="17.25" customHeight="1" x14ac:dyDescent="0.2">
      <c r="A83" s="22">
        <f t="shared" si="10"/>
        <v>42534</v>
      </c>
      <c r="B83" s="27">
        <f t="shared" ca="1" si="15"/>
        <v>14</v>
      </c>
      <c r="C83" s="27">
        <f t="shared" ca="1" si="15"/>
        <v>14</v>
      </c>
      <c r="D83" s="27">
        <f t="shared" ca="1" si="15"/>
        <v>14</v>
      </c>
      <c r="E83" s="27">
        <f t="shared" ca="1" si="15"/>
        <v>14</v>
      </c>
      <c r="F83" s="27">
        <f t="shared" ca="1" si="15"/>
        <v>14</v>
      </c>
      <c r="G83" s="27">
        <f t="shared" ca="1" si="15"/>
        <v>14</v>
      </c>
      <c r="H83" s="27">
        <f t="shared" ca="1" si="15"/>
        <v>14</v>
      </c>
      <c r="I83" s="27">
        <f t="shared" ca="1" si="15"/>
        <v>14</v>
      </c>
      <c r="J83" s="27">
        <f t="shared" ca="1" si="15"/>
        <v>14</v>
      </c>
      <c r="K83" s="27">
        <f t="shared" ca="1" si="15"/>
        <v>14</v>
      </c>
      <c r="L83" s="27">
        <f t="shared" ca="1" si="15"/>
        <v>14</v>
      </c>
      <c r="M83" s="27">
        <f t="shared" ca="1" si="15"/>
        <v>14</v>
      </c>
      <c r="N83" s="27">
        <f t="shared" ca="1" si="15"/>
        <v>14</v>
      </c>
      <c r="O83" s="27">
        <f t="shared" ca="1" si="15"/>
        <v>14</v>
      </c>
      <c r="P83" s="27">
        <f t="shared" ca="1" si="15"/>
        <v>14</v>
      </c>
      <c r="Q83" s="27">
        <f t="shared" ca="1" si="15"/>
        <v>14</v>
      </c>
      <c r="R83" s="27">
        <f t="shared" ca="1" si="19"/>
        <v>14</v>
      </c>
      <c r="S83" s="27">
        <f t="shared" ca="1" si="19"/>
        <v>14</v>
      </c>
      <c r="T83" s="27">
        <f t="shared" ca="1" si="19"/>
        <v>14</v>
      </c>
      <c r="U83" s="27">
        <f t="shared" ca="1" si="20"/>
        <v>14</v>
      </c>
      <c r="V83" s="27">
        <f t="shared" ca="1" si="20"/>
        <v>14</v>
      </c>
      <c r="W83" s="27">
        <f t="shared" ca="1" si="20"/>
        <v>14</v>
      </c>
      <c r="X83" s="27">
        <f t="shared" ca="1" si="20"/>
        <v>14</v>
      </c>
      <c r="Y83" s="27">
        <f t="shared" ca="1" si="20"/>
        <v>14</v>
      </c>
      <c r="Z83" s="13">
        <f t="shared" ca="1" si="16"/>
        <v>336</v>
      </c>
      <c r="AA83" s="13">
        <f t="shared" ca="1" si="12"/>
        <v>14</v>
      </c>
      <c r="AB83" s="14">
        <f t="shared" ca="1" si="17"/>
        <v>112</v>
      </c>
      <c r="AC83" s="14">
        <f t="shared" ca="1" si="18"/>
        <v>224</v>
      </c>
    </row>
    <row r="84" spans="1:30" ht="17.25" customHeight="1" x14ac:dyDescent="0.2">
      <c r="A84" s="22">
        <f t="shared" si="10"/>
        <v>42535</v>
      </c>
      <c r="B84" s="27">
        <f t="shared" ca="1" si="15"/>
        <v>14</v>
      </c>
      <c r="C84" s="27">
        <f t="shared" ca="1" si="15"/>
        <v>14</v>
      </c>
      <c r="D84" s="27">
        <f t="shared" ca="1" si="15"/>
        <v>14</v>
      </c>
      <c r="E84" s="27">
        <f t="shared" ca="1" si="15"/>
        <v>14</v>
      </c>
      <c r="F84" s="27">
        <f t="shared" ca="1" si="15"/>
        <v>14</v>
      </c>
      <c r="G84" s="27">
        <f t="shared" ca="1" si="15"/>
        <v>14</v>
      </c>
      <c r="H84" s="27">
        <f t="shared" ca="1" si="15"/>
        <v>14</v>
      </c>
      <c r="I84" s="27">
        <f t="shared" ca="1" si="15"/>
        <v>14</v>
      </c>
      <c r="J84" s="27">
        <f t="shared" ca="1" si="15"/>
        <v>14</v>
      </c>
      <c r="K84" s="27">
        <f t="shared" ca="1" si="15"/>
        <v>14</v>
      </c>
      <c r="L84" s="27">
        <f t="shared" ca="1" si="15"/>
        <v>14</v>
      </c>
      <c r="M84" s="27">
        <f t="shared" ca="1" si="15"/>
        <v>14</v>
      </c>
      <c r="N84" s="27">
        <f t="shared" ca="1" si="15"/>
        <v>14</v>
      </c>
      <c r="O84" s="27">
        <f t="shared" ca="1" si="15"/>
        <v>14</v>
      </c>
      <c r="P84" s="27">
        <f t="shared" ca="1" si="15"/>
        <v>14</v>
      </c>
      <c r="Q84" s="27">
        <f t="shared" ca="1" si="15"/>
        <v>14</v>
      </c>
      <c r="R84" s="27">
        <f t="shared" ca="1" si="19"/>
        <v>14</v>
      </c>
      <c r="S84" s="27">
        <f t="shared" ca="1" si="19"/>
        <v>14</v>
      </c>
      <c r="T84" s="27">
        <f t="shared" ca="1" si="19"/>
        <v>14</v>
      </c>
      <c r="U84" s="27">
        <f t="shared" ca="1" si="20"/>
        <v>14</v>
      </c>
      <c r="V84" s="27">
        <f t="shared" ca="1" si="20"/>
        <v>14</v>
      </c>
      <c r="W84" s="27">
        <f t="shared" ca="1" si="20"/>
        <v>14</v>
      </c>
      <c r="X84" s="27">
        <f t="shared" ca="1" si="20"/>
        <v>14</v>
      </c>
      <c r="Y84" s="27">
        <f t="shared" ca="1" si="20"/>
        <v>14</v>
      </c>
      <c r="Z84" s="13">
        <f t="shared" ca="1" si="16"/>
        <v>336</v>
      </c>
      <c r="AA84" s="13">
        <f t="shared" ca="1" si="12"/>
        <v>14</v>
      </c>
      <c r="AB84" s="14">
        <f t="shared" ca="1" si="17"/>
        <v>112</v>
      </c>
      <c r="AC84" s="14">
        <f t="shared" ca="1" si="18"/>
        <v>224</v>
      </c>
    </row>
    <row r="85" spans="1:30" ht="17.25" customHeight="1" x14ac:dyDescent="0.2">
      <c r="A85" s="22">
        <f t="shared" si="10"/>
        <v>42536</v>
      </c>
      <c r="B85" s="27">
        <f t="shared" ca="1" si="15"/>
        <v>14</v>
      </c>
      <c r="C85" s="27">
        <f t="shared" ca="1" si="15"/>
        <v>14</v>
      </c>
      <c r="D85" s="27">
        <f t="shared" ca="1" si="15"/>
        <v>14</v>
      </c>
      <c r="E85" s="27">
        <f t="shared" ca="1" si="15"/>
        <v>14</v>
      </c>
      <c r="F85" s="27">
        <f t="shared" ca="1" si="15"/>
        <v>14</v>
      </c>
      <c r="G85" s="27">
        <f t="shared" ca="1" si="15"/>
        <v>14</v>
      </c>
      <c r="H85" s="27">
        <f t="shared" ca="1" si="15"/>
        <v>14</v>
      </c>
      <c r="I85" s="27">
        <f t="shared" ca="1" si="15"/>
        <v>14</v>
      </c>
      <c r="J85" s="27">
        <f t="shared" ca="1" si="15"/>
        <v>14</v>
      </c>
      <c r="K85" s="27">
        <f t="shared" ca="1" si="15"/>
        <v>14</v>
      </c>
      <c r="L85" s="27">
        <f t="shared" ca="1" si="15"/>
        <v>14</v>
      </c>
      <c r="M85" s="27">
        <f t="shared" ca="1" si="15"/>
        <v>14</v>
      </c>
      <c r="N85" s="27">
        <f t="shared" ca="1" si="15"/>
        <v>14</v>
      </c>
      <c r="O85" s="27">
        <f t="shared" ca="1" si="15"/>
        <v>14</v>
      </c>
      <c r="P85" s="27">
        <f t="shared" ca="1" si="15"/>
        <v>14</v>
      </c>
      <c r="Q85" s="27">
        <f t="shared" ca="1" si="15"/>
        <v>14</v>
      </c>
      <c r="R85" s="27">
        <f t="shared" ca="1" si="19"/>
        <v>14</v>
      </c>
      <c r="S85" s="27">
        <f t="shared" ca="1" si="19"/>
        <v>14</v>
      </c>
      <c r="T85" s="27">
        <f t="shared" ca="1" si="19"/>
        <v>14</v>
      </c>
      <c r="U85" s="27">
        <f t="shared" ca="1" si="20"/>
        <v>14</v>
      </c>
      <c r="V85" s="27">
        <f t="shared" ca="1" si="20"/>
        <v>14</v>
      </c>
      <c r="W85" s="27">
        <f t="shared" ca="1" si="20"/>
        <v>14</v>
      </c>
      <c r="X85" s="27">
        <f t="shared" ca="1" si="20"/>
        <v>14</v>
      </c>
      <c r="Y85" s="27">
        <f t="shared" ca="1" si="20"/>
        <v>14</v>
      </c>
      <c r="Z85" s="13">
        <f t="shared" ca="1" si="16"/>
        <v>336</v>
      </c>
      <c r="AA85" s="13">
        <f t="shared" ca="1" si="12"/>
        <v>14</v>
      </c>
      <c r="AB85" s="14">
        <f t="shared" ca="1" si="17"/>
        <v>112</v>
      </c>
      <c r="AC85" s="14">
        <f t="shared" ca="1" si="18"/>
        <v>224</v>
      </c>
    </row>
    <row r="86" spans="1:30" ht="17.25" customHeight="1" x14ac:dyDescent="0.2">
      <c r="A86" s="22">
        <f t="shared" si="10"/>
        <v>42537</v>
      </c>
      <c r="B86" s="27">
        <f t="shared" ca="1" si="15"/>
        <v>14</v>
      </c>
      <c r="C86" s="27">
        <f t="shared" ca="1" si="15"/>
        <v>14</v>
      </c>
      <c r="D86" s="27">
        <f t="shared" ca="1" si="15"/>
        <v>14</v>
      </c>
      <c r="E86" s="27">
        <f t="shared" ca="1" si="15"/>
        <v>14</v>
      </c>
      <c r="F86" s="27">
        <f t="shared" ca="1" si="15"/>
        <v>14</v>
      </c>
      <c r="G86" s="27">
        <f t="shared" ca="1" si="15"/>
        <v>14</v>
      </c>
      <c r="H86" s="27">
        <f t="shared" ca="1" si="15"/>
        <v>14</v>
      </c>
      <c r="I86" s="27">
        <f t="shared" ca="1" si="15"/>
        <v>14</v>
      </c>
      <c r="J86" s="27">
        <f t="shared" ca="1" si="15"/>
        <v>14</v>
      </c>
      <c r="K86" s="27">
        <f t="shared" ca="1" si="15"/>
        <v>14</v>
      </c>
      <c r="L86" s="27">
        <f t="shared" ca="1" si="15"/>
        <v>14</v>
      </c>
      <c r="M86" s="27">
        <f t="shared" ca="1" si="15"/>
        <v>14</v>
      </c>
      <c r="N86" s="27">
        <f t="shared" ca="1" si="15"/>
        <v>14</v>
      </c>
      <c r="O86" s="27">
        <f t="shared" ca="1" si="15"/>
        <v>14</v>
      </c>
      <c r="P86" s="27">
        <f t="shared" ca="1" si="15"/>
        <v>14</v>
      </c>
      <c r="Q86" s="27">
        <f t="shared" ca="1" si="15"/>
        <v>14</v>
      </c>
      <c r="R86" s="27">
        <f t="shared" ca="1" si="19"/>
        <v>14</v>
      </c>
      <c r="S86" s="27">
        <f t="shared" ca="1" si="19"/>
        <v>14</v>
      </c>
      <c r="T86" s="27">
        <f t="shared" ca="1" si="19"/>
        <v>14</v>
      </c>
      <c r="U86" s="27">
        <f t="shared" ca="1" si="20"/>
        <v>14</v>
      </c>
      <c r="V86" s="27">
        <f t="shared" ca="1" si="20"/>
        <v>14</v>
      </c>
      <c r="W86" s="27">
        <f t="shared" ca="1" si="20"/>
        <v>14</v>
      </c>
      <c r="X86" s="27">
        <f t="shared" ca="1" si="20"/>
        <v>14</v>
      </c>
      <c r="Y86" s="27">
        <f t="shared" ca="1" si="20"/>
        <v>14</v>
      </c>
      <c r="Z86" s="13">
        <f t="shared" ca="1" si="16"/>
        <v>336</v>
      </c>
      <c r="AA86" s="13">
        <f t="shared" ca="1" si="12"/>
        <v>14</v>
      </c>
      <c r="AB86" s="14">
        <f t="shared" ca="1" si="17"/>
        <v>112</v>
      </c>
      <c r="AC86" s="14">
        <f t="shared" ca="1" si="18"/>
        <v>224</v>
      </c>
    </row>
    <row r="87" spans="1:30" ht="17.25" customHeight="1" x14ac:dyDescent="0.2">
      <c r="A87" s="22">
        <f t="shared" si="10"/>
        <v>42538</v>
      </c>
      <c r="B87" s="27">
        <f t="shared" ca="1" si="15"/>
        <v>14</v>
      </c>
      <c r="C87" s="27">
        <f t="shared" ca="1" si="15"/>
        <v>14</v>
      </c>
      <c r="D87" s="27">
        <f t="shared" ca="1" si="15"/>
        <v>14</v>
      </c>
      <c r="E87" s="27">
        <f t="shared" ca="1" si="15"/>
        <v>14</v>
      </c>
      <c r="F87" s="27">
        <f t="shared" ca="1" si="15"/>
        <v>14</v>
      </c>
      <c r="G87" s="27">
        <f t="shared" ca="1" si="15"/>
        <v>14</v>
      </c>
      <c r="H87" s="27">
        <f t="shared" ca="1" si="15"/>
        <v>14</v>
      </c>
      <c r="I87" s="27">
        <f t="shared" ca="1" si="15"/>
        <v>14</v>
      </c>
      <c r="J87" s="27">
        <f t="shared" ca="1" si="15"/>
        <v>14</v>
      </c>
      <c r="K87" s="27">
        <f t="shared" ca="1" si="15"/>
        <v>14</v>
      </c>
      <c r="L87" s="27">
        <f t="shared" ca="1" si="15"/>
        <v>14</v>
      </c>
      <c r="M87" s="27">
        <f t="shared" ca="1" si="15"/>
        <v>14</v>
      </c>
      <c r="N87" s="27">
        <f t="shared" ca="1" si="15"/>
        <v>14</v>
      </c>
      <c r="O87" s="27">
        <f t="shared" ca="1" si="15"/>
        <v>14</v>
      </c>
      <c r="P87" s="27">
        <f t="shared" ca="1" si="15"/>
        <v>14</v>
      </c>
      <c r="Q87" s="27">
        <f t="shared" ca="1" si="15"/>
        <v>14</v>
      </c>
      <c r="R87" s="27">
        <f t="shared" ca="1" si="19"/>
        <v>14</v>
      </c>
      <c r="S87" s="27">
        <f t="shared" ca="1" si="19"/>
        <v>14</v>
      </c>
      <c r="T87" s="27">
        <f t="shared" ca="1" si="19"/>
        <v>14</v>
      </c>
      <c r="U87" s="27">
        <f t="shared" ca="1" si="20"/>
        <v>14</v>
      </c>
      <c r="V87" s="27">
        <f t="shared" ca="1" si="20"/>
        <v>14</v>
      </c>
      <c r="W87" s="27">
        <f t="shared" ca="1" si="20"/>
        <v>14</v>
      </c>
      <c r="X87" s="27">
        <f t="shared" ca="1" si="20"/>
        <v>14</v>
      </c>
      <c r="Y87" s="27">
        <f t="shared" ca="1" si="20"/>
        <v>14</v>
      </c>
      <c r="Z87" s="13">
        <f t="shared" ca="1" si="16"/>
        <v>336</v>
      </c>
      <c r="AA87" s="13">
        <f t="shared" ca="1" si="12"/>
        <v>14</v>
      </c>
      <c r="AB87" s="14">
        <f t="shared" ca="1" si="17"/>
        <v>112</v>
      </c>
      <c r="AC87" s="14">
        <f t="shared" ca="1" si="18"/>
        <v>224</v>
      </c>
    </row>
    <row r="88" spans="1:30" ht="17.25" customHeight="1" x14ac:dyDescent="0.2">
      <c r="A88" s="22">
        <f t="shared" si="10"/>
        <v>42539</v>
      </c>
      <c r="B88" s="27">
        <f t="shared" ca="1" si="15"/>
        <v>14</v>
      </c>
      <c r="C88" s="27">
        <f t="shared" ca="1" si="15"/>
        <v>14</v>
      </c>
      <c r="D88" s="27">
        <f t="shared" ca="1" si="15"/>
        <v>14</v>
      </c>
      <c r="E88" s="27">
        <f t="shared" ca="1" si="15"/>
        <v>14</v>
      </c>
      <c r="F88" s="27">
        <f t="shared" ca="1" si="15"/>
        <v>14</v>
      </c>
      <c r="G88" s="27">
        <f t="shared" ca="1" si="15"/>
        <v>14</v>
      </c>
      <c r="H88" s="27">
        <f t="shared" ca="1" si="15"/>
        <v>14</v>
      </c>
      <c r="I88" s="27">
        <f t="shared" ca="1" si="15"/>
        <v>14</v>
      </c>
      <c r="J88" s="27">
        <f t="shared" ca="1" si="15"/>
        <v>14</v>
      </c>
      <c r="K88" s="27">
        <f t="shared" ca="1" si="15"/>
        <v>14</v>
      </c>
      <c r="L88" s="27">
        <f t="shared" ca="1" si="15"/>
        <v>14</v>
      </c>
      <c r="M88" s="27">
        <f t="shared" ca="1" si="15"/>
        <v>14</v>
      </c>
      <c r="N88" s="27">
        <f t="shared" ca="1" si="15"/>
        <v>14</v>
      </c>
      <c r="O88" s="27">
        <f t="shared" ca="1" si="15"/>
        <v>14</v>
      </c>
      <c r="P88" s="27">
        <f t="shared" ca="1" si="15"/>
        <v>14</v>
      </c>
      <c r="Q88" s="27">
        <f t="shared" ca="1" si="15"/>
        <v>14</v>
      </c>
      <c r="R88" s="27">
        <f t="shared" ca="1" si="19"/>
        <v>14</v>
      </c>
      <c r="S88" s="27">
        <f t="shared" ca="1" si="19"/>
        <v>14</v>
      </c>
      <c r="T88" s="27">
        <f t="shared" ca="1" si="19"/>
        <v>14</v>
      </c>
      <c r="U88" s="27">
        <f t="shared" ca="1" si="20"/>
        <v>14</v>
      </c>
      <c r="V88" s="27">
        <f t="shared" ca="1" si="20"/>
        <v>14</v>
      </c>
      <c r="W88" s="27">
        <f t="shared" ca="1" si="20"/>
        <v>14</v>
      </c>
      <c r="X88" s="27">
        <f t="shared" ca="1" si="20"/>
        <v>14</v>
      </c>
      <c r="Y88" s="27">
        <f t="shared" ca="1" si="20"/>
        <v>14</v>
      </c>
      <c r="Z88" s="13">
        <f t="shared" ca="1" si="16"/>
        <v>336</v>
      </c>
      <c r="AA88" s="13">
        <f t="shared" ca="1" si="12"/>
        <v>14</v>
      </c>
      <c r="AB88" s="14">
        <f t="shared" ca="1" si="17"/>
        <v>112</v>
      </c>
      <c r="AC88" s="14">
        <f t="shared" ca="1" si="18"/>
        <v>224</v>
      </c>
    </row>
    <row r="89" spans="1:30" ht="17.25" customHeight="1" x14ac:dyDescent="0.2">
      <c r="A89" s="22">
        <f t="shared" si="10"/>
        <v>42540</v>
      </c>
      <c r="B89" s="27">
        <f t="shared" ca="1" si="15"/>
        <v>14</v>
      </c>
      <c r="C89" s="27">
        <f t="shared" ca="1" si="15"/>
        <v>14</v>
      </c>
      <c r="D89" s="27">
        <f t="shared" ca="1" si="15"/>
        <v>14</v>
      </c>
      <c r="E89" s="27">
        <f t="shared" ca="1" si="15"/>
        <v>14</v>
      </c>
      <c r="F89" s="27">
        <f t="shared" ca="1" si="15"/>
        <v>14</v>
      </c>
      <c r="G89" s="27">
        <f t="shared" ca="1" si="15"/>
        <v>14</v>
      </c>
      <c r="H89" s="27">
        <f t="shared" ca="1" si="15"/>
        <v>14</v>
      </c>
      <c r="I89" s="27">
        <f t="shared" ca="1" si="15"/>
        <v>14</v>
      </c>
      <c r="J89" s="27">
        <f t="shared" ca="1" si="15"/>
        <v>14</v>
      </c>
      <c r="K89" s="27">
        <f t="shared" ca="1" si="15"/>
        <v>14</v>
      </c>
      <c r="L89" s="27">
        <f t="shared" ca="1" si="15"/>
        <v>14</v>
      </c>
      <c r="M89" s="27">
        <f t="shared" ca="1" si="15"/>
        <v>14</v>
      </c>
      <c r="N89" s="27">
        <f t="shared" ca="1" si="15"/>
        <v>14</v>
      </c>
      <c r="O89" s="27">
        <f t="shared" ca="1" si="15"/>
        <v>14</v>
      </c>
      <c r="P89" s="27">
        <f t="shared" ca="1" si="15"/>
        <v>14</v>
      </c>
      <c r="Q89" s="27">
        <f t="shared" ca="1" si="15"/>
        <v>14</v>
      </c>
      <c r="R89" s="27">
        <f t="shared" ca="1" si="19"/>
        <v>14</v>
      </c>
      <c r="S89" s="27">
        <f t="shared" ca="1" si="19"/>
        <v>14</v>
      </c>
      <c r="T89" s="27">
        <f t="shared" ca="1" si="19"/>
        <v>14</v>
      </c>
      <c r="U89" s="27">
        <f t="shared" ca="1" si="20"/>
        <v>14</v>
      </c>
      <c r="V89" s="27">
        <f t="shared" ca="1" si="20"/>
        <v>14</v>
      </c>
      <c r="W89" s="27">
        <f t="shared" ca="1" si="20"/>
        <v>14</v>
      </c>
      <c r="X89" s="27">
        <f t="shared" ca="1" si="20"/>
        <v>14</v>
      </c>
      <c r="Y89" s="27">
        <f t="shared" ca="1" si="20"/>
        <v>14</v>
      </c>
      <c r="Z89" s="13">
        <f ca="1">SUM(B89:Y89)</f>
        <v>336</v>
      </c>
      <c r="AA89" s="13">
        <f ca="1">MAX(B89:Y89)</f>
        <v>14</v>
      </c>
      <c r="AB89" s="14">
        <f t="shared" ca="1" si="17"/>
        <v>336</v>
      </c>
      <c r="AC89" s="14">
        <f t="shared" si="18"/>
        <v>0</v>
      </c>
      <c r="AD89" s="9" t="s">
        <v>32</v>
      </c>
    </row>
    <row r="90" spans="1:30" ht="17.25" customHeight="1" x14ac:dyDescent="0.2">
      <c r="A90" s="22">
        <f t="shared" si="10"/>
        <v>42541</v>
      </c>
      <c r="B90" s="27">
        <f t="shared" ca="1" si="15"/>
        <v>14</v>
      </c>
      <c r="C90" s="27">
        <f t="shared" ca="1" si="15"/>
        <v>14</v>
      </c>
      <c r="D90" s="27">
        <f t="shared" ca="1" si="15"/>
        <v>14</v>
      </c>
      <c r="E90" s="27">
        <f t="shared" ca="1" si="15"/>
        <v>14</v>
      </c>
      <c r="F90" s="27">
        <f t="shared" ca="1" si="15"/>
        <v>14</v>
      </c>
      <c r="G90" s="27">
        <f t="shared" ca="1" si="15"/>
        <v>14</v>
      </c>
      <c r="H90" s="27">
        <f t="shared" ca="1" si="15"/>
        <v>14</v>
      </c>
      <c r="I90" s="27">
        <f t="shared" ca="1" si="15"/>
        <v>14</v>
      </c>
      <c r="J90" s="27">
        <f t="shared" ca="1" si="15"/>
        <v>14</v>
      </c>
      <c r="K90" s="27">
        <f t="shared" ca="1" si="15"/>
        <v>14</v>
      </c>
      <c r="L90" s="27">
        <f t="shared" ca="1" si="15"/>
        <v>14</v>
      </c>
      <c r="M90" s="27">
        <f t="shared" ca="1" si="15"/>
        <v>14</v>
      </c>
      <c r="N90" s="27">
        <f t="shared" ca="1" si="15"/>
        <v>14</v>
      </c>
      <c r="O90" s="27">
        <f t="shared" ca="1" si="15"/>
        <v>14</v>
      </c>
      <c r="P90" s="27">
        <f t="shared" ca="1" si="15"/>
        <v>14</v>
      </c>
      <c r="Q90" s="27">
        <f t="shared" ca="1" si="15"/>
        <v>14</v>
      </c>
      <c r="R90" s="27">
        <f t="shared" ca="1" si="19"/>
        <v>14</v>
      </c>
      <c r="S90" s="27">
        <f t="shared" ca="1" si="19"/>
        <v>14</v>
      </c>
      <c r="T90" s="27">
        <f t="shared" ca="1" si="19"/>
        <v>14</v>
      </c>
      <c r="U90" s="27">
        <f t="shared" ca="1" si="20"/>
        <v>14</v>
      </c>
      <c r="V90" s="27">
        <f t="shared" ca="1" si="20"/>
        <v>14</v>
      </c>
      <c r="W90" s="27">
        <f t="shared" ca="1" si="20"/>
        <v>14</v>
      </c>
      <c r="X90" s="27">
        <f t="shared" ca="1" si="20"/>
        <v>14</v>
      </c>
      <c r="Y90" s="27">
        <f t="shared" ca="1" si="20"/>
        <v>14</v>
      </c>
      <c r="Z90" s="13">
        <f ca="1">SUM(B90:Y90)</f>
        <v>336</v>
      </c>
      <c r="AA90" s="13">
        <f ca="1">MAX(B90:Y90)</f>
        <v>14</v>
      </c>
      <c r="AB90" s="14">
        <f t="shared" ca="1" si="17"/>
        <v>112</v>
      </c>
      <c r="AC90" s="14">
        <f t="shared" ca="1" si="18"/>
        <v>224</v>
      </c>
    </row>
    <row r="91" spans="1:30" ht="17.25" customHeight="1" x14ac:dyDescent="0.2">
      <c r="A91" s="22">
        <f t="shared" si="10"/>
        <v>42542</v>
      </c>
      <c r="B91" s="27">
        <f t="shared" ca="1" si="15"/>
        <v>14</v>
      </c>
      <c r="C91" s="27">
        <f t="shared" ca="1" si="15"/>
        <v>14</v>
      </c>
      <c r="D91" s="27">
        <f t="shared" ca="1" si="15"/>
        <v>14</v>
      </c>
      <c r="E91" s="27">
        <f t="shared" ca="1" si="15"/>
        <v>14</v>
      </c>
      <c r="F91" s="27">
        <f t="shared" ca="1" si="15"/>
        <v>14</v>
      </c>
      <c r="G91" s="27">
        <f t="shared" ca="1" si="15"/>
        <v>14</v>
      </c>
      <c r="H91" s="27">
        <f t="shared" ca="1" si="15"/>
        <v>14</v>
      </c>
      <c r="I91" s="27">
        <f t="shared" ca="1" si="15"/>
        <v>14</v>
      </c>
      <c r="J91" s="27">
        <f t="shared" ca="1" si="15"/>
        <v>14</v>
      </c>
      <c r="K91" s="27">
        <f t="shared" ca="1" si="15"/>
        <v>14</v>
      </c>
      <c r="L91" s="27">
        <f t="shared" ca="1" si="15"/>
        <v>14</v>
      </c>
      <c r="M91" s="27">
        <f t="shared" ca="1" si="15"/>
        <v>14</v>
      </c>
      <c r="N91" s="27">
        <f t="shared" ca="1" si="15"/>
        <v>14</v>
      </c>
      <c r="O91" s="27">
        <f t="shared" ca="1" si="15"/>
        <v>14</v>
      </c>
      <c r="P91" s="27">
        <f t="shared" ca="1" si="15"/>
        <v>14</v>
      </c>
      <c r="Q91" s="27">
        <f t="shared" ca="1" si="15"/>
        <v>14</v>
      </c>
      <c r="R91" s="27">
        <f t="shared" ca="1" si="19"/>
        <v>14</v>
      </c>
      <c r="S91" s="27">
        <f t="shared" ca="1" si="19"/>
        <v>14</v>
      </c>
      <c r="T91" s="27">
        <f t="shared" ca="1" si="19"/>
        <v>14</v>
      </c>
      <c r="U91" s="27">
        <f t="shared" ca="1" si="20"/>
        <v>14</v>
      </c>
      <c r="V91" s="27">
        <f t="shared" ca="1" si="20"/>
        <v>14</v>
      </c>
      <c r="W91" s="27">
        <f t="shared" ca="1" si="20"/>
        <v>14</v>
      </c>
      <c r="X91" s="27">
        <f t="shared" ca="1" si="20"/>
        <v>14</v>
      </c>
      <c r="Y91" s="27">
        <f t="shared" ca="1" si="20"/>
        <v>14</v>
      </c>
      <c r="Z91" s="13">
        <f t="shared" ca="1" si="16"/>
        <v>336</v>
      </c>
      <c r="AA91" s="13">
        <f t="shared" ca="1" si="12"/>
        <v>14</v>
      </c>
      <c r="AB91" s="14">
        <f t="shared" ca="1" si="17"/>
        <v>112</v>
      </c>
      <c r="AC91" s="14">
        <f t="shared" ca="1" si="18"/>
        <v>224</v>
      </c>
    </row>
    <row r="92" spans="1:30" ht="17.25" customHeight="1" x14ac:dyDescent="0.2">
      <c r="A92" s="22">
        <f t="shared" si="10"/>
        <v>42543</v>
      </c>
      <c r="B92" s="27">
        <f t="shared" ca="1" si="15"/>
        <v>14</v>
      </c>
      <c r="C92" s="27">
        <f t="shared" ca="1" si="15"/>
        <v>14</v>
      </c>
      <c r="D92" s="27">
        <f t="shared" ca="1" si="15"/>
        <v>14</v>
      </c>
      <c r="E92" s="27">
        <f t="shared" ca="1" si="15"/>
        <v>14</v>
      </c>
      <c r="F92" s="27">
        <f t="shared" ca="1" si="15"/>
        <v>14</v>
      </c>
      <c r="G92" s="27">
        <f t="shared" ca="1" si="15"/>
        <v>14</v>
      </c>
      <c r="H92" s="27">
        <f t="shared" ca="1" si="15"/>
        <v>14</v>
      </c>
      <c r="I92" s="27">
        <f t="shared" ca="1" si="15"/>
        <v>14</v>
      </c>
      <c r="J92" s="27">
        <f t="shared" ca="1" si="15"/>
        <v>14</v>
      </c>
      <c r="K92" s="27">
        <f t="shared" ca="1" si="15"/>
        <v>14</v>
      </c>
      <c r="L92" s="27">
        <f t="shared" ca="1" si="15"/>
        <v>14</v>
      </c>
      <c r="M92" s="27">
        <f t="shared" ca="1" si="15"/>
        <v>14</v>
      </c>
      <c r="N92" s="27">
        <f t="shared" ca="1" si="15"/>
        <v>14</v>
      </c>
      <c r="O92" s="27">
        <f t="shared" ca="1" si="15"/>
        <v>14</v>
      </c>
      <c r="P92" s="27">
        <f t="shared" ca="1" si="15"/>
        <v>14</v>
      </c>
      <c r="Q92" s="27">
        <f t="shared" ca="1" si="15"/>
        <v>14</v>
      </c>
      <c r="R92" s="27">
        <f t="shared" ca="1" si="19"/>
        <v>14</v>
      </c>
      <c r="S92" s="27">
        <f t="shared" ca="1" si="19"/>
        <v>14</v>
      </c>
      <c r="T92" s="27">
        <f t="shared" ca="1" si="19"/>
        <v>14</v>
      </c>
      <c r="U92" s="27">
        <f t="shared" ca="1" si="20"/>
        <v>14</v>
      </c>
      <c r="V92" s="27">
        <f t="shared" ca="1" si="20"/>
        <v>14</v>
      </c>
      <c r="W92" s="27">
        <f t="shared" ca="1" si="20"/>
        <v>14</v>
      </c>
      <c r="X92" s="27">
        <f t="shared" ca="1" si="20"/>
        <v>14</v>
      </c>
      <c r="Y92" s="27">
        <f t="shared" ca="1" si="20"/>
        <v>14</v>
      </c>
      <c r="Z92" s="13">
        <f t="shared" ca="1" si="16"/>
        <v>336</v>
      </c>
      <c r="AA92" s="13">
        <f t="shared" ca="1" si="12"/>
        <v>14</v>
      </c>
      <c r="AB92" s="14">
        <f t="shared" ca="1" si="17"/>
        <v>112</v>
      </c>
      <c r="AC92" s="14">
        <f t="shared" ca="1" si="18"/>
        <v>224</v>
      </c>
    </row>
    <row r="93" spans="1:30" ht="17.25" customHeight="1" x14ac:dyDescent="0.2">
      <c r="A93" s="22">
        <f t="shared" si="10"/>
        <v>42544</v>
      </c>
      <c r="B93" s="27">
        <f t="shared" ca="1" si="15"/>
        <v>14</v>
      </c>
      <c r="C93" s="27">
        <f t="shared" ca="1" si="15"/>
        <v>14</v>
      </c>
      <c r="D93" s="27">
        <f t="shared" ca="1" si="15"/>
        <v>14</v>
      </c>
      <c r="E93" s="27">
        <f t="shared" ca="1" si="15"/>
        <v>14</v>
      </c>
      <c r="F93" s="27">
        <f t="shared" ca="1" si="15"/>
        <v>14</v>
      </c>
      <c r="G93" s="27">
        <f t="shared" ca="1" si="15"/>
        <v>14</v>
      </c>
      <c r="H93" s="27">
        <f t="shared" ca="1" si="15"/>
        <v>14</v>
      </c>
      <c r="I93" s="27">
        <f t="shared" ca="1" si="15"/>
        <v>14</v>
      </c>
      <c r="J93" s="27">
        <f t="shared" ca="1" si="15"/>
        <v>14</v>
      </c>
      <c r="K93" s="27">
        <f t="shared" ca="1" si="15"/>
        <v>14</v>
      </c>
      <c r="L93" s="27">
        <f t="shared" ca="1" si="15"/>
        <v>14</v>
      </c>
      <c r="M93" s="27">
        <f t="shared" ca="1" si="15"/>
        <v>14</v>
      </c>
      <c r="N93" s="27">
        <f t="shared" ca="1" si="15"/>
        <v>14</v>
      </c>
      <c r="O93" s="27">
        <f t="shared" ca="1" si="15"/>
        <v>14</v>
      </c>
      <c r="P93" s="27">
        <f t="shared" ca="1" si="15"/>
        <v>14</v>
      </c>
      <c r="Q93" s="27">
        <f t="shared" ca="1" si="15"/>
        <v>14</v>
      </c>
      <c r="R93" s="27">
        <f t="shared" ca="1" si="19"/>
        <v>14</v>
      </c>
      <c r="S93" s="27">
        <f t="shared" ca="1" si="19"/>
        <v>14</v>
      </c>
      <c r="T93" s="27">
        <f t="shared" ca="1" si="19"/>
        <v>14</v>
      </c>
      <c r="U93" s="27">
        <f t="shared" ca="1" si="20"/>
        <v>14</v>
      </c>
      <c r="V93" s="27">
        <f t="shared" ca="1" si="20"/>
        <v>14</v>
      </c>
      <c r="W93" s="27">
        <f t="shared" ca="1" si="20"/>
        <v>14</v>
      </c>
      <c r="X93" s="27">
        <f t="shared" ca="1" si="20"/>
        <v>14</v>
      </c>
      <c r="Y93" s="27">
        <f t="shared" ca="1" si="20"/>
        <v>14</v>
      </c>
      <c r="Z93" s="13">
        <f t="shared" ca="1" si="16"/>
        <v>336</v>
      </c>
      <c r="AA93" s="13">
        <f t="shared" ca="1" si="12"/>
        <v>14</v>
      </c>
      <c r="AB93" s="14">
        <f t="shared" ca="1" si="17"/>
        <v>112</v>
      </c>
      <c r="AC93" s="14">
        <f t="shared" ca="1" si="18"/>
        <v>224</v>
      </c>
    </row>
    <row r="94" spans="1:30" ht="17.25" customHeight="1" x14ac:dyDescent="0.2">
      <c r="A94" s="22">
        <f t="shared" si="10"/>
        <v>42545</v>
      </c>
      <c r="B94" s="27">
        <f t="shared" ca="1" si="15"/>
        <v>14</v>
      </c>
      <c r="C94" s="27">
        <f t="shared" ca="1" si="15"/>
        <v>14</v>
      </c>
      <c r="D94" s="27">
        <f t="shared" ca="1" si="15"/>
        <v>14</v>
      </c>
      <c r="E94" s="27">
        <f t="shared" ca="1" si="15"/>
        <v>14</v>
      </c>
      <c r="F94" s="27">
        <f t="shared" ca="1" si="15"/>
        <v>14</v>
      </c>
      <c r="G94" s="27">
        <f t="shared" ca="1" si="15"/>
        <v>14</v>
      </c>
      <c r="H94" s="27">
        <f t="shared" ca="1" si="15"/>
        <v>14</v>
      </c>
      <c r="I94" s="27">
        <f t="shared" ca="1" si="15"/>
        <v>14</v>
      </c>
      <c r="J94" s="27">
        <f t="shared" ca="1" si="15"/>
        <v>14</v>
      </c>
      <c r="K94" s="27">
        <f t="shared" ca="1" si="15"/>
        <v>14</v>
      </c>
      <c r="L94" s="27">
        <f t="shared" ca="1" si="15"/>
        <v>14</v>
      </c>
      <c r="M94" s="27">
        <f t="shared" ca="1" si="15"/>
        <v>14</v>
      </c>
      <c r="N94" s="27">
        <f t="shared" ca="1" si="15"/>
        <v>14</v>
      </c>
      <c r="O94" s="27">
        <f t="shared" ca="1" si="15"/>
        <v>14</v>
      </c>
      <c r="P94" s="27">
        <f t="shared" ca="1" si="15"/>
        <v>14</v>
      </c>
      <c r="Q94" s="27">
        <f t="shared" ca="1" si="15"/>
        <v>14</v>
      </c>
      <c r="R94" s="27">
        <f t="shared" ca="1" si="19"/>
        <v>14</v>
      </c>
      <c r="S94" s="27">
        <f t="shared" ca="1" si="19"/>
        <v>14</v>
      </c>
      <c r="T94" s="27">
        <f t="shared" ca="1" si="19"/>
        <v>14</v>
      </c>
      <c r="U94" s="27">
        <f t="shared" ca="1" si="20"/>
        <v>14</v>
      </c>
      <c r="V94" s="27">
        <f t="shared" ca="1" si="20"/>
        <v>14</v>
      </c>
      <c r="W94" s="27">
        <f t="shared" ca="1" si="20"/>
        <v>14</v>
      </c>
      <c r="X94" s="27">
        <f t="shared" ca="1" si="20"/>
        <v>14</v>
      </c>
      <c r="Y94" s="27">
        <f t="shared" ca="1" si="20"/>
        <v>14</v>
      </c>
      <c r="Z94" s="13">
        <f t="shared" ca="1" si="16"/>
        <v>336</v>
      </c>
      <c r="AA94" s="13">
        <f t="shared" ca="1" si="12"/>
        <v>14</v>
      </c>
      <c r="AB94" s="14">
        <f t="shared" ca="1" si="17"/>
        <v>112</v>
      </c>
      <c r="AC94" s="14">
        <f t="shared" ca="1" si="18"/>
        <v>224</v>
      </c>
    </row>
    <row r="95" spans="1:30" ht="17.25" customHeight="1" x14ac:dyDescent="0.2">
      <c r="A95" s="22">
        <f t="shared" si="10"/>
        <v>42546</v>
      </c>
      <c r="B95" s="27">
        <f t="shared" ca="1" si="15"/>
        <v>14</v>
      </c>
      <c r="C95" s="27">
        <f t="shared" ca="1" si="15"/>
        <v>14</v>
      </c>
      <c r="D95" s="27">
        <f t="shared" ca="1" si="15"/>
        <v>14</v>
      </c>
      <c r="E95" s="27">
        <f t="shared" ca="1" si="15"/>
        <v>14</v>
      </c>
      <c r="F95" s="27">
        <f t="shared" ca="1" si="15"/>
        <v>14</v>
      </c>
      <c r="G95" s="27">
        <f t="shared" ca="1" si="15"/>
        <v>14</v>
      </c>
      <c r="H95" s="27">
        <f t="shared" ca="1" si="15"/>
        <v>14</v>
      </c>
      <c r="I95" s="27">
        <f t="shared" ca="1" si="15"/>
        <v>14</v>
      </c>
      <c r="J95" s="27">
        <f t="shared" ca="1" si="15"/>
        <v>14</v>
      </c>
      <c r="K95" s="27">
        <f t="shared" ca="1" si="15"/>
        <v>14</v>
      </c>
      <c r="L95" s="27">
        <f t="shared" ca="1" si="15"/>
        <v>14</v>
      </c>
      <c r="M95" s="27">
        <f t="shared" ca="1" si="15"/>
        <v>14</v>
      </c>
      <c r="N95" s="27">
        <f t="shared" ca="1" si="15"/>
        <v>14</v>
      </c>
      <c r="O95" s="27">
        <f t="shared" ca="1" si="15"/>
        <v>14</v>
      </c>
      <c r="P95" s="27">
        <f t="shared" ca="1" si="15"/>
        <v>14</v>
      </c>
      <c r="Q95" s="27">
        <f t="shared" ca="1" si="15"/>
        <v>14</v>
      </c>
      <c r="R95" s="27">
        <f t="shared" ca="1" si="19"/>
        <v>14</v>
      </c>
      <c r="S95" s="27">
        <f t="shared" ca="1" si="19"/>
        <v>14</v>
      </c>
      <c r="T95" s="27">
        <f t="shared" ca="1" si="19"/>
        <v>14</v>
      </c>
      <c r="U95" s="27">
        <f t="shared" ca="1" si="20"/>
        <v>14</v>
      </c>
      <c r="V95" s="27">
        <f t="shared" ca="1" si="20"/>
        <v>14</v>
      </c>
      <c r="W95" s="27">
        <f t="shared" ca="1" si="20"/>
        <v>14</v>
      </c>
      <c r="X95" s="27">
        <f t="shared" ca="1" si="20"/>
        <v>14</v>
      </c>
      <c r="Y95" s="27">
        <f t="shared" ca="1" si="20"/>
        <v>14</v>
      </c>
      <c r="Z95" s="13">
        <f t="shared" ca="1" si="16"/>
        <v>336</v>
      </c>
      <c r="AA95" s="13">
        <f t="shared" ca="1" si="12"/>
        <v>14</v>
      </c>
      <c r="AB95" s="14">
        <f t="shared" ca="1" si="17"/>
        <v>112</v>
      </c>
      <c r="AC95" s="14">
        <f t="shared" ca="1" si="18"/>
        <v>224</v>
      </c>
    </row>
    <row r="96" spans="1:30" ht="17.25" customHeight="1" x14ac:dyDescent="0.2">
      <c r="A96" s="22">
        <f t="shared" si="10"/>
        <v>42547</v>
      </c>
      <c r="B96" s="27">
        <f t="shared" ca="1" si="15"/>
        <v>14</v>
      </c>
      <c r="C96" s="27">
        <f t="shared" ca="1" si="15"/>
        <v>14</v>
      </c>
      <c r="D96" s="27">
        <f t="shared" ca="1" si="15"/>
        <v>14</v>
      </c>
      <c r="E96" s="27">
        <f t="shared" ca="1" si="15"/>
        <v>14</v>
      </c>
      <c r="F96" s="27">
        <f t="shared" ca="1" si="15"/>
        <v>14</v>
      </c>
      <c r="G96" s="27">
        <f t="shared" ca="1" si="15"/>
        <v>14</v>
      </c>
      <c r="H96" s="27">
        <f t="shared" ca="1" si="15"/>
        <v>14</v>
      </c>
      <c r="I96" s="27">
        <f t="shared" ca="1" si="15"/>
        <v>14</v>
      </c>
      <c r="J96" s="27">
        <f t="shared" ca="1" si="15"/>
        <v>14</v>
      </c>
      <c r="K96" s="27">
        <f t="shared" ca="1" si="15"/>
        <v>14</v>
      </c>
      <c r="L96" s="27">
        <f t="shared" ca="1" si="15"/>
        <v>14</v>
      </c>
      <c r="M96" s="27">
        <f t="shared" ca="1" si="15"/>
        <v>14</v>
      </c>
      <c r="N96" s="27">
        <f t="shared" ca="1" si="15"/>
        <v>14</v>
      </c>
      <c r="O96" s="27">
        <f t="shared" ca="1" si="15"/>
        <v>14</v>
      </c>
      <c r="P96" s="27">
        <f t="shared" ca="1" si="15"/>
        <v>14</v>
      </c>
      <c r="Q96" s="27">
        <f t="shared" ca="1" si="15"/>
        <v>14</v>
      </c>
      <c r="R96" s="27">
        <f t="shared" ca="1" si="19"/>
        <v>14</v>
      </c>
      <c r="S96" s="27">
        <f t="shared" ca="1" si="19"/>
        <v>14</v>
      </c>
      <c r="T96" s="27">
        <f t="shared" ca="1" si="19"/>
        <v>14</v>
      </c>
      <c r="U96" s="27">
        <f t="shared" ca="1" si="20"/>
        <v>14</v>
      </c>
      <c r="V96" s="27">
        <f t="shared" ca="1" si="20"/>
        <v>14</v>
      </c>
      <c r="W96" s="27">
        <f t="shared" ca="1" si="20"/>
        <v>14</v>
      </c>
      <c r="X96" s="27">
        <f t="shared" ca="1" si="20"/>
        <v>14</v>
      </c>
      <c r="Y96" s="27">
        <f t="shared" ca="1" si="20"/>
        <v>14</v>
      </c>
      <c r="Z96" s="13">
        <f t="shared" ca="1" si="16"/>
        <v>336</v>
      </c>
      <c r="AA96" s="13">
        <f t="shared" ca="1" si="12"/>
        <v>14</v>
      </c>
      <c r="AB96" s="14">
        <f t="shared" ca="1" si="17"/>
        <v>336</v>
      </c>
      <c r="AC96" s="14">
        <f t="shared" si="18"/>
        <v>0</v>
      </c>
      <c r="AD96" s="9" t="s">
        <v>32</v>
      </c>
    </row>
    <row r="97" spans="1:30" ht="17.25" customHeight="1" x14ac:dyDescent="0.2">
      <c r="A97" s="22">
        <f t="shared" si="10"/>
        <v>42548</v>
      </c>
      <c r="B97" s="27">
        <f t="shared" ca="1" si="15"/>
        <v>14</v>
      </c>
      <c r="C97" s="27">
        <f t="shared" ca="1" si="15"/>
        <v>14</v>
      </c>
      <c r="D97" s="27">
        <f t="shared" ca="1" si="15"/>
        <v>14</v>
      </c>
      <c r="E97" s="27">
        <f t="shared" ca="1" si="15"/>
        <v>14</v>
      </c>
      <c r="F97" s="27">
        <f t="shared" ca="1" si="15"/>
        <v>14</v>
      </c>
      <c r="G97" s="27">
        <f t="shared" ca="1" si="15"/>
        <v>14</v>
      </c>
      <c r="H97" s="27">
        <f t="shared" ca="1" si="15"/>
        <v>14</v>
      </c>
      <c r="I97" s="27">
        <f t="shared" ca="1" si="15"/>
        <v>14</v>
      </c>
      <c r="J97" s="27">
        <f t="shared" ca="1" si="15"/>
        <v>14</v>
      </c>
      <c r="K97" s="27">
        <f t="shared" ca="1" si="15"/>
        <v>14</v>
      </c>
      <c r="L97" s="27">
        <f t="shared" ca="1" si="15"/>
        <v>14</v>
      </c>
      <c r="M97" s="27">
        <f t="shared" ca="1" si="15"/>
        <v>14</v>
      </c>
      <c r="N97" s="27">
        <f t="shared" ca="1" si="15"/>
        <v>14</v>
      </c>
      <c r="O97" s="27">
        <f t="shared" ca="1" si="15"/>
        <v>14</v>
      </c>
      <c r="P97" s="27">
        <f t="shared" ca="1" si="15"/>
        <v>14</v>
      </c>
      <c r="Q97" s="27">
        <f t="shared" ca="1" si="15"/>
        <v>14</v>
      </c>
      <c r="R97" s="27">
        <f t="shared" ca="1" si="19"/>
        <v>14</v>
      </c>
      <c r="S97" s="27">
        <f t="shared" ca="1" si="19"/>
        <v>14</v>
      </c>
      <c r="T97" s="27">
        <f t="shared" ca="1" si="19"/>
        <v>14</v>
      </c>
      <c r="U97" s="27">
        <f t="shared" ca="1" si="20"/>
        <v>14</v>
      </c>
      <c r="V97" s="27">
        <f t="shared" ca="1" si="20"/>
        <v>14</v>
      </c>
      <c r="W97" s="27">
        <f t="shared" ca="1" si="20"/>
        <v>14</v>
      </c>
      <c r="X97" s="27">
        <f t="shared" ca="1" si="20"/>
        <v>14</v>
      </c>
      <c r="Y97" s="27">
        <f t="shared" ca="1" si="20"/>
        <v>14</v>
      </c>
      <c r="Z97" s="13">
        <f t="shared" ca="1" si="16"/>
        <v>336</v>
      </c>
      <c r="AA97" s="13">
        <f t="shared" ca="1" si="12"/>
        <v>14</v>
      </c>
      <c r="AB97" s="14">
        <f t="shared" ca="1" si="17"/>
        <v>112</v>
      </c>
      <c r="AC97" s="14">
        <f t="shared" ca="1" si="18"/>
        <v>224</v>
      </c>
    </row>
    <row r="98" spans="1:30" ht="17.25" customHeight="1" x14ac:dyDescent="0.2">
      <c r="A98" s="22">
        <f t="shared" si="10"/>
        <v>42549</v>
      </c>
      <c r="B98" s="27">
        <f t="shared" ca="1" si="15"/>
        <v>14</v>
      </c>
      <c r="C98" s="27">
        <f t="shared" ca="1" si="15"/>
        <v>14</v>
      </c>
      <c r="D98" s="27">
        <f t="shared" ca="1" si="15"/>
        <v>14</v>
      </c>
      <c r="E98" s="27">
        <f t="shared" ca="1" si="15"/>
        <v>14</v>
      </c>
      <c r="F98" s="27">
        <f t="shared" ref="F98:U100" ca="1" si="21">IF(($A98&lt;TODAY()),$F$69,"")</f>
        <v>14</v>
      </c>
      <c r="G98" s="27">
        <f t="shared" ca="1" si="21"/>
        <v>14</v>
      </c>
      <c r="H98" s="27">
        <f t="shared" ca="1" si="21"/>
        <v>14</v>
      </c>
      <c r="I98" s="27">
        <f t="shared" ca="1" si="21"/>
        <v>14</v>
      </c>
      <c r="J98" s="27">
        <f t="shared" ca="1" si="21"/>
        <v>14</v>
      </c>
      <c r="K98" s="27">
        <f t="shared" ca="1" si="21"/>
        <v>14</v>
      </c>
      <c r="L98" s="27">
        <f t="shared" ca="1" si="21"/>
        <v>14</v>
      </c>
      <c r="M98" s="27">
        <f t="shared" ca="1" si="21"/>
        <v>14</v>
      </c>
      <c r="N98" s="27">
        <f t="shared" ca="1" si="21"/>
        <v>14</v>
      </c>
      <c r="O98" s="27">
        <f t="shared" ca="1" si="21"/>
        <v>14</v>
      </c>
      <c r="P98" s="27">
        <f t="shared" ca="1" si="21"/>
        <v>14</v>
      </c>
      <c r="Q98" s="27">
        <f t="shared" ca="1" si="21"/>
        <v>14</v>
      </c>
      <c r="R98" s="27">
        <f t="shared" ca="1" si="21"/>
        <v>14</v>
      </c>
      <c r="S98" s="27">
        <f t="shared" ca="1" si="21"/>
        <v>14</v>
      </c>
      <c r="T98" s="27">
        <f t="shared" ca="1" si="21"/>
        <v>14</v>
      </c>
      <c r="U98" s="27">
        <f t="shared" ca="1" si="21"/>
        <v>14</v>
      </c>
      <c r="V98" s="27">
        <f t="shared" ca="1" si="20"/>
        <v>14</v>
      </c>
      <c r="W98" s="27">
        <f t="shared" ca="1" si="20"/>
        <v>14</v>
      </c>
      <c r="X98" s="27">
        <f t="shared" ca="1" si="20"/>
        <v>14</v>
      </c>
      <c r="Y98" s="27">
        <f t="shared" ca="1" si="20"/>
        <v>14</v>
      </c>
      <c r="Z98" s="13">
        <f t="shared" ca="1" si="16"/>
        <v>336</v>
      </c>
      <c r="AA98" s="13">
        <f t="shared" ca="1" si="12"/>
        <v>14</v>
      </c>
      <c r="AB98" s="14">
        <f t="shared" ca="1" si="17"/>
        <v>112</v>
      </c>
      <c r="AC98" s="14">
        <f t="shared" ca="1" si="18"/>
        <v>224</v>
      </c>
    </row>
    <row r="99" spans="1:30" ht="17.25" customHeight="1" x14ac:dyDescent="0.2">
      <c r="A99" s="22">
        <f t="shared" si="10"/>
        <v>42550</v>
      </c>
      <c r="B99" s="27">
        <f t="shared" ref="B99:Q100" ca="1" si="22">IF(($A99&lt;TODAY()),$F$69,"")</f>
        <v>14</v>
      </c>
      <c r="C99" s="27">
        <f t="shared" ca="1" si="22"/>
        <v>14</v>
      </c>
      <c r="D99" s="27">
        <f t="shared" ca="1" si="22"/>
        <v>14</v>
      </c>
      <c r="E99" s="27">
        <f t="shared" ca="1" si="22"/>
        <v>14</v>
      </c>
      <c r="F99" s="27">
        <f t="shared" ca="1" si="22"/>
        <v>14</v>
      </c>
      <c r="G99" s="27">
        <f t="shared" ca="1" si="22"/>
        <v>14</v>
      </c>
      <c r="H99" s="27">
        <f t="shared" ca="1" si="22"/>
        <v>14</v>
      </c>
      <c r="I99" s="27">
        <f t="shared" ca="1" si="22"/>
        <v>14</v>
      </c>
      <c r="J99" s="27">
        <f t="shared" ca="1" si="22"/>
        <v>14</v>
      </c>
      <c r="K99" s="27">
        <f t="shared" ca="1" si="22"/>
        <v>14</v>
      </c>
      <c r="L99" s="27">
        <f t="shared" ca="1" si="22"/>
        <v>14</v>
      </c>
      <c r="M99" s="27">
        <f t="shared" ca="1" si="22"/>
        <v>14</v>
      </c>
      <c r="N99" s="27">
        <f t="shared" ca="1" si="22"/>
        <v>14</v>
      </c>
      <c r="O99" s="27">
        <f t="shared" ca="1" si="22"/>
        <v>14</v>
      </c>
      <c r="P99" s="27">
        <f t="shared" ca="1" si="22"/>
        <v>14</v>
      </c>
      <c r="Q99" s="27">
        <f t="shared" ca="1" si="22"/>
        <v>14</v>
      </c>
      <c r="R99" s="27">
        <f t="shared" ca="1" si="21"/>
        <v>14</v>
      </c>
      <c r="S99" s="27">
        <f t="shared" ca="1" si="21"/>
        <v>14</v>
      </c>
      <c r="T99" s="27">
        <f t="shared" ca="1" si="21"/>
        <v>14</v>
      </c>
      <c r="U99" s="27">
        <f t="shared" ca="1" si="21"/>
        <v>14</v>
      </c>
      <c r="V99" s="27">
        <f t="shared" ca="1" si="20"/>
        <v>14</v>
      </c>
      <c r="W99" s="27">
        <f t="shared" ca="1" si="20"/>
        <v>14</v>
      </c>
      <c r="X99" s="27">
        <f t="shared" ca="1" si="20"/>
        <v>14</v>
      </c>
      <c r="Y99" s="27">
        <f t="shared" ca="1" si="20"/>
        <v>14</v>
      </c>
      <c r="Z99" s="13">
        <f t="shared" ca="1" si="16"/>
        <v>336</v>
      </c>
      <c r="AA99" s="13">
        <f t="shared" ca="1" si="12"/>
        <v>14</v>
      </c>
      <c r="AB99" s="14">
        <f t="shared" ca="1" si="17"/>
        <v>112</v>
      </c>
      <c r="AC99" s="14">
        <f t="shared" ca="1" si="18"/>
        <v>224</v>
      </c>
    </row>
    <row r="100" spans="1:30" ht="17.25" customHeight="1" x14ac:dyDescent="0.2">
      <c r="A100" s="22">
        <f t="shared" si="10"/>
        <v>42551</v>
      </c>
      <c r="B100" s="27">
        <f t="shared" ca="1" si="22"/>
        <v>14</v>
      </c>
      <c r="C100" s="27">
        <f t="shared" ca="1" si="22"/>
        <v>14</v>
      </c>
      <c r="D100" s="27">
        <f t="shared" ca="1" si="22"/>
        <v>14</v>
      </c>
      <c r="E100" s="27">
        <f t="shared" ca="1" si="22"/>
        <v>14</v>
      </c>
      <c r="F100" s="27">
        <f t="shared" ca="1" si="22"/>
        <v>14</v>
      </c>
      <c r="G100" s="27">
        <f t="shared" ca="1" si="22"/>
        <v>14</v>
      </c>
      <c r="H100" s="27">
        <f t="shared" ca="1" si="22"/>
        <v>14</v>
      </c>
      <c r="I100" s="27">
        <f t="shared" ca="1" si="22"/>
        <v>14</v>
      </c>
      <c r="J100" s="27">
        <f t="shared" ca="1" si="22"/>
        <v>14</v>
      </c>
      <c r="K100" s="27">
        <f t="shared" ca="1" si="22"/>
        <v>14</v>
      </c>
      <c r="L100" s="27">
        <f t="shared" ca="1" si="22"/>
        <v>14</v>
      </c>
      <c r="M100" s="27">
        <f t="shared" ca="1" si="22"/>
        <v>14</v>
      </c>
      <c r="N100" s="27">
        <f t="shared" ca="1" si="22"/>
        <v>14</v>
      </c>
      <c r="O100" s="27">
        <f t="shared" ca="1" si="22"/>
        <v>14</v>
      </c>
      <c r="P100" s="27">
        <f t="shared" ca="1" si="22"/>
        <v>14</v>
      </c>
      <c r="Q100" s="27">
        <f t="shared" ca="1" si="22"/>
        <v>14</v>
      </c>
      <c r="R100" s="27">
        <f t="shared" ca="1" si="21"/>
        <v>14</v>
      </c>
      <c r="S100" s="27">
        <f t="shared" ca="1" si="21"/>
        <v>14</v>
      </c>
      <c r="T100" s="27">
        <f t="shared" ca="1" si="21"/>
        <v>14</v>
      </c>
      <c r="U100" s="27">
        <f t="shared" ca="1" si="21"/>
        <v>14</v>
      </c>
      <c r="V100" s="27">
        <f t="shared" ca="1" si="20"/>
        <v>14</v>
      </c>
      <c r="W100" s="27">
        <f t="shared" ca="1" si="20"/>
        <v>14</v>
      </c>
      <c r="X100" s="27">
        <f t="shared" ca="1" si="20"/>
        <v>14</v>
      </c>
      <c r="Y100" s="27">
        <f t="shared" ca="1" si="20"/>
        <v>14</v>
      </c>
      <c r="Z100" s="13">
        <f t="shared" ca="1" si="16"/>
        <v>336</v>
      </c>
      <c r="AA100" s="13">
        <f t="shared" ca="1" si="12"/>
        <v>14</v>
      </c>
      <c r="AB100" s="14">
        <f t="shared" ca="1" si="17"/>
        <v>112</v>
      </c>
      <c r="AC100" s="14">
        <f t="shared" ca="1" si="18"/>
        <v>224</v>
      </c>
    </row>
    <row r="101" spans="1:30" ht="17.25" customHeight="1" thickBot="1" x14ac:dyDescent="0.2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24">
        <f ca="1">SUM(Z71:Z100)</f>
        <v>10080</v>
      </c>
      <c r="AA101" s="24">
        <f ca="1">MAX(AA71:AA100)</f>
        <v>14</v>
      </c>
      <c r="AB101" s="24">
        <f ca="1">SUM(AB71:AB100)</f>
        <v>4256</v>
      </c>
      <c r="AC101" s="25">
        <f ca="1">SUM(AC71:AC100)</f>
        <v>5824</v>
      </c>
    </row>
    <row r="102" spans="1:30" ht="17.25" customHeight="1" thickTop="1" x14ac:dyDescent="0.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44"/>
      <c r="AA102" s="44"/>
      <c r="AB102" s="44"/>
      <c r="AC102" s="45"/>
    </row>
    <row r="103" spans="1:30" ht="17.25" customHeight="1" x14ac:dyDescent="0.2">
      <c r="A103" s="9" t="s">
        <v>37</v>
      </c>
      <c r="F103" s="10">
        <v>2</v>
      </c>
      <c r="G103" s="10" t="str">
        <f>Jan!$G$71</f>
        <v>MWh for Calendar Year 2016</v>
      </c>
    </row>
    <row r="104" spans="1:30" ht="17.25" customHeight="1" x14ac:dyDescent="0.2">
      <c r="A104" s="21"/>
      <c r="B104" s="11">
        <v>1</v>
      </c>
      <c r="C104" s="11">
        <v>2</v>
      </c>
      <c r="D104" s="11">
        <v>3</v>
      </c>
      <c r="E104" s="11">
        <v>4</v>
      </c>
      <c r="F104" s="11">
        <v>5</v>
      </c>
      <c r="G104" s="11">
        <v>6</v>
      </c>
      <c r="H104" s="11">
        <v>7</v>
      </c>
      <c r="I104" s="11">
        <v>8</v>
      </c>
      <c r="J104" s="11">
        <v>9</v>
      </c>
      <c r="K104" s="11">
        <v>10</v>
      </c>
      <c r="L104" s="11">
        <v>11</v>
      </c>
      <c r="M104" s="11">
        <v>12</v>
      </c>
      <c r="N104" s="11">
        <v>13</v>
      </c>
      <c r="O104" s="11">
        <v>14</v>
      </c>
      <c r="P104" s="11">
        <v>15</v>
      </c>
      <c r="Q104" s="11">
        <v>16</v>
      </c>
      <c r="R104" s="11">
        <v>17</v>
      </c>
      <c r="S104" s="11">
        <v>18</v>
      </c>
      <c r="T104" s="11">
        <v>19</v>
      </c>
      <c r="U104" s="11">
        <v>20</v>
      </c>
      <c r="V104" s="11">
        <v>21</v>
      </c>
      <c r="W104" s="11">
        <v>22</v>
      </c>
      <c r="X104" s="11">
        <v>23</v>
      </c>
      <c r="Y104" s="11">
        <v>24</v>
      </c>
      <c r="Z104" s="11" t="s">
        <v>0</v>
      </c>
      <c r="AA104" s="11" t="s">
        <v>1</v>
      </c>
      <c r="AB104" s="11" t="s">
        <v>30</v>
      </c>
      <c r="AC104" s="11" t="s">
        <v>31</v>
      </c>
    </row>
    <row r="105" spans="1:30" ht="17.25" customHeight="1" x14ac:dyDescent="0.2">
      <c r="A105" s="22">
        <f t="shared" ref="A105:A134" si="23">A37</f>
        <v>42522</v>
      </c>
      <c r="B105" s="27">
        <f ca="1">IF(($A105&lt;TODAY()),$F$103,"")</f>
        <v>2</v>
      </c>
      <c r="C105" s="27">
        <f t="shared" ref="C105:Y116" ca="1" si="24">IF(($A105&lt;TODAY()),$F$103,"")</f>
        <v>2</v>
      </c>
      <c r="D105" s="27">
        <f t="shared" ca="1" si="24"/>
        <v>2</v>
      </c>
      <c r="E105" s="27">
        <f t="shared" ca="1" si="24"/>
        <v>2</v>
      </c>
      <c r="F105" s="27">
        <f t="shared" ca="1" si="24"/>
        <v>2</v>
      </c>
      <c r="G105" s="27">
        <f t="shared" ca="1" si="24"/>
        <v>2</v>
      </c>
      <c r="H105" s="27">
        <f t="shared" ca="1" si="24"/>
        <v>2</v>
      </c>
      <c r="I105" s="27">
        <f t="shared" ca="1" si="24"/>
        <v>2</v>
      </c>
      <c r="J105" s="27">
        <f t="shared" ca="1" si="24"/>
        <v>2</v>
      </c>
      <c r="K105" s="27">
        <f t="shared" ca="1" si="24"/>
        <v>2</v>
      </c>
      <c r="L105" s="27">
        <f t="shared" ca="1" si="24"/>
        <v>2</v>
      </c>
      <c r="M105" s="27">
        <f t="shared" ca="1" si="24"/>
        <v>2</v>
      </c>
      <c r="N105" s="27">
        <f t="shared" ca="1" si="24"/>
        <v>2</v>
      </c>
      <c r="O105" s="27">
        <f t="shared" ca="1" si="24"/>
        <v>2</v>
      </c>
      <c r="P105" s="27">
        <f t="shared" ca="1" si="24"/>
        <v>2</v>
      </c>
      <c r="Q105" s="27">
        <f t="shared" ca="1" si="24"/>
        <v>2</v>
      </c>
      <c r="R105" s="27">
        <f t="shared" ca="1" si="24"/>
        <v>2</v>
      </c>
      <c r="S105" s="27">
        <f t="shared" ca="1" si="24"/>
        <v>2</v>
      </c>
      <c r="T105" s="27">
        <f t="shared" ca="1" si="24"/>
        <v>2</v>
      </c>
      <c r="U105" s="27">
        <f t="shared" ca="1" si="24"/>
        <v>2</v>
      </c>
      <c r="V105" s="27">
        <f t="shared" ca="1" si="24"/>
        <v>2</v>
      </c>
      <c r="W105" s="27">
        <f t="shared" ca="1" si="24"/>
        <v>2</v>
      </c>
      <c r="X105" s="27">
        <f t="shared" ca="1" si="24"/>
        <v>2</v>
      </c>
      <c r="Y105" s="27">
        <f t="shared" ca="1" si="24"/>
        <v>2</v>
      </c>
      <c r="Z105" s="13">
        <f ca="1">SUM(B105:Y105)</f>
        <v>48</v>
      </c>
      <c r="AA105" s="13">
        <f t="shared" ref="AA105:AA122" ca="1" si="25">MAX(B105:Y105)</f>
        <v>2</v>
      </c>
      <c r="AB105" s="14">
        <f t="shared" ref="AB105:AB134" ca="1" si="26">IF(AD105="",SUM(B105:G105,X105:Y105),SUM(B105:Y105))</f>
        <v>16</v>
      </c>
      <c r="AC105" s="14">
        <f t="shared" ref="AC105:AC134" ca="1" si="27">IF(AD105="",SUM(H105:W105),0)</f>
        <v>32</v>
      </c>
    </row>
    <row r="106" spans="1:30" ht="17.25" customHeight="1" x14ac:dyDescent="0.2">
      <c r="A106" s="22">
        <f t="shared" si="23"/>
        <v>42523</v>
      </c>
      <c r="B106" s="27">
        <f t="shared" ref="B106:Q132" ca="1" si="28">IF(($A106&lt;TODAY()),$F$103,"")</f>
        <v>2</v>
      </c>
      <c r="C106" s="27">
        <f t="shared" ca="1" si="24"/>
        <v>2</v>
      </c>
      <c r="D106" s="27">
        <f t="shared" ca="1" si="24"/>
        <v>2</v>
      </c>
      <c r="E106" s="27">
        <f t="shared" ca="1" si="24"/>
        <v>2</v>
      </c>
      <c r="F106" s="27">
        <f t="shared" ca="1" si="24"/>
        <v>2</v>
      </c>
      <c r="G106" s="27">
        <f t="shared" ca="1" si="24"/>
        <v>2</v>
      </c>
      <c r="H106" s="27">
        <f t="shared" ca="1" si="24"/>
        <v>2</v>
      </c>
      <c r="I106" s="27">
        <f t="shared" ca="1" si="24"/>
        <v>2</v>
      </c>
      <c r="J106" s="27">
        <f t="shared" ca="1" si="24"/>
        <v>2</v>
      </c>
      <c r="K106" s="27">
        <f t="shared" ca="1" si="24"/>
        <v>2</v>
      </c>
      <c r="L106" s="27">
        <f t="shared" ca="1" si="24"/>
        <v>2</v>
      </c>
      <c r="M106" s="27">
        <f t="shared" ca="1" si="24"/>
        <v>2</v>
      </c>
      <c r="N106" s="27">
        <f t="shared" ca="1" si="24"/>
        <v>2</v>
      </c>
      <c r="O106" s="27">
        <f t="shared" ca="1" si="24"/>
        <v>2</v>
      </c>
      <c r="P106" s="27">
        <f t="shared" ca="1" si="24"/>
        <v>2</v>
      </c>
      <c r="Q106" s="27">
        <f t="shared" ca="1" si="24"/>
        <v>2</v>
      </c>
      <c r="R106" s="27">
        <f t="shared" ca="1" si="24"/>
        <v>2</v>
      </c>
      <c r="S106" s="27">
        <f t="shared" ca="1" si="24"/>
        <v>2</v>
      </c>
      <c r="T106" s="27">
        <f t="shared" ca="1" si="24"/>
        <v>2</v>
      </c>
      <c r="U106" s="27">
        <f t="shared" ca="1" si="24"/>
        <v>2</v>
      </c>
      <c r="V106" s="27">
        <f t="shared" ca="1" si="24"/>
        <v>2</v>
      </c>
      <c r="W106" s="27">
        <f t="shared" ca="1" si="24"/>
        <v>2</v>
      </c>
      <c r="X106" s="27">
        <f t="shared" ca="1" si="24"/>
        <v>2</v>
      </c>
      <c r="Y106" s="27">
        <f t="shared" ca="1" si="24"/>
        <v>2</v>
      </c>
      <c r="Z106" s="13">
        <f t="shared" ref="Z106:Z122" ca="1" si="29">SUM(B106:Y106)</f>
        <v>48</v>
      </c>
      <c r="AA106" s="13">
        <f t="shared" ca="1" si="25"/>
        <v>2</v>
      </c>
      <c r="AB106" s="14">
        <f t="shared" ca="1" si="26"/>
        <v>16</v>
      </c>
      <c r="AC106" s="14">
        <f t="shared" ca="1" si="27"/>
        <v>32</v>
      </c>
    </row>
    <row r="107" spans="1:30" ht="17.25" customHeight="1" x14ac:dyDescent="0.2">
      <c r="A107" s="22">
        <f t="shared" si="23"/>
        <v>42524</v>
      </c>
      <c r="B107" s="27">
        <f t="shared" ca="1" si="28"/>
        <v>2</v>
      </c>
      <c r="C107" s="27">
        <f t="shared" ca="1" si="24"/>
        <v>2</v>
      </c>
      <c r="D107" s="27">
        <f t="shared" ca="1" si="24"/>
        <v>2</v>
      </c>
      <c r="E107" s="27">
        <f t="shared" ca="1" si="24"/>
        <v>2</v>
      </c>
      <c r="F107" s="27">
        <f t="shared" ca="1" si="24"/>
        <v>2</v>
      </c>
      <c r="G107" s="27">
        <f t="shared" ca="1" si="24"/>
        <v>2</v>
      </c>
      <c r="H107" s="27">
        <f t="shared" ca="1" si="24"/>
        <v>2</v>
      </c>
      <c r="I107" s="27">
        <f t="shared" ca="1" si="24"/>
        <v>2</v>
      </c>
      <c r="J107" s="27">
        <f t="shared" ca="1" si="24"/>
        <v>2</v>
      </c>
      <c r="K107" s="27">
        <f t="shared" ca="1" si="24"/>
        <v>2</v>
      </c>
      <c r="L107" s="27">
        <f t="shared" ca="1" si="24"/>
        <v>2</v>
      </c>
      <c r="M107" s="27">
        <f t="shared" ca="1" si="24"/>
        <v>2</v>
      </c>
      <c r="N107" s="27">
        <f t="shared" ca="1" si="24"/>
        <v>2</v>
      </c>
      <c r="O107" s="27">
        <f t="shared" ca="1" si="24"/>
        <v>2</v>
      </c>
      <c r="P107" s="27">
        <f t="shared" ca="1" si="24"/>
        <v>2</v>
      </c>
      <c r="Q107" s="27">
        <f t="shared" ca="1" si="24"/>
        <v>2</v>
      </c>
      <c r="R107" s="27">
        <f t="shared" ca="1" si="24"/>
        <v>2</v>
      </c>
      <c r="S107" s="27">
        <f t="shared" ca="1" si="24"/>
        <v>2</v>
      </c>
      <c r="T107" s="27">
        <f t="shared" ca="1" si="24"/>
        <v>2</v>
      </c>
      <c r="U107" s="27">
        <f t="shared" ca="1" si="24"/>
        <v>2</v>
      </c>
      <c r="V107" s="27">
        <f t="shared" ca="1" si="24"/>
        <v>2</v>
      </c>
      <c r="W107" s="27">
        <f t="shared" ca="1" si="24"/>
        <v>2</v>
      </c>
      <c r="X107" s="27">
        <f t="shared" ca="1" si="24"/>
        <v>2</v>
      </c>
      <c r="Y107" s="27">
        <f t="shared" ca="1" si="24"/>
        <v>2</v>
      </c>
      <c r="Z107" s="13">
        <f t="shared" ca="1" si="29"/>
        <v>48</v>
      </c>
      <c r="AA107" s="13">
        <f t="shared" ca="1" si="25"/>
        <v>2</v>
      </c>
      <c r="AB107" s="14">
        <f t="shared" ca="1" si="26"/>
        <v>16</v>
      </c>
      <c r="AC107" s="14">
        <f t="shared" ca="1" si="27"/>
        <v>32</v>
      </c>
    </row>
    <row r="108" spans="1:30" ht="17.25" customHeight="1" x14ac:dyDescent="0.2">
      <c r="A108" s="22">
        <f t="shared" si="23"/>
        <v>42525</v>
      </c>
      <c r="B108" s="27">
        <f t="shared" ca="1" si="28"/>
        <v>2</v>
      </c>
      <c r="C108" s="27">
        <f t="shared" ca="1" si="24"/>
        <v>2</v>
      </c>
      <c r="D108" s="27">
        <f t="shared" ca="1" si="24"/>
        <v>2</v>
      </c>
      <c r="E108" s="27">
        <f t="shared" ca="1" si="24"/>
        <v>2</v>
      </c>
      <c r="F108" s="27">
        <f t="shared" ca="1" si="24"/>
        <v>2</v>
      </c>
      <c r="G108" s="27">
        <f t="shared" ca="1" si="24"/>
        <v>2</v>
      </c>
      <c r="H108" s="27">
        <f t="shared" ca="1" si="24"/>
        <v>2</v>
      </c>
      <c r="I108" s="27">
        <f t="shared" ca="1" si="24"/>
        <v>2</v>
      </c>
      <c r="J108" s="27">
        <f t="shared" ca="1" si="24"/>
        <v>2</v>
      </c>
      <c r="K108" s="27">
        <f t="shared" ca="1" si="24"/>
        <v>2</v>
      </c>
      <c r="L108" s="27">
        <f t="shared" ca="1" si="24"/>
        <v>2</v>
      </c>
      <c r="M108" s="27">
        <f t="shared" ca="1" si="24"/>
        <v>2</v>
      </c>
      <c r="N108" s="27">
        <f t="shared" ca="1" si="24"/>
        <v>2</v>
      </c>
      <c r="O108" s="27">
        <f t="shared" ca="1" si="24"/>
        <v>2</v>
      </c>
      <c r="P108" s="27">
        <f t="shared" ca="1" si="24"/>
        <v>2</v>
      </c>
      <c r="Q108" s="27">
        <f t="shared" ca="1" si="24"/>
        <v>2</v>
      </c>
      <c r="R108" s="27">
        <f t="shared" ca="1" si="24"/>
        <v>2</v>
      </c>
      <c r="S108" s="27">
        <f t="shared" ca="1" si="24"/>
        <v>2</v>
      </c>
      <c r="T108" s="27">
        <f t="shared" ca="1" si="24"/>
        <v>2</v>
      </c>
      <c r="U108" s="27">
        <f t="shared" ca="1" si="24"/>
        <v>2</v>
      </c>
      <c r="V108" s="27">
        <f t="shared" ca="1" si="24"/>
        <v>2</v>
      </c>
      <c r="W108" s="27">
        <f t="shared" ca="1" si="24"/>
        <v>2</v>
      </c>
      <c r="X108" s="27">
        <f t="shared" ca="1" si="24"/>
        <v>2</v>
      </c>
      <c r="Y108" s="27">
        <f t="shared" ca="1" si="24"/>
        <v>2</v>
      </c>
      <c r="Z108" s="13">
        <f t="shared" ca="1" si="29"/>
        <v>48</v>
      </c>
      <c r="AA108" s="13">
        <f t="shared" ca="1" si="25"/>
        <v>2</v>
      </c>
      <c r="AB108" s="14">
        <f t="shared" ca="1" si="26"/>
        <v>16</v>
      </c>
      <c r="AC108" s="14">
        <f t="shared" ca="1" si="27"/>
        <v>32</v>
      </c>
    </row>
    <row r="109" spans="1:30" ht="17.25" customHeight="1" x14ac:dyDescent="0.2">
      <c r="A109" s="22">
        <f t="shared" si="23"/>
        <v>42526</v>
      </c>
      <c r="B109" s="27">
        <f t="shared" ca="1" si="28"/>
        <v>2</v>
      </c>
      <c r="C109" s="27">
        <f t="shared" ca="1" si="24"/>
        <v>2</v>
      </c>
      <c r="D109" s="27">
        <f t="shared" ca="1" si="24"/>
        <v>2</v>
      </c>
      <c r="E109" s="27">
        <f t="shared" ca="1" si="24"/>
        <v>2</v>
      </c>
      <c r="F109" s="27">
        <f t="shared" ca="1" si="24"/>
        <v>2</v>
      </c>
      <c r="G109" s="27">
        <f t="shared" ca="1" si="24"/>
        <v>2</v>
      </c>
      <c r="H109" s="27">
        <f t="shared" ca="1" si="24"/>
        <v>2</v>
      </c>
      <c r="I109" s="27">
        <f t="shared" ca="1" si="24"/>
        <v>2</v>
      </c>
      <c r="J109" s="27">
        <f t="shared" ca="1" si="24"/>
        <v>2</v>
      </c>
      <c r="K109" s="27">
        <f t="shared" ca="1" si="24"/>
        <v>2</v>
      </c>
      <c r="L109" s="27">
        <f t="shared" ca="1" si="24"/>
        <v>2</v>
      </c>
      <c r="M109" s="27">
        <f t="shared" ca="1" si="24"/>
        <v>2</v>
      </c>
      <c r="N109" s="27">
        <f t="shared" ca="1" si="24"/>
        <v>2</v>
      </c>
      <c r="O109" s="27">
        <f t="shared" ca="1" si="24"/>
        <v>2</v>
      </c>
      <c r="P109" s="27">
        <f t="shared" ca="1" si="24"/>
        <v>2</v>
      </c>
      <c r="Q109" s="27">
        <f t="shared" ca="1" si="24"/>
        <v>2</v>
      </c>
      <c r="R109" s="27">
        <f t="shared" ca="1" si="24"/>
        <v>2</v>
      </c>
      <c r="S109" s="27">
        <f t="shared" ca="1" si="24"/>
        <v>2</v>
      </c>
      <c r="T109" s="27">
        <f t="shared" ca="1" si="24"/>
        <v>2</v>
      </c>
      <c r="U109" s="27">
        <f t="shared" ca="1" si="24"/>
        <v>2</v>
      </c>
      <c r="V109" s="27">
        <f t="shared" ca="1" si="24"/>
        <v>2</v>
      </c>
      <c r="W109" s="27">
        <f t="shared" ca="1" si="24"/>
        <v>2</v>
      </c>
      <c r="X109" s="27">
        <f t="shared" ca="1" si="24"/>
        <v>2</v>
      </c>
      <c r="Y109" s="27">
        <f t="shared" ca="1" si="24"/>
        <v>2</v>
      </c>
      <c r="Z109" s="13">
        <f t="shared" ca="1" si="29"/>
        <v>48</v>
      </c>
      <c r="AA109" s="13">
        <f t="shared" ca="1" si="25"/>
        <v>2</v>
      </c>
      <c r="AB109" s="14">
        <f t="shared" ca="1" si="26"/>
        <v>48</v>
      </c>
      <c r="AC109" s="14">
        <f t="shared" si="27"/>
        <v>0</v>
      </c>
      <c r="AD109" s="9" t="s">
        <v>32</v>
      </c>
    </row>
    <row r="110" spans="1:30" ht="17.25" customHeight="1" x14ac:dyDescent="0.2">
      <c r="A110" s="22">
        <f t="shared" si="23"/>
        <v>42527</v>
      </c>
      <c r="B110" s="27">
        <f t="shared" ca="1" si="28"/>
        <v>2</v>
      </c>
      <c r="C110" s="27">
        <f t="shared" ca="1" si="24"/>
        <v>2</v>
      </c>
      <c r="D110" s="27">
        <f t="shared" ca="1" si="24"/>
        <v>2</v>
      </c>
      <c r="E110" s="27">
        <f t="shared" ca="1" si="24"/>
        <v>2</v>
      </c>
      <c r="F110" s="27">
        <f t="shared" ca="1" si="24"/>
        <v>2</v>
      </c>
      <c r="G110" s="27">
        <f t="shared" ca="1" si="24"/>
        <v>2</v>
      </c>
      <c r="H110" s="27">
        <f t="shared" ca="1" si="24"/>
        <v>2</v>
      </c>
      <c r="I110" s="27">
        <f t="shared" ca="1" si="24"/>
        <v>2</v>
      </c>
      <c r="J110" s="27">
        <f t="shared" ca="1" si="24"/>
        <v>2</v>
      </c>
      <c r="K110" s="27">
        <f t="shared" ca="1" si="24"/>
        <v>2</v>
      </c>
      <c r="L110" s="27">
        <f t="shared" ca="1" si="24"/>
        <v>2</v>
      </c>
      <c r="M110" s="27">
        <f t="shared" ca="1" si="24"/>
        <v>2</v>
      </c>
      <c r="N110" s="27">
        <f t="shared" ca="1" si="24"/>
        <v>2</v>
      </c>
      <c r="O110" s="27">
        <f t="shared" ca="1" si="24"/>
        <v>2</v>
      </c>
      <c r="P110" s="27">
        <f t="shared" ca="1" si="24"/>
        <v>2</v>
      </c>
      <c r="Q110" s="27">
        <f t="shared" ca="1" si="24"/>
        <v>2</v>
      </c>
      <c r="R110" s="27">
        <f t="shared" ca="1" si="24"/>
        <v>2</v>
      </c>
      <c r="S110" s="27">
        <f t="shared" ca="1" si="24"/>
        <v>2</v>
      </c>
      <c r="T110" s="27">
        <f t="shared" ca="1" si="24"/>
        <v>2</v>
      </c>
      <c r="U110" s="27">
        <f t="shared" ca="1" si="24"/>
        <v>2</v>
      </c>
      <c r="V110" s="27">
        <f t="shared" ca="1" si="24"/>
        <v>2</v>
      </c>
      <c r="W110" s="27">
        <f t="shared" ca="1" si="24"/>
        <v>2</v>
      </c>
      <c r="X110" s="27">
        <f t="shared" ca="1" si="24"/>
        <v>2</v>
      </c>
      <c r="Y110" s="27">
        <f t="shared" ca="1" si="24"/>
        <v>2</v>
      </c>
      <c r="Z110" s="13">
        <f t="shared" ca="1" si="29"/>
        <v>48</v>
      </c>
      <c r="AA110" s="13">
        <f t="shared" ca="1" si="25"/>
        <v>2</v>
      </c>
      <c r="AB110" s="14">
        <f t="shared" ca="1" si="26"/>
        <v>16</v>
      </c>
      <c r="AC110" s="14">
        <f t="shared" ca="1" si="27"/>
        <v>32</v>
      </c>
    </row>
    <row r="111" spans="1:30" ht="17.25" customHeight="1" x14ac:dyDescent="0.2">
      <c r="A111" s="22">
        <f t="shared" si="23"/>
        <v>42528</v>
      </c>
      <c r="B111" s="27">
        <f t="shared" ca="1" si="28"/>
        <v>2</v>
      </c>
      <c r="C111" s="27">
        <f t="shared" ca="1" si="24"/>
        <v>2</v>
      </c>
      <c r="D111" s="27">
        <f t="shared" ca="1" si="24"/>
        <v>2</v>
      </c>
      <c r="E111" s="27">
        <f t="shared" ca="1" si="24"/>
        <v>2</v>
      </c>
      <c r="F111" s="27">
        <f t="shared" ca="1" si="24"/>
        <v>2</v>
      </c>
      <c r="G111" s="27">
        <f t="shared" ca="1" si="24"/>
        <v>2</v>
      </c>
      <c r="H111" s="27">
        <f t="shared" ca="1" si="24"/>
        <v>2</v>
      </c>
      <c r="I111" s="27">
        <f t="shared" ca="1" si="24"/>
        <v>2</v>
      </c>
      <c r="J111" s="27">
        <f t="shared" ca="1" si="24"/>
        <v>2</v>
      </c>
      <c r="K111" s="27">
        <f t="shared" ca="1" si="24"/>
        <v>2</v>
      </c>
      <c r="L111" s="27">
        <f t="shared" ca="1" si="24"/>
        <v>2</v>
      </c>
      <c r="M111" s="27">
        <f t="shared" ca="1" si="24"/>
        <v>2</v>
      </c>
      <c r="N111" s="27">
        <f t="shared" ca="1" si="24"/>
        <v>2</v>
      </c>
      <c r="O111" s="27">
        <f t="shared" ca="1" si="24"/>
        <v>2</v>
      </c>
      <c r="P111" s="27">
        <f t="shared" ca="1" si="24"/>
        <v>2</v>
      </c>
      <c r="Q111" s="27">
        <f t="shared" ca="1" si="24"/>
        <v>2</v>
      </c>
      <c r="R111" s="27">
        <f t="shared" ca="1" si="24"/>
        <v>2</v>
      </c>
      <c r="S111" s="27">
        <f t="shared" ca="1" si="24"/>
        <v>2</v>
      </c>
      <c r="T111" s="27">
        <f t="shared" ca="1" si="24"/>
        <v>2</v>
      </c>
      <c r="U111" s="27">
        <f t="shared" ca="1" si="24"/>
        <v>2</v>
      </c>
      <c r="V111" s="27">
        <f t="shared" ca="1" si="24"/>
        <v>2</v>
      </c>
      <c r="W111" s="27">
        <f t="shared" ca="1" si="24"/>
        <v>2</v>
      </c>
      <c r="X111" s="27">
        <f t="shared" ca="1" si="24"/>
        <v>2</v>
      </c>
      <c r="Y111" s="27">
        <f t="shared" ca="1" si="24"/>
        <v>2</v>
      </c>
      <c r="Z111" s="13">
        <f t="shared" ca="1" si="29"/>
        <v>48</v>
      </c>
      <c r="AA111" s="13">
        <f t="shared" ca="1" si="25"/>
        <v>2</v>
      </c>
      <c r="AB111" s="14">
        <f t="shared" ca="1" si="26"/>
        <v>16</v>
      </c>
      <c r="AC111" s="14">
        <f t="shared" ca="1" si="27"/>
        <v>32</v>
      </c>
    </row>
    <row r="112" spans="1:30" ht="17.25" customHeight="1" x14ac:dyDescent="0.2">
      <c r="A112" s="22">
        <f t="shared" si="23"/>
        <v>42529</v>
      </c>
      <c r="B112" s="27">
        <f t="shared" ca="1" si="28"/>
        <v>2</v>
      </c>
      <c r="C112" s="27">
        <f t="shared" ca="1" si="24"/>
        <v>2</v>
      </c>
      <c r="D112" s="27">
        <f t="shared" ca="1" si="24"/>
        <v>2</v>
      </c>
      <c r="E112" s="27">
        <f t="shared" ca="1" si="24"/>
        <v>2</v>
      </c>
      <c r="F112" s="27">
        <f t="shared" ca="1" si="24"/>
        <v>2</v>
      </c>
      <c r="G112" s="27">
        <f t="shared" ca="1" si="24"/>
        <v>2</v>
      </c>
      <c r="H112" s="27">
        <f t="shared" ca="1" si="24"/>
        <v>2</v>
      </c>
      <c r="I112" s="27">
        <f t="shared" ca="1" si="24"/>
        <v>2</v>
      </c>
      <c r="J112" s="27">
        <f t="shared" ca="1" si="24"/>
        <v>2</v>
      </c>
      <c r="K112" s="27">
        <f t="shared" ca="1" si="24"/>
        <v>2</v>
      </c>
      <c r="L112" s="27">
        <f t="shared" ca="1" si="24"/>
        <v>2</v>
      </c>
      <c r="M112" s="27">
        <f t="shared" ca="1" si="24"/>
        <v>2</v>
      </c>
      <c r="N112" s="27">
        <f t="shared" ca="1" si="24"/>
        <v>2</v>
      </c>
      <c r="O112" s="27">
        <f t="shared" ca="1" si="24"/>
        <v>2</v>
      </c>
      <c r="P112" s="27">
        <f t="shared" ca="1" si="24"/>
        <v>2</v>
      </c>
      <c r="Q112" s="27">
        <f t="shared" ca="1" si="24"/>
        <v>2</v>
      </c>
      <c r="R112" s="27">
        <f t="shared" ca="1" si="24"/>
        <v>2</v>
      </c>
      <c r="S112" s="27">
        <f t="shared" ca="1" si="24"/>
        <v>2</v>
      </c>
      <c r="T112" s="27">
        <f t="shared" ca="1" si="24"/>
        <v>2</v>
      </c>
      <c r="U112" s="27">
        <f t="shared" ca="1" si="24"/>
        <v>2</v>
      </c>
      <c r="V112" s="27">
        <f t="shared" ca="1" si="24"/>
        <v>2</v>
      </c>
      <c r="W112" s="27">
        <f t="shared" ca="1" si="24"/>
        <v>2</v>
      </c>
      <c r="X112" s="27">
        <f t="shared" ca="1" si="24"/>
        <v>2</v>
      </c>
      <c r="Y112" s="27">
        <f t="shared" ca="1" si="24"/>
        <v>2</v>
      </c>
      <c r="Z112" s="13">
        <f t="shared" ca="1" si="29"/>
        <v>48</v>
      </c>
      <c r="AA112" s="13">
        <f t="shared" ca="1" si="25"/>
        <v>2</v>
      </c>
      <c r="AB112" s="14">
        <f t="shared" ca="1" si="26"/>
        <v>16</v>
      </c>
      <c r="AC112" s="14">
        <f t="shared" ca="1" si="27"/>
        <v>32</v>
      </c>
    </row>
    <row r="113" spans="1:30" ht="17.25" customHeight="1" x14ac:dyDescent="0.2">
      <c r="A113" s="22">
        <f t="shared" si="23"/>
        <v>42530</v>
      </c>
      <c r="B113" s="27">
        <f t="shared" ca="1" si="28"/>
        <v>2</v>
      </c>
      <c r="C113" s="27">
        <f t="shared" ca="1" si="24"/>
        <v>2</v>
      </c>
      <c r="D113" s="27">
        <f t="shared" ca="1" si="24"/>
        <v>2</v>
      </c>
      <c r="E113" s="27">
        <f t="shared" ca="1" si="24"/>
        <v>2</v>
      </c>
      <c r="F113" s="27">
        <f t="shared" ca="1" si="24"/>
        <v>2</v>
      </c>
      <c r="G113" s="27">
        <f t="shared" ca="1" si="24"/>
        <v>2</v>
      </c>
      <c r="H113" s="27">
        <f t="shared" ca="1" si="24"/>
        <v>2</v>
      </c>
      <c r="I113" s="27">
        <f t="shared" ca="1" si="24"/>
        <v>2</v>
      </c>
      <c r="J113" s="27">
        <f t="shared" ca="1" si="24"/>
        <v>2</v>
      </c>
      <c r="K113" s="27">
        <f t="shared" ca="1" si="24"/>
        <v>2</v>
      </c>
      <c r="L113" s="27">
        <f t="shared" ca="1" si="24"/>
        <v>2</v>
      </c>
      <c r="M113" s="27">
        <f t="shared" ca="1" si="24"/>
        <v>2</v>
      </c>
      <c r="N113" s="27">
        <f t="shared" ca="1" si="24"/>
        <v>2</v>
      </c>
      <c r="O113" s="27">
        <f t="shared" ca="1" si="24"/>
        <v>2</v>
      </c>
      <c r="P113" s="27">
        <f t="shared" ca="1" si="24"/>
        <v>2</v>
      </c>
      <c r="Q113" s="27">
        <f t="shared" ca="1" si="24"/>
        <v>2</v>
      </c>
      <c r="R113" s="27">
        <f t="shared" ca="1" si="24"/>
        <v>2</v>
      </c>
      <c r="S113" s="27">
        <f t="shared" ca="1" si="24"/>
        <v>2</v>
      </c>
      <c r="T113" s="27">
        <f t="shared" ca="1" si="24"/>
        <v>2</v>
      </c>
      <c r="U113" s="27">
        <f t="shared" ca="1" si="24"/>
        <v>2</v>
      </c>
      <c r="V113" s="27">
        <f t="shared" ca="1" si="24"/>
        <v>2</v>
      </c>
      <c r="W113" s="27">
        <f t="shared" ca="1" si="24"/>
        <v>2</v>
      </c>
      <c r="X113" s="27">
        <f t="shared" ca="1" si="24"/>
        <v>2</v>
      </c>
      <c r="Y113" s="27">
        <f t="shared" ca="1" si="24"/>
        <v>2</v>
      </c>
      <c r="Z113" s="13">
        <f t="shared" ca="1" si="29"/>
        <v>48</v>
      </c>
      <c r="AA113" s="13">
        <f t="shared" ca="1" si="25"/>
        <v>2</v>
      </c>
      <c r="AB113" s="14">
        <f t="shared" ca="1" si="26"/>
        <v>16</v>
      </c>
      <c r="AC113" s="14">
        <f t="shared" ca="1" si="27"/>
        <v>32</v>
      </c>
    </row>
    <row r="114" spans="1:30" ht="17.25" customHeight="1" x14ac:dyDescent="0.2">
      <c r="A114" s="22">
        <f t="shared" si="23"/>
        <v>42531</v>
      </c>
      <c r="B114" s="27">
        <f t="shared" ca="1" si="28"/>
        <v>2</v>
      </c>
      <c r="C114" s="27">
        <f t="shared" ca="1" si="24"/>
        <v>2</v>
      </c>
      <c r="D114" s="27">
        <f t="shared" ca="1" si="24"/>
        <v>2</v>
      </c>
      <c r="E114" s="27">
        <f t="shared" ca="1" si="24"/>
        <v>2</v>
      </c>
      <c r="F114" s="27">
        <f t="shared" ca="1" si="24"/>
        <v>2</v>
      </c>
      <c r="G114" s="27">
        <f t="shared" ca="1" si="24"/>
        <v>2</v>
      </c>
      <c r="H114" s="27">
        <f t="shared" ca="1" si="24"/>
        <v>2</v>
      </c>
      <c r="I114" s="27">
        <f t="shared" ca="1" si="24"/>
        <v>2</v>
      </c>
      <c r="J114" s="27">
        <f t="shared" ca="1" si="24"/>
        <v>2</v>
      </c>
      <c r="K114" s="27">
        <f t="shared" ca="1" si="24"/>
        <v>2</v>
      </c>
      <c r="L114" s="27">
        <f t="shared" ca="1" si="24"/>
        <v>2</v>
      </c>
      <c r="M114" s="27">
        <f t="shared" ca="1" si="24"/>
        <v>2</v>
      </c>
      <c r="N114" s="27">
        <f t="shared" ca="1" si="24"/>
        <v>2</v>
      </c>
      <c r="O114" s="27">
        <f t="shared" ca="1" si="24"/>
        <v>2</v>
      </c>
      <c r="P114" s="27">
        <f t="shared" ca="1" si="24"/>
        <v>2</v>
      </c>
      <c r="Q114" s="27">
        <f t="shared" ca="1" si="24"/>
        <v>2</v>
      </c>
      <c r="R114" s="27">
        <f t="shared" ca="1" si="24"/>
        <v>2</v>
      </c>
      <c r="S114" s="27">
        <f t="shared" ca="1" si="24"/>
        <v>2</v>
      </c>
      <c r="T114" s="27">
        <f t="shared" ca="1" si="24"/>
        <v>2</v>
      </c>
      <c r="U114" s="27">
        <f t="shared" ca="1" si="24"/>
        <v>2</v>
      </c>
      <c r="V114" s="27">
        <f t="shared" ca="1" si="24"/>
        <v>2</v>
      </c>
      <c r="W114" s="27">
        <f t="shared" ca="1" si="24"/>
        <v>2</v>
      </c>
      <c r="X114" s="27">
        <f t="shared" ca="1" si="24"/>
        <v>2</v>
      </c>
      <c r="Y114" s="27">
        <f t="shared" ca="1" si="24"/>
        <v>2</v>
      </c>
      <c r="Z114" s="13">
        <f t="shared" ca="1" si="29"/>
        <v>48</v>
      </c>
      <c r="AA114" s="13">
        <f t="shared" ca="1" si="25"/>
        <v>2</v>
      </c>
      <c r="AB114" s="14">
        <f t="shared" ca="1" si="26"/>
        <v>16</v>
      </c>
      <c r="AC114" s="14">
        <f t="shared" ca="1" si="27"/>
        <v>32</v>
      </c>
    </row>
    <row r="115" spans="1:30" ht="17.25" customHeight="1" x14ac:dyDescent="0.2">
      <c r="A115" s="22">
        <f t="shared" si="23"/>
        <v>42532</v>
      </c>
      <c r="B115" s="27">
        <f t="shared" ca="1" si="28"/>
        <v>2</v>
      </c>
      <c r="C115" s="27">
        <f t="shared" ca="1" si="24"/>
        <v>2</v>
      </c>
      <c r="D115" s="27">
        <f t="shared" ca="1" si="24"/>
        <v>2</v>
      </c>
      <c r="E115" s="27">
        <f t="shared" ca="1" si="24"/>
        <v>2</v>
      </c>
      <c r="F115" s="27">
        <f t="shared" ca="1" si="24"/>
        <v>2</v>
      </c>
      <c r="G115" s="27">
        <f t="shared" ca="1" si="24"/>
        <v>2</v>
      </c>
      <c r="H115" s="27">
        <f t="shared" ca="1" si="24"/>
        <v>2</v>
      </c>
      <c r="I115" s="27">
        <f t="shared" ca="1" si="24"/>
        <v>2</v>
      </c>
      <c r="J115" s="27">
        <f t="shared" ca="1" si="24"/>
        <v>2</v>
      </c>
      <c r="K115" s="27">
        <f t="shared" ca="1" si="24"/>
        <v>2</v>
      </c>
      <c r="L115" s="27">
        <f t="shared" ca="1" si="24"/>
        <v>2</v>
      </c>
      <c r="M115" s="27">
        <f t="shared" ca="1" si="24"/>
        <v>2</v>
      </c>
      <c r="N115" s="27">
        <f t="shared" ca="1" si="24"/>
        <v>2</v>
      </c>
      <c r="O115" s="27">
        <f t="shared" ca="1" si="24"/>
        <v>2</v>
      </c>
      <c r="P115" s="27">
        <f t="shared" ca="1" si="24"/>
        <v>2</v>
      </c>
      <c r="Q115" s="27">
        <f t="shared" ca="1" si="24"/>
        <v>2</v>
      </c>
      <c r="R115" s="27">
        <f t="shared" ca="1" si="24"/>
        <v>2</v>
      </c>
      <c r="S115" s="27">
        <f t="shared" ca="1" si="24"/>
        <v>2</v>
      </c>
      <c r="T115" s="27">
        <f t="shared" ca="1" si="24"/>
        <v>2</v>
      </c>
      <c r="U115" s="27">
        <f t="shared" ca="1" si="24"/>
        <v>2</v>
      </c>
      <c r="V115" s="27">
        <f t="shared" ca="1" si="24"/>
        <v>2</v>
      </c>
      <c r="W115" s="27">
        <f t="shared" ca="1" si="24"/>
        <v>2</v>
      </c>
      <c r="X115" s="27">
        <f t="shared" ca="1" si="24"/>
        <v>2</v>
      </c>
      <c r="Y115" s="27">
        <f t="shared" ca="1" si="24"/>
        <v>2</v>
      </c>
      <c r="Z115" s="13">
        <f t="shared" ca="1" si="29"/>
        <v>48</v>
      </c>
      <c r="AA115" s="13">
        <f t="shared" ca="1" si="25"/>
        <v>2</v>
      </c>
      <c r="AB115" s="14">
        <f t="shared" ca="1" si="26"/>
        <v>16</v>
      </c>
      <c r="AC115" s="14">
        <f t="shared" ca="1" si="27"/>
        <v>32</v>
      </c>
    </row>
    <row r="116" spans="1:30" ht="17.25" customHeight="1" x14ac:dyDescent="0.2">
      <c r="A116" s="22">
        <f t="shared" si="23"/>
        <v>42533</v>
      </c>
      <c r="B116" s="27">
        <f t="shared" ca="1" si="28"/>
        <v>2</v>
      </c>
      <c r="C116" s="27">
        <f t="shared" ca="1" si="24"/>
        <v>2</v>
      </c>
      <c r="D116" s="27">
        <f t="shared" ca="1" si="24"/>
        <v>2</v>
      </c>
      <c r="E116" s="27">
        <f t="shared" ref="E116:T131" ca="1" si="30">IF(($A116&lt;TODAY()),$F$103,"")</f>
        <v>2</v>
      </c>
      <c r="F116" s="27">
        <f t="shared" ca="1" si="30"/>
        <v>2</v>
      </c>
      <c r="G116" s="27">
        <f t="shared" ca="1" si="30"/>
        <v>2</v>
      </c>
      <c r="H116" s="27">
        <f t="shared" ca="1" si="30"/>
        <v>2</v>
      </c>
      <c r="I116" s="27">
        <f t="shared" ca="1" si="30"/>
        <v>2</v>
      </c>
      <c r="J116" s="27">
        <f t="shared" ca="1" si="30"/>
        <v>2</v>
      </c>
      <c r="K116" s="27">
        <f t="shared" ca="1" si="30"/>
        <v>2</v>
      </c>
      <c r="L116" s="27">
        <f t="shared" ca="1" si="30"/>
        <v>2</v>
      </c>
      <c r="M116" s="27">
        <f t="shared" ca="1" si="30"/>
        <v>2</v>
      </c>
      <c r="N116" s="27">
        <f t="shared" ca="1" si="30"/>
        <v>2</v>
      </c>
      <c r="O116" s="27">
        <f t="shared" ca="1" si="30"/>
        <v>2</v>
      </c>
      <c r="P116" s="27">
        <f t="shared" ca="1" si="30"/>
        <v>2</v>
      </c>
      <c r="Q116" s="27">
        <f t="shared" ca="1" si="30"/>
        <v>2</v>
      </c>
      <c r="R116" s="27">
        <f t="shared" ca="1" si="30"/>
        <v>2</v>
      </c>
      <c r="S116" s="27">
        <f t="shared" ca="1" si="30"/>
        <v>2</v>
      </c>
      <c r="T116" s="27">
        <f t="shared" ca="1" si="30"/>
        <v>2</v>
      </c>
      <c r="U116" s="27">
        <f t="shared" ref="U116:Y134" ca="1" si="31">IF(($A116&lt;TODAY()),$F$103,"")</f>
        <v>2</v>
      </c>
      <c r="V116" s="27">
        <f t="shared" ca="1" si="31"/>
        <v>2</v>
      </c>
      <c r="W116" s="27">
        <f t="shared" ca="1" si="31"/>
        <v>2</v>
      </c>
      <c r="X116" s="27">
        <f t="shared" ca="1" si="31"/>
        <v>2</v>
      </c>
      <c r="Y116" s="27">
        <f t="shared" ca="1" si="31"/>
        <v>2</v>
      </c>
      <c r="Z116" s="13">
        <f t="shared" ca="1" si="29"/>
        <v>48</v>
      </c>
      <c r="AA116" s="13">
        <f t="shared" ca="1" si="25"/>
        <v>2</v>
      </c>
      <c r="AB116" s="14">
        <f t="shared" ca="1" si="26"/>
        <v>48</v>
      </c>
      <c r="AC116" s="14">
        <f t="shared" si="27"/>
        <v>0</v>
      </c>
      <c r="AD116" s="9" t="s">
        <v>32</v>
      </c>
    </row>
    <row r="117" spans="1:30" ht="17.25" customHeight="1" x14ac:dyDescent="0.2">
      <c r="A117" s="22">
        <f t="shared" si="23"/>
        <v>42534</v>
      </c>
      <c r="B117" s="27">
        <f t="shared" ca="1" si="28"/>
        <v>2</v>
      </c>
      <c r="C117" s="27">
        <f t="shared" ca="1" si="28"/>
        <v>2</v>
      </c>
      <c r="D117" s="27">
        <f t="shared" ca="1" si="28"/>
        <v>2</v>
      </c>
      <c r="E117" s="27">
        <f t="shared" ca="1" si="28"/>
        <v>2</v>
      </c>
      <c r="F117" s="27">
        <f t="shared" ca="1" si="28"/>
        <v>2</v>
      </c>
      <c r="G117" s="27">
        <f t="shared" ca="1" si="28"/>
        <v>2</v>
      </c>
      <c r="H117" s="27">
        <f t="shared" ca="1" si="28"/>
        <v>2</v>
      </c>
      <c r="I117" s="27">
        <f t="shared" ca="1" si="28"/>
        <v>2</v>
      </c>
      <c r="J117" s="27">
        <f t="shared" ca="1" si="28"/>
        <v>2</v>
      </c>
      <c r="K117" s="27">
        <f t="shared" ca="1" si="28"/>
        <v>2</v>
      </c>
      <c r="L117" s="27">
        <f t="shared" ca="1" si="28"/>
        <v>2</v>
      </c>
      <c r="M117" s="27">
        <f t="shared" ca="1" si="28"/>
        <v>2</v>
      </c>
      <c r="N117" s="27">
        <f t="shared" ca="1" si="28"/>
        <v>2</v>
      </c>
      <c r="O117" s="27">
        <f t="shared" ca="1" si="28"/>
        <v>2</v>
      </c>
      <c r="P117" s="27">
        <f t="shared" ca="1" si="28"/>
        <v>2</v>
      </c>
      <c r="Q117" s="27">
        <f t="shared" ca="1" si="28"/>
        <v>2</v>
      </c>
      <c r="R117" s="27">
        <f t="shared" ca="1" si="30"/>
        <v>2</v>
      </c>
      <c r="S117" s="27">
        <f t="shared" ca="1" si="30"/>
        <v>2</v>
      </c>
      <c r="T117" s="27">
        <f t="shared" ca="1" si="30"/>
        <v>2</v>
      </c>
      <c r="U117" s="27">
        <f t="shared" ca="1" si="31"/>
        <v>2</v>
      </c>
      <c r="V117" s="27">
        <f t="shared" ca="1" si="31"/>
        <v>2</v>
      </c>
      <c r="W117" s="27">
        <f t="shared" ca="1" si="31"/>
        <v>2</v>
      </c>
      <c r="X117" s="27">
        <f t="shared" ca="1" si="31"/>
        <v>2</v>
      </c>
      <c r="Y117" s="27">
        <f t="shared" ca="1" si="31"/>
        <v>2</v>
      </c>
      <c r="Z117" s="13">
        <f t="shared" ca="1" si="29"/>
        <v>48</v>
      </c>
      <c r="AA117" s="13">
        <f t="shared" ca="1" si="25"/>
        <v>2</v>
      </c>
      <c r="AB117" s="14">
        <f t="shared" ca="1" si="26"/>
        <v>16</v>
      </c>
      <c r="AC117" s="14">
        <f t="shared" ca="1" si="27"/>
        <v>32</v>
      </c>
    </row>
    <row r="118" spans="1:30" ht="17.25" customHeight="1" x14ac:dyDescent="0.2">
      <c r="A118" s="22">
        <f t="shared" si="23"/>
        <v>42535</v>
      </c>
      <c r="B118" s="27">
        <f t="shared" ca="1" si="28"/>
        <v>2</v>
      </c>
      <c r="C118" s="27">
        <f t="shared" ca="1" si="28"/>
        <v>2</v>
      </c>
      <c r="D118" s="27">
        <f t="shared" ca="1" si="28"/>
        <v>2</v>
      </c>
      <c r="E118" s="27">
        <f t="shared" ca="1" si="28"/>
        <v>2</v>
      </c>
      <c r="F118" s="27">
        <f t="shared" ca="1" si="28"/>
        <v>2</v>
      </c>
      <c r="G118" s="27">
        <f t="shared" ca="1" si="28"/>
        <v>2</v>
      </c>
      <c r="H118" s="27">
        <f t="shared" ca="1" si="28"/>
        <v>2</v>
      </c>
      <c r="I118" s="27">
        <f t="shared" ca="1" si="28"/>
        <v>2</v>
      </c>
      <c r="J118" s="27">
        <f t="shared" ca="1" si="28"/>
        <v>2</v>
      </c>
      <c r="K118" s="27">
        <f t="shared" ca="1" si="28"/>
        <v>2</v>
      </c>
      <c r="L118" s="27">
        <f t="shared" ca="1" si="28"/>
        <v>2</v>
      </c>
      <c r="M118" s="27">
        <f t="shared" ca="1" si="28"/>
        <v>2</v>
      </c>
      <c r="N118" s="27">
        <f t="shared" ca="1" si="28"/>
        <v>2</v>
      </c>
      <c r="O118" s="27">
        <f t="shared" ca="1" si="28"/>
        <v>2</v>
      </c>
      <c r="P118" s="27">
        <f t="shared" ca="1" si="28"/>
        <v>2</v>
      </c>
      <c r="Q118" s="27">
        <f t="shared" ca="1" si="28"/>
        <v>2</v>
      </c>
      <c r="R118" s="27">
        <f t="shared" ca="1" si="30"/>
        <v>2</v>
      </c>
      <c r="S118" s="27">
        <f t="shared" ca="1" si="30"/>
        <v>2</v>
      </c>
      <c r="T118" s="27">
        <f t="shared" ca="1" si="30"/>
        <v>2</v>
      </c>
      <c r="U118" s="27">
        <f t="shared" ca="1" si="31"/>
        <v>2</v>
      </c>
      <c r="V118" s="27">
        <f t="shared" ca="1" si="31"/>
        <v>2</v>
      </c>
      <c r="W118" s="27">
        <f t="shared" ca="1" si="31"/>
        <v>2</v>
      </c>
      <c r="X118" s="27">
        <f t="shared" ca="1" si="31"/>
        <v>2</v>
      </c>
      <c r="Y118" s="27">
        <f t="shared" ca="1" si="31"/>
        <v>2</v>
      </c>
      <c r="Z118" s="13">
        <f t="shared" ca="1" si="29"/>
        <v>48</v>
      </c>
      <c r="AA118" s="13">
        <f t="shared" ca="1" si="25"/>
        <v>2</v>
      </c>
      <c r="AB118" s="14">
        <f t="shared" ca="1" si="26"/>
        <v>16</v>
      </c>
      <c r="AC118" s="14">
        <f t="shared" ca="1" si="27"/>
        <v>32</v>
      </c>
    </row>
    <row r="119" spans="1:30" ht="17.25" customHeight="1" x14ac:dyDescent="0.2">
      <c r="A119" s="22">
        <f t="shared" si="23"/>
        <v>42536</v>
      </c>
      <c r="B119" s="27">
        <f t="shared" ca="1" si="28"/>
        <v>2</v>
      </c>
      <c r="C119" s="27">
        <f t="shared" ca="1" si="28"/>
        <v>2</v>
      </c>
      <c r="D119" s="27">
        <f t="shared" ca="1" si="28"/>
        <v>2</v>
      </c>
      <c r="E119" s="27">
        <f t="shared" ca="1" si="28"/>
        <v>2</v>
      </c>
      <c r="F119" s="27">
        <f t="shared" ca="1" si="28"/>
        <v>2</v>
      </c>
      <c r="G119" s="27">
        <f t="shared" ca="1" si="28"/>
        <v>2</v>
      </c>
      <c r="H119" s="27">
        <f t="shared" ca="1" si="28"/>
        <v>2</v>
      </c>
      <c r="I119" s="27">
        <f t="shared" ca="1" si="28"/>
        <v>2</v>
      </c>
      <c r="J119" s="27">
        <f t="shared" ca="1" si="28"/>
        <v>2</v>
      </c>
      <c r="K119" s="27">
        <f t="shared" ca="1" si="28"/>
        <v>2</v>
      </c>
      <c r="L119" s="27">
        <f t="shared" ca="1" si="28"/>
        <v>2</v>
      </c>
      <c r="M119" s="27">
        <f t="shared" ca="1" si="28"/>
        <v>2</v>
      </c>
      <c r="N119" s="27">
        <f t="shared" ca="1" si="28"/>
        <v>2</v>
      </c>
      <c r="O119" s="27">
        <f t="shared" ca="1" si="28"/>
        <v>2</v>
      </c>
      <c r="P119" s="27">
        <f t="shared" ca="1" si="28"/>
        <v>2</v>
      </c>
      <c r="Q119" s="27">
        <f t="shared" ca="1" si="28"/>
        <v>2</v>
      </c>
      <c r="R119" s="27">
        <f t="shared" ca="1" si="30"/>
        <v>2</v>
      </c>
      <c r="S119" s="27">
        <f t="shared" ca="1" si="30"/>
        <v>2</v>
      </c>
      <c r="T119" s="27">
        <f t="shared" ca="1" si="30"/>
        <v>2</v>
      </c>
      <c r="U119" s="27">
        <f t="shared" ca="1" si="31"/>
        <v>2</v>
      </c>
      <c r="V119" s="27">
        <f t="shared" ca="1" si="31"/>
        <v>2</v>
      </c>
      <c r="W119" s="27">
        <f t="shared" ca="1" si="31"/>
        <v>2</v>
      </c>
      <c r="X119" s="27">
        <f t="shared" ca="1" si="31"/>
        <v>2</v>
      </c>
      <c r="Y119" s="27">
        <f t="shared" ca="1" si="31"/>
        <v>2</v>
      </c>
      <c r="Z119" s="13">
        <f t="shared" ca="1" si="29"/>
        <v>48</v>
      </c>
      <c r="AA119" s="13">
        <f t="shared" ca="1" si="25"/>
        <v>2</v>
      </c>
      <c r="AB119" s="14">
        <f t="shared" ca="1" si="26"/>
        <v>16</v>
      </c>
      <c r="AC119" s="14">
        <f t="shared" ca="1" si="27"/>
        <v>32</v>
      </c>
    </row>
    <row r="120" spans="1:30" ht="17.25" customHeight="1" x14ac:dyDescent="0.2">
      <c r="A120" s="22">
        <f t="shared" si="23"/>
        <v>42537</v>
      </c>
      <c r="B120" s="27">
        <f t="shared" ca="1" si="28"/>
        <v>2</v>
      </c>
      <c r="C120" s="27">
        <f t="shared" ca="1" si="28"/>
        <v>2</v>
      </c>
      <c r="D120" s="27">
        <f t="shared" ca="1" si="28"/>
        <v>2</v>
      </c>
      <c r="E120" s="27">
        <f t="shared" ca="1" si="28"/>
        <v>2</v>
      </c>
      <c r="F120" s="27">
        <f t="shared" ca="1" si="28"/>
        <v>2</v>
      </c>
      <c r="G120" s="27">
        <f t="shared" ca="1" si="28"/>
        <v>2</v>
      </c>
      <c r="H120" s="27">
        <f t="shared" ca="1" si="28"/>
        <v>2</v>
      </c>
      <c r="I120" s="27">
        <f t="shared" ca="1" si="28"/>
        <v>2</v>
      </c>
      <c r="J120" s="27">
        <f t="shared" ca="1" si="28"/>
        <v>2</v>
      </c>
      <c r="K120" s="27">
        <f t="shared" ca="1" si="28"/>
        <v>2</v>
      </c>
      <c r="L120" s="27">
        <f t="shared" ca="1" si="28"/>
        <v>2</v>
      </c>
      <c r="M120" s="27">
        <f t="shared" ca="1" si="28"/>
        <v>2</v>
      </c>
      <c r="N120" s="27">
        <f t="shared" ca="1" si="28"/>
        <v>2</v>
      </c>
      <c r="O120" s="27">
        <f t="shared" ca="1" si="28"/>
        <v>2</v>
      </c>
      <c r="P120" s="27">
        <f t="shared" ca="1" si="28"/>
        <v>2</v>
      </c>
      <c r="Q120" s="27">
        <f t="shared" ca="1" si="28"/>
        <v>2</v>
      </c>
      <c r="R120" s="27">
        <f t="shared" ca="1" si="30"/>
        <v>2</v>
      </c>
      <c r="S120" s="27">
        <f t="shared" ca="1" si="30"/>
        <v>2</v>
      </c>
      <c r="T120" s="27">
        <f t="shared" ca="1" si="30"/>
        <v>2</v>
      </c>
      <c r="U120" s="27">
        <f t="shared" ca="1" si="31"/>
        <v>2</v>
      </c>
      <c r="V120" s="27">
        <f t="shared" ca="1" si="31"/>
        <v>2</v>
      </c>
      <c r="W120" s="27">
        <f t="shared" ca="1" si="31"/>
        <v>2</v>
      </c>
      <c r="X120" s="27">
        <f t="shared" ca="1" si="31"/>
        <v>2</v>
      </c>
      <c r="Y120" s="27">
        <f t="shared" ca="1" si="31"/>
        <v>2</v>
      </c>
      <c r="Z120" s="13">
        <f t="shared" ca="1" si="29"/>
        <v>48</v>
      </c>
      <c r="AA120" s="13">
        <f t="shared" ca="1" si="25"/>
        <v>2</v>
      </c>
      <c r="AB120" s="14">
        <f t="shared" ca="1" si="26"/>
        <v>16</v>
      </c>
      <c r="AC120" s="14">
        <f t="shared" ca="1" si="27"/>
        <v>32</v>
      </c>
    </row>
    <row r="121" spans="1:30" ht="17.25" customHeight="1" x14ac:dyDescent="0.2">
      <c r="A121" s="22">
        <f t="shared" si="23"/>
        <v>42538</v>
      </c>
      <c r="B121" s="27">
        <f t="shared" ca="1" si="28"/>
        <v>2</v>
      </c>
      <c r="C121" s="27">
        <f t="shared" ca="1" si="28"/>
        <v>2</v>
      </c>
      <c r="D121" s="27">
        <f t="shared" ca="1" si="28"/>
        <v>2</v>
      </c>
      <c r="E121" s="27">
        <f t="shared" ca="1" si="28"/>
        <v>2</v>
      </c>
      <c r="F121" s="27">
        <f t="shared" ca="1" si="28"/>
        <v>2</v>
      </c>
      <c r="G121" s="27">
        <f t="shared" ca="1" si="28"/>
        <v>2</v>
      </c>
      <c r="H121" s="27">
        <f t="shared" ca="1" si="28"/>
        <v>2</v>
      </c>
      <c r="I121" s="27">
        <f t="shared" ca="1" si="28"/>
        <v>2</v>
      </c>
      <c r="J121" s="27">
        <f t="shared" ca="1" si="28"/>
        <v>2</v>
      </c>
      <c r="K121" s="27">
        <f t="shared" ca="1" si="28"/>
        <v>2</v>
      </c>
      <c r="L121" s="27">
        <f t="shared" ca="1" si="28"/>
        <v>2</v>
      </c>
      <c r="M121" s="27">
        <f t="shared" ca="1" si="28"/>
        <v>2</v>
      </c>
      <c r="N121" s="27">
        <f t="shared" ca="1" si="28"/>
        <v>2</v>
      </c>
      <c r="O121" s="27">
        <f t="shared" ca="1" si="28"/>
        <v>2</v>
      </c>
      <c r="P121" s="27">
        <f t="shared" ca="1" si="28"/>
        <v>2</v>
      </c>
      <c r="Q121" s="27">
        <f t="shared" ca="1" si="28"/>
        <v>2</v>
      </c>
      <c r="R121" s="27">
        <f t="shared" ca="1" si="30"/>
        <v>2</v>
      </c>
      <c r="S121" s="27">
        <f t="shared" ca="1" si="30"/>
        <v>2</v>
      </c>
      <c r="T121" s="27">
        <f t="shared" ca="1" si="30"/>
        <v>2</v>
      </c>
      <c r="U121" s="27">
        <f t="shared" ca="1" si="31"/>
        <v>2</v>
      </c>
      <c r="V121" s="27">
        <f t="shared" ca="1" si="31"/>
        <v>2</v>
      </c>
      <c r="W121" s="27">
        <f t="shared" ca="1" si="31"/>
        <v>2</v>
      </c>
      <c r="X121" s="27">
        <f t="shared" ca="1" si="31"/>
        <v>2</v>
      </c>
      <c r="Y121" s="27">
        <f t="shared" ca="1" si="31"/>
        <v>2</v>
      </c>
      <c r="Z121" s="13">
        <f t="shared" ca="1" si="29"/>
        <v>48</v>
      </c>
      <c r="AA121" s="13">
        <f t="shared" ca="1" si="25"/>
        <v>2</v>
      </c>
      <c r="AB121" s="14">
        <f t="shared" ca="1" si="26"/>
        <v>16</v>
      </c>
      <c r="AC121" s="14">
        <f t="shared" ca="1" si="27"/>
        <v>32</v>
      </c>
    </row>
    <row r="122" spans="1:30" ht="17.25" customHeight="1" x14ac:dyDescent="0.2">
      <c r="A122" s="22">
        <f t="shared" si="23"/>
        <v>42539</v>
      </c>
      <c r="B122" s="27">
        <f t="shared" ca="1" si="28"/>
        <v>2</v>
      </c>
      <c r="C122" s="27">
        <f t="shared" ca="1" si="28"/>
        <v>2</v>
      </c>
      <c r="D122" s="27">
        <f t="shared" ca="1" si="28"/>
        <v>2</v>
      </c>
      <c r="E122" s="27">
        <f t="shared" ca="1" si="28"/>
        <v>2</v>
      </c>
      <c r="F122" s="27">
        <f t="shared" ca="1" si="28"/>
        <v>2</v>
      </c>
      <c r="G122" s="27">
        <f t="shared" ca="1" si="28"/>
        <v>2</v>
      </c>
      <c r="H122" s="27">
        <f t="shared" ca="1" si="28"/>
        <v>2</v>
      </c>
      <c r="I122" s="27">
        <f t="shared" ca="1" si="28"/>
        <v>2</v>
      </c>
      <c r="J122" s="27">
        <f t="shared" ca="1" si="28"/>
        <v>2</v>
      </c>
      <c r="K122" s="27">
        <f t="shared" ca="1" si="28"/>
        <v>2</v>
      </c>
      <c r="L122" s="27">
        <f t="shared" ca="1" si="28"/>
        <v>2</v>
      </c>
      <c r="M122" s="27">
        <f t="shared" ca="1" si="28"/>
        <v>2</v>
      </c>
      <c r="N122" s="27">
        <f t="shared" ca="1" si="28"/>
        <v>2</v>
      </c>
      <c r="O122" s="27">
        <f t="shared" ca="1" si="28"/>
        <v>2</v>
      </c>
      <c r="P122" s="27">
        <f t="shared" ca="1" si="28"/>
        <v>2</v>
      </c>
      <c r="Q122" s="27">
        <f t="shared" ca="1" si="28"/>
        <v>2</v>
      </c>
      <c r="R122" s="27">
        <f t="shared" ca="1" si="30"/>
        <v>2</v>
      </c>
      <c r="S122" s="27">
        <f t="shared" ca="1" si="30"/>
        <v>2</v>
      </c>
      <c r="T122" s="27">
        <f t="shared" ca="1" si="30"/>
        <v>2</v>
      </c>
      <c r="U122" s="27">
        <f t="shared" ca="1" si="31"/>
        <v>2</v>
      </c>
      <c r="V122" s="27">
        <f t="shared" ca="1" si="31"/>
        <v>2</v>
      </c>
      <c r="W122" s="27">
        <f t="shared" ca="1" si="31"/>
        <v>2</v>
      </c>
      <c r="X122" s="27">
        <f t="shared" ca="1" si="31"/>
        <v>2</v>
      </c>
      <c r="Y122" s="27">
        <f t="shared" ca="1" si="31"/>
        <v>2</v>
      </c>
      <c r="Z122" s="13">
        <f t="shared" ca="1" si="29"/>
        <v>48</v>
      </c>
      <c r="AA122" s="13">
        <f t="shared" ca="1" si="25"/>
        <v>2</v>
      </c>
      <c r="AB122" s="14">
        <f t="shared" ca="1" si="26"/>
        <v>16</v>
      </c>
      <c r="AC122" s="14">
        <f t="shared" ca="1" si="27"/>
        <v>32</v>
      </c>
    </row>
    <row r="123" spans="1:30" ht="17.25" customHeight="1" x14ac:dyDescent="0.2">
      <c r="A123" s="22">
        <f t="shared" si="23"/>
        <v>42540</v>
      </c>
      <c r="B123" s="27">
        <f t="shared" ca="1" si="28"/>
        <v>2</v>
      </c>
      <c r="C123" s="27">
        <f t="shared" ca="1" si="28"/>
        <v>2</v>
      </c>
      <c r="D123" s="27">
        <f t="shared" ca="1" si="28"/>
        <v>2</v>
      </c>
      <c r="E123" s="27">
        <f t="shared" ca="1" si="28"/>
        <v>2</v>
      </c>
      <c r="F123" s="27">
        <f t="shared" ca="1" si="28"/>
        <v>2</v>
      </c>
      <c r="G123" s="27">
        <f t="shared" ca="1" si="28"/>
        <v>2</v>
      </c>
      <c r="H123" s="27">
        <f t="shared" ca="1" si="28"/>
        <v>2</v>
      </c>
      <c r="I123" s="27">
        <f t="shared" ca="1" si="28"/>
        <v>2</v>
      </c>
      <c r="J123" s="27">
        <f t="shared" ca="1" si="28"/>
        <v>2</v>
      </c>
      <c r="K123" s="27">
        <f t="shared" ca="1" si="28"/>
        <v>2</v>
      </c>
      <c r="L123" s="27">
        <f t="shared" ca="1" si="28"/>
        <v>2</v>
      </c>
      <c r="M123" s="27">
        <f t="shared" ca="1" si="28"/>
        <v>2</v>
      </c>
      <c r="N123" s="27">
        <f t="shared" ca="1" si="28"/>
        <v>2</v>
      </c>
      <c r="O123" s="27">
        <f t="shared" ca="1" si="28"/>
        <v>2</v>
      </c>
      <c r="P123" s="27">
        <f t="shared" ca="1" si="28"/>
        <v>2</v>
      </c>
      <c r="Q123" s="27">
        <f t="shared" ca="1" si="28"/>
        <v>2</v>
      </c>
      <c r="R123" s="27">
        <f t="shared" ca="1" si="30"/>
        <v>2</v>
      </c>
      <c r="S123" s="27">
        <f t="shared" ca="1" si="30"/>
        <v>2</v>
      </c>
      <c r="T123" s="27">
        <f t="shared" ca="1" si="30"/>
        <v>2</v>
      </c>
      <c r="U123" s="27">
        <f t="shared" ca="1" si="31"/>
        <v>2</v>
      </c>
      <c r="V123" s="27">
        <f t="shared" ca="1" si="31"/>
        <v>2</v>
      </c>
      <c r="W123" s="27">
        <f t="shared" ca="1" si="31"/>
        <v>2</v>
      </c>
      <c r="X123" s="27">
        <f t="shared" ca="1" si="31"/>
        <v>2</v>
      </c>
      <c r="Y123" s="27">
        <f t="shared" ca="1" si="31"/>
        <v>2</v>
      </c>
      <c r="Z123" s="13">
        <f ca="1">SUM(B123:Y123)</f>
        <v>48</v>
      </c>
      <c r="AA123" s="13">
        <f ca="1">MAX(B123:Y123)</f>
        <v>2</v>
      </c>
      <c r="AB123" s="14">
        <f t="shared" ca="1" si="26"/>
        <v>48</v>
      </c>
      <c r="AC123" s="14">
        <f t="shared" si="27"/>
        <v>0</v>
      </c>
      <c r="AD123" s="9" t="s">
        <v>32</v>
      </c>
    </row>
    <row r="124" spans="1:30" ht="17.25" customHeight="1" x14ac:dyDescent="0.2">
      <c r="A124" s="22">
        <f t="shared" si="23"/>
        <v>42541</v>
      </c>
      <c r="B124" s="27">
        <f t="shared" ca="1" si="28"/>
        <v>2</v>
      </c>
      <c r="C124" s="27">
        <f t="shared" ca="1" si="28"/>
        <v>2</v>
      </c>
      <c r="D124" s="27">
        <f t="shared" ca="1" si="28"/>
        <v>2</v>
      </c>
      <c r="E124" s="27">
        <f t="shared" ca="1" si="28"/>
        <v>2</v>
      </c>
      <c r="F124" s="27">
        <f t="shared" ca="1" si="28"/>
        <v>2</v>
      </c>
      <c r="G124" s="27">
        <f t="shared" ca="1" si="28"/>
        <v>2</v>
      </c>
      <c r="H124" s="27">
        <f t="shared" ca="1" si="28"/>
        <v>2</v>
      </c>
      <c r="I124" s="27">
        <f t="shared" ca="1" si="28"/>
        <v>2</v>
      </c>
      <c r="J124" s="27">
        <f t="shared" ca="1" si="28"/>
        <v>2</v>
      </c>
      <c r="K124" s="27">
        <f t="shared" ca="1" si="28"/>
        <v>2</v>
      </c>
      <c r="L124" s="27">
        <f t="shared" ca="1" si="28"/>
        <v>2</v>
      </c>
      <c r="M124" s="27">
        <f t="shared" ca="1" si="28"/>
        <v>2</v>
      </c>
      <c r="N124" s="27">
        <f t="shared" ca="1" si="28"/>
        <v>2</v>
      </c>
      <c r="O124" s="27">
        <f t="shared" ca="1" si="28"/>
        <v>2</v>
      </c>
      <c r="P124" s="27">
        <f t="shared" ca="1" si="28"/>
        <v>2</v>
      </c>
      <c r="Q124" s="27">
        <f t="shared" ca="1" si="28"/>
        <v>2</v>
      </c>
      <c r="R124" s="27">
        <f t="shared" ca="1" si="30"/>
        <v>2</v>
      </c>
      <c r="S124" s="27">
        <f t="shared" ca="1" si="30"/>
        <v>2</v>
      </c>
      <c r="T124" s="27">
        <f t="shared" ca="1" si="30"/>
        <v>2</v>
      </c>
      <c r="U124" s="27">
        <f t="shared" ca="1" si="31"/>
        <v>2</v>
      </c>
      <c r="V124" s="27">
        <f t="shared" ca="1" si="31"/>
        <v>2</v>
      </c>
      <c r="W124" s="27">
        <f t="shared" ca="1" si="31"/>
        <v>2</v>
      </c>
      <c r="X124" s="27">
        <f t="shared" ca="1" si="31"/>
        <v>2</v>
      </c>
      <c r="Y124" s="27">
        <f t="shared" ca="1" si="31"/>
        <v>2</v>
      </c>
      <c r="Z124" s="13">
        <f ca="1">SUM(B124:Y124)</f>
        <v>48</v>
      </c>
      <c r="AA124" s="13">
        <f ca="1">MAX(B124:Y124)</f>
        <v>2</v>
      </c>
      <c r="AB124" s="14">
        <f t="shared" ca="1" si="26"/>
        <v>16</v>
      </c>
      <c r="AC124" s="14">
        <f t="shared" ca="1" si="27"/>
        <v>32</v>
      </c>
    </row>
    <row r="125" spans="1:30" ht="17.25" customHeight="1" x14ac:dyDescent="0.2">
      <c r="A125" s="22">
        <f t="shared" si="23"/>
        <v>42542</v>
      </c>
      <c r="B125" s="27">
        <f t="shared" ca="1" si="28"/>
        <v>2</v>
      </c>
      <c r="C125" s="27">
        <f t="shared" ca="1" si="28"/>
        <v>2</v>
      </c>
      <c r="D125" s="27">
        <f t="shared" ca="1" si="28"/>
        <v>2</v>
      </c>
      <c r="E125" s="27">
        <f t="shared" ca="1" si="28"/>
        <v>2</v>
      </c>
      <c r="F125" s="27">
        <f t="shared" ca="1" si="28"/>
        <v>2</v>
      </c>
      <c r="G125" s="27">
        <f t="shared" ca="1" si="28"/>
        <v>2</v>
      </c>
      <c r="H125" s="27">
        <f t="shared" ca="1" si="28"/>
        <v>2</v>
      </c>
      <c r="I125" s="27">
        <f t="shared" ca="1" si="28"/>
        <v>2</v>
      </c>
      <c r="J125" s="27">
        <f t="shared" ca="1" si="28"/>
        <v>2</v>
      </c>
      <c r="K125" s="27">
        <f t="shared" ca="1" si="28"/>
        <v>2</v>
      </c>
      <c r="L125" s="27">
        <f t="shared" ca="1" si="28"/>
        <v>2</v>
      </c>
      <c r="M125" s="27">
        <f t="shared" ca="1" si="28"/>
        <v>2</v>
      </c>
      <c r="N125" s="27">
        <f t="shared" ca="1" si="28"/>
        <v>2</v>
      </c>
      <c r="O125" s="27">
        <f t="shared" ca="1" si="28"/>
        <v>2</v>
      </c>
      <c r="P125" s="27">
        <f t="shared" ca="1" si="28"/>
        <v>2</v>
      </c>
      <c r="Q125" s="27">
        <f t="shared" ca="1" si="28"/>
        <v>2</v>
      </c>
      <c r="R125" s="27">
        <f t="shared" ca="1" si="30"/>
        <v>2</v>
      </c>
      <c r="S125" s="27">
        <f t="shared" ca="1" si="30"/>
        <v>2</v>
      </c>
      <c r="T125" s="27">
        <f t="shared" ca="1" si="30"/>
        <v>2</v>
      </c>
      <c r="U125" s="27">
        <f t="shared" ca="1" si="31"/>
        <v>2</v>
      </c>
      <c r="V125" s="27">
        <f t="shared" ca="1" si="31"/>
        <v>2</v>
      </c>
      <c r="W125" s="27">
        <f t="shared" ca="1" si="31"/>
        <v>2</v>
      </c>
      <c r="X125" s="27">
        <f t="shared" ca="1" si="31"/>
        <v>2</v>
      </c>
      <c r="Y125" s="27">
        <f t="shared" ca="1" si="31"/>
        <v>2</v>
      </c>
      <c r="Z125" s="13">
        <f t="shared" ref="Z125:Z134" ca="1" si="32">SUM(B125:Y125)</f>
        <v>48</v>
      </c>
      <c r="AA125" s="13">
        <f t="shared" ref="AA125:AA134" ca="1" si="33">MAX(B125:Y125)</f>
        <v>2</v>
      </c>
      <c r="AB125" s="14">
        <f t="shared" ca="1" si="26"/>
        <v>16</v>
      </c>
      <c r="AC125" s="14">
        <f t="shared" ca="1" si="27"/>
        <v>32</v>
      </c>
    </row>
    <row r="126" spans="1:30" ht="17.25" customHeight="1" x14ac:dyDescent="0.2">
      <c r="A126" s="22">
        <f t="shared" si="23"/>
        <v>42543</v>
      </c>
      <c r="B126" s="27">
        <f t="shared" ca="1" si="28"/>
        <v>2</v>
      </c>
      <c r="C126" s="27">
        <f t="shared" ca="1" si="28"/>
        <v>2</v>
      </c>
      <c r="D126" s="27">
        <f t="shared" ca="1" si="28"/>
        <v>2</v>
      </c>
      <c r="E126" s="27">
        <f t="shared" ca="1" si="28"/>
        <v>2</v>
      </c>
      <c r="F126" s="27">
        <f t="shared" ca="1" si="28"/>
        <v>2</v>
      </c>
      <c r="G126" s="27">
        <f t="shared" ca="1" si="28"/>
        <v>2</v>
      </c>
      <c r="H126" s="27">
        <f t="shared" ca="1" si="28"/>
        <v>2</v>
      </c>
      <c r="I126" s="27">
        <f t="shared" ca="1" si="28"/>
        <v>2</v>
      </c>
      <c r="J126" s="27">
        <f t="shared" ca="1" si="28"/>
        <v>2</v>
      </c>
      <c r="K126" s="27">
        <f t="shared" ca="1" si="28"/>
        <v>2</v>
      </c>
      <c r="L126" s="27">
        <f t="shared" ca="1" si="28"/>
        <v>2</v>
      </c>
      <c r="M126" s="27">
        <f t="shared" ca="1" si="28"/>
        <v>2</v>
      </c>
      <c r="N126" s="27">
        <f t="shared" ca="1" si="28"/>
        <v>2</v>
      </c>
      <c r="O126" s="27">
        <f t="shared" ca="1" si="28"/>
        <v>2</v>
      </c>
      <c r="P126" s="27">
        <f t="shared" ca="1" si="28"/>
        <v>2</v>
      </c>
      <c r="Q126" s="27">
        <f t="shared" ca="1" si="28"/>
        <v>2</v>
      </c>
      <c r="R126" s="27">
        <f t="shared" ca="1" si="30"/>
        <v>2</v>
      </c>
      <c r="S126" s="27">
        <f t="shared" ca="1" si="30"/>
        <v>2</v>
      </c>
      <c r="T126" s="27">
        <f t="shared" ca="1" si="30"/>
        <v>2</v>
      </c>
      <c r="U126" s="27">
        <f t="shared" ca="1" si="31"/>
        <v>2</v>
      </c>
      <c r="V126" s="27">
        <f t="shared" ca="1" si="31"/>
        <v>2</v>
      </c>
      <c r="W126" s="27">
        <f t="shared" ca="1" si="31"/>
        <v>2</v>
      </c>
      <c r="X126" s="27">
        <f t="shared" ca="1" si="31"/>
        <v>2</v>
      </c>
      <c r="Y126" s="27">
        <f t="shared" ca="1" si="31"/>
        <v>2</v>
      </c>
      <c r="Z126" s="13">
        <f t="shared" ca="1" si="32"/>
        <v>48</v>
      </c>
      <c r="AA126" s="13">
        <f t="shared" ca="1" si="33"/>
        <v>2</v>
      </c>
      <c r="AB126" s="14">
        <f t="shared" ca="1" si="26"/>
        <v>16</v>
      </c>
      <c r="AC126" s="14">
        <f t="shared" ca="1" si="27"/>
        <v>32</v>
      </c>
    </row>
    <row r="127" spans="1:30" ht="17.25" customHeight="1" x14ac:dyDescent="0.2">
      <c r="A127" s="22">
        <f t="shared" si="23"/>
        <v>42544</v>
      </c>
      <c r="B127" s="27">
        <f t="shared" ca="1" si="28"/>
        <v>2</v>
      </c>
      <c r="C127" s="27">
        <f t="shared" ca="1" si="28"/>
        <v>2</v>
      </c>
      <c r="D127" s="27">
        <f t="shared" ca="1" si="28"/>
        <v>2</v>
      </c>
      <c r="E127" s="27">
        <f t="shared" ca="1" si="28"/>
        <v>2</v>
      </c>
      <c r="F127" s="27">
        <f t="shared" ca="1" si="28"/>
        <v>2</v>
      </c>
      <c r="G127" s="27">
        <f t="shared" ca="1" si="28"/>
        <v>2</v>
      </c>
      <c r="H127" s="27">
        <f t="shared" ca="1" si="28"/>
        <v>2</v>
      </c>
      <c r="I127" s="27">
        <f t="shared" ca="1" si="28"/>
        <v>2</v>
      </c>
      <c r="J127" s="27">
        <f t="shared" ca="1" si="28"/>
        <v>2</v>
      </c>
      <c r="K127" s="27">
        <f t="shared" ca="1" si="28"/>
        <v>2</v>
      </c>
      <c r="L127" s="27">
        <f t="shared" ca="1" si="28"/>
        <v>2</v>
      </c>
      <c r="M127" s="27">
        <f t="shared" ca="1" si="28"/>
        <v>2</v>
      </c>
      <c r="N127" s="27">
        <f t="shared" ca="1" si="28"/>
        <v>2</v>
      </c>
      <c r="O127" s="27">
        <f t="shared" ca="1" si="28"/>
        <v>2</v>
      </c>
      <c r="P127" s="27">
        <f t="shared" ca="1" si="28"/>
        <v>2</v>
      </c>
      <c r="Q127" s="27">
        <f t="shared" ca="1" si="28"/>
        <v>2</v>
      </c>
      <c r="R127" s="27">
        <f t="shared" ca="1" si="30"/>
        <v>2</v>
      </c>
      <c r="S127" s="27">
        <f t="shared" ca="1" si="30"/>
        <v>2</v>
      </c>
      <c r="T127" s="27">
        <f t="shared" ca="1" si="30"/>
        <v>2</v>
      </c>
      <c r="U127" s="27">
        <f t="shared" ca="1" si="31"/>
        <v>2</v>
      </c>
      <c r="V127" s="27">
        <f t="shared" ca="1" si="31"/>
        <v>2</v>
      </c>
      <c r="W127" s="27">
        <f t="shared" ca="1" si="31"/>
        <v>2</v>
      </c>
      <c r="X127" s="27">
        <f t="shared" ca="1" si="31"/>
        <v>2</v>
      </c>
      <c r="Y127" s="27">
        <f t="shared" ca="1" si="31"/>
        <v>2</v>
      </c>
      <c r="Z127" s="13">
        <f t="shared" ca="1" si="32"/>
        <v>48</v>
      </c>
      <c r="AA127" s="13">
        <f t="shared" ca="1" si="33"/>
        <v>2</v>
      </c>
      <c r="AB127" s="14">
        <f t="shared" ca="1" si="26"/>
        <v>16</v>
      </c>
      <c r="AC127" s="14">
        <f t="shared" ca="1" si="27"/>
        <v>32</v>
      </c>
    </row>
    <row r="128" spans="1:30" ht="17.25" customHeight="1" x14ac:dyDescent="0.2">
      <c r="A128" s="22">
        <f t="shared" si="23"/>
        <v>42545</v>
      </c>
      <c r="B128" s="27">
        <f t="shared" ca="1" si="28"/>
        <v>2</v>
      </c>
      <c r="C128" s="27">
        <f t="shared" ca="1" si="28"/>
        <v>2</v>
      </c>
      <c r="D128" s="27">
        <f t="shared" ca="1" si="28"/>
        <v>2</v>
      </c>
      <c r="E128" s="27">
        <f t="shared" ca="1" si="28"/>
        <v>2</v>
      </c>
      <c r="F128" s="27">
        <f t="shared" ca="1" si="28"/>
        <v>2</v>
      </c>
      <c r="G128" s="27">
        <f t="shared" ca="1" si="28"/>
        <v>2</v>
      </c>
      <c r="H128" s="27">
        <f t="shared" ca="1" si="28"/>
        <v>2</v>
      </c>
      <c r="I128" s="27">
        <f t="shared" ca="1" si="28"/>
        <v>2</v>
      </c>
      <c r="J128" s="27">
        <f t="shared" ca="1" si="28"/>
        <v>2</v>
      </c>
      <c r="K128" s="27">
        <f t="shared" ca="1" si="28"/>
        <v>2</v>
      </c>
      <c r="L128" s="27">
        <f t="shared" ca="1" si="28"/>
        <v>2</v>
      </c>
      <c r="M128" s="27">
        <f t="shared" ca="1" si="28"/>
        <v>2</v>
      </c>
      <c r="N128" s="27">
        <f t="shared" ca="1" si="28"/>
        <v>2</v>
      </c>
      <c r="O128" s="27">
        <f t="shared" ca="1" si="28"/>
        <v>2</v>
      </c>
      <c r="P128" s="27">
        <f t="shared" ca="1" si="28"/>
        <v>2</v>
      </c>
      <c r="Q128" s="27">
        <f t="shared" ca="1" si="28"/>
        <v>2</v>
      </c>
      <c r="R128" s="27">
        <f t="shared" ca="1" si="30"/>
        <v>2</v>
      </c>
      <c r="S128" s="27">
        <f t="shared" ca="1" si="30"/>
        <v>2</v>
      </c>
      <c r="T128" s="27">
        <f t="shared" ca="1" si="30"/>
        <v>2</v>
      </c>
      <c r="U128" s="27">
        <f t="shared" ca="1" si="31"/>
        <v>2</v>
      </c>
      <c r="V128" s="27">
        <f t="shared" ca="1" si="31"/>
        <v>2</v>
      </c>
      <c r="W128" s="27">
        <f t="shared" ca="1" si="31"/>
        <v>2</v>
      </c>
      <c r="X128" s="27">
        <f t="shared" ca="1" si="31"/>
        <v>2</v>
      </c>
      <c r="Y128" s="27">
        <f t="shared" ca="1" si="31"/>
        <v>2</v>
      </c>
      <c r="Z128" s="13">
        <f t="shared" ca="1" si="32"/>
        <v>48</v>
      </c>
      <c r="AA128" s="13">
        <f t="shared" ca="1" si="33"/>
        <v>2</v>
      </c>
      <c r="AB128" s="14">
        <f t="shared" ca="1" si="26"/>
        <v>16</v>
      </c>
      <c r="AC128" s="14">
        <f t="shared" ca="1" si="27"/>
        <v>32</v>
      </c>
    </row>
    <row r="129" spans="1:30" ht="17.25" customHeight="1" x14ac:dyDescent="0.2">
      <c r="A129" s="22">
        <f t="shared" si="23"/>
        <v>42546</v>
      </c>
      <c r="B129" s="27">
        <f t="shared" ca="1" si="28"/>
        <v>2</v>
      </c>
      <c r="C129" s="27">
        <f t="shared" ca="1" si="28"/>
        <v>2</v>
      </c>
      <c r="D129" s="27">
        <f t="shared" ca="1" si="28"/>
        <v>2</v>
      </c>
      <c r="E129" s="27">
        <f t="shared" ca="1" si="28"/>
        <v>2</v>
      </c>
      <c r="F129" s="27">
        <f t="shared" ca="1" si="28"/>
        <v>2</v>
      </c>
      <c r="G129" s="27">
        <f t="shared" ca="1" si="28"/>
        <v>2</v>
      </c>
      <c r="H129" s="27">
        <f t="shared" ca="1" si="28"/>
        <v>2</v>
      </c>
      <c r="I129" s="27">
        <f t="shared" ca="1" si="28"/>
        <v>2</v>
      </c>
      <c r="J129" s="27">
        <f t="shared" ca="1" si="28"/>
        <v>2</v>
      </c>
      <c r="K129" s="27">
        <f t="shared" ca="1" si="28"/>
        <v>2</v>
      </c>
      <c r="L129" s="27">
        <f t="shared" ca="1" si="28"/>
        <v>2</v>
      </c>
      <c r="M129" s="27">
        <f t="shared" ca="1" si="28"/>
        <v>2</v>
      </c>
      <c r="N129" s="27">
        <f t="shared" ca="1" si="28"/>
        <v>2</v>
      </c>
      <c r="O129" s="27">
        <f t="shared" ca="1" si="28"/>
        <v>2</v>
      </c>
      <c r="P129" s="27">
        <f t="shared" ca="1" si="28"/>
        <v>2</v>
      </c>
      <c r="Q129" s="27">
        <f t="shared" ca="1" si="28"/>
        <v>2</v>
      </c>
      <c r="R129" s="27">
        <f t="shared" ca="1" si="30"/>
        <v>2</v>
      </c>
      <c r="S129" s="27">
        <f t="shared" ca="1" si="30"/>
        <v>2</v>
      </c>
      <c r="T129" s="27">
        <f t="shared" ca="1" si="30"/>
        <v>2</v>
      </c>
      <c r="U129" s="27">
        <f t="shared" ca="1" si="31"/>
        <v>2</v>
      </c>
      <c r="V129" s="27">
        <f t="shared" ca="1" si="31"/>
        <v>2</v>
      </c>
      <c r="W129" s="27">
        <f t="shared" ca="1" si="31"/>
        <v>2</v>
      </c>
      <c r="X129" s="27">
        <f t="shared" ca="1" si="31"/>
        <v>2</v>
      </c>
      <c r="Y129" s="27">
        <f t="shared" ca="1" si="31"/>
        <v>2</v>
      </c>
      <c r="Z129" s="13">
        <f t="shared" ca="1" si="32"/>
        <v>48</v>
      </c>
      <c r="AA129" s="13">
        <f t="shared" ca="1" si="33"/>
        <v>2</v>
      </c>
      <c r="AB129" s="14">
        <f t="shared" ca="1" si="26"/>
        <v>16</v>
      </c>
      <c r="AC129" s="14">
        <f t="shared" ca="1" si="27"/>
        <v>32</v>
      </c>
    </row>
    <row r="130" spans="1:30" ht="17.25" customHeight="1" x14ac:dyDescent="0.2">
      <c r="A130" s="22">
        <f t="shared" si="23"/>
        <v>42547</v>
      </c>
      <c r="B130" s="27">
        <f t="shared" ca="1" si="28"/>
        <v>2</v>
      </c>
      <c r="C130" s="27">
        <f t="shared" ca="1" si="28"/>
        <v>2</v>
      </c>
      <c r="D130" s="27">
        <f t="shared" ca="1" si="28"/>
        <v>2</v>
      </c>
      <c r="E130" s="27">
        <f t="shared" ca="1" si="28"/>
        <v>2</v>
      </c>
      <c r="F130" s="27">
        <f t="shared" ca="1" si="28"/>
        <v>2</v>
      </c>
      <c r="G130" s="27">
        <f t="shared" ca="1" si="28"/>
        <v>2</v>
      </c>
      <c r="H130" s="27">
        <f t="shared" ca="1" si="28"/>
        <v>2</v>
      </c>
      <c r="I130" s="27">
        <f t="shared" ca="1" si="28"/>
        <v>2</v>
      </c>
      <c r="J130" s="27">
        <f t="shared" ca="1" si="28"/>
        <v>2</v>
      </c>
      <c r="K130" s="27">
        <f t="shared" ca="1" si="28"/>
        <v>2</v>
      </c>
      <c r="L130" s="27">
        <f t="shared" ca="1" si="28"/>
        <v>2</v>
      </c>
      <c r="M130" s="27">
        <f t="shared" ca="1" si="28"/>
        <v>2</v>
      </c>
      <c r="N130" s="27">
        <f t="shared" ca="1" si="28"/>
        <v>2</v>
      </c>
      <c r="O130" s="27">
        <f t="shared" ca="1" si="28"/>
        <v>2</v>
      </c>
      <c r="P130" s="27">
        <f t="shared" ca="1" si="28"/>
        <v>2</v>
      </c>
      <c r="Q130" s="27">
        <f t="shared" ca="1" si="28"/>
        <v>2</v>
      </c>
      <c r="R130" s="27">
        <f t="shared" ca="1" si="30"/>
        <v>2</v>
      </c>
      <c r="S130" s="27">
        <f t="shared" ca="1" si="30"/>
        <v>2</v>
      </c>
      <c r="T130" s="27">
        <f t="shared" ca="1" si="30"/>
        <v>2</v>
      </c>
      <c r="U130" s="27">
        <f t="shared" ca="1" si="31"/>
        <v>2</v>
      </c>
      <c r="V130" s="27">
        <f t="shared" ca="1" si="31"/>
        <v>2</v>
      </c>
      <c r="W130" s="27">
        <f t="shared" ca="1" si="31"/>
        <v>2</v>
      </c>
      <c r="X130" s="27">
        <f t="shared" ca="1" si="31"/>
        <v>2</v>
      </c>
      <c r="Y130" s="27">
        <f t="shared" ca="1" si="31"/>
        <v>2</v>
      </c>
      <c r="Z130" s="13">
        <f t="shared" ca="1" si="32"/>
        <v>48</v>
      </c>
      <c r="AA130" s="13">
        <f t="shared" ca="1" si="33"/>
        <v>2</v>
      </c>
      <c r="AB130" s="14">
        <f t="shared" ca="1" si="26"/>
        <v>48</v>
      </c>
      <c r="AC130" s="14">
        <f t="shared" si="27"/>
        <v>0</v>
      </c>
      <c r="AD130" s="9" t="s">
        <v>32</v>
      </c>
    </row>
    <row r="131" spans="1:30" ht="17.25" customHeight="1" x14ac:dyDescent="0.2">
      <c r="A131" s="22">
        <f t="shared" si="23"/>
        <v>42548</v>
      </c>
      <c r="B131" s="27">
        <f t="shared" ca="1" si="28"/>
        <v>2</v>
      </c>
      <c r="C131" s="27">
        <f t="shared" ca="1" si="28"/>
        <v>2</v>
      </c>
      <c r="D131" s="27">
        <f t="shared" ca="1" si="28"/>
        <v>2</v>
      </c>
      <c r="E131" s="27">
        <f t="shared" ca="1" si="28"/>
        <v>2</v>
      </c>
      <c r="F131" s="27">
        <f t="shared" ca="1" si="28"/>
        <v>2</v>
      </c>
      <c r="G131" s="27">
        <f t="shared" ca="1" si="28"/>
        <v>2</v>
      </c>
      <c r="H131" s="27">
        <f t="shared" ca="1" si="28"/>
        <v>2</v>
      </c>
      <c r="I131" s="27">
        <f t="shared" ca="1" si="28"/>
        <v>2</v>
      </c>
      <c r="J131" s="27">
        <f t="shared" ca="1" si="28"/>
        <v>2</v>
      </c>
      <c r="K131" s="27">
        <f t="shared" ca="1" si="28"/>
        <v>2</v>
      </c>
      <c r="L131" s="27">
        <f t="shared" ca="1" si="28"/>
        <v>2</v>
      </c>
      <c r="M131" s="27">
        <f t="shared" ca="1" si="28"/>
        <v>2</v>
      </c>
      <c r="N131" s="27">
        <f t="shared" ca="1" si="28"/>
        <v>2</v>
      </c>
      <c r="O131" s="27">
        <f t="shared" ca="1" si="28"/>
        <v>2</v>
      </c>
      <c r="P131" s="27">
        <f t="shared" ca="1" si="28"/>
        <v>2</v>
      </c>
      <c r="Q131" s="27">
        <f t="shared" ca="1" si="28"/>
        <v>2</v>
      </c>
      <c r="R131" s="27">
        <f t="shared" ca="1" si="30"/>
        <v>2</v>
      </c>
      <c r="S131" s="27">
        <f t="shared" ca="1" si="30"/>
        <v>2</v>
      </c>
      <c r="T131" s="27">
        <f t="shared" ca="1" si="30"/>
        <v>2</v>
      </c>
      <c r="U131" s="27">
        <f t="shared" ca="1" si="31"/>
        <v>2</v>
      </c>
      <c r="V131" s="27">
        <f t="shared" ca="1" si="31"/>
        <v>2</v>
      </c>
      <c r="W131" s="27">
        <f t="shared" ca="1" si="31"/>
        <v>2</v>
      </c>
      <c r="X131" s="27">
        <f t="shared" ca="1" si="31"/>
        <v>2</v>
      </c>
      <c r="Y131" s="27">
        <f t="shared" ca="1" si="31"/>
        <v>2</v>
      </c>
      <c r="Z131" s="13">
        <f t="shared" ca="1" si="32"/>
        <v>48</v>
      </c>
      <c r="AA131" s="13">
        <f t="shared" ca="1" si="33"/>
        <v>2</v>
      </c>
      <c r="AB131" s="14">
        <f t="shared" ca="1" si="26"/>
        <v>16</v>
      </c>
      <c r="AC131" s="14">
        <f t="shared" ca="1" si="27"/>
        <v>32</v>
      </c>
    </row>
    <row r="132" spans="1:30" ht="17.25" customHeight="1" x14ac:dyDescent="0.2">
      <c r="A132" s="22">
        <f t="shared" si="23"/>
        <v>42549</v>
      </c>
      <c r="B132" s="27">
        <f t="shared" ca="1" si="28"/>
        <v>2</v>
      </c>
      <c r="C132" s="27">
        <f t="shared" ca="1" si="28"/>
        <v>2</v>
      </c>
      <c r="D132" s="27">
        <f t="shared" ca="1" si="28"/>
        <v>2</v>
      </c>
      <c r="E132" s="27">
        <f t="shared" ca="1" si="28"/>
        <v>2</v>
      </c>
      <c r="F132" s="27">
        <f t="shared" ref="F132:U134" ca="1" si="34">IF(($A132&lt;TODAY()),$F$103,"")</f>
        <v>2</v>
      </c>
      <c r="G132" s="27">
        <f t="shared" ca="1" si="34"/>
        <v>2</v>
      </c>
      <c r="H132" s="27">
        <f t="shared" ca="1" si="34"/>
        <v>2</v>
      </c>
      <c r="I132" s="27">
        <f t="shared" ca="1" si="34"/>
        <v>2</v>
      </c>
      <c r="J132" s="27">
        <f t="shared" ca="1" si="34"/>
        <v>2</v>
      </c>
      <c r="K132" s="27">
        <f t="shared" ca="1" si="34"/>
        <v>2</v>
      </c>
      <c r="L132" s="27">
        <f t="shared" ca="1" si="34"/>
        <v>2</v>
      </c>
      <c r="M132" s="27">
        <f t="shared" ca="1" si="34"/>
        <v>2</v>
      </c>
      <c r="N132" s="27">
        <f t="shared" ca="1" si="34"/>
        <v>2</v>
      </c>
      <c r="O132" s="27">
        <f t="shared" ca="1" si="34"/>
        <v>2</v>
      </c>
      <c r="P132" s="27">
        <f t="shared" ca="1" si="34"/>
        <v>2</v>
      </c>
      <c r="Q132" s="27">
        <f t="shared" ca="1" si="34"/>
        <v>2</v>
      </c>
      <c r="R132" s="27">
        <f t="shared" ca="1" si="34"/>
        <v>2</v>
      </c>
      <c r="S132" s="27">
        <f t="shared" ca="1" si="34"/>
        <v>2</v>
      </c>
      <c r="T132" s="27">
        <f t="shared" ca="1" si="34"/>
        <v>2</v>
      </c>
      <c r="U132" s="27">
        <f t="shared" ca="1" si="34"/>
        <v>2</v>
      </c>
      <c r="V132" s="27">
        <f t="shared" ca="1" si="31"/>
        <v>2</v>
      </c>
      <c r="W132" s="27">
        <f t="shared" ca="1" si="31"/>
        <v>2</v>
      </c>
      <c r="X132" s="27">
        <f t="shared" ca="1" si="31"/>
        <v>2</v>
      </c>
      <c r="Y132" s="27">
        <f t="shared" ca="1" si="31"/>
        <v>2</v>
      </c>
      <c r="Z132" s="13">
        <f t="shared" ca="1" si="32"/>
        <v>48</v>
      </c>
      <c r="AA132" s="13">
        <f t="shared" ca="1" si="33"/>
        <v>2</v>
      </c>
      <c r="AB132" s="14">
        <f t="shared" ca="1" si="26"/>
        <v>16</v>
      </c>
      <c r="AC132" s="14">
        <f t="shared" ca="1" si="27"/>
        <v>32</v>
      </c>
    </row>
    <row r="133" spans="1:30" ht="17.25" customHeight="1" x14ac:dyDescent="0.2">
      <c r="A133" s="22">
        <f t="shared" si="23"/>
        <v>42550</v>
      </c>
      <c r="B133" s="27">
        <f t="shared" ref="B133:Q134" ca="1" si="35">IF(($A133&lt;TODAY()),$F$103,"")</f>
        <v>2</v>
      </c>
      <c r="C133" s="27">
        <f t="shared" ca="1" si="35"/>
        <v>2</v>
      </c>
      <c r="D133" s="27">
        <f t="shared" ca="1" si="35"/>
        <v>2</v>
      </c>
      <c r="E133" s="27">
        <f t="shared" ca="1" si="35"/>
        <v>2</v>
      </c>
      <c r="F133" s="27">
        <f t="shared" ca="1" si="35"/>
        <v>2</v>
      </c>
      <c r="G133" s="27">
        <f t="shared" ca="1" si="35"/>
        <v>2</v>
      </c>
      <c r="H133" s="27">
        <f t="shared" ca="1" si="35"/>
        <v>2</v>
      </c>
      <c r="I133" s="27">
        <f t="shared" ca="1" si="35"/>
        <v>2</v>
      </c>
      <c r="J133" s="27">
        <f t="shared" ca="1" si="35"/>
        <v>2</v>
      </c>
      <c r="K133" s="27">
        <f t="shared" ca="1" si="35"/>
        <v>2</v>
      </c>
      <c r="L133" s="27">
        <f t="shared" ca="1" si="35"/>
        <v>2</v>
      </c>
      <c r="M133" s="27">
        <f t="shared" ca="1" si="35"/>
        <v>2</v>
      </c>
      <c r="N133" s="27">
        <f t="shared" ca="1" si="35"/>
        <v>2</v>
      </c>
      <c r="O133" s="27">
        <f t="shared" ca="1" si="35"/>
        <v>2</v>
      </c>
      <c r="P133" s="27">
        <f t="shared" ca="1" si="35"/>
        <v>2</v>
      </c>
      <c r="Q133" s="27">
        <f t="shared" ca="1" si="35"/>
        <v>2</v>
      </c>
      <c r="R133" s="27">
        <f t="shared" ca="1" si="34"/>
        <v>2</v>
      </c>
      <c r="S133" s="27">
        <f t="shared" ca="1" si="34"/>
        <v>2</v>
      </c>
      <c r="T133" s="27">
        <f t="shared" ca="1" si="34"/>
        <v>2</v>
      </c>
      <c r="U133" s="27">
        <f t="shared" ca="1" si="34"/>
        <v>2</v>
      </c>
      <c r="V133" s="27">
        <f t="shared" ca="1" si="31"/>
        <v>2</v>
      </c>
      <c r="W133" s="27">
        <f t="shared" ca="1" si="31"/>
        <v>2</v>
      </c>
      <c r="X133" s="27">
        <f t="shared" ca="1" si="31"/>
        <v>2</v>
      </c>
      <c r="Y133" s="27">
        <f t="shared" ca="1" si="31"/>
        <v>2</v>
      </c>
      <c r="Z133" s="13">
        <f t="shared" ca="1" si="32"/>
        <v>48</v>
      </c>
      <c r="AA133" s="13">
        <f t="shared" ca="1" si="33"/>
        <v>2</v>
      </c>
      <c r="AB133" s="14">
        <f t="shared" ca="1" si="26"/>
        <v>16</v>
      </c>
      <c r="AC133" s="14">
        <f t="shared" ca="1" si="27"/>
        <v>32</v>
      </c>
    </row>
    <row r="134" spans="1:30" ht="17.25" customHeight="1" x14ac:dyDescent="0.2">
      <c r="A134" s="22">
        <f t="shared" si="23"/>
        <v>42551</v>
      </c>
      <c r="B134" s="27">
        <f t="shared" ca="1" si="35"/>
        <v>2</v>
      </c>
      <c r="C134" s="27">
        <f t="shared" ca="1" si="35"/>
        <v>2</v>
      </c>
      <c r="D134" s="27">
        <f t="shared" ca="1" si="35"/>
        <v>2</v>
      </c>
      <c r="E134" s="27">
        <f t="shared" ca="1" si="35"/>
        <v>2</v>
      </c>
      <c r="F134" s="27">
        <f t="shared" ca="1" si="35"/>
        <v>2</v>
      </c>
      <c r="G134" s="27">
        <f t="shared" ca="1" si="35"/>
        <v>2</v>
      </c>
      <c r="H134" s="27">
        <f t="shared" ca="1" si="35"/>
        <v>2</v>
      </c>
      <c r="I134" s="27">
        <f t="shared" ca="1" si="35"/>
        <v>2</v>
      </c>
      <c r="J134" s="27">
        <f t="shared" ca="1" si="35"/>
        <v>2</v>
      </c>
      <c r="K134" s="27">
        <f t="shared" ca="1" si="35"/>
        <v>2</v>
      </c>
      <c r="L134" s="27">
        <f t="shared" ca="1" si="35"/>
        <v>2</v>
      </c>
      <c r="M134" s="27">
        <f t="shared" ca="1" si="35"/>
        <v>2</v>
      </c>
      <c r="N134" s="27">
        <f t="shared" ca="1" si="35"/>
        <v>2</v>
      </c>
      <c r="O134" s="27">
        <f t="shared" ca="1" si="35"/>
        <v>2</v>
      </c>
      <c r="P134" s="27">
        <f t="shared" ca="1" si="35"/>
        <v>2</v>
      </c>
      <c r="Q134" s="27">
        <f t="shared" ca="1" si="35"/>
        <v>2</v>
      </c>
      <c r="R134" s="27">
        <f t="shared" ca="1" si="34"/>
        <v>2</v>
      </c>
      <c r="S134" s="27">
        <f t="shared" ca="1" si="34"/>
        <v>2</v>
      </c>
      <c r="T134" s="27">
        <f t="shared" ca="1" si="34"/>
        <v>2</v>
      </c>
      <c r="U134" s="27">
        <f t="shared" ca="1" si="34"/>
        <v>2</v>
      </c>
      <c r="V134" s="27">
        <f t="shared" ca="1" si="31"/>
        <v>2</v>
      </c>
      <c r="W134" s="27">
        <f t="shared" ca="1" si="31"/>
        <v>2</v>
      </c>
      <c r="X134" s="27">
        <f t="shared" ca="1" si="31"/>
        <v>2</v>
      </c>
      <c r="Y134" s="27">
        <f t="shared" ca="1" si="31"/>
        <v>2</v>
      </c>
      <c r="Z134" s="13">
        <f t="shared" ca="1" si="32"/>
        <v>48</v>
      </c>
      <c r="AA134" s="13">
        <f t="shared" ca="1" si="33"/>
        <v>2</v>
      </c>
      <c r="AB134" s="14">
        <f t="shared" ca="1" si="26"/>
        <v>16</v>
      </c>
      <c r="AC134" s="14">
        <f t="shared" ca="1" si="27"/>
        <v>32</v>
      </c>
    </row>
    <row r="135" spans="1:30" ht="17.25" customHeight="1" thickBot="1"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24">
        <f ca="1">SUM(Z105:Z134)</f>
        <v>1440</v>
      </c>
      <c r="AA135" s="24">
        <f ca="1">MAX(AA105:AA134)</f>
        <v>2</v>
      </c>
      <c r="AB135" s="24">
        <f ca="1">SUM(AB105:AB134)</f>
        <v>608</v>
      </c>
      <c r="AC135" s="25">
        <f ca="1">SUM(AC105:AC134)</f>
        <v>832</v>
      </c>
    </row>
    <row r="136" spans="1:30" ht="17.25" customHeight="1" thickTop="1" x14ac:dyDescent="0.2">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44"/>
      <c r="AA136" s="44"/>
      <c r="AB136" s="44"/>
      <c r="AC136" s="45"/>
    </row>
    <row r="137" spans="1:30" ht="17.25" customHeight="1" x14ac:dyDescent="0.2">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44"/>
      <c r="AA137" s="44"/>
      <c r="AB137" s="44"/>
      <c r="AC137" s="45"/>
    </row>
    <row r="138" spans="1:30" ht="17.25" customHeight="1" x14ac:dyDescent="0.2">
      <c r="A138" s="10"/>
      <c r="AD138" s="10"/>
    </row>
    <row r="139" spans="1:30" ht="17.25" customHeight="1" x14ac:dyDescent="0.2">
      <c r="A139" s="10"/>
      <c r="AD139" s="10"/>
    </row>
    <row r="140" spans="1:30" ht="17.25" customHeight="1" x14ac:dyDescent="0.2">
      <c r="A140" s="10"/>
      <c r="AD140" s="10"/>
    </row>
    <row r="141" spans="1:30" ht="17.25" customHeight="1" x14ac:dyDescent="0.2">
      <c r="A141" s="10"/>
      <c r="AD141" s="10"/>
    </row>
    <row r="142" spans="1:30" ht="17.25" customHeight="1" x14ac:dyDescent="0.2">
      <c r="A142" s="10"/>
      <c r="AD142" s="10"/>
    </row>
    <row r="143" spans="1:30" ht="17.25" customHeight="1" x14ac:dyDescent="0.2">
      <c r="A143" s="10"/>
      <c r="AD143" s="10"/>
    </row>
    <row r="144" spans="1:30" ht="17.25" customHeight="1" x14ac:dyDescent="0.2">
      <c r="A144" s="10"/>
      <c r="AD144" s="10"/>
    </row>
    <row r="145" spans="1:30" ht="17.25" customHeight="1" x14ac:dyDescent="0.2">
      <c r="A145" s="10"/>
      <c r="AD145" s="10"/>
    </row>
    <row r="146" spans="1:30" ht="17.25" customHeight="1" x14ac:dyDescent="0.2">
      <c r="A146" s="10"/>
      <c r="AD146" s="10"/>
    </row>
    <row r="147" spans="1:30" ht="17.25" customHeight="1" x14ac:dyDescent="0.2">
      <c r="A147" s="10"/>
      <c r="AD147" s="10"/>
    </row>
    <row r="148" spans="1:30" ht="17.25" customHeight="1" x14ac:dyDescent="0.2">
      <c r="A148" s="10"/>
      <c r="AD148" s="10"/>
    </row>
    <row r="149" spans="1:30" ht="17.25" customHeight="1" x14ac:dyDescent="0.2">
      <c r="A149" s="10"/>
      <c r="AD149" s="10"/>
    </row>
    <row r="150" spans="1:30" ht="17.25" customHeight="1" x14ac:dyDescent="0.2">
      <c r="A150" s="10"/>
      <c r="AD150" s="10"/>
    </row>
    <row r="151" spans="1:30" ht="17.25" customHeight="1" x14ac:dyDescent="0.2">
      <c r="A151" s="10"/>
      <c r="AD151" s="10"/>
    </row>
    <row r="152" spans="1:30" ht="17.25" customHeight="1" x14ac:dyDescent="0.2">
      <c r="A152" s="10"/>
      <c r="AD152" s="10"/>
    </row>
    <row r="153" spans="1:30" ht="17.25" customHeight="1" x14ac:dyDescent="0.2">
      <c r="A153" s="10"/>
      <c r="AD153" s="10"/>
    </row>
    <row r="154" spans="1:30" ht="17.25" customHeight="1" x14ac:dyDescent="0.2">
      <c r="A154" s="10"/>
      <c r="AD154" s="10"/>
    </row>
    <row r="155" spans="1:30" ht="17.25" customHeight="1" x14ac:dyDescent="0.2">
      <c r="A155" s="10"/>
      <c r="AD155" s="10"/>
    </row>
    <row r="156" spans="1:30" ht="17.25" customHeight="1" x14ac:dyDescent="0.2">
      <c r="A156" s="10"/>
      <c r="AD156" s="10"/>
    </row>
    <row r="157" spans="1:30" ht="17.25" customHeight="1" x14ac:dyDescent="0.2">
      <c r="A157" s="10"/>
      <c r="AD157" s="10"/>
    </row>
    <row r="158" spans="1:30" ht="17.25" customHeight="1" x14ac:dyDescent="0.2">
      <c r="A158" s="10"/>
      <c r="AD158" s="10"/>
    </row>
    <row r="159" spans="1:30" ht="17.25" customHeight="1" x14ac:dyDescent="0.2">
      <c r="A159" s="10"/>
      <c r="AD159" s="10"/>
    </row>
    <row r="160" spans="1:30" ht="17.25" customHeight="1" x14ac:dyDescent="0.2">
      <c r="A160" s="10"/>
      <c r="AD160" s="10"/>
    </row>
    <row r="161" spans="1:30" ht="17.25" customHeight="1" x14ac:dyDescent="0.2">
      <c r="A161" s="10"/>
      <c r="AD161" s="10"/>
    </row>
    <row r="162" spans="1:30" ht="17.25" customHeight="1" x14ac:dyDescent="0.2">
      <c r="A162" s="10"/>
      <c r="AD162" s="10"/>
    </row>
    <row r="163" spans="1:30" ht="17.25" customHeight="1" x14ac:dyDescent="0.2">
      <c r="A163" s="10"/>
      <c r="AD163" s="10"/>
    </row>
    <row r="164" spans="1:30" ht="17.25" customHeight="1" x14ac:dyDescent="0.2">
      <c r="A164" s="10"/>
      <c r="AD164" s="10"/>
    </row>
    <row r="165" spans="1:30" ht="17.25" customHeight="1" x14ac:dyDescent="0.2">
      <c r="A165" s="10"/>
      <c r="AD165" s="10"/>
    </row>
    <row r="166" spans="1:30" ht="17.25" customHeight="1" x14ac:dyDescent="0.2">
      <c r="A166" s="10"/>
      <c r="AD166" s="10"/>
    </row>
    <row r="167" spans="1:30" ht="17.25" customHeight="1" x14ac:dyDescent="0.2">
      <c r="A167" s="10"/>
      <c r="AD167" s="10"/>
    </row>
    <row r="168" spans="1:30" ht="17.25" customHeight="1" x14ac:dyDescent="0.2">
      <c r="A168" s="10"/>
      <c r="AD168" s="10"/>
    </row>
    <row r="169" spans="1:30" ht="17.25" customHeight="1" x14ac:dyDescent="0.2">
      <c r="A169" s="10"/>
      <c r="AD169" s="10"/>
    </row>
    <row r="170" spans="1:30" ht="17.25" customHeight="1" x14ac:dyDescent="0.2">
      <c r="A170" s="10"/>
      <c r="AD170" s="10"/>
    </row>
    <row r="171" spans="1:30" ht="17.25" customHeight="1" x14ac:dyDescent="0.2">
      <c r="A171" s="10"/>
      <c r="AD171" s="10"/>
    </row>
    <row r="172" spans="1:30" ht="17.25" customHeight="1" x14ac:dyDescent="0.2">
      <c r="A172" s="10"/>
      <c r="AD172" s="10"/>
    </row>
    <row r="173" spans="1:30" ht="17.25" customHeight="1" x14ac:dyDescent="0.2">
      <c r="A173" s="10"/>
      <c r="AD173" s="10"/>
    </row>
    <row r="174" spans="1:30" ht="17.25" customHeight="1" x14ac:dyDescent="0.2">
      <c r="A174" s="10"/>
      <c r="AD174" s="10"/>
    </row>
    <row r="175" spans="1:30" ht="17.25" customHeight="1" x14ac:dyDescent="0.2">
      <c r="A175" s="10"/>
      <c r="AD175" s="10"/>
    </row>
    <row r="176" spans="1:30" ht="17.25" customHeight="1" x14ac:dyDescent="0.2">
      <c r="A176" s="10"/>
      <c r="AD176" s="10"/>
    </row>
  </sheetData>
  <conditionalFormatting sqref="B3:Y32">
    <cfRule type="top10" dxfId="19" priority="6" stopIfTrue="1" rank="1"/>
  </conditionalFormatting>
  <conditionalFormatting sqref="B71:Y100">
    <cfRule type="cellIs" dxfId="18" priority="2" stopIfTrue="1" operator="notEqual">
      <formula>14</formula>
    </cfRule>
  </conditionalFormatting>
  <conditionalFormatting sqref="B105:Y134">
    <cfRule type="cellIs" dxfId="17" priority="1" stopIfTrue="1" operator="notEqual">
      <formula>2</formula>
    </cfRule>
  </conditionalFormatting>
  <pageMargins left="0.35" right="0.22" top="1" bottom="1" header="0.5" footer="0.5"/>
  <pageSetup scale="70" fitToHeight="0" orientation="landscape" r:id="rId1"/>
  <headerFooter alignWithMargins="0"/>
  <rowBreaks count="3" manualBreakCount="3">
    <brk id="34" max="16383" man="1"/>
    <brk id="68" max="16383" man="1"/>
    <brk id="10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D141"/>
  <sheetViews>
    <sheetView showGridLines="0" view="pageBreakPreview" topLeftCell="A3" zoomScaleNormal="100" zoomScaleSheetLayoutView="100" workbookViewId="0">
      <selection activeCell="AD36" sqref="AD36"/>
    </sheetView>
  </sheetViews>
  <sheetFormatPr defaultColWidth="10.28515625" defaultRowHeight="17.25" customHeight="1" x14ac:dyDescent="0.2"/>
  <cols>
    <col min="1" max="1" width="9.85546875" style="23" customWidth="1"/>
    <col min="2" max="2" width="5.42578125" style="10" customWidth="1"/>
    <col min="3" max="3" width="5.7109375" style="10" customWidth="1"/>
    <col min="4" max="4" width="5.5703125" style="10" customWidth="1"/>
    <col min="5" max="5" width="5.42578125" style="10" customWidth="1"/>
    <col min="6" max="25" width="5.5703125" style="10" bestFit="1" customWidth="1"/>
    <col min="26" max="26" width="9.140625" style="10" bestFit="1" customWidth="1"/>
    <col min="27" max="27" width="6.5703125" style="10" bestFit="1" customWidth="1"/>
    <col min="28" max="28" width="8.28515625" style="10" bestFit="1" customWidth="1"/>
    <col min="29" max="29" width="9.140625" style="10" bestFit="1" customWidth="1"/>
    <col min="30" max="30" width="10.28515625" style="9"/>
    <col min="31" max="16384" width="10.28515625" style="10"/>
  </cols>
  <sheetData>
    <row r="1" spans="1:30" ht="17.25" customHeight="1" x14ac:dyDescent="0.2">
      <c r="A1" s="56" t="s">
        <v>43</v>
      </c>
      <c r="B1" s="51"/>
      <c r="C1" s="51"/>
      <c r="D1" s="51"/>
      <c r="E1" s="51"/>
      <c r="F1" s="51"/>
      <c r="G1" s="51"/>
      <c r="H1" s="51"/>
      <c r="I1" s="51"/>
      <c r="J1" s="51"/>
      <c r="K1" s="51"/>
      <c r="L1" s="51"/>
      <c r="M1" s="51"/>
      <c r="N1" s="51"/>
      <c r="O1" s="51"/>
      <c r="P1" s="51"/>
      <c r="Q1" s="51"/>
      <c r="R1" s="51"/>
      <c r="S1" s="51"/>
      <c r="T1" s="51"/>
      <c r="U1" s="51"/>
      <c r="V1" s="51"/>
      <c r="W1" s="51"/>
      <c r="X1" s="51"/>
      <c r="Y1" s="51"/>
    </row>
    <row r="2" spans="1:30" s="12" customFormat="1" ht="17.25" customHeight="1" x14ac:dyDescent="0.2">
      <c r="A2" s="57"/>
      <c r="B2" s="58">
        <v>1</v>
      </c>
      <c r="C2" s="58">
        <v>2</v>
      </c>
      <c r="D2" s="58">
        <v>3</v>
      </c>
      <c r="E2" s="58">
        <v>4</v>
      </c>
      <c r="F2" s="58">
        <v>5</v>
      </c>
      <c r="G2" s="58">
        <v>6</v>
      </c>
      <c r="H2" s="58">
        <v>7</v>
      </c>
      <c r="I2" s="58">
        <v>8</v>
      </c>
      <c r="J2" s="58">
        <v>9</v>
      </c>
      <c r="K2" s="58">
        <v>10</v>
      </c>
      <c r="L2" s="58">
        <v>11</v>
      </c>
      <c r="M2" s="58">
        <v>12</v>
      </c>
      <c r="N2" s="58">
        <v>13</v>
      </c>
      <c r="O2" s="58">
        <v>14</v>
      </c>
      <c r="P2" s="58">
        <v>15</v>
      </c>
      <c r="Q2" s="58">
        <v>16</v>
      </c>
      <c r="R2" s="58">
        <v>17</v>
      </c>
      <c r="S2" s="58">
        <v>18</v>
      </c>
      <c r="T2" s="58">
        <v>19</v>
      </c>
      <c r="U2" s="58">
        <v>20</v>
      </c>
      <c r="V2" s="58">
        <v>21</v>
      </c>
      <c r="W2" s="58">
        <v>22</v>
      </c>
      <c r="X2" s="58">
        <v>23</v>
      </c>
      <c r="Y2" s="58">
        <v>24</v>
      </c>
      <c r="Z2" s="11" t="s">
        <v>0</v>
      </c>
      <c r="AA2" s="11" t="s">
        <v>1</v>
      </c>
      <c r="AB2" s="11" t="s">
        <v>30</v>
      </c>
      <c r="AC2" s="11" t="s">
        <v>31</v>
      </c>
      <c r="AD2" s="18"/>
    </row>
    <row r="3" spans="1:30" ht="17.25" customHeight="1" x14ac:dyDescent="0.2">
      <c r="A3" s="59">
        <v>42491</v>
      </c>
      <c r="B3" s="60">
        <v>19.797000000000001</v>
      </c>
      <c r="C3" s="60">
        <v>19.559000000000001</v>
      </c>
      <c r="D3" s="60">
        <v>19.492999999999999</v>
      </c>
      <c r="E3" s="60">
        <v>19.346</v>
      </c>
      <c r="F3" s="60">
        <v>19.277999999999999</v>
      </c>
      <c r="G3" s="60">
        <v>19.048999999999999</v>
      </c>
      <c r="H3" s="60">
        <v>19.265000000000001</v>
      </c>
      <c r="I3" s="60">
        <v>19.32</v>
      </c>
      <c r="J3" s="60">
        <v>19.731000000000002</v>
      </c>
      <c r="K3" s="60">
        <v>20.04</v>
      </c>
      <c r="L3" s="60">
        <v>20.271000000000001</v>
      </c>
      <c r="M3" s="60">
        <v>20.457000000000001</v>
      </c>
      <c r="N3" s="60">
        <v>20.712</v>
      </c>
      <c r="O3" s="60">
        <v>21.122</v>
      </c>
      <c r="P3" s="60">
        <v>21.488</v>
      </c>
      <c r="Q3" s="60">
        <v>21.827999999999999</v>
      </c>
      <c r="R3" s="60">
        <v>22.207999999999998</v>
      </c>
      <c r="S3" s="60">
        <v>22.667000000000002</v>
      </c>
      <c r="T3" s="60">
        <v>22.821000000000002</v>
      </c>
      <c r="U3" s="60">
        <v>22.681000000000001</v>
      </c>
      <c r="V3" s="60">
        <v>22.634</v>
      </c>
      <c r="W3" s="60">
        <v>22.280999999999999</v>
      </c>
      <c r="X3" s="60">
        <v>21.196000000000002</v>
      </c>
      <c r="Y3" s="60">
        <v>20.334</v>
      </c>
      <c r="Z3" s="14">
        <f t="shared" ref="Z3:Z33" si="0">SUM(B3:Y3)</f>
        <v>497.57800000000003</v>
      </c>
      <c r="AA3" s="14">
        <f t="shared" ref="AA3:AA33" si="1">MAX(B3:Y3)</f>
        <v>22.821000000000002</v>
      </c>
      <c r="AB3" s="14">
        <f t="shared" ref="AB3:AB33" si="2">IF(AD3="",SUM(B3:G3,X3:Y3),SUM(B3:Y3))</f>
        <v>497.57800000000003</v>
      </c>
      <c r="AC3" s="14">
        <f t="shared" ref="AC3:AC33" si="3">IF(AD3="",SUM(H3:W3),0)</f>
        <v>0</v>
      </c>
      <c r="AD3" s="9" t="s">
        <v>32</v>
      </c>
    </row>
    <row r="4" spans="1:30" ht="17.25" customHeight="1" x14ac:dyDescent="0.2">
      <c r="A4" s="59">
        <f t="shared" ref="A4:A33" si="4">A3+1</f>
        <v>42492</v>
      </c>
      <c r="B4" s="60">
        <v>19.846</v>
      </c>
      <c r="C4" s="60">
        <v>19.641999999999999</v>
      </c>
      <c r="D4" s="60">
        <v>19.469000000000001</v>
      </c>
      <c r="E4" s="60">
        <v>19.427</v>
      </c>
      <c r="F4" s="60">
        <v>19.564</v>
      </c>
      <c r="G4" s="60">
        <v>20.173999999999999</v>
      </c>
      <c r="H4" s="55">
        <v>21.972999999999999</v>
      </c>
      <c r="I4" s="55">
        <v>22.11</v>
      </c>
      <c r="J4" s="55">
        <v>22.123999999999999</v>
      </c>
      <c r="K4" s="55">
        <v>21.988</v>
      </c>
      <c r="L4" s="55">
        <v>21.31</v>
      </c>
      <c r="M4" s="55">
        <v>22.053999999999998</v>
      </c>
      <c r="N4" s="55">
        <v>22.396000000000001</v>
      </c>
      <c r="O4" s="55">
        <v>22.518000000000001</v>
      </c>
      <c r="P4" s="55">
        <v>22.719000000000001</v>
      </c>
      <c r="Q4" s="55">
        <v>22.353999999999999</v>
      </c>
      <c r="R4" s="55">
        <v>22.783000000000001</v>
      </c>
      <c r="S4" s="55">
        <v>23.789000000000001</v>
      </c>
      <c r="T4" s="55">
        <v>23.913</v>
      </c>
      <c r="U4" s="55">
        <v>23.837</v>
      </c>
      <c r="V4" s="55">
        <v>24.03</v>
      </c>
      <c r="W4" s="55">
        <v>23.042000000000002</v>
      </c>
      <c r="X4" s="60">
        <v>22.07</v>
      </c>
      <c r="Y4" s="60">
        <v>21.640999999999998</v>
      </c>
      <c r="Z4" s="14">
        <f t="shared" si="0"/>
        <v>524.77300000000002</v>
      </c>
      <c r="AA4" s="14">
        <f t="shared" si="1"/>
        <v>24.03</v>
      </c>
      <c r="AB4" s="14">
        <f t="shared" si="2"/>
        <v>161.833</v>
      </c>
      <c r="AC4" s="14">
        <f t="shared" si="3"/>
        <v>362.94000000000005</v>
      </c>
    </row>
    <row r="5" spans="1:30" ht="17.25" customHeight="1" x14ac:dyDescent="0.2">
      <c r="A5" s="59">
        <f t="shared" si="4"/>
        <v>42493</v>
      </c>
      <c r="B5" s="60">
        <v>21.129000000000001</v>
      </c>
      <c r="C5" s="60">
        <v>20.867999999999999</v>
      </c>
      <c r="D5" s="60">
        <v>19.943000000000001</v>
      </c>
      <c r="E5" s="60">
        <v>19.763000000000002</v>
      </c>
      <c r="F5" s="60">
        <v>19.954000000000001</v>
      </c>
      <c r="G5" s="60">
        <v>20.187000000000001</v>
      </c>
      <c r="H5" s="55">
        <v>21.841000000000001</v>
      </c>
      <c r="I5" s="55">
        <v>22.132000000000001</v>
      </c>
      <c r="J5" s="55">
        <v>22.04</v>
      </c>
      <c r="K5" s="55">
        <v>21.14</v>
      </c>
      <c r="L5" s="55">
        <v>21.507000000000001</v>
      </c>
      <c r="M5" s="55">
        <v>22.155000000000001</v>
      </c>
      <c r="N5" s="55">
        <v>22.224</v>
      </c>
      <c r="O5" s="55">
        <v>22.338000000000001</v>
      </c>
      <c r="P5" s="55">
        <v>22.463999999999999</v>
      </c>
      <c r="Q5" s="55">
        <v>21.928999999999998</v>
      </c>
      <c r="R5" s="55">
        <v>22.254999999999999</v>
      </c>
      <c r="S5" s="55">
        <v>23.216000000000001</v>
      </c>
      <c r="T5" s="55">
        <v>23.521999999999998</v>
      </c>
      <c r="U5" s="55">
        <v>23.366</v>
      </c>
      <c r="V5" s="55">
        <v>23.584</v>
      </c>
      <c r="W5" s="55">
        <v>22.725999999999999</v>
      </c>
      <c r="X5" s="60">
        <v>22.145</v>
      </c>
      <c r="Y5" s="60">
        <v>21.478999999999999</v>
      </c>
      <c r="Z5" s="14">
        <f t="shared" si="0"/>
        <v>523.90700000000004</v>
      </c>
      <c r="AA5" s="14">
        <f t="shared" si="1"/>
        <v>23.584</v>
      </c>
      <c r="AB5" s="14">
        <f t="shared" si="2"/>
        <v>165.46800000000002</v>
      </c>
      <c r="AC5" s="14">
        <f t="shared" si="3"/>
        <v>358.43899999999996</v>
      </c>
    </row>
    <row r="6" spans="1:30" ht="17.25" customHeight="1" x14ac:dyDescent="0.2">
      <c r="A6" s="59">
        <f t="shared" si="4"/>
        <v>42494</v>
      </c>
      <c r="B6" s="60">
        <v>20.911999999999999</v>
      </c>
      <c r="C6" s="60">
        <v>20.594999999999999</v>
      </c>
      <c r="D6" s="60">
        <v>19.792000000000002</v>
      </c>
      <c r="E6" s="60">
        <v>19.72</v>
      </c>
      <c r="F6" s="60">
        <v>19.734000000000002</v>
      </c>
      <c r="G6" s="60">
        <v>20.114999999999998</v>
      </c>
      <c r="H6" s="55">
        <v>22.032</v>
      </c>
      <c r="I6" s="55">
        <v>22.277000000000001</v>
      </c>
      <c r="J6" s="55">
        <v>22.123000000000001</v>
      </c>
      <c r="K6" s="55">
        <v>22.192</v>
      </c>
      <c r="L6" s="55">
        <v>21.407</v>
      </c>
      <c r="M6" s="55">
        <v>21.798999999999999</v>
      </c>
      <c r="N6" s="55">
        <v>21.994</v>
      </c>
      <c r="O6" s="55">
        <v>21.869</v>
      </c>
      <c r="P6" s="55">
        <v>21.849</v>
      </c>
      <c r="Q6" s="55">
        <v>21.163</v>
      </c>
      <c r="R6" s="55">
        <v>21.462</v>
      </c>
      <c r="S6" s="55">
        <v>22.239000000000001</v>
      </c>
      <c r="T6" s="55">
        <v>22.632999999999999</v>
      </c>
      <c r="U6" s="55">
        <v>22.745000000000001</v>
      </c>
      <c r="V6" s="55">
        <v>22.936</v>
      </c>
      <c r="W6" s="55">
        <v>22.352</v>
      </c>
      <c r="X6" s="60">
        <v>21.587</v>
      </c>
      <c r="Y6" s="60">
        <v>21.344000000000001</v>
      </c>
      <c r="Z6" s="14">
        <f t="shared" si="0"/>
        <v>516.87099999999998</v>
      </c>
      <c r="AA6" s="14">
        <f t="shared" si="1"/>
        <v>22.936</v>
      </c>
      <c r="AB6" s="14">
        <f t="shared" si="2"/>
        <v>163.79900000000001</v>
      </c>
      <c r="AC6" s="14">
        <f t="shared" si="3"/>
        <v>353.07199999999989</v>
      </c>
    </row>
    <row r="7" spans="1:30" ht="17.25" customHeight="1" x14ac:dyDescent="0.2">
      <c r="A7" s="59">
        <f t="shared" si="4"/>
        <v>42495</v>
      </c>
      <c r="B7" s="60">
        <v>20.824000000000002</v>
      </c>
      <c r="C7" s="60">
        <v>20.373999999999999</v>
      </c>
      <c r="D7" s="60">
        <v>19.545000000000002</v>
      </c>
      <c r="E7" s="60">
        <v>19.533000000000001</v>
      </c>
      <c r="F7" s="60">
        <v>19.605</v>
      </c>
      <c r="G7" s="60">
        <v>20.021999999999998</v>
      </c>
      <c r="H7" s="55">
        <v>21.936</v>
      </c>
      <c r="I7" s="55">
        <v>22.408999999999999</v>
      </c>
      <c r="J7" s="55">
        <v>22.123999999999999</v>
      </c>
      <c r="K7" s="55">
        <v>21.686</v>
      </c>
      <c r="L7" s="55">
        <v>21.158999999999999</v>
      </c>
      <c r="M7" s="55">
        <v>21.808</v>
      </c>
      <c r="N7" s="55">
        <v>22.102</v>
      </c>
      <c r="O7" s="55">
        <v>22.222000000000001</v>
      </c>
      <c r="P7" s="55">
        <v>22.526</v>
      </c>
      <c r="Q7" s="55">
        <v>21.503</v>
      </c>
      <c r="R7" s="55">
        <v>21.812000000000001</v>
      </c>
      <c r="S7" s="55">
        <v>22.623999999999999</v>
      </c>
      <c r="T7" s="55">
        <v>22.550999999999998</v>
      </c>
      <c r="U7" s="55">
        <v>22.670999999999999</v>
      </c>
      <c r="V7" s="55">
        <v>22.641999999999999</v>
      </c>
      <c r="W7" s="55">
        <v>21.745999999999999</v>
      </c>
      <c r="X7" s="60">
        <v>21.202000000000002</v>
      </c>
      <c r="Y7" s="60">
        <v>20.844000000000001</v>
      </c>
      <c r="Z7" s="14">
        <f t="shared" si="0"/>
        <v>515.47</v>
      </c>
      <c r="AA7" s="14">
        <f t="shared" si="1"/>
        <v>22.670999999999999</v>
      </c>
      <c r="AB7" s="14">
        <f t="shared" si="2"/>
        <v>161.94900000000001</v>
      </c>
      <c r="AC7" s="14">
        <f t="shared" si="3"/>
        <v>353.52100000000002</v>
      </c>
    </row>
    <row r="8" spans="1:30" ht="17.25" customHeight="1" x14ac:dyDescent="0.2">
      <c r="A8" s="59">
        <f t="shared" si="4"/>
        <v>42496</v>
      </c>
      <c r="B8" s="60">
        <v>20.228999999999999</v>
      </c>
      <c r="C8" s="60">
        <v>20.048999999999999</v>
      </c>
      <c r="D8" s="60">
        <v>19.234999999999999</v>
      </c>
      <c r="E8" s="60">
        <v>19.097000000000001</v>
      </c>
      <c r="F8" s="60">
        <v>19.132999999999999</v>
      </c>
      <c r="G8" s="60">
        <v>19.547999999999998</v>
      </c>
      <c r="H8" s="55">
        <v>21.614000000000001</v>
      </c>
      <c r="I8" s="55">
        <v>21.908999999999999</v>
      </c>
      <c r="J8" s="55">
        <v>21.896999999999998</v>
      </c>
      <c r="K8" s="55">
        <v>22.016999999999999</v>
      </c>
      <c r="L8" s="55">
        <v>21.184000000000001</v>
      </c>
      <c r="M8" s="55">
        <v>21.962</v>
      </c>
      <c r="N8" s="55">
        <v>21.722999999999999</v>
      </c>
      <c r="O8" s="55">
        <v>21.998000000000001</v>
      </c>
      <c r="P8" s="55">
        <v>22.155999999999999</v>
      </c>
      <c r="Q8" s="55">
        <v>21.17</v>
      </c>
      <c r="R8" s="55">
        <v>21.718</v>
      </c>
      <c r="S8" s="55">
        <v>22.423999999999999</v>
      </c>
      <c r="T8" s="55">
        <v>22.37</v>
      </c>
      <c r="U8" s="55">
        <v>22.363</v>
      </c>
      <c r="V8" s="55">
        <v>22.353999999999999</v>
      </c>
      <c r="W8" s="55">
        <v>22.271000000000001</v>
      </c>
      <c r="X8" s="60">
        <v>21.885000000000002</v>
      </c>
      <c r="Y8" s="60">
        <v>21.817</v>
      </c>
      <c r="Z8" s="14">
        <f t="shared" si="0"/>
        <v>512.12299999999993</v>
      </c>
      <c r="AA8" s="14">
        <f t="shared" si="1"/>
        <v>22.423999999999999</v>
      </c>
      <c r="AB8" s="14">
        <f t="shared" si="2"/>
        <v>160.99299999999999</v>
      </c>
      <c r="AC8" s="14">
        <f t="shared" si="3"/>
        <v>351.13</v>
      </c>
    </row>
    <row r="9" spans="1:30" ht="17.25" customHeight="1" x14ac:dyDescent="0.2">
      <c r="A9" s="59">
        <f t="shared" si="4"/>
        <v>42497</v>
      </c>
      <c r="B9" s="60">
        <v>21.178999999999998</v>
      </c>
      <c r="C9" s="60">
        <v>20.841999999999999</v>
      </c>
      <c r="D9" s="60">
        <v>19.969000000000001</v>
      </c>
      <c r="E9" s="60">
        <v>19.783999999999999</v>
      </c>
      <c r="F9" s="60">
        <v>19.759</v>
      </c>
      <c r="G9" s="60">
        <v>20.006</v>
      </c>
      <c r="H9" s="55">
        <v>20.263999999999999</v>
      </c>
      <c r="I9" s="55">
        <v>20.603999999999999</v>
      </c>
      <c r="J9" s="55">
        <v>21.084</v>
      </c>
      <c r="K9" s="55">
        <v>21.457000000000001</v>
      </c>
      <c r="L9" s="55">
        <v>21.541</v>
      </c>
      <c r="M9" s="55">
        <v>21.527999999999999</v>
      </c>
      <c r="N9" s="55">
        <v>21.347999999999999</v>
      </c>
      <c r="O9" s="55">
        <v>21.158000000000001</v>
      </c>
      <c r="P9" s="55">
        <v>21.02</v>
      </c>
      <c r="Q9" s="55">
        <v>21.084</v>
      </c>
      <c r="R9" s="55">
        <v>21.141999999999999</v>
      </c>
      <c r="S9" s="55">
        <v>21.327999999999999</v>
      </c>
      <c r="T9" s="55">
        <v>21.344999999999999</v>
      </c>
      <c r="U9" s="55">
        <v>21.768000000000001</v>
      </c>
      <c r="V9" s="55">
        <v>21.995000000000001</v>
      </c>
      <c r="W9" s="55">
        <v>21.794</v>
      </c>
      <c r="X9" s="60">
        <v>21.41</v>
      </c>
      <c r="Y9" s="60">
        <v>20.771000000000001</v>
      </c>
      <c r="Z9" s="14">
        <f t="shared" si="0"/>
        <v>504.17999999999995</v>
      </c>
      <c r="AA9" s="14">
        <f t="shared" si="1"/>
        <v>21.995000000000001</v>
      </c>
      <c r="AB9" s="14">
        <f t="shared" si="2"/>
        <v>163.72000000000003</v>
      </c>
      <c r="AC9" s="14">
        <f t="shared" si="3"/>
        <v>340.46000000000004</v>
      </c>
    </row>
    <row r="10" spans="1:30" ht="17.25" customHeight="1" x14ac:dyDescent="0.2">
      <c r="A10" s="59">
        <f t="shared" si="4"/>
        <v>42498</v>
      </c>
      <c r="B10" s="60">
        <v>20.350999999999999</v>
      </c>
      <c r="C10" s="60">
        <v>20.103999999999999</v>
      </c>
      <c r="D10" s="60">
        <v>19.754999999999999</v>
      </c>
      <c r="E10" s="60">
        <v>19.707000000000001</v>
      </c>
      <c r="F10" s="60">
        <v>19.963000000000001</v>
      </c>
      <c r="G10" s="60">
        <v>20.091000000000001</v>
      </c>
      <c r="H10" s="60">
        <v>20.353999999999999</v>
      </c>
      <c r="I10" s="60">
        <v>20.562000000000001</v>
      </c>
      <c r="J10" s="60">
        <v>21.155999999999999</v>
      </c>
      <c r="K10" s="60">
        <v>21.268999999999998</v>
      </c>
      <c r="L10" s="60">
        <v>21.382000000000001</v>
      </c>
      <c r="M10" s="60">
        <v>21.196000000000002</v>
      </c>
      <c r="N10" s="60">
        <v>21.177</v>
      </c>
      <c r="O10" s="60">
        <v>20.998999999999999</v>
      </c>
      <c r="P10" s="60">
        <v>20.954000000000001</v>
      </c>
      <c r="Q10" s="60">
        <v>20.895</v>
      </c>
      <c r="R10" s="60">
        <v>21.045000000000002</v>
      </c>
      <c r="S10" s="60">
        <v>21.245999999999999</v>
      </c>
      <c r="T10" s="60">
        <v>21.266999999999999</v>
      </c>
      <c r="U10" s="60">
        <v>21.593</v>
      </c>
      <c r="V10" s="60">
        <v>22.016999999999999</v>
      </c>
      <c r="W10" s="60">
        <v>21.773</v>
      </c>
      <c r="X10" s="60">
        <v>21.012</v>
      </c>
      <c r="Y10" s="60">
        <v>20.37</v>
      </c>
      <c r="Z10" s="14">
        <f t="shared" si="0"/>
        <v>500.23800000000006</v>
      </c>
      <c r="AA10" s="14">
        <f t="shared" si="1"/>
        <v>22.016999999999999</v>
      </c>
      <c r="AB10" s="14">
        <f t="shared" si="2"/>
        <v>500.23800000000006</v>
      </c>
      <c r="AC10" s="14">
        <f t="shared" si="3"/>
        <v>0</v>
      </c>
      <c r="AD10" s="9" t="s">
        <v>32</v>
      </c>
    </row>
    <row r="11" spans="1:30" ht="17.25" customHeight="1" x14ac:dyDescent="0.2">
      <c r="A11" s="59">
        <f t="shared" si="4"/>
        <v>42499</v>
      </c>
      <c r="B11" s="60">
        <v>19.934999999999999</v>
      </c>
      <c r="C11" s="60">
        <v>19.689</v>
      </c>
      <c r="D11" s="60">
        <v>19.564</v>
      </c>
      <c r="E11" s="60">
        <v>19.712</v>
      </c>
      <c r="F11" s="60">
        <v>19.969000000000001</v>
      </c>
      <c r="G11" s="60">
        <v>20.391999999999999</v>
      </c>
      <c r="H11" s="55">
        <v>22.439</v>
      </c>
      <c r="I11" s="55">
        <v>22.648</v>
      </c>
      <c r="J11" s="55">
        <v>22.547000000000001</v>
      </c>
      <c r="K11" s="55">
        <v>22.541</v>
      </c>
      <c r="L11" s="55">
        <v>21.753</v>
      </c>
      <c r="M11" s="55">
        <v>22.044</v>
      </c>
      <c r="N11" s="55">
        <v>22.484000000000002</v>
      </c>
      <c r="O11" s="55">
        <v>22.608000000000001</v>
      </c>
      <c r="P11" s="55">
        <v>22.623999999999999</v>
      </c>
      <c r="Q11" s="55">
        <v>22.172000000000001</v>
      </c>
      <c r="R11" s="55">
        <v>22.625</v>
      </c>
      <c r="S11" s="55">
        <v>23.686</v>
      </c>
      <c r="T11" s="55">
        <v>24.052</v>
      </c>
      <c r="U11" s="55">
        <v>23.716999999999999</v>
      </c>
      <c r="V11" s="55">
        <v>23.821000000000002</v>
      </c>
      <c r="W11" s="55">
        <v>23.155999999999999</v>
      </c>
      <c r="X11" s="60">
        <v>22.46</v>
      </c>
      <c r="Y11" s="60">
        <v>22.015999999999998</v>
      </c>
      <c r="Z11" s="14">
        <f t="shared" si="0"/>
        <v>528.654</v>
      </c>
      <c r="AA11" s="14">
        <f t="shared" si="1"/>
        <v>24.052</v>
      </c>
      <c r="AB11" s="14">
        <f t="shared" si="2"/>
        <v>163.73699999999999</v>
      </c>
      <c r="AC11" s="14">
        <f t="shared" si="3"/>
        <v>364.91700000000003</v>
      </c>
    </row>
    <row r="12" spans="1:30" ht="17.25" customHeight="1" x14ac:dyDescent="0.2">
      <c r="A12" s="59">
        <f t="shared" si="4"/>
        <v>42500</v>
      </c>
      <c r="B12" s="60">
        <v>21.276</v>
      </c>
      <c r="C12" s="60">
        <v>20.783999999999999</v>
      </c>
      <c r="D12" s="60">
        <v>19.984000000000002</v>
      </c>
      <c r="E12" s="60">
        <v>19.773</v>
      </c>
      <c r="F12" s="60">
        <v>19.811</v>
      </c>
      <c r="G12" s="60">
        <v>20.228000000000002</v>
      </c>
      <c r="H12" s="55">
        <v>21.98</v>
      </c>
      <c r="I12" s="55">
        <v>22.216000000000001</v>
      </c>
      <c r="J12" s="55">
        <v>22.228000000000002</v>
      </c>
      <c r="K12" s="55">
        <v>22.184999999999999</v>
      </c>
      <c r="L12" s="55">
        <v>21.428000000000001</v>
      </c>
      <c r="M12" s="55">
        <v>22.065999999999999</v>
      </c>
      <c r="N12" s="55">
        <v>22.353999999999999</v>
      </c>
      <c r="O12" s="55">
        <v>22.579000000000001</v>
      </c>
      <c r="P12" s="55">
        <v>22.818000000000001</v>
      </c>
      <c r="Q12" s="55">
        <v>22.210999999999999</v>
      </c>
      <c r="R12" s="55">
        <v>22.821999999999999</v>
      </c>
      <c r="S12" s="55">
        <v>23.984999999999999</v>
      </c>
      <c r="T12" s="55">
        <v>24.266999999999999</v>
      </c>
      <c r="U12" s="55">
        <v>23.905999999999999</v>
      </c>
      <c r="V12" s="55">
        <v>23.93</v>
      </c>
      <c r="W12" s="55">
        <v>23.09</v>
      </c>
      <c r="X12" s="60">
        <v>22.173999999999999</v>
      </c>
      <c r="Y12" s="60">
        <v>21.776</v>
      </c>
      <c r="Z12" s="14">
        <f t="shared" si="0"/>
        <v>529.87099999999998</v>
      </c>
      <c r="AA12" s="14">
        <f t="shared" si="1"/>
        <v>24.266999999999999</v>
      </c>
      <c r="AB12" s="14">
        <f t="shared" si="2"/>
        <v>165.80600000000004</v>
      </c>
      <c r="AC12" s="14">
        <f t="shared" si="3"/>
        <v>364.065</v>
      </c>
    </row>
    <row r="13" spans="1:30" ht="17.25" customHeight="1" x14ac:dyDescent="0.2">
      <c r="A13" s="59">
        <f t="shared" si="4"/>
        <v>42501</v>
      </c>
      <c r="B13" s="60">
        <v>21.161999999999999</v>
      </c>
      <c r="C13" s="60">
        <v>20.771999999999998</v>
      </c>
      <c r="D13" s="60">
        <v>19.795000000000002</v>
      </c>
      <c r="E13" s="60">
        <v>19.734999999999999</v>
      </c>
      <c r="F13" s="60">
        <v>19.922999999999998</v>
      </c>
      <c r="G13" s="60">
        <v>20.428999999999998</v>
      </c>
      <c r="H13" s="55">
        <v>22.501000000000001</v>
      </c>
      <c r="I13" s="55">
        <v>22.488</v>
      </c>
      <c r="J13" s="55">
        <v>22.751999999999999</v>
      </c>
      <c r="K13" s="55">
        <v>16.244</v>
      </c>
      <c r="L13" s="55">
        <v>17.273</v>
      </c>
      <c r="M13" s="55">
        <v>17.95</v>
      </c>
      <c r="N13" s="55">
        <v>22.887</v>
      </c>
      <c r="O13" s="55">
        <v>23.742999999999999</v>
      </c>
      <c r="P13" s="55">
        <v>24.552</v>
      </c>
      <c r="Q13" s="55">
        <v>24.285</v>
      </c>
      <c r="R13" s="55">
        <v>24.428000000000001</v>
      </c>
      <c r="S13" s="55">
        <v>25.687000000000001</v>
      </c>
      <c r="T13" s="55">
        <v>25.794</v>
      </c>
      <c r="U13" s="55">
        <v>25.399000000000001</v>
      </c>
      <c r="V13" s="55">
        <v>24.922999999999998</v>
      </c>
      <c r="W13" s="55">
        <v>23.611000000000001</v>
      </c>
      <c r="X13" s="60">
        <v>22.734000000000002</v>
      </c>
      <c r="Y13" s="60">
        <v>22.358000000000001</v>
      </c>
      <c r="Z13" s="14">
        <f t="shared" si="0"/>
        <v>531.42499999999995</v>
      </c>
      <c r="AA13" s="14">
        <f t="shared" si="1"/>
        <v>25.794</v>
      </c>
      <c r="AB13" s="14">
        <f t="shared" si="2"/>
        <v>166.90800000000002</v>
      </c>
      <c r="AC13" s="14">
        <f t="shared" si="3"/>
        <v>364.51699999999994</v>
      </c>
    </row>
    <row r="14" spans="1:30" ht="17.25" customHeight="1" x14ac:dyDescent="0.2">
      <c r="A14" s="59">
        <f t="shared" si="4"/>
        <v>42502</v>
      </c>
      <c r="B14" s="60">
        <v>21.597999999999999</v>
      </c>
      <c r="C14" s="60">
        <v>21.085999999999999</v>
      </c>
      <c r="D14" s="60">
        <v>20.155999999999999</v>
      </c>
      <c r="E14" s="60">
        <v>20.042000000000002</v>
      </c>
      <c r="F14" s="60">
        <v>20.141999999999999</v>
      </c>
      <c r="G14" s="60">
        <v>20.707999999999998</v>
      </c>
      <c r="H14" s="55">
        <v>22.373999999999999</v>
      </c>
      <c r="I14" s="55">
        <v>22.859000000000002</v>
      </c>
      <c r="J14" s="55">
        <v>22.617999999999999</v>
      </c>
      <c r="K14" s="55">
        <v>22.170999999999999</v>
      </c>
      <c r="L14" s="55">
        <v>21.783999999999999</v>
      </c>
      <c r="M14" s="55">
        <v>22.542999999999999</v>
      </c>
      <c r="N14" s="55">
        <v>23.041</v>
      </c>
      <c r="O14" s="55">
        <v>23.494</v>
      </c>
      <c r="P14" s="55">
        <v>23.823</v>
      </c>
      <c r="Q14" s="55">
        <v>23.207000000000001</v>
      </c>
      <c r="R14" s="55">
        <v>23.928000000000001</v>
      </c>
      <c r="S14" s="55">
        <v>25.215</v>
      </c>
      <c r="T14" s="55">
        <v>25.38</v>
      </c>
      <c r="U14" s="55">
        <v>25.117000000000001</v>
      </c>
      <c r="V14" s="55">
        <v>24.550999999999998</v>
      </c>
      <c r="W14" s="55">
        <v>23.312000000000001</v>
      </c>
      <c r="X14" s="60">
        <v>22.407</v>
      </c>
      <c r="Y14" s="60">
        <v>21.928000000000001</v>
      </c>
      <c r="Z14" s="14">
        <f t="shared" si="0"/>
        <v>543.48399999999992</v>
      </c>
      <c r="AA14" s="14">
        <f t="shared" si="1"/>
        <v>25.38</v>
      </c>
      <c r="AB14" s="14">
        <f t="shared" si="2"/>
        <v>168.06700000000001</v>
      </c>
      <c r="AC14" s="14">
        <f t="shared" si="3"/>
        <v>375.41699999999997</v>
      </c>
    </row>
    <row r="15" spans="1:30" ht="17.25" customHeight="1" x14ac:dyDescent="0.2">
      <c r="A15" s="59">
        <f t="shared" si="4"/>
        <v>42503</v>
      </c>
      <c r="B15" s="60">
        <v>21.263999999999999</v>
      </c>
      <c r="C15" s="60">
        <v>20.68</v>
      </c>
      <c r="D15" s="60">
        <v>19.757000000000001</v>
      </c>
      <c r="E15" s="60">
        <v>19.591000000000001</v>
      </c>
      <c r="F15" s="60">
        <v>19.704000000000001</v>
      </c>
      <c r="G15" s="60">
        <v>19.986999999999998</v>
      </c>
      <c r="H15" s="55">
        <v>21.824999999999999</v>
      </c>
      <c r="I15" s="55">
        <v>22.082999999999998</v>
      </c>
      <c r="J15" s="55">
        <v>21.760999999999999</v>
      </c>
      <c r="K15" s="55">
        <v>22.486999999999998</v>
      </c>
      <c r="L15" s="55">
        <v>22.259</v>
      </c>
      <c r="M15" s="55">
        <v>23.077999999999999</v>
      </c>
      <c r="N15" s="55">
        <v>23.724</v>
      </c>
      <c r="O15" s="55">
        <v>24.382999999999999</v>
      </c>
      <c r="P15" s="55">
        <v>24.867000000000001</v>
      </c>
      <c r="Q15" s="55">
        <v>24.475000000000001</v>
      </c>
      <c r="R15" s="55">
        <v>25.024999999999999</v>
      </c>
      <c r="S15" s="55">
        <v>25.873000000000001</v>
      </c>
      <c r="T15" s="55">
        <v>25.53</v>
      </c>
      <c r="U15" s="55">
        <v>25.189</v>
      </c>
      <c r="V15" s="55">
        <v>24.797999999999998</v>
      </c>
      <c r="W15" s="55">
        <v>24.021000000000001</v>
      </c>
      <c r="X15" s="60">
        <v>23.201000000000001</v>
      </c>
      <c r="Y15" s="60">
        <v>22.7</v>
      </c>
      <c r="Z15" s="14">
        <f t="shared" si="0"/>
        <v>548.26200000000006</v>
      </c>
      <c r="AA15" s="14">
        <f t="shared" si="1"/>
        <v>25.873000000000001</v>
      </c>
      <c r="AB15" s="14">
        <f t="shared" si="2"/>
        <v>166.88399999999999</v>
      </c>
      <c r="AC15" s="14">
        <f t="shared" si="3"/>
        <v>381.37800000000004</v>
      </c>
    </row>
    <row r="16" spans="1:30" ht="17.25" customHeight="1" x14ac:dyDescent="0.2">
      <c r="A16" s="59">
        <f t="shared" si="4"/>
        <v>42504</v>
      </c>
      <c r="B16" s="60">
        <v>21.966000000000001</v>
      </c>
      <c r="C16" s="60">
        <v>21.425000000000001</v>
      </c>
      <c r="D16" s="60">
        <v>20.471</v>
      </c>
      <c r="E16" s="60">
        <v>20.177</v>
      </c>
      <c r="F16" s="60">
        <v>20.120999999999999</v>
      </c>
      <c r="G16" s="60">
        <v>20.097999999999999</v>
      </c>
      <c r="H16" s="55">
        <v>20.120999999999999</v>
      </c>
      <c r="I16" s="55">
        <v>20.524000000000001</v>
      </c>
      <c r="J16" s="55">
        <v>21.088000000000001</v>
      </c>
      <c r="K16" s="55">
        <v>21.178999999999998</v>
      </c>
      <c r="L16" s="55">
        <v>21.225999999999999</v>
      </c>
      <c r="M16" s="55">
        <v>21.181000000000001</v>
      </c>
      <c r="N16" s="55">
        <v>21.123000000000001</v>
      </c>
      <c r="O16" s="55">
        <v>21.274000000000001</v>
      </c>
      <c r="P16" s="55">
        <v>21.373999999999999</v>
      </c>
      <c r="Q16" s="55">
        <v>21.501000000000001</v>
      </c>
      <c r="R16" s="55">
        <v>21.524999999999999</v>
      </c>
      <c r="S16" s="55">
        <v>21.733000000000001</v>
      </c>
      <c r="T16" s="55">
        <v>21.748999999999999</v>
      </c>
      <c r="U16" s="55">
        <v>21.6</v>
      </c>
      <c r="V16" s="55">
        <v>21.762</v>
      </c>
      <c r="W16" s="55">
        <v>21.806999999999999</v>
      </c>
      <c r="X16" s="60">
        <v>21.183</v>
      </c>
      <c r="Y16" s="60">
        <v>20.545999999999999</v>
      </c>
      <c r="Z16" s="14">
        <f t="shared" si="0"/>
        <v>506.75400000000008</v>
      </c>
      <c r="AA16" s="14">
        <f t="shared" si="1"/>
        <v>21.966000000000001</v>
      </c>
      <c r="AB16" s="14">
        <f t="shared" si="2"/>
        <v>165.98699999999999</v>
      </c>
      <c r="AC16" s="14">
        <f t="shared" si="3"/>
        <v>340.76700000000005</v>
      </c>
    </row>
    <row r="17" spans="1:30" ht="17.25" customHeight="1" x14ac:dyDescent="0.2">
      <c r="A17" s="22">
        <f t="shared" si="4"/>
        <v>42505</v>
      </c>
      <c r="B17" s="60">
        <v>20.091999999999999</v>
      </c>
      <c r="C17" s="60">
        <v>19.716000000000001</v>
      </c>
      <c r="D17" s="60">
        <v>19.701000000000001</v>
      </c>
      <c r="E17" s="60">
        <v>19.690999999999999</v>
      </c>
      <c r="F17" s="60">
        <v>19.712</v>
      </c>
      <c r="G17" s="60">
        <v>19.859000000000002</v>
      </c>
      <c r="H17" s="60">
        <v>20.071999999999999</v>
      </c>
      <c r="I17" s="60">
        <v>20.114999999999998</v>
      </c>
      <c r="J17" s="60">
        <v>20.786999999999999</v>
      </c>
      <c r="K17" s="60">
        <v>20.977</v>
      </c>
      <c r="L17" s="60">
        <v>20.899000000000001</v>
      </c>
      <c r="M17" s="60">
        <v>20.994</v>
      </c>
      <c r="N17" s="60">
        <v>21.315999999999999</v>
      </c>
      <c r="O17" s="60">
        <v>21.434999999999999</v>
      </c>
      <c r="P17" s="60">
        <v>21.690999999999999</v>
      </c>
      <c r="Q17" s="60">
        <v>22.148</v>
      </c>
      <c r="R17" s="60">
        <v>22.579000000000001</v>
      </c>
      <c r="S17" s="60">
        <v>23.013999999999999</v>
      </c>
      <c r="T17" s="60">
        <v>23.091999999999999</v>
      </c>
      <c r="U17" s="60">
        <v>22.942</v>
      </c>
      <c r="V17" s="60">
        <v>22.939</v>
      </c>
      <c r="W17" s="60">
        <v>22.486000000000001</v>
      </c>
      <c r="X17" s="60">
        <v>21.693999999999999</v>
      </c>
      <c r="Y17" s="60">
        <v>20.794</v>
      </c>
      <c r="Z17" s="14">
        <f t="shared" si="0"/>
        <v>508.74500000000006</v>
      </c>
      <c r="AA17" s="14">
        <f t="shared" si="1"/>
        <v>23.091999999999999</v>
      </c>
      <c r="AB17" s="14">
        <f t="shared" si="2"/>
        <v>508.74500000000006</v>
      </c>
      <c r="AC17" s="14">
        <f t="shared" si="3"/>
        <v>0</v>
      </c>
      <c r="AD17" s="9" t="s">
        <v>32</v>
      </c>
    </row>
    <row r="18" spans="1:30" ht="17.25" customHeight="1" x14ac:dyDescent="0.2">
      <c r="A18" s="22">
        <f t="shared" si="4"/>
        <v>42506</v>
      </c>
      <c r="B18" s="60">
        <v>20.283000000000001</v>
      </c>
      <c r="C18" s="60">
        <v>19.934999999999999</v>
      </c>
      <c r="D18" s="60">
        <v>19.766999999999999</v>
      </c>
      <c r="E18" s="60">
        <v>19.696999999999999</v>
      </c>
      <c r="F18" s="60">
        <v>19.835999999999999</v>
      </c>
      <c r="G18" s="60">
        <v>20.503</v>
      </c>
      <c r="H18" s="55">
        <v>22.341999999999999</v>
      </c>
      <c r="I18" s="55">
        <v>22.509</v>
      </c>
      <c r="J18" s="55">
        <v>22.495999999999999</v>
      </c>
      <c r="K18" s="55">
        <v>22.609000000000002</v>
      </c>
      <c r="L18" s="55">
        <v>22.012</v>
      </c>
      <c r="M18" s="55">
        <v>22.78</v>
      </c>
      <c r="N18" s="55">
        <v>22.940999999999999</v>
      </c>
      <c r="O18" s="55">
        <v>23.076000000000001</v>
      </c>
      <c r="P18" s="55">
        <v>23.550999999999998</v>
      </c>
      <c r="Q18" s="55">
        <v>22.992000000000001</v>
      </c>
      <c r="R18" s="55">
        <v>23.427</v>
      </c>
      <c r="S18" s="55">
        <v>24.422999999999998</v>
      </c>
      <c r="T18" s="55">
        <v>24.920999999999999</v>
      </c>
      <c r="U18" s="55">
        <v>24.483000000000001</v>
      </c>
      <c r="V18" s="55">
        <v>24.317</v>
      </c>
      <c r="W18" s="55">
        <v>23.431999999999999</v>
      </c>
      <c r="X18" s="60">
        <v>22.565000000000001</v>
      </c>
      <c r="Y18" s="60">
        <v>22.050999999999998</v>
      </c>
      <c r="Z18" s="14">
        <f t="shared" si="0"/>
        <v>536.94800000000021</v>
      </c>
      <c r="AA18" s="14">
        <f t="shared" si="1"/>
        <v>24.920999999999999</v>
      </c>
      <c r="AB18" s="14">
        <f t="shared" si="2"/>
        <v>164.637</v>
      </c>
      <c r="AC18" s="14">
        <f t="shared" si="3"/>
        <v>372.31099999999998</v>
      </c>
    </row>
    <row r="19" spans="1:30" ht="17.25" customHeight="1" x14ac:dyDescent="0.2">
      <c r="A19" s="22">
        <f t="shared" si="4"/>
        <v>42507</v>
      </c>
      <c r="B19" s="60">
        <v>21.539000000000001</v>
      </c>
      <c r="C19" s="60">
        <v>21.041</v>
      </c>
      <c r="D19" s="60">
        <v>20.114000000000001</v>
      </c>
      <c r="E19" s="60">
        <v>20.085999999999999</v>
      </c>
      <c r="F19" s="60">
        <v>20.209</v>
      </c>
      <c r="G19" s="60">
        <v>20.652999999999999</v>
      </c>
      <c r="H19" s="55">
        <v>22.177</v>
      </c>
      <c r="I19" s="55">
        <v>22.677</v>
      </c>
      <c r="J19" s="55">
        <v>22.797999999999998</v>
      </c>
      <c r="K19" s="55">
        <v>22.988</v>
      </c>
      <c r="L19" s="55">
        <v>22.524000000000001</v>
      </c>
      <c r="M19" s="55">
        <v>23.18</v>
      </c>
      <c r="N19" s="55">
        <v>23.763999999999999</v>
      </c>
      <c r="O19" s="55">
        <v>24.13</v>
      </c>
      <c r="P19" s="55">
        <v>24.672000000000001</v>
      </c>
      <c r="Q19" s="55">
        <v>24.654</v>
      </c>
      <c r="R19" s="55">
        <v>25.449000000000002</v>
      </c>
      <c r="S19" s="55">
        <v>26.29</v>
      </c>
      <c r="T19" s="55">
        <v>26.308</v>
      </c>
      <c r="U19" s="55">
        <v>26.097000000000001</v>
      </c>
      <c r="V19" s="55">
        <v>25.588999999999999</v>
      </c>
      <c r="W19" s="55">
        <v>24.48</v>
      </c>
      <c r="X19" s="60">
        <v>23.446999999999999</v>
      </c>
      <c r="Y19" s="60">
        <v>22.888000000000002</v>
      </c>
      <c r="Z19" s="14">
        <f t="shared" si="0"/>
        <v>557.75400000000002</v>
      </c>
      <c r="AA19" s="14">
        <f t="shared" si="1"/>
        <v>26.308</v>
      </c>
      <c r="AB19" s="14">
        <f t="shared" si="2"/>
        <v>169.977</v>
      </c>
      <c r="AC19" s="14">
        <f t="shared" si="3"/>
        <v>387.77699999999999</v>
      </c>
    </row>
    <row r="20" spans="1:30" ht="17.25" customHeight="1" x14ac:dyDescent="0.2">
      <c r="A20" s="22">
        <f t="shared" si="4"/>
        <v>42508</v>
      </c>
      <c r="B20" s="60">
        <v>22.181000000000001</v>
      </c>
      <c r="C20" s="60">
        <v>21.623999999999999</v>
      </c>
      <c r="D20" s="60">
        <v>20.654</v>
      </c>
      <c r="E20" s="60">
        <v>20.521999999999998</v>
      </c>
      <c r="F20" s="60">
        <v>20.768999999999998</v>
      </c>
      <c r="G20" s="60">
        <v>20.992999999999999</v>
      </c>
      <c r="H20" s="55">
        <v>22.616</v>
      </c>
      <c r="I20" s="55">
        <v>22.984999999999999</v>
      </c>
      <c r="J20" s="55">
        <v>23.239000000000001</v>
      </c>
      <c r="K20" s="55">
        <v>23.614000000000001</v>
      </c>
      <c r="L20" s="55">
        <v>23.242000000000001</v>
      </c>
      <c r="M20" s="55">
        <v>24.259</v>
      </c>
      <c r="N20" s="55">
        <v>25.492000000000001</v>
      </c>
      <c r="O20" s="55">
        <v>26.126999999999999</v>
      </c>
      <c r="P20" s="55">
        <v>26.768999999999998</v>
      </c>
      <c r="Q20" s="55">
        <v>26.641999999999999</v>
      </c>
      <c r="R20" s="55">
        <v>27.427</v>
      </c>
      <c r="S20" s="55">
        <v>28.45</v>
      </c>
      <c r="T20" s="55">
        <v>28.228000000000002</v>
      </c>
      <c r="U20" s="55">
        <v>27.739000000000001</v>
      </c>
      <c r="V20" s="55">
        <v>26.645</v>
      </c>
      <c r="W20" s="55">
        <v>25.343</v>
      </c>
      <c r="X20" s="60">
        <v>23.966000000000001</v>
      </c>
      <c r="Y20" s="60">
        <v>23.227</v>
      </c>
      <c r="Z20" s="14">
        <f t="shared" si="0"/>
        <v>582.75299999999993</v>
      </c>
      <c r="AA20" s="14">
        <f t="shared" si="1"/>
        <v>28.45</v>
      </c>
      <c r="AB20" s="14">
        <f t="shared" si="2"/>
        <v>173.93600000000001</v>
      </c>
      <c r="AC20" s="14">
        <f t="shared" si="3"/>
        <v>408.81700000000001</v>
      </c>
    </row>
    <row r="21" spans="1:30" ht="17.25" customHeight="1" x14ac:dyDescent="0.2">
      <c r="A21" s="22">
        <f t="shared" si="4"/>
        <v>42509</v>
      </c>
      <c r="B21" s="60">
        <v>22.484000000000002</v>
      </c>
      <c r="C21" s="60">
        <v>21.777000000000001</v>
      </c>
      <c r="D21" s="60">
        <v>20.974</v>
      </c>
      <c r="E21" s="60">
        <v>20.707000000000001</v>
      </c>
      <c r="F21" s="60">
        <v>20.727</v>
      </c>
      <c r="G21" s="60">
        <v>20.849</v>
      </c>
      <c r="H21" s="55">
        <v>22.47</v>
      </c>
      <c r="I21" s="55">
        <v>22.858000000000001</v>
      </c>
      <c r="J21" s="55">
        <v>22.704000000000001</v>
      </c>
      <c r="K21" s="55">
        <v>22.666</v>
      </c>
      <c r="L21" s="55">
        <v>22.03</v>
      </c>
      <c r="M21" s="55">
        <v>22.504000000000001</v>
      </c>
      <c r="N21" s="55">
        <v>22.88</v>
      </c>
      <c r="O21" s="55">
        <v>23.263000000000002</v>
      </c>
      <c r="P21" s="55">
        <v>23.5</v>
      </c>
      <c r="Q21" s="55">
        <v>22.802</v>
      </c>
      <c r="R21" s="55">
        <v>23.303000000000001</v>
      </c>
      <c r="S21" s="55">
        <v>23.977</v>
      </c>
      <c r="T21" s="55">
        <v>23.824999999999999</v>
      </c>
      <c r="U21" s="55">
        <v>23.917999999999999</v>
      </c>
      <c r="V21" s="55">
        <v>24.024999999999999</v>
      </c>
      <c r="W21" s="55">
        <v>23.152000000000001</v>
      </c>
      <c r="X21" s="60">
        <v>22.408999999999999</v>
      </c>
      <c r="Y21" s="60">
        <v>21.99</v>
      </c>
      <c r="Z21" s="14">
        <f t="shared" si="0"/>
        <v>541.79399999999998</v>
      </c>
      <c r="AA21" s="14">
        <f t="shared" si="1"/>
        <v>24.024999999999999</v>
      </c>
      <c r="AB21" s="14">
        <f t="shared" si="2"/>
        <v>171.91700000000003</v>
      </c>
      <c r="AC21" s="14">
        <f t="shared" si="3"/>
        <v>369.87699999999995</v>
      </c>
    </row>
    <row r="22" spans="1:30" ht="17.25" customHeight="1" x14ac:dyDescent="0.2">
      <c r="A22" s="22">
        <f t="shared" si="4"/>
        <v>42510</v>
      </c>
      <c r="B22" s="60">
        <v>21.308</v>
      </c>
      <c r="C22" s="60">
        <v>20.890999999999998</v>
      </c>
      <c r="D22" s="60">
        <v>20.068000000000001</v>
      </c>
      <c r="E22" s="60">
        <v>19.922999999999998</v>
      </c>
      <c r="F22" s="60">
        <v>19.943999999999999</v>
      </c>
      <c r="G22" s="60">
        <v>20.231000000000002</v>
      </c>
      <c r="H22" s="55">
        <v>22.297000000000001</v>
      </c>
      <c r="I22" s="55">
        <v>22.372</v>
      </c>
      <c r="J22" s="55">
        <v>22.209</v>
      </c>
      <c r="K22" s="55">
        <v>22.597999999999999</v>
      </c>
      <c r="L22" s="55">
        <v>22.012</v>
      </c>
      <c r="M22" s="55">
        <v>22.544</v>
      </c>
      <c r="N22" s="55">
        <v>22.423999999999999</v>
      </c>
      <c r="O22" s="55">
        <v>22.077000000000002</v>
      </c>
      <c r="P22" s="55">
        <v>21.902000000000001</v>
      </c>
      <c r="Q22" s="55">
        <v>21.152999999999999</v>
      </c>
      <c r="R22" s="55">
        <v>21.54</v>
      </c>
      <c r="S22" s="55">
        <v>22.457000000000001</v>
      </c>
      <c r="T22" s="55">
        <v>22.54</v>
      </c>
      <c r="U22" s="55">
        <v>22.376000000000001</v>
      </c>
      <c r="V22" s="55">
        <v>22.846</v>
      </c>
      <c r="W22" s="55">
        <v>22.332999999999998</v>
      </c>
      <c r="X22" s="60">
        <v>21.847000000000001</v>
      </c>
      <c r="Y22" s="60">
        <v>21.643999999999998</v>
      </c>
      <c r="Z22" s="14">
        <f t="shared" si="0"/>
        <v>521.53599999999994</v>
      </c>
      <c r="AA22" s="14">
        <f t="shared" si="1"/>
        <v>22.846</v>
      </c>
      <c r="AB22" s="14">
        <f t="shared" si="2"/>
        <v>165.85600000000002</v>
      </c>
      <c r="AC22" s="14">
        <f t="shared" si="3"/>
        <v>355.67999999999995</v>
      </c>
    </row>
    <row r="23" spans="1:30" ht="17.25" customHeight="1" x14ac:dyDescent="0.2">
      <c r="A23" s="22">
        <f t="shared" si="4"/>
        <v>42511</v>
      </c>
      <c r="B23" s="60">
        <v>21.207000000000001</v>
      </c>
      <c r="C23" s="60">
        <v>20.940999999999999</v>
      </c>
      <c r="D23" s="60">
        <v>20.018000000000001</v>
      </c>
      <c r="E23" s="60">
        <v>19.994</v>
      </c>
      <c r="F23" s="60">
        <v>19.923999999999999</v>
      </c>
      <c r="G23" s="60">
        <v>20.111000000000001</v>
      </c>
      <c r="H23" s="55">
        <v>20.172999999999998</v>
      </c>
      <c r="I23" s="55">
        <v>20.66</v>
      </c>
      <c r="J23" s="55">
        <v>21.132000000000001</v>
      </c>
      <c r="K23" s="55">
        <v>21.529</v>
      </c>
      <c r="L23" s="55">
        <v>21.635999999999999</v>
      </c>
      <c r="M23" s="55">
        <v>21.387</v>
      </c>
      <c r="N23" s="55">
        <v>21.154</v>
      </c>
      <c r="O23" s="55">
        <v>21.145</v>
      </c>
      <c r="P23" s="55">
        <v>20.92</v>
      </c>
      <c r="Q23" s="55">
        <v>21.023</v>
      </c>
      <c r="R23" s="55">
        <v>20.893000000000001</v>
      </c>
      <c r="S23" s="55">
        <v>21.026</v>
      </c>
      <c r="T23" s="55">
        <v>21.016999999999999</v>
      </c>
      <c r="U23" s="55">
        <v>21.058</v>
      </c>
      <c r="V23" s="55">
        <v>21.367999999999999</v>
      </c>
      <c r="W23" s="55">
        <v>21.3</v>
      </c>
      <c r="X23" s="60">
        <v>21</v>
      </c>
      <c r="Y23" s="60">
        <v>20.49</v>
      </c>
      <c r="Z23" s="14">
        <f t="shared" si="0"/>
        <v>501.10599999999999</v>
      </c>
      <c r="AA23" s="14">
        <f t="shared" si="1"/>
        <v>21.635999999999999</v>
      </c>
      <c r="AB23" s="14">
        <f t="shared" si="2"/>
        <v>163.685</v>
      </c>
      <c r="AC23" s="14">
        <f t="shared" si="3"/>
        <v>337.42099999999999</v>
      </c>
    </row>
    <row r="24" spans="1:30" ht="17.25" customHeight="1" x14ac:dyDescent="0.2">
      <c r="A24" s="22">
        <f t="shared" si="4"/>
        <v>42512</v>
      </c>
      <c r="B24" s="60">
        <v>20.116</v>
      </c>
      <c r="C24" s="60">
        <v>19.879000000000001</v>
      </c>
      <c r="D24" s="60">
        <v>19.562999999999999</v>
      </c>
      <c r="E24" s="60">
        <v>19.545000000000002</v>
      </c>
      <c r="F24" s="60">
        <v>19.635999999999999</v>
      </c>
      <c r="G24" s="60">
        <v>19.884</v>
      </c>
      <c r="H24" s="60">
        <v>20.263000000000002</v>
      </c>
      <c r="I24" s="60">
        <v>20.29</v>
      </c>
      <c r="J24" s="60">
        <v>21.04</v>
      </c>
      <c r="K24" s="60">
        <v>21.346</v>
      </c>
      <c r="L24" s="60">
        <v>21.370999999999999</v>
      </c>
      <c r="M24" s="60">
        <v>21.381</v>
      </c>
      <c r="N24" s="60">
        <v>21.245999999999999</v>
      </c>
      <c r="O24" s="60">
        <v>21.135999999999999</v>
      </c>
      <c r="P24" s="60">
        <v>20.934000000000001</v>
      </c>
      <c r="Q24" s="60">
        <v>21.077000000000002</v>
      </c>
      <c r="R24" s="60">
        <v>21.27</v>
      </c>
      <c r="S24" s="60">
        <v>21.52</v>
      </c>
      <c r="T24" s="60">
        <v>21.512</v>
      </c>
      <c r="U24" s="60">
        <v>21.640999999999998</v>
      </c>
      <c r="V24" s="60">
        <v>21.829000000000001</v>
      </c>
      <c r="W24" s="60">
        <v>21.699000000000002</v>
      </c>
      <c r="X24" s="60">
        <v>21.192</v>
      </c>
      <c r="Y24" s="60">
        <v>20.457000000000001</v>
      </c>
      <c r="Z24" s="14">
        <f t="shared" si="0"/>
        <v>499.82700000000006</v>
      </c>
      <c r="AA24" s="14">
        <f t="shared" si="1"/>
        <v>21.829000000000001</v>
      </c>
      <c r="AB24" s="14">
        <f t="shared" si="2"/>
        <v>499.82700000000006</v>
      </c>
      <c r="AC24" s="14">
        <f t="shared" si="3"/>
        <v>0</v>
      </c>
      <c r="AD24" s="9" t="s">
        <v>32</v>
      </c>
    </row>
    <row r="25" spans="1:30" ht="17.25" customHeight="1" x14ac:dyDescent="0.2">
      <c r="A25" s="22">
        <f t="shared" si="4"/>
        <v>42513</v>
      </c>
      <c r="B25" s="60">
        <v>19.832999999999998</v>
      </c>
      <c r="C25" s="60">
        <v>19.591000000000001</v>
      </c>
      <c r="D25" s="60">
        <v>19.488</v>
      </c>
      <c r="E25" s="60">
        <v>19.465</v>
      </c>
      <c r="F25" s="60">
        <v>19.605</v>
      </c>
      <c r="G25" s="60">
        <v>20.254000000000001</v>
      </c>
      <c r="H25" s="55">
        <v>22.268999999999998</v>
      </c>
      <c r="I25" s="55">
        <v>22.407</v>
      </c>
      <c r="J25" s="55">
        <v>22.552</v>
      </c>
      <c r="K25" s="55">
        <v>22.535</v>
      </c>
      <c r="L25" s="55">
        <v>22.106999999999999</v>
      </c>
      <c r="M25" s="55">
        <v>21.788</v>
      </c>
      <c r="N25" s="55">
        <v>22.334</v>
      </c>
      <c r="O25" s="55">
        <v>22.129000000000001</v>
      </c>
      <c r="P25" s="55">
        <v>22.169</v>
      </c>
      <c r="Q25" s="55">
        <v>22.289000000000001</v>
      </c>
      <c r="R25" s="55">
        <v>22.094000000000001</v>
      </c>
      <c r="S25" s="55">
        <v>23.108000000000001</v>
      </c>
      <c r="T25" s="55">
        <v>23.225999999999999</v>
      </c>
      <c r="U25" s="55">
        <v>23.173999999999999</v>
      </c>
      <c r="V25" s="55">
        <v>23.318999999999999</v>
      </c>
      <c r="W25" s="55">
        <v>22.753</v>
      </c>
      <c r="X25" s="60">
        <v>21.99</v>
      </c>
      <c r="Y25" s="60">
        <v>21.593</v>
      </c>
      <c r="Z25" s="14">
        <f t="shared" si="0"/>
        <v>522.072</v>
      </c>
      <c r="AA25" s="14">
        <f t="shared" si="1"/>
        <v>23.318999999999999</v>
      </c>
      <c r="AB25" s="14">
        <f t="shared" si="2"/>
        <v>161.81899999999999</v>
      </c>
      <c r="AC25" s="14">
        <f t="shared" si="3"/>
        <v>360.25299999999999</v>
      </c>
    </row>
    <row r="26" spans="1:30" ht="17.25" customHeight="1" x14ac:dyDescent="0.2">
      <c r="A26" s="22">
        <f t="shared" si="4"/>
        <v>42514</v>
      </c>
      <c r="B26" s="60">
        <v>21.187000000000001</v>
      </c>
      <c r="C26" s="60">
        <v>20.709</v>
      </c>
      <c r="D26" s="60">
        <v>20.795000000000002</v>
      </c>
      <c r="E26" s="60">
        <v>20.271999999999998</v>
      </c>
      <c r="F26" s="60">
        <v>20.263000000000002</v>
      </c>
      <c r="G26" s="60">
        <v>20.45</v>
      </c>
      <c r="H26" s="55">
        <v>22.148</v>
      </c>
      <c r="I26" s="55">
        <v>22.486999999999998</v>
      </c>
      <c r="J26" s="55">
        <v>22.571000000000002</v>
      </c>
      <c r="K26" s="55">
        <v>22.609000000000002</v>
      </c>
      <c r="L26" s="55">
        <v>22.332999999999998</v>
      </c>
      <c r="M26" s="55">
        <v>22.324999999999999</v>
      </c>
      <c r="N26" s="55">
        <v>22.969000000000001</v>
      </c>
      <c r="O26" s="55">
        <v>23.068000000000001</v>
      </c>
      <c r="P26" s="55">
        <v>23.242999999999999</v>
      </c>
      <c r="Q26" s="55">
        <v>23.128</v>
      </c>
      <c r="R26" s="55">
        <v>22.96</v>
      </c>
      <c r="S26" s="55">
        <v>23.536000000000001</v>
      </c>
      <c r="T26" s="55">
        <v>23.72</v>
      </c>
      <c r="U26" s="55">
        <v>23.585999999999999</v>
      </c>
      <c r="V26" s="55">
        <v>23.536000000000001</v>
      </c>
      <c r="W26" s="55">
        <v>23.181000000000001</v>
      </c>
      <c r="X26" s="60">
        <v>22.591999999999999</v>
      </c>
      <c r="Y26" s="60">
        <v>21.936</v>
      </c>
      <c r="Z26" s="14">
        <f t="shared" si="0"/>
        <v>535.60399999999993</v>
      </c>
      <c r="AA26" s="14">
        <f t="shared" si="1"/>
        <v>23.72</v>
      </c>
      <c r="AB26" s="14">
        <f t="shared" si="2"/>
        <v>168.20400000000001</v>
      </c>
      <c r="AC26" s="14">
        <f t="shared" si="3"/>
        <v>367.4</v>
      </c>
    </row>
    <row r="27" spans="1:30" ht="17.25" customHeight="1" x14ac:dyDescent="0.2">
      <c r="A27" s="22">
        <f t="shared" si="4"/>
        <v>42515</v>
      </c>
      <c r="B27" s="60">
        <v>21.46</v>
      </c>
      <c r="C27" s="60">
        <v>20.876999999999999</v>
      </c>
      <c r="D27" s="60">
        <v>20.837</v>
      </c>
      <c r="E27" s="60">
        <v>19.977</v>
      </c>
      <c r="F27" s="60">
        <v>19.975000000000001</v>
      </c>
      <c r="G27" s="60">
        <v>20.388000000000002</v>
      </c>
      <c r="H27" s="55">
        <v>22.370999999999999</v>
      </c>
      <c r="I27" s="55">
        <v>22.451000000000001</v>
      </c>
      <c r="J27" s="55">
        <v>22.631</v>
      </c>
      <c r="K27" s="55">
        <v>22.654</v>
      </c>
      <c r="L27" s="55">
        <v>22.475000000000001</v>
      </c>
      <c r="M27" s="55">
        <v>22.420999999999999</v>
      </c>
      <c r="N27" s="55">
        <v>23.283000000000001</v>
      </c>
      <c r="O27" s="55">
        <v>22.907</v>
      </c>
      <c r="P27" s="55">
        <v>23.137</v>
      </c>
      <c r="Q27" s="55">
        <v>23.265000000000001</v>
      </c>
      <c r="R27" s="55">
        <v>23.123000000000001</v>
      </c>
      <c r="S27" s="55">
        <v>24.08</v>
      </c>
      <c r="T27" s="55">
        <v>23.995999999999999</v>
      </c>
      <c r="U27" s="55">
        <v>24.036999999999999</v>
      </c>
      <c r="V27" s="55">
        <v>24.067</v>
      </c>
      <c r="W27" s="55">
        <v>23.361000000000001</v>
      </c>
      <c r="X27" s="60">
        <v>22.524000000000001</v>
      </c>
      <c r="Y27" s="60">
        <v>22.07</v>
      </c>
      <c r="Z27" s="14">
        <f t="shared" si="0"/>
        <v>538.36699999999996</v>
      </c>
      <c r="AA27" s="14">
        <f t="shared" si="1"/>
        <v>24.08</v>
      </c>
      <c r="AB27" s="14">
        <f t="shared" si="2"/>
        <v>168.108</v>
      </c>
      <c r="AC27" s="14">
        <f t="shared" si="3"/>
        <v>370.25899999999996</v>
      </c>
    </row>
    <row r="28" spans="1:30" ht="17.25" customHeight="1" x14ac:dyDescent="0.2">
      <c r="A28" s="22">
        <f t="shared" si="4"/>
        <v>42516</v>
      </c>
      <c r="B28" s="60">
        <v>21.29</v>
      </c>
      <c r="C28" s="60">
        <v>20.815000000000001</v>
      </c>
      <c r="D28" s="60">
        <v>20.774999999999999</v>
      </c>
      <c r="E28" s="60">
        <v>20.047000000000001</v>
      </c>
      <c r="F28" s="60">
        <v>19.908000000000001</v>
      </c>
      <c r="G28" s="60">
        <v>20.413</v>
      </c>
      <c r="H28" s="55">
        <v>22.007000000000001</v>
      </c>
      <c r="I28" s="55">
        <v>22.401</v>
      </c>
      <c r="J28" s="55">
        <v>22.315000000000001</v>
      </c>
      <c r="K28" s="55">
        <v>22.134</v>
      </c>
      <c r="L28" s="55">
        <v>21.742999999999999</v>
      </c>
      <c r="M28" s="55">
        <v>21.934999999999999</v>
      </c>
      <c r="N28" s="55">
        <v>22.405000000000001</v>
      </c>
      <c r="O28" s="55">
        <v>22.585999999999999</v>
      </c>
      <c r="P28" s="55">
        <v>23.094000000000001</v>
      </c>
      <c r="Q28" s="55">
        <v>23.465</v>
      </c>
      <c r="R28" s="55">
        <v>23.448</v>
      </c>
      <c r="S28" s="55">
        <v>24.396000000000001</v>
      </c>
      <c r="T28" s="55">
        <v>24.738</v>
      </c>
      <c r="U28" s="55">
        <v>24.507000000000001</v>
      </c>
      <c r="V28" s="55">
        <v>24.367000000000001</v>
      </c>
      <c r="W28" s="55">
        <v>23.794</v>
      </c>
      <c r="X28" s="60">
        <v>22.576000000000001</v>
      </c>
      <c r="Y28" s="60">
        <v>21.652000000000001</v>
      </c>
      <c r="Z28" s="14">
        <f t="shared" si="0"/>
        <v>536.81100000000004</v>
      </c>
      <c r="AA28" s="14">
        <f t="shared" si="1"/>
        <v>24.738</v>
      </c>
      <c r="AB28" s="14">
        <f t="shared" si="2"/>
        <v>167.476</v>
      </c>
      <c r="AC28" s="14">
        <f t="shared" si="3"/>
        <v>369.33500000000004</v>
      </c>
    </row>
    <row r="29" spans="1:30" ht="17.25" customHeight="1" x14ac:dyDescent="0.2">
      <c r="A29" s="22">
        <f t="shared" si="4"/>
        <v>42517</v>
      </c>
      <c r="B29" s="60">
        <v>20.988</v>
      </c>
      <c r="C29" s="60">
        <v>20.805</v>
      </c>
      <c r="D29" s="60">
        <v>20.626999999999999</v>
      </c>
      <c r="E29" s="60">
        <v>19.710999999999999</v>
      </c>
      <c r="F29" s="60">
        <v>19.707000000000001</v>
      </c>
      <c r="G29" s="60">
        <v>19.991</v>
      </c>
      <c r="H29" s="55">
        <v>21.821000000000002</v>
      </c>
      <c r="I29" s="55">
        <v>22.067</v>
      </c>
      <c r="J29" s="55">
        <v>21.885999999999999</v>
      </c>
      <c r="K29" s="55">
        <v>21.966999999999999</v>
      </c>
      <c r="L29" s="55">
        <v>21.795999999999999</v>
      </c>
      <c r="M29" s="55">
        <v>21.795999999999999</v>
      </c>
      <c r="N29" s="55">
        <v>22.620999999999999</v>
      </c>
      <c r="O29" s="55">
        <v>22.977</v>
      </c>
      <c r="P29" s="55">
        <v>23.029</v>
      </c>
      <c r="Q29" s="55">
        <v>23.747</v>
      </c>
      <c r="R29" s="55">
        <v>23.49</v>
      </c>
      <c r="S29" s="55">
        <v>24.417999999999999</v>
      </c>
      <c r="T29" s="55">
        <v>24.452999999999999</v>
      </c>
      <c r="U29" s="55">
        <v>24.126000000000001</v>
      </c>
      <c r="V29" s="55">
        <v>23.632999999999999</v>
      </c>
      <c r="W29" s="55">
        <v>23.047000000000001</v>
      </c>
      <c r="X29" s="60">
        <v>22.451000000000001</v>
      </c>
      <c r="Y29" s="60">
        <v>22.143000000000001</v>
      </c>
      <c r="Z29" s="14">
        <f t="shared" si="0"/>
        <v>533.29699999999991</v>
      </c>
      <c r="AA29" s="14">
        <f t="shared" si="1"/>
        <v>24.452999999999999</v>
      </c>
      <c r="AB29" s="14">
        <f t="shared" si="2"/>
        <v>166.423</v>
      </c>
      <c r="AC29" s="14">
        <f t="shared" si="3"/>
        <v>366.87399999999997</v>
      </c>
    </row>
    <row r="30" spans="1:30" ht="17.25" customHeight="1" x14ac:dyDescent="0.2">
      <c r="A30" s="22">
        <f t="shared" si="4"/>
        <v>42518</v>
      </c>
      <c r="B30" s="60">
        <v>21.535</v>
      </c>
      <c r="C30" s="60">
        <v>20.928999999999998</v>
      </c>
      <c r="D30" s="60">
        <v>20.059000000000001</v>
      </c>
      <c r="E30" s="60">
        <v>19.751000000000001</v>
      </c>
      <c r="F30" s="60">
        <v>19.66</v>
      </c>
      <c r="G30" s="60">
        <v>19.78</v>
      </c>
      <c r="H30" s="55">
        <v>19.798999999999999</v>
      </c>
      <c r="I30" s="55">
        <v>20.440000000000001</v>
      </c>
      <c r="J30" s="55">
        <v>20.81</v>
      </c>
      <c r="K30" s="55">
        <v>21.004000000000001</v>
      </c>
      <c r="L30" s="55">
        <v>21.126000000000001</v>
      </c>
      <c r="M30" s="55">
        <v>21.408999999999999</v>
      </c>
      <c r="N30" s="55">
        <v>21.756</v>
      </c>
      <c r="O30" s="55">
        <v>22.119</v>
      </c>
      <c r="P30" s="55">
        <v>22.559000000000001</v>
      </c>
      <c r="Q30" s="55">
        <v>23.22</v>
      </c>
      <c r="R30" s="55">
        <v>23.771999999999998</v>
      </c>
      <c r="S30" s="55">
        <v>24.257999999999999</v>
      </c>
      <c r="T30" s="55">
        <v>24.212</v>
      </c>
      <c r="U30" s="55">
        <v>23.847999999999999</v>
      </c>
      <c r="V30" s="55">
        <v>23.315999999999999</v>
      </c>
      <c r="W30" s="55">
        <v>22.847999999999999</v>
      </c>
      <c r="X30" s="60">
        <v>22.122</v>
      </c>
      <c r="Y30" s="60">
        <v>21.292999999999999</v>
      </c>
      <c r="Z30" s="14">
        <f t="shared" si="0"/>
        <v>521.625</v>
      </c>
      <c r="AA30" s="14">
        <f t="shared" si="1"/>
        <v>24.257999999999999</v>
      </c>
      <c r="AB30" s="14">
        <f t="shared" si="2"/>
        <v>165.12900000000002</v>
      </c>
      <c r="AC30" s="14">
        <f t="shared" si="3"/>
        <v>356.49599999999998</v>
      </c>
    </row>
    <row r="31" spans="1:30" ht="17.25" customHeight="1" x14ac:dyDescent="0.2">
      <c r="A31" s="22">
        <f t="shared" si="4"/>
        <v>42519</v>
      </c>
      <c r="B31" s="60">
        <v>20.745999999999999</v>
      </c>
      <c r="C31" s="60">
        <v>20.405000000000001</v>
      </c>
      <c r="D31" s="60">
        <v>20.196000000000002</v>
      </c>
      <c r="E31" s="60">
        <v>20.202999999999999</v>
      </c>
      <c r="F31" s="60">
        <v>20.221</v>
      </c>
      <c r="G31" s="60">
        <v>20.178000000000001</v>
      </c>
      <c r="H31" s="60">
        <v>20.228999999999999</v>
      </c>
      <c r="I31" s="60">
        <v>20.274000000000001</v>
      </c>
      <c r="J31" s="60">
        <v>20.797999999999998</v>
      </c>
      <c r="K31" s="60">
        <v>21.117999999999999</v>
      </c>
      <c r="L31" s="60">
        <v>21.52</v>
      </c>
      <c r="M31" s="60">
        <v>22.023</v>
      </c>
      <c r="N31" s="60">
        <v>22.716999999999999</v>
      </c>
      <c r="O31" s="60">
        <v>23.407</v>
      </c>
      <c r="P31" s="60">
        <v>24.091000000000001</v>
      </c>
      <c r="Q31" s="60">
        <v>24.614000000000001</v>
      </c>
      <c r="R31" s="60">
        <v>25.152999999999999</v>
      </c>
      <c r="S31" s="60">
        <v>25.385000000000002</v>
      </c>
      <c r="T31" s="60">
        <v>25.268000000000001</v>
      </c>
      <c r="U31" s="60">
        <v>24.920999999999999</v>
      </c>
      <c r="V31" s="60">
        <v>24.120999999999999</v>
      </c>
      <c r="W31" s="60">
        <v>23.462</v>
      </c>
      <c r="X31" s="60">
        <v>22.538</v>
      </c>
      <c r="Y31" s="60">
        <v>21.702999999999999</v>
      </c>
      <c r="Z31" s="14">
        <f t="shared" si="0"/>
        <v>535.29099999999983</v>
      </c>
      <c r="AA31" s="14">
        <f t="shared" si="1"/>
        <v>25.385000000000002</v>
      </c>
      <c r="AB31" s="14">
        <f t="shared" si="2"/>
        <v>535.29099999999983</v>
      </c>
      <c r="AC31" s="14">
        <f t="shared" si="3"/>
        <v>0</v>
      </c>
      <c r="AD31" s="9" t="s">
        <v>32</v>
      </c>
    </row>
    <row r="32" spans="1:30" ht="17.25" customHeight="1" x14ac:dyDescent="0.2">
      <c r="A32" s="22">
        <f t="shared" si="4"/>
        <v>42520</v>
      </c>
      <c r="B32" s="60">
        <v>21.01</v>
      </c>
      <c r="C32" s="60">
        <v>20.606999999999999</v>
      </c>
      <c r="D32" s="60">
        <v>20.414000000000001</v>
      </c>
      <c r="E32" s="60">
        <v>20.268999999999998</v>
      </c>
      <c r="F32" s="60">
        <v>20.239000000000001</v>
      </c>
      <c r="G32" s="60">
        <v>20.300999999999998</v>
      </c>
      <c r="H32" s="60">
        <v>20.497</v>
      </c>
      <c r="I32" s="60">
        <v>20.742999999999999</v>
      </c>
      <c r="J32" s="60">
        <v>21.2</v>
      </c>
      <c r="K32" s="60">
        <v>21.754999999999999</v>
      </c>
      <c r="L32" s="60">
        <v>22.408000000000001</v>
      </c>
      <c r="M32" s="60">
        <v>22.998999999999999</v>
      </c>
      <c r="N32" s="60">
        <v>23.579000000000001</v>
      </c>
      <c r="O32" s="60">
        <v>24.437999999999999</v>
      </c>
      <c r="P32" s="60">
        <v>25.141999999999999</v>
      </c>
      <c r="Q32" s="60">
        <v>25.963999999999999</v>
      </c>
      <c r="R32" s="60">
        <v>26.696999999999999</v>
      </c>
      <c r="S32" s="60">
        <v>27.044</v>
      </c>
      <c r="T32" s="60">
        <v>27.032</v>
      </c>
      <c r="U32" s="60">
        <v>26.280999999999999</v>
      </c>
      <c r="V32" s="60">
        <v>25.222000000000001</v>
      </c>
      <c r="W32" s="60">
        <v>24.236000000000001</v>
      </c>
      <c r="X32" s="60">
        <v>22.902999999999999</v>
      </c>
      <c r="Y32" s="60">
        <v>21.756</v>
      </c>
      <c r="Z32" s="14">
        <f t="shared" si="0"/>
        <v>552.73599999999988</v>
      </c>
      <c r="AA32" s="14">
        <f t="shared" si="1"/>
        <v>27.044</v>
      </c>
      <c r="AB32" s="14">
        <f t="shared" si="2"/>
        <v>552.73599999999988</v>
      </c>
      <c r="AC32" s="14">
        <f t="shared" si="3"/>
        <v>0</v>
      </c>
      <c r="AD32" s="9" t="s">
        <v>33</v>
      </c>
    </row>
    <row r="33" spans="1:30" ht="17.25" customHeight="1" x14ac:dyDescent="0.2">
      <c r="A33" s="22">
        <f t="shared" si="4"/>
        <v>42521</v>
      </c>
      <c r="B33" s="60">
        <v>20.966999999999999</v>
      </c>
      <c r="C33" s="60">
        <v>20.524999999999999</v>
      </c>
      <c r="D33" s="60">
        <v>20.364000000000001</v>
      </c>
      <c r="E33" s="60">
        <v>20.292000000000002</v>
      </c>
      <c r="F33" s="60">
        <v>20.314</v>
      </c>
      <c r="G33" s="60">
        <v>20.786999999999999</v>
      </c>
      <c r="H33" s="55">
        <v>22.382000000000001</v>
      </c>
      <c r="I33" s="55">
        <v>22.989000000000001</v>
      </c>
      <c r="J33" s="55">
        <v>23.361999999999998</v>
      </c>
      <c r="K33" s="55">
        <v>23.859000000000002</v>
      </c>
      <c r="L33" s="55">
        <v>24.364999999999998</v>
      </c>
      <c r="M33" s="55">
        <v>24.754999999999999</v>
      </c>
      <c r="N33" s="55">
        <v>26.468</v>
      </c>
      <c r="O33" s="55">
        <v>27.414999999999999</v>
      </c>
      <c r="P33" s="55">
        <v>28.204999999999998</v>
      </c>
      <c r="Q33" s="55">
        <v>28.914999999999999</v>
      </c>
      <c r="R33" s="55">
        <v>28.850999999999999</v>
      </c>
      <c r="S33" s="55">
        <v>29.614000000000001</v>
      </c>
      <c r="T33" s="55">
        <v>29.361999999999998</v>
      </c>
      <c r="U33" s="55">
        <v>28.856000000000002</v>
      </c>
      <c r="V33" s="55">
        <v>27.684000000000001</v>
      </c>
      <c r="W33" s="55">
        <v>26.084</v>
      </c>
      <c r="X33" s="60">
        <v>24.497</v>
      </c>
      <c r="Y33" s="60">
        <v>23.635000000000002</v>
      </c>
      <c r="Z33" s="14">
        <f t="shared" si="0"/>
        <v>594.54699999999991</v>
      </c>
      <c r="AA33" s="14">
        <f t="shared" si="1"/>
        <v>29.614000000000001</v>
      </c>
      <c r="AB33" s="14">
        <f t="shared" si="2"/>
        <v>171.38099999999997</v>
      </c>
      <c r="AC33" s="14">
        <f t="shared" si="3"/>
        <v>423.16600000000005</v>
      </c>
    </row>
    <row r="34" spans="1:30" ht="17.25" customHeight="1" thickBot="1" x14ac:dyDescent="0.25">
      <c r="B34" s="15"/>
      <c r="C34" s="15"/>
      <c r="D34" s="15"/>
      <c r="E34" s="15"/>
      <c r="F34" s="15"/>
      <c r="G34" s="15"/>
      <c r="H34" s="15"/>
      <c r="I34" s="15"/>
      <c r="J34" s="15"/>
      <c r="K34" s="15"/>
      <c r="L34" s="15"/>
      <c r="M34" s="15"/>
      <c r="N34" s="15"/>
      <c r="O34" s="15"/>
      <c r="P34" s="15"/>
      <c r="Q34" s="15"/>
      <c r="R34" s="15"/>
      <c r="S34" s="15"/>
      <c r="T34" s="15"/>
      <c r="U34" s="15"/>
      <c r="V34" s="15"/>
      <c r="W34" s="15"/>
      <c r="X34" s="15"/>
      <c r="Y34" s="15"/>
      <c r="Z34" s="26">
        <f>SUM(Z3:Z33)</f>
        <v>16404.402999999998</v>
      </c>
      <c r="AA34" s="24">
        <f>MAX(AA3:AA33)</f>
        <v>29.614000000000001</v>
      </c>
      <c r="AB34" s="26">
        <f>SUM(AB3:AB33)</f>
        <v>7248.1140000000005</v>
      </c>
      <c r="AC34" s="26">
        <f>SUM(AC3:AC33)</f>
        <v>9156.288999999997</v>
      </c>
    </row>
    <row r="35" spans="1:30" ht="17.25" customHeight="1" thickTop="1" x14ac:dyDescent="0.2">
      <c r="B35" s="15"/>
      <c r="C35" s="15"/>
      <c r="D35" s="15"/>
      <c r="E35" s="15"/>
      <c r="F35" s="15"/>
      <c r="G35" s="15"/>
      <c r="H35" s="15"/>
      <c r="I35" s="15"/>
      <c r="J35" s="15"/>
      <c r="K35" s="15"/>
      <c r="L35" s="15"/>
      <c r="M35" s="15"/>
      <c r="N35" s="15"/>
      <c r="O35" s="15"/>
      <c r="P35" s="15"/>
      <c r="Q35" s="15"/>
      <c r="R35" s="15"/>
      <c r="S35" s="15"/>
      <c r="T35" s="15"/>
      <c r="U35" s="15"/>
      <c r="V35" s="15"/>
      <c r="W35" s="15"/>
      <c r="X35" s="15"/>
      <c r="Y35" s="15"/>
      <c r="Z35" s="43"/>
      <c r="AA35" s="44"/>
      <c r="AB35" s="43"/>
      <c r="AC35" s="43" t="s">
        <v>45</v>
      </c>
      <c r="AD35" s="61">
        <f>MAX(B3:G33,H3:W3,H10:W10,H17:W17,H24:W24,H31:W32,X3:Y33)</f>
        <v>27.044</v>
      </c>
    </row>
    <row r="36" spans="1:30" ht="17.25" customHeight="1" x14ac:dyDescent="0.2">
      <c r="A36" s="9" t="s">
        <v>35</v>
      </c>
    </row>
    <row r="37" spans="1:30" ht="17.25" customHeight="1" x14ac:dyDescent="0.2">
      <c r="A37" s="21"/>
      <c r="B37" s="11">
        <v>1</v>
      </c>
      <c r="C37" s="11">
        <v>2</v>
      </c>
      <c r="D37" s="11">
        <v>3</v>
      </c>
      <c r="E37" s="11">
        <v>4</v>
      </c>
      <c r="F37" s="11">
        <v>5</v>
      </c>
      <c r="G37" s="11">
        <v>6</v>
      </c>
      <c r="H37" s="11">
        <v>7</v>
      </c>
      <c r="I37" s="11">
        <v>8</v>
      </c>
      <c r="J37" s="11">
        <v>9</v>
      </c>
      <c r="K37" s="11">
        <v>10</v>
      </c>
      <c r="L37" s="11">
        <v>11</v>
      </c>
      <c r="M37" s="11">
        <v>12</v>
      </c>
      <c r="N37" s="11">
        <v>13</v>
      </c>
      <c r="O37" s="11">
        <v>14</v>
      </c>
      <c r="P37" s="11">
        <v>15</v>
      </c>
      <c r="Q37" s="11">
        <v>16</v>
      </c>
      <c r="R37" s="11">
        <v>17</v>
      </c>
      <c r="S37" s="11">
        <v>18</v>
      </c>
      <c r="T37" s="11">
        <v>19</v>
      </c>
      <c r="U37" s="11">
        <v>20</v>
      </c>
      <c r="V37" s="11">
        <v>21</v>
      </c>
      <c r="W37" s="11">
        <v>22</v>
      </c>
      <c r="X37" s="11">
        <v>23</v>
      </c>
      <c r="Y37" s="11">
        <v>24</v>
      </c>
      <c r="Z37" s="11" t="s">
        <v>0</v>
      </c>
      <c r="AA37" s="11" t="s">
        <v>1</v>
      </c>
      <c r="AB37" s="11" t="s">
        <v>30</v>
      </c>
      <c r="AC37" s="11" t="s">
        <v>31</v>
      </c>
      <c r="AD37" s="18"/>
    </row>
    <row r="38" spans="1:30" ht="17.25" customHeight="1" x14ac:dyDescent="0.2">
      <c r="A38" s="22">
        <f t="shared" ref="A38:A68" si="5">A3</f>
        <v>42491</v>
      </c>
      <c r="B38" s="19">
        <f>IF(INDEX('ShLk BR Calc'!B$5:B$1112,MATCH($A38,'ShLk BR Calc'!$A$5:$A$1112,0)+1,1)=0,"0",INDEX('ShLk BR Calc'!B$5:B$1112,MATCH($A38,'ShLk BR Calc'!$A$5:$A$1112,0)+1,1))</f>
        <v>0.89477105000000001</v>
      </c>
      <c r="C38" s="19">
        <f>IF(INDEX('ShLk BR Calc'!C$5:C$1112,MATCH($A38,'ShLk BR Calc'!$A$5:$A$1112,0)+1,1)=0,"0",INDEX('ShLk BR Calc'!C$5:C$1112,MATCH($A38,'ShLk BR Calc'!$A$5:$A$1112,0)+1,1))</f>
        <v>0.62633973499999995</v>
      </c>
      <c r="D38" s="19">
        <f>IF(INDEX('ShLk BR Calc'!D$5:D$1112,MATCH($A38,'ShLk BR Calc'!$A$5:$A$1112,0)+1,1)=0,"0",INDEX('ShLk BR Calc'!D$5:D$1112,MATCH($A38,'ShLk BR Calc'!$A$5:$A$1112,0)+1,1))</f>
        <v>0.62633973499999995</v>
      </c>
      <c r="E38" s="19">
        <f>IF(INDEX('ShLk BR Calc'!E$5:E$1112,MATCH($A38,'ShLk BR Calc'!$A$5:$A$1112,0)+1,1)=0,"0",INDEX('ShLk BR Calc'!E$5:E$1112,MATCH($A38,'ShLk BR Calc'!$A$5:$A$1112,0)+1,1))</f>
        <v>0.62633973499999995</v>
      </c>
      <c r="F38" s="19">
        <f>IF(INDEX('ShLk BR Calc'!F$5:F$1112,MATCH($A38,'ShLk BR Calc'!$A$5:$A$1112,0)+1,1)=0,"0",INDEX('ShLk BR Calc'!F$5:F$1112,MATCH($A38,'ShLk BR Calc'!$A$5:$A$1112,0)+1,1))</f>
        <v>0.62633973499999995</v>
      </c>
      <c r="G38" s="19">
        <f>IF(INDEX('ShLk BR Calc'!G$5:G$1112,MATCH($A38,'ShLk BR Calc'!$A$5:$A$1112,0)+1,1)=0,"0",INDEX('ShLk BR Calc'!G$5:G$1112,MATCH($A38,'ShLk BR Calc'!$A$5:$A$1112,0)+1,1))</f>
        <v>0.62633973499999995</v>
      </c>
      <c r="H38" s="19">
        <f>IF(INDEX('ShLk BR Calc'!H$5:H$1112,MATCH($A38,'ShLk BR Calc'!$A$5:$A$1112,0)+1,1)=0,"0",INDEX('ShLk BR Calc'!H$5:H$1112,MATCH($A38,'ShLk BR Calc'!$A$5:$A$1112,0)+1,1))</f>
        <v>2.0579734150000002</v>
      </c>
      <c r="I38" s="19">
        <f>IF(INDEX('ShLk BR Calc'!I$5:I$1112,MATCH($A38,'ShLk BR Calc'!$A$5:$A$1112,0)+1,1)=0,"0",INDEX('ShLk BR Calc'!I$5:I$1112,MATCH($A38,'ShLk BR Calc'!$A$5:$A$1112,0)+1,1))</f>
        <v>2.0579734150000002</v>
      </c>
      <c r="J38" s="19">
        <f>IF(INDEX('ShLk BR Calc'!J$5:J$1112,MATCH($A38,'ShLk BR Calc'!$A$5:$A$1112,0)+1,1)=0,"0",INDEX('ShLk BR Calc'!J$5:J$1112,MATCH($A38,'ShLk BR Calc'!$A$5:$A$1112,0)+1,1))</f>
        <v>2.14745052</v>
      </c>
      <c r="K38" s="19">
        <f>IF(INDEX('ShLk BR Calc'!K$5:K$1112,MATCH($A38,'ShLk BR Calc'!$A$5:$A$1112,0)+1,1)=0,"0",INDEX('ShLk BR Calc'!K$5:K$1112,MATCH($A38,'ShLk BR Calc'!$A$5:$A$1112,0)+1,1))</f>
        <v>2.2369276249999999</v>
      </c>
      <c r="L38" s="19">
        <f>IF(INDEX('ShLk BR Calc'!L$5:L$1112,MATCH($A38,'ShLk BR Calc'!$A$5:$A$1112,0)+1,1)=0,"0",INDEX('ShLk BR Calc'!L$5:L$1112,MATCH($A38,'ShLk BR Calc'!$A$5:$A$1112,0)+1,1))</f>
        <v>2.3264047300000001</v>
      </c>
      <c r="M38" s="19">
        <f>IF(INDEX('ShLk BR Calc'!M$5:M$1112,MATCH($A38,'ShLk BR Calc'!$A$5:$A$1112,0)+1,1)=0,"0",INDEX('ShLk BR Calc'!M$5:M$1112,MATCH($A38,'ShLk BR Calc'!$A$5:$A$1112,0)+1,1))</f>
        <v>2.5948360450000001</v>
      </c>
      <c r="N38" s="19">
        <f>IF(INDEX('ShLk BR Calc'!N$5:N$1112,MATCH($A38,'ShLk BR Calc'!$A$5:$A$1112,0)+1,1)=0,"0",INDEX('ShLk BR Calc'!N$5:N$1112,MATCH($A38,'ShLk BR Calc'!$A$5:$A$1112,0)+1,1))</f>
        <v>2.9527444649999999</v>
      </c>
      <c r="O38" s="19">
        <f>IF(INDEX('ShLk BR Calc'!O$5:O$1112,MATCH($A38,'ShLk BR Calc'!$A$5:$A$1112,0)+1,1)=0,"0",INDEX('ShLk BR Calc'!O$5:O$1112,MATCH($A38,'ShLk BR Calc'!$A$5:$A$1112,0)+1,1))</f>
        <v>3.131698675</v>
      </c>
      <c r="P38" s="19">
        <f>IF(INDEX('ShLk BR Calc'!P$5:P$1112,MATCH($A38,'ShLk BR Calc'!$A$5:$A$1112,0)+1,1)=0,"0",INDEX('ShLk BR Calc'!P$5:P$1112,MATCH($A38,'ShLk BR Calc'!$A$5:$A$1112,0)+1,1))</f>
        <v>3.4001299899999999</v>
      </c>
      <c r="Q38" s="19">
        <f>IF(INDEX('ShLk BR Calc'!Q$5:Q$1112,MATCH($A38,'ShLk BR Calc'!$A$5:$A$1112,0)+1,1)=0,"0",INDEX('ShLk BR Calc'!Q$5:Q$1112,MATCH($A38,'ShLk BR Calc'!$A$5:$A$1112,0)+1,1))</f>
        <v>3.9369926199999998</v>
      </c>
      <c r="R38" s="19">
        <f>IF(INDEX('ShLk BR Calc'!R$5:R$1112,MATCH($A38,'ShLk BR Calc'!$A$5:$A$1112,0)+1,1)=0,"0",INDEX('ShLk BR Calc'!R$5:R$1112,MATCH($A38,'ShLk BR Calc'!$A$5:$A$1112,0)+1,1))</f>
        <v>4.3843781450000003</v>
      </c>
      <c r="S38" s="19">
        <f>IF(INDEX('ShLk BR Calc'!S$5:S$1112,MATCH($A38,'ShLk BR Calc'!$A$5:$A$1112,0)+1,1)=0,"0",INDEX('ShLk BR Calc'!S$5:S$1112,MATCH($A38,'ShLk BR Calc'!$A$5:$A$1112,0)+1,1))</f>
        <v>4.7422865649999997</v>
      </c>
      <c r="T38" s="19">
        <f>IF(INDEX('ShLk BR Calc'!T$5:T$1112,MATCH($A38,'ShLk BR Calc'!$A$5:$A$1112,0)+1,1)=0,"0",INDEX('ShLk BR Calc'!T$5:T$1112,MATCH($A38,'ShLk BR Calc'!$A$5:$A$1112,0)+1,1))</f>
        <v>4.7422865649999997</v>
      </c>
      <c r="U38" s="19">
        <f>IF(INDEX('ShLk BR Calc'!U$5:U$1112,MATCH($A38,'ShLk BR Calc'!$A$5:$A$1112,0)+1,1)=0,"0",INDEX('ShLk BR Calc'!U$5:U$1112,MATCH($A38,'ShLk BR Calc'!$A$5:$A$1112,0)+1,1))</f>
        <v>4.4738552499999997</v>
      </c>
      <c r="V38" s="19">
        <f>IF(INDEX('ShLk BR Calc'!V$5:V$1112,MATCH($A38,'ShLk BR Calc'!$A$5:$A$1112,0)+1,1)=0,"0",INDEX('ShLk BR Calc'!V$5:V$1112,MATCH($A38,'ShLk BR Calc'!$A$5:$A$1112,0)+1,1))</f>
        <v>4.4738552499999997</v>
      </c>
      <c r="W38" s="19">
        <f>IF(INDEX('ShLk BR Calc'!W$5:W$1112,MATCH($A38,'ShLk BR Calc'!$A$5:$A$1112,0)+1,1)=0,"0",INDEX('ShLk BR Calc'!W$5:W$1112,MATCH($A38,'ShLk BR Calc'!$A$5:$A$1112,0)+1,1))</f>
        <v>3.6685613049999999</v>
      </c>
      <c r="X38" s="19">
        <f>IF(INDEX('ShLk BR Calc'!X$5:X$1112,MATCH($A38,'ShLk BR Calc'!$A$5:$A$1112,0)+1,1)=0,"0",INDEX('ShLk BR Calc'!X$5:X$1112,MATCH($A38,'ShLk BR Calc'!$A$5:$A$1112,0)+1,1))</f>
        <v>2.7737902550000002</v>
      </c>
      <c r="Y38" s="19">
        <f>IF(INDEX('ShLk BR Calc'!Y$5:Y$1112,MATCH($A38,'ShLk BR Calc'!$A$5:$A$1112,0)+1,1)=0,"0",INDEX('ShLk BR Calc'!Y$5:Y$1112,MATCH($A38,'ShLk BR Calc'!$A$5:$A$1112,0)+1,1))</f>
        <v>1.8790192050000001</v>
      </c>
      <c r="Z38" s="14">
        <f t="shared" ref="Z38:Z68" si="6">SUM(B38:Y38)</f>
        <v>62.007633764999994</v>
      </c>
      <c r="AA38" s="14">
        <f t="shared" ref="AA38:AA68" si="7">MAX(B38:Y38)</f>
        <v>4.7422865649999997</v>
      </c>
      <c r="AB38" s="14">
        <f t="shared" ref="AB38:AB68" si="8">IF(AD38="",SUM(B38:G38,X38:Y38),SUM(B38:Y38))</f>
        <v>62.007633764999994</v>
      </c>
      <c r="AC38" s="14">
        <f t="shared" ref="AC38:AC68" si="9">IF(AD38="",SUM(H38:W38),0)</f>
        <v>0</v>
      </c>
      <c r="AD38" s="9" t="s">
        <v>32</v>
      </c>
    </row>
    <row r="39" spans="1:30" ht="17.25" customHeight="1" x14ac:dyDescent="0.2">
      <c r="A39" s="22">
        <f t="shared" si="5"/>
        <v>42492</v>
      </c>
      <c r="B39" s="19">
        <f>IF(INDEX('ShLk BR Calc'!B$5:B$1112,MATCH($A39,'ShLk BR Calc'!$A$5:$A$1112,0)+1,1)=0,"0",INDEX('ShLk BR Calc'!B$5:B$1112,MATCH($A39,'ShLk BR Calc'!$A$5:$A$1112,0)+1,1))</f>
        <v>1.07372526</v>
      </c>
      <c r="C39" s="19">
        <f>IF(INDEX('ShLk BR Calc'!C$5:C$1112,MATCH($A39,'ShLk BR Calc'!$A$5:$A$1112,0)+1,1)=0,"0",INDEX('ShLk BR Calc'!C$5:C$1112,MATCH($A39,'ShLk BR Calc'!$A$5:$A$1112,0)+1,1))</f>
        <v>0.71581684000000001</v>
      </c>
      <c r="D39" s="19">
        <f>IF(INDEX('ShLk BR Calc'!D$5:D$1112,MATCH($A39,'ShLk BR Calc'!$A$5:$A$1112,0)+1,1)=0,"0",INDEX('ShLk BR Calc'!D$5:D$1112,MATCH($A39,'ShLk BR Calc'!$A$5:$A$1112,0)+1,1))</f>
        <v>0.44738552500000001</v>
      </c>
      <c r="E39" s="19">
        <f>IF(INDEX('ShLk BR Calc'!E$5:E$1112,MATCH($A39,'ShLk BR Calc'!$A$5:$A$1112,0)+1,1)=0,"0",INDEX('ShLk BR Calc'!E$5:E$1112,MATCH($A39,'ShLk BR Calc'!$A$5:$A$1112,0)+1,1))</f>
        <v>0.44738552500000001</v>
      </c>
      <c r="F39" s="19">
        <f>IF(INDEX('ShLk BR Calc'!F$5:F$1112,MATCH($A39,'ShLk BR Calc'!$A$5:$A$1112,0)+1,1)=0,"0",INDEX('ShLk BR Calc'!F$5:F$1112,MATCH($A39,'ShLk BR Calc'!$A$5:$A$1112,0)+1,1))</f>
        <v>0.44738552500000001</v>
      </c>
      <c r="G39" s="19">
        <f>IF(INDEX('ShLk BR Calc'!G$5:G$1112,MATCH($A39,'ShLk BR Calc'!$A$5:$A$1112,0)+1,1)=0,"0",INDEX('ShLk BR Calc'!G$5:G$1112,MATCH($A39,'ShLk BR Calc'!$A$5:$A$1112,0)+1,1))</f>
        <v>0.98424815499999996</v>
      </c>
      <c r="H39" s="19">
        <f>IF(INDEX('ShLk BR Calc'!H$5:H$1112,MATCH($A39,'ShLk BR Calc'!$A$5:$A$1112,0)+1,1)=0,"0",INDEX('ShLk BR Calc'!H$5:H$1112,MATCH($A39,'ShLk BR Calc'!$A$5:$A$1112,0)+1,1))</f>
        <v>2.415881835</v>
      </c>
      <c r="I39" s="19">
        <f>IF(INDEX('ShLk BR Calc'!I$5:I$1112,MATCH($A39,'ShLk BR Calc'!$A$5:$A$1112,0)+1,1)=0,"0",INDEX('ShLk BR Calc'!I$5:I$1112,MATCH($A39,'ShLk BR Calc'!$A$5:$A$1112,0)+1,1))</f>
        <v>2.6843131499999999</v>
      </c>
      <c r="J39" s="19">
        <f>IF(INDEX('ShLk BR Calc'!J$5:J$1112,MATCH($A39,'ShLk BR Calc'!$A$5:$A$1112,0)+1,1)=0,"0",INDEX('ShLk BR Calc'!J$5:J$1112,MATCH($A39,'ShLk BR Calc'!$A$5:$A$1112,0)+1,1))</f>
        <v>3.2211757800000003</v>
      </c>
      <c r="K39" s="19">
        <f>IF(INDEX('ShLk BR Calc'!K$5:K$1112,MATCH($A39,'ShLk BR Calc'!$A$5:$A$1112,0)+1,1)=0,"0",INDEX('ShLk BR Calc'!K$5:K$1112,MATCH($A39,'ShLk BR Calc'!$A$5:$A$1112,0)+1,1))</f>
        <v>3.4001299899999999</v>
      </c>
      <c r="L39" s="19">
        <f>IF(INDEX('ShLk BR Calc'!L$5:L$1112,MATCH($A39,'ShLk BR Calc'!$A$5:$A$1112,0)+1,1)=0,"0",INDEX('ShLk BR Calc'!L$5:L$1112,MATCH($A39,'ShLk BR Calc'!$A$5:$A$1112,0)+1,1))</f>
        <v>3.4001299899999999</v>
      </c>
      <c r="M39" s="19">
        <f>IF(INDEX('ShLk BR Calc'!M$5:M$1112,MATCH($A39,'ShLk BR Calc'!$A$5:$A$1112,0)+1,1)=0,"0",INDEX('ShLk BR Calc'!M$5:M$1112,MATCH($A39,'ShLk BR Calc'!$A$5:$A$1112,0)+1,1))</f>
        <v>3.6685613049999999</v>
      </c>
      <c r="N39" s="19">
        <f>IF(INDEX('ShLk BR Calc'!N$5:N$1112,MATCH($A39,'ShLk BR Calc'!$A$5:$A$1112,0)+1,1)=0,"0",INDEX('ShLk BR Calc'!N$5:N$1112,MATCH($A39,'ShLk BR Calc'!$A$5:$A$1112,0)+1,1))</f>
        <v>3.7580384100000002</v>
      </c>
      <c r="O39" s="19">
        <f>IF(INDEX('ShLk BR Calc'!O$5:O$1112,MATCH($A39,'ShLk BR Calc'!$A$5:$A$1112,0)+1,1)=0,"0",INDEX('ShLk BR Calc'!O$5:O$1112,MATCH($A39,'ShLk BR Calc'!$A$5:$A$1112,0)+1,1))</f>
        <v>4.1159468300000004</v>
      </c>
      <c r="P39" s="19">
        <f>IF(INDEX('ShLk BR Calc'!P$5:P$1112,MATCH($A39,'ShLk BR Calc'!$A$5:$A$1112,0)+1,1)=0,"0",INDEX('ShLk BR Calc'!P$5:P$1112,MATCH($A39,'ShLk BR Calc'!$A$5:$A$1112,0)+1,1))</f>
        <v>4.4738552499999997</v>
      </c>
      <c r="Q39" s="19">
        <f>IF(INDEX('ShLk BR Calc'!Q$5:Q$1112,MATCH($A39,'ShLk BR Calc'!$A$5:$A$1112,0)+1,1)=0,"0",INDEX('ShLk BR Calc'!Q$5:Q$1112,MATCH($A39,'ShLk BR Calc'!$A$5:$A$1112,0)+1,1))</f>
        <v>4.83176367</v>
      </c>
      <c r="R39" s="19">
        <f>IF(INDEX('ShLk BR Calc'!R$5:R$1112,MATCH($A39,'ShLk BR Calc'!$A$5:$A$1112,0)+1,1)=0,"0",INDEX('ShLk BR Calc'!R$5:R$1112,MATCH($A39,'ShLk BR Calc'!$A$5:$A$1112,0)+1,1))</f>
        <v>5.0107178799999996</v>
      </c>
      <c r="S39" s="19">
        <f>IF(INDEX('ShLk BR Calc'!S$5:S$1112,MATCH($A39,'ShLk BR Calc'!$A$5:$A$1112,0)+1,1)=0,"0",INDEX('ShLk BR Calc'!S$5:S$1112,MATCH($A39,'ShLk BR Calc'!$A$5:$A$1112,0)+1,1))</f>
        <v>4.9212407750000002</v>
      </c>
      <c r="T39" s="19">
        <f>IF(INDEX('ShLk BR Calc'!T$5:T$1112,MATCH($A39,'ShLk BR Calc'!$A$5:$A$1112,0)+1,1)=0,"0",INDEX('ShLk BR Calc'!T$5:T$1112,MATCH($A39,'ShLk BR Calc'!$A$5:$A$1112,0)+1,1))</f>
        <v>4.7422865649999997</v>
      </c>
      <c r="U39" s="19">
        <f>IF(INDEX('ShLk BR Calc'!U$5:U$1112,MATCH($A39,'ShLk BR Calc'!$A$5:$A$1112,0)+1,1)=0,"0",INDEX('ShLk BR Calc'!U$5:U$1112,MATCH($A39,'ShLk BR Calc'!$A$5:$A$1112,0)+1,1))</f>
        <v>4.3843781450000003</v>
      </c>
      <c r="V39" s="19">
        <f>IF(INDEX('ShLk BR Calc'!V$5:V$1112,MATCH($A39,'ShLk BR Calc'!$A$5:$A$1112,0)+1,1)=0,"0",INDEX('ShLk BR Calc'!V$5:V$1112,MATCH($A39,'ShLk BR Calc'!$A$5:$A$1112,0)+1,1))</f>
        <v>4.3843781450000003</v>
      </c>
      <c r="W39" s="19">
        <f>IF(INDEX('ShLk BR Calc'!W$5:W$1112,MATCH($A39,'ShLk BR Calc'!$A$5:$A$1112,0)+1,1)=0,"0",INDEX('ShLk BR Calc'!W$5:W$1112,MATCH($A39,'ShLk BR Calc'!$A$5:$A$1112,0)+1,1))</f>
        <v>3.4896070950000002</v>
      </c>
      <c r="X39" s="19">
        <f>IF(INDEX('ShLk BR Calc'!X$5:X$1112,MATCH($A39,'ShLk BR Calc'!$A$5:$A$1112,0)+1,1)=0,"0",INDEX('ShLk BR Calc'!X$5:X$1112,MATCH($A39,'ShLk BR Calc'!$A$5:$A$1112,0)+1,1))</f>
        <v>2.5948360450000001</v>
      </c>
      <c r="Y39" s="19">
        <f>IF(INDEX('ShLk BR Calc'!Y$5:Y$1112,MATCH($A39,'ShLk BR Calc'!$A$5:$A$1112,0)+1,1)=0,"0",INDEX('ShLk BR Calc'!Y$5:Y$1112,MATCH($A39,'ShLk BR Calc'!$A$5:$A$1112,0)+1,1))</f>
        <v>1.6105878900000001</v>
      </c>
      <c r="Z39" s="14">
        <f t="shared" si="6"/>
        <v>71.223775580000009</v>
      </c>
      <c r="AA39" s="14">
        <f t="shared" si="7"/>
        <v>5.0107178799999996</v>
      </c>
      <c r="AB39" s="14">
        <f t="shared" si="8"/>
        <v>8.3213707650000011</v>
      </c>
      <c r="AC39" s="14">
        <f t="shared" si="9"/>
        <v>62.902404815000011</v>
      </c>
    </row>
    <row r="40" spans="1:30" ht="17.25" customHeight="1" x14ac:dyDescent="0.2">
      <c r="A40" s="22">
        <f t="shared" si="5"/>
        <v>42493</v>
      </c>
      <c r="B40" s="19">
        <f>IF(INDEX('ShLk BR Calc'!B$5:B$1112,MATCH($A40,'ShLk BR Calc'!$A$5:$A$1112,0)+1,1)=0,"0",INDEX('ShLk BR Calc'!B$5:B$1112,MATCH($A40,'ShLk BR Calc'!$A$5:$A$1112,0)+1,1))</f>
        <v>1.07372526</v>
      </c>
      <c r="C40" s="19">
        <f>IF(INDEX('ShLk BR Calc'!C$5:C$1112,MATCH($A40,'ShLk BR Calc'!$A$5:$A$1112,0)+1,1)=0,"0",INDEX('ShLk BR Calc'!C$5:C$1112,MATCH($A40,'ShLk BR Calc'!$A$5:$A$1112,0)+1,1))</f>
        <v>0.71581684000000001</v>
      </c>
      <c r="D40" s="19">
        <f>IF(INDEX('ShLk BR Calc'!D$5:D$1112,MATCH($A40,'ShLk BR Calc'!$A$5:$A$1112,0)+1,1)=0,"0",INDEX('ShLk BR Calc'!D$5:D$1112,MATCH($A40,'ShLk BR Calc'!$A$5:$A$1112,0)+1,1))</f>
        <v>0.53686263000000001</v>
      </c>
      <c r="E40" s="19">
        <f>IF(INDEX('ShLk BR Calc'!E$5:E$1112,MATCH($A40,'ShLk BR Calc'!$A$5:$A$1112,0)+1,1)=0,"0",INDEX('ShLk BR Calc'!E$5:E$1112,MATCH($A40,'ShLk BR Calc'!$A$5:$A$1112,0)+1,1))</f>
        <v>0.53686263000000001</v>
      </c>
      <c r="F40" s="19">
        <f>IF(INDEX('ShLk BR Calc'!F$5:F$1112,MATCH($A40,'ShLk BR Calc'!$A$5:$A$1112,0)+1,1)=0,"0",INDEX('ShLk BR Calc'!F$5:F$1112,MATCH($A40,'ShLk BR Calc'!$A$5:$A$1112,0)+1,1))</f>
        <v>0.53686263000000001</v>
      </c>
      <c r="G40" s="19">
        <f>IF(INDEX('ShLk BR Calc'!G$5:G$1112,MATCH($A40,'ShLk BR Calc'!$A$5:$A$1112,0)+1,1)=0,"0",INDEX('ShLk BR Calc'!G$5:G$1112,MATCH($A40,'ShLk BR Calc'!$A$5:$A$1112,0)+1,1))</f>
        <v>0.98424815499999996</v>
      </c>
      <c r="H40" s="19">
        <f>IF(INDEX('ShLk BR Calc'!H$5:H$1112,MATCH($A40,'ShLk BR Calc'!$A$5:$A$1112,0)+1,1)=0,"0",INDEX('ShLk BR Calc'!H$5:H$1112,MATCH($A40,'ShLk BR Calc'!$A$5:$A$1112,0)+1,1))</f>
        <v>2.415881835</v>
      </c>
      <c r="I40" s="19">
        <f>IF(INDEX('ShLk BR Calc'!I$5:I$1112,MATCH($A40,'ShLk BR Calc'!$A$5:$A$1112,0)+1,1)=0,"0",INDEX('ShLk BR Calc'!I$5:I$1112,MATCH($A40,'ShLk BR Calc'!$A$5:$A$1112,0)+1,1))</f>
        <v>2.415881835</v>
      </c>
      <c r="J40" s="19">
        <f>IF(INDEX('ShLk BR Calc'!J$5:J$1112,MATCH($A40,'ShLk BR Calc'!$A$5:$A$1112,0)+1,1)=0,"0",INDEX('ShLk BR Calc'!J$5:J$1112,MATCH($A40,'ShLk BR Calc'!$A$5:$A$1112,0)+1,1))</f>
        <v>2.5948360450000001</v>
      </c>
      <c r="K40" s="19">
        <f>IF(INDEX('ShLk BR Calc'!K$5:K$1112,MATCH($A40,'ShLk BR Calc'!$A$5:$A$1112,0)+1,1)=0,"0",INDEX('ShLk BR Calc'!K$5:K$1112,MATCH($A40,'ShLk BR Calc'!$A$5:$A$1112,0)+1,1))</f>
        <v>3.0422215700000002</v>
      </c>
      <c r="L40" s="19">
        <f>IF(INDEX('ShLk BR Calc'!L$5:L$1112,MATCH($A40,'ShLk BR Calc'!$A$5:$A$1112,0)+1,1)=0,"0",INDEX('ShLk BR Calc'!L$5:L$1112,MATCH($A40,'ShLk BR Calc'!$A$5:$A$1112,0)+1,1))</f>
        <v>3.4896070950000002</v>
      </c>
      <c r="M40" s="19">
        <f>IF(INDEX('ShLk BR Calc'!M$5:M$1112,MATCH($A40,'ShLk BR Calc'!$A$5:$A$1112,0)+1,1)=0,"0",INDEX('ShLk BR Calc'!M$5:M$1112,MATCH($A40,'ShLk BR Calc'!$A$5:$A$1112,0)+1,1))</f>
        <v>3.847515515</v>
      </c>
      <c r="N40" s="19">
        <f>IF(INDEX('ShLk BR Calc'!N$5:N$1112,MATCH($A40,'ShLk BR Calc'!$A$5:$A$1112,0)+1,1)=0,"0",INDEX('ShLk BR Calc'!N$5:N$1112,MATCH($A40,'ShLk BR Calc'!$A$5:$A$1112,0)+1,1))</f>
        <v>4.0264697250000001</v>
      </c>
      <c r="O40" s="19">
        <f>IF(INDEX('ShLk BR Calc'!O$5:O$1112,MATCH($A40,'ShLk BR Calc'!$A$5:$A$1112,0)+1,1)=0,"0",INDEX('ShLk BR Calc'!O$5:O$1112,MATCH($A40,'ShLk BR Calc'!$A$5:$A$1112,0)+1,1))</f>
        <v>4.563332355</v>
      </c>
      <c r="P40" s="19">
        <f>IF(INDEX('ShLk BR Calc'!P$5:P$1112,MATCH($A40,'ShLk BR Calc'!$A$5:$A$1112,0)+1,1)=0,"0",INDEX('ShLk BR Calc'!P$5:P$1112,MATCH($A40,'ShLk BR Calc'!$A$5:$A$1112,0)+1,1))</f>
        <v>5.0107178799999996</v>
      </c>
      <c r="Q40" s="19">
        <f>IF(INDEX('ShLk BR Calc'!Q$5:Q$1112,MATCH($A40,'ShLk BR Calc'!$A$5:$A$1112,0)+1,1)=0,"0",INDEX('ShLk BR Calc'!Q$5:Q$1112,MATCH($A40,'ShLk BR Calc'!$A$5:$A$1112,0)+1,1))</f>
        <v>5.4581034050000001</v>
      </c>
      <c r="R40" s="19">
        <f>IF(INDEX('ShLk BR Calc'!R$5:R$1112,MATCH($A40,'ShLk BR Calc'!$A$5:$A$1112,0)+1,1)=0,"0",INDEX('ShLk BR Calc'!R$5:R$1112,MATCH($A40,'ShLk BR Calc'!$A$5:$A$1112,0)+1,1))</f>
        <v>5.9054889299999997</v>
      </c>
      <c r="S40" s="19">
        <f>IF(INDEX('ShLk BR Calc'!S$5:S$1112,MATCH($A40,'ShLk BR Calc'!$A$5:$A$1112,0)+1,1)=0,"0",INDEX('ShLk BR Calc'!S$5:S$1112,MATCH($A40,'ShLk BR Calc'!$A$5:$A$1112,0)+1,1))</f>
        <v>5.8160118250000004</v>
      </c>
      <c r="T40" s="19">
        <f>IF(INDEX('ShLk BR Calc'!T$5:T$1112,MATCH($A40,'ShLk BR Calc'!$A$5:$A$1112,0)+1,1)=0,"0",INDEX('ShLk BR Calc'!T$5:T$1112,MATCH($A40,'ShLk BR Calc'!$A$5:$A$1112,0)+1,1))</f>
        <v>5.7265347200000001</v>
      </c>
      <c r="U40" s="19">
        <f>IF(INDEX('ShLk BR Calc'!U$5:U$1112,MATCH($A40,'ShLk BR Calc'!$A$5:$A$1112,0)+1,1)=0,"0",INDEX('ShLk BR Calc'!U$5:U$1112,MATCH($A40,'ShLk BR Calc'!$A$5:$A$1112,0)+1,1))</f>
        <v>5.1896720900000002</v>
      </c>
      <c r="V40" s="19">
        <f>IF(INDEX('ShLk BR Calc'!V$5:V$1112,MATCH($A40,'ShLk BR Calc'!$A$5:$A$1112,0)+1,1)=0,"0",INDEX('ShLk BR Calc'!V$5:V$1112,MATCH($A40,'ShLk BR Calc'!$A$5:$A$1112,0)+1,1))</f>
        <v>4.6528094600000003</v>
      </c>
      <c r="W40" s="19">
        <f>IF(INDEX('ShLk BR Calc'!W$5:W$1112,MATCH($A40,'ShLk BR Calc'!$A$5:$A$1112,0)+1,1)=0,"0",INDEX('ShLk BR Calc'!W$5:W$1112,MATCH($A40,'ShLk BR Calc'!$A$5:$A$1112,0)+1,1))</f>
        <v>3.5790842</v>
      </c>
      <c r="X40" s="19">
        <f>IF(INDEX('ShLk BR Calc'!X$5:X$1112,MATCH($A40,'ShLk BR Calc'!$A$5:$A$1112,0)+1,1)=0,"0",INDEX('ShLk BR Calc'!X$5:X$1112,MATCH($A40,'ShLk BR Calc'!$A$5:$A$1112,0)+1,1))</f>
        <v>2.5948360450000001</v>
      </c>
      <c r="Y40" s="19">
        <f>IF(INDEX('ShLk BR Calc'!Y$5:Y$1112,MATCH($A40,'ShLk BR Calc'!$A$5:$A$1112,0)+1,1)=0,"0",INDEX('ShLk BR Calc'!Y$5:Y$1112,MATCH($A40,'ShLk BR Calc'!$A$5:$A$1112,0)+1,1))</f>
        <v>1.6105878900000001</v>
      </c>
      <c r="Z40" s="14">
        <f t="shared" si="6"/>
        <v>76.32397056500001</v>
      </c>
      <c r="AA40" s="14">
        <f t="shared" si="7"/>
        <v>5.9054889299999997</v>
      </c>
      <c r="AB40" s="14">
        <f t="shared" si="8"/>
        <v>8.5898020800000001</v>
      </c>
      <c r="AC40" s="14">
        <f t="shared" si="9"/>
        <v>67.734168485000012</v>
      </c>
    </row>
    <row r="41" spans="1:30" ht="17.25" customHeight="1" x14ac:dyDescent="0.2">
      <c r="A41" s="22">
        <f t="shared" si="5"/>
        <v>42494</v>
      </c>
      <c r="B41" s="19">
        <f>IF(INDEX('ShLk BR Calc'!B$5:B$1112,MATCH($A41,'ShLk BR Calc'!$A$5:$A$1112,0)+1,1)=0,"0",INDEX('ShLk BR Calc'!B$5:B$1112,MATCH($A41,'ShLk BR Calc'!$A$5:$A$1112,0)+1,1))</f>
        <v>0.89477105000000001</v>
      </c>
      <c r="C41" s="19">
        <f>IF(INDEX('ShLk BR Calc'!C$5:C$1112,MATCH($A41,'ShLk BR Calc'!$A$5:$A$1112,0)+1,1)=0,"0",INDEX('ShLk BR Calc'!C$5:C$1112,MATCH($A41,'ShLk BR Calc'!$A$5:$A$1112,0)+1,1))</f>
        <v>0.53686263000000001</v>
      </c>
      <c r="D41" s="19">
        <f>IF(INDEX('ShLk BR Calc'!D$5:D$1112,MATCH($A41,'ShLk BR Calc'!$A$5:$A$1112,0)+1,1)=0,"0",INDEX('ShLk BR Calc'!D$5:D$1112,MATCH($A41,'ShLk BR Calc'!$A$5:$A$1112,0)+1,1))</f>
        <v>0.53686263000000001</v>
      </c>
      <c r="E41" s="19">
        <f>IF(INDEX('ShLk BR Calc'!E$5:E$1112,MATCH($A41,'ShLk BR Calc'!$A$5:$A$1112,0)+1,1)=0,"0",INDEX('ShLk BR Calc'!E$5:E$1112,MATCH($A41,'ShLk BR Calc'!$A$5:$A$1112,0)+1,1))</f>
        <v>0.53686263000000001</v>
      </c>
      <c r="F41" s="19">
        <f>IF(INDEX('ShLk BR Calc'!F$5:F$1112,MATCH($A41,'ShLk BR Calc'!$A$5:$A$1112,0)+1,1)=0,"0",INDEX('ShLk BR Calc'!F$5:F$1112,MATCH($A41,'ShLk BR Calc'!$A$5:$A$1112,0)+1,1))</f>
        <v>0.71581684000000001</v>
      </c>
      <c r="G41" s="19">
        <f>IF(INDEX('ShLk BR Calc'!G$5:G$1112,MATCH($A41,'ShLk BR Calc'!$A$5:$A$1112,0)+1,1)=0,"0",INDEX('ShLk BR Calc'!G$5:G$1112,MATCH($A41,'ShLk BR Calc'!$A$5:$A$1112,0)+1,1))</f>
        <v>1.1632023650000001</v>
      </c>
      <c r="H41" s="19">
        <f>IF(INDEX('ShLk BR Calc'!H$5:H$1112,MATCH($A41,'ShLk BR Calc'!$A$5:$A$1112,0)+1,1)=0,"0",INDEX('ShLk BR Calc'!H$5:H$1112,MATCH($A41,'ShLk BR Calc'!$A$5:$A$1112,0)+1,1))</f>
        <v>3.2211757800000003</v>
      </c>
      <c r="I41" s="19">
        <f>IF(INDEX('ShLk BR Calc'!I$5:I$1112,MATCH($A41,'ShLk BR Calc'!$A$5:$A$1112,0)+1,1)=0,"0",INDEX('ShLk BR Calc'!I$5:I$1112,MATCH($A41,'ShLk BR Calc'!$A$5:$A$1112,0)+1,1))</f>
        <v>3.7580384100000002</v>
      </c>
      <c r="J41" s="19">
        <f>IF(INDEX('ShLk BR Calc'!J$5:J$1112,MATCH($A41,'ShLk BR Calc'!$A$5:$A$1112,0)+1,1)=0,"0",INDEX('ShLk BR Calc'!J$5:J$1112,MATCH($A41,'ShLk BR Calc'!$A$5:$A$1112,0)+1,1))</f>
        <v>4.2054239349999998</v>
      </c>
      <c r="K41" s="19">
        <f>IF(INDEX('ShLk BR Calc'!K$5:K$1112,MATCH($A41,'ShLk BR Calc'!$A$5:$A$1112,0)+1,1)=0,"0",INDEX('ShLk BR Calc'!K$5:K$1112,MATCH($A41,'ShLk BR Calc'!$A$5:$A$1112,0)+1,1))</f>
        <v>4.2054239349999998</v>
      </c>
      <c r="L41" s="19">
        <f>IF(INDEX('ShLk BR Calc'!L$5:L$1112,MATCH($A41,'ShLk BR Calc'!$A$5:$A$1112,0)+1,1)=0,"0",INDEX('ShLk BR Calc'!L$5:L$1112,MATCH($A41,'ShLk BR Calc'!$A$5:$A$1112,0)+1,1))</f>
        <v>4.2054239349999998</v>
      </c>
      <c r="M41" s="19">
        <f>IF(INDEX('ShLk BR Calc'!M$5:M$1112,MATCH($A41,'ShLk BR Calc'!$A$5:$A$1112,0)+1,1)=0,"0",INDEX('ShLk BR Calc'!M$5:M$1112,MATCH($A41,'ShLk BR Calc'!$A$5:$A$1112,0)+1,1))</f>
        <v>4.2054239349999998</v>
      </c>
      <c r="N41" s="19">
        <f>IF(INDEX('ShLk BR Calc'!N$5:N$1112,MATCH($A41,'ShLk BR Calc'!$A$5:$A$1112,0)+1,1)=0,"0",INDEX('ShLk BR Calc'!N$5:N$1112,MATCH($A41,'ShLk BR Calc'!$A$5:$A$1112,0)+1,1))</f>
        <v>4.1159468300000004</v>
      </c>
      <c r="O41" s="19">
        <f>IF(INDEX('ShLk BR Calc'!O$5:O$1112,MATCH($A41,'ShLk BR Calc'!$A$5:$A$1112,0)+1,1)=0,"0",INDEX('ShLk BR Calc'!O$5:O$1112,MATCH($A41,'ShLk BR Calc'!$A$5:$A$1112,0)+1,1))</f>
        <v>4.0264697250000001</v>
      </c>
      <c r="P41" s="19">
        <f>IF(INDEX('ShLk BR Calc'!P$5:P$1112,MATCH($A41,'ShLk BR Calc'!$A$5:$A$1112,0)+1,1)=0,"0",INDEX('ShLk BR Calc'!P$5:P$1112,MATCH($A41,'ShLk BR Calc'!$A$5:$A$1112,0)+1,1))</f>
        <v>4.2054239349999998</v>
      </c>
      <c r="Q41" s="19">
        <f>IF(INDEX('ShLk BR Calc'!Q$5:Q$1112,MATCH($A41,'ShLk BR Calc'!$A$5:$A$1112,0)+1,1)=0,"0",INDEX('ShLk BR Calc'!Q$5:Q$1112,MATCH($A41,'ShLk BR Calc'!$A$5:$A$1112,0)+1,1))</f>
        <v>4.3843781450000003</v>
      </c>
      <c r="R41" s="19">
        <f>IF(INDEX('ShLk BR Calc'!R$5:R$1112,MATCH($A41,'ShLk BR Calc'!$A$5:$A$1112,0)+1,1)=0,"0",INDEX('ShLk BR Calc'!R$5:R$1112,MATCH($A41,'ShLk BR Calc'!$A$5:$A$1112,0)+1,1))</f>
        <v>4.563332355</v>
      </c>
      <c r="S41" s="19">
        <f>IF(INDEX('ShLk BR Calc'!S$5:S$1112,MATCH($A41,'ShLk BR Calc'!$A$5:$A$1112,0)+1,1)=0,"0",INDEX('ShLk BR Calc'!S$5:S$1112,MATCH($A41,'ShLk BR Calc'!$A$5:$A$1112,0)+1,1))</f>
        <v>4.563332355</v>
      </c>
      <c r="T41" s="19">
        <f>IF(INDEX('ShLk BR Calc'!T$5:T$1112,MATCH($A41,'ShLk BR Calc'!$A$5:$A$1112,0)+1,1)=0,"0",INDEX('ShLk BR Calc'!T$5:T$1112,MATCH($A41,'ShLk BR Calc'!$A$5:$A$1112,0)+1,1))</f>
        <v>4.7422865649999997</v>
      </c>
      <c r="U41" s="19">
        <f>IF(INDEX('ShLk BR Calc'!U$5:U$1112,MATCH($A41,'ShLk BR Calc'!$A$5:$A$1112,0)+1,1)=0,"0",INDEX('ShLk BR Calc'!U$5:U$1112,MATCH($A41,'ShLk BR Calc'!$A$5:$A$1112,0)+1,1))</f>
        <v>4.563332355</v>
      </c>
      <c r="V41" s="19">
        <f>IF(INDEX('ShLk BR Calc'!V$5:V$1112,MATCH($A41,'ShLk BR Calc'!$A$5:$A$1112,0)+1,1)=0,"0",INDEX('ShLk BR Calc'!V$5:V$1112,MATCH($A41,'ShLk BR Calc'!$A$5:$A$1112,0)+1,1))</f>
        <v>4.83176367</v>
      </c>
      <c r="W41" s="19">
        <f>IF(INDEX('ShLk BR Calc'!W$5:W$1112,MATCH($A41,'ShLk BR Calc'!$A$5:$A$1112,0)+1,1)=0,"0",INDEX('ShLk BR Calc'!W$5:W$1112,MATCH($A41,'ShLk BR Calc'!$A$5:$A$1112,0)+1,1))</f>
        <v>4.2054239349999998</v>
      </c>
      <c r="X41" s="19">
        <f>IF(INDEX('ShLk BR Calc'!X$5:X$1112,MATCH($A41,'ShLk BR Calc'!$A$5:$A$1112,0)+1,1)=0,"0",INDEX('ShLk BR Calc'!X$5:X$1112,MATCH($A41,'ShLk BR Calc'!$A$5:$A$1112,0)+1,1))</f>
        <v>2.3264047300000001</v>
      </c>
      <c r="Y41" s="19">
        <f>IF(INDEX('ShLk BR Calc'!Y$5:Y$1112,MATCH($A41,'ShLk BR Calc'!$A$5:$A$1112,0)+1,1)=0,"0",INDEX('ShLk BR Calc'!Y$5:Y$1112,MATCH($A41,'ShLk BR Calc'!$A$5:$A$1112,0)+1,1))</f>
        <v>1.5211107850000001</v>
      </c>
      <c r="Z41" s="14">
        <f t="shared" si="6"/>
        <v>76.234493459999996</v>
      </c>
      <c r="AA41" s="14">
        <f t="shared" si="7"/>
        <v>4.83176367</v>
      </c>
      <c r="AB41" s="14">
        <f t="shared" si="8"/>
        <v>8.231893659999999</v>
      </c>
      <c r="AC41" s="14">
        <f t="shared" si="9"/>
        <v>68.002599799999999</v>
      </c>
    </row>
    <row r="42" spans="1:30" ht="17.25" customHeight="1" x14ac:dyDescent="0.2">
      <c r="A42" s="22">
        <f t="shared" si="5"/>
        <v>42495</v>
      </c>
      <c r="B42" s="19">
        <f>IF(INDEX('ShLk BR Calc'!B$5:B$1112,MATCH($A42,'ShLk BR Calc'!$A$5:$A$1112,0)+1,1)=0,"0",INDEX('ShLk BR Calc'!B$5:B$1112,MATCH($A42,'ShLk BR Calc'!$A$5:$A$1112,0)+1,1))</f>
        <v>0.80529394500000007</v>
      </c>
      <c r="C42" s="19">
        <f>IF(INDEX('ShLk BR Calc'!C$5:C$1112,MATCH($A42,'ShLk BR Calc'!$A$5:$A$1112,0)+1,1)=0,"0",INDEX('ShLk BR Calc'!C$5:C$1112,MATCH($A42,'ShLk BR Calc'!$A$5:$A$1112,0)+1,1))</f>
        <v>0.53686263000000001</v>
      </c>
      <c r="D42" s="19">
        <f>IF(INDEX('ShLk BR Calc'!D$5:D$1112,MATCH($A42,'ShLk BR Calc'!$A$5:$A$1112,0)+1,1)=0,"0",INDEX('ShLk BR Calc'!D$5:D$1112,MATCH($A42,'ShLk BR Calc'!$A$5:$A$1112,0)+1,1))</f>
        <v>0.53686263000000001</v>
      </c>
      <c r="E42" s="19">
        <f>IF(INDEX('ShLk BR Calc'!E$5:E$1112,MATCH($A42,'ShLk BR Calc'!$A$5:$A$1112,0)+1,1)=0,"0",INDEX('ShLk BR Calc'!E$5:E$1112,MATCH($A42,'ShLk BR Calc'!$A$5:$A$1112,0)+1,1))</f>
        <v>0.53686263000000001</v>
      </c>
      <c r="F42" s="19">
        <f>IF(INDEX('ShLk BR Calc'!F$5:F$1112,MATCH($A42,'ShLk BR Calc'!$A$5:$A$1112,0)+1,1)=0,"0",INDEX('ShLk BR Calc'!F$5:F$1112,MATCH($A42,'ShLk BR Calc'!$A$5:$A$1112,0)+1,1))</f>
        <v>0.62633973499999995</v>
      </c>
      <c r="G42" s="19">
        <f>IF(INDEX('ShLk BR Calc'!G$5:G$1112,MATCH($A42,'ShLk BR Calc'!$A$5:$A$1112,0)+1,1)=0,"0",INDEX('ShLk BR Calc'!G$5:G$1112,MATCH($A42,'ShLk BR Calc'!$A$5:$A$1112,0)+1,1))</f>
        <v>0.89477105000000001</v>
      </c>
      <c r="H42" s="19">
        <f>IF(INDEX('ShLk BR Calc'!H$5:H$1112,MATCH($A42,'ShLk BR Calc'!$A$5:$A$1112,0)+1,1)=0,"0",INDEX('ShLk BR Calc'!H$5:H$1112,MATCH($A42,'ShLk BR Calc'!$A$5:$A$1112,0)+1,1))</f>
        <v>3.4001299899999999</v>
      </c>
      <c r="I42" s="19">
        <f>IF(INDEX('ShLk BR Calc'!I$5:I$1112,MATCH($A42,'ShLk BR Calc'!$A$5:$A$1112,0)+1,1)=0,"0",INDEX('ShLk BR Calc'!I$5:I$1112,MATCH($A42,'ShLk BR Calc'!$A$5:$A$1112,0)+1,1))</f>
        <v>3.9369926199999998</v>
      </c>
      <c r="J42" s="19">
        <f>IF(INDEX('ShLk BR Calc'!J$5:J$1112,MATCH($A42,'ShLk BR Calc'!$A$5:$A$1112,0)+1,1)=0,"0",INDEX('ShLk BR Calc'!J$5:J$1112,MATCH($A42,'ShLk BR Calc'!$A$5:$A$1112,0)+1,1))</f>
        <v>4.2054239349999998</v>
      </c>
      <c r="K42" s="19">
        <f>IF(INDEX('ShLk BR Calc'!K$5:K$1112,MATCH($A42,'ShLk BR Calc'!$A$5:$A$1112,0)+1,1)=0,"0",INDEX('ShLk BR Calc'!K$5:K$1112,MATCH($A42,'ShLk BR Calc'!$A$5:$A$1112,0)+1,1))</f>
        <v>4.3843781450000003</v>
      </c>
      <c r="L42" s="19">
        <f>IF(INDEX('ShLk BR Calc'!L$5:L$1112,MATCH($A42,'ShLk BR Calc'!$A$5:$A$1112,0)+1,1)=0,"0",INDEX('ShLk BR Calc'!L$5:L$1112,MATCH($A42,'ShLk BR Calc'!$A$5:$A$1112,0)+1,1))</f>
        <v>4.4738552499999997</v>
      </c>
      <c r="M42" s="19">
        <f>IF(INDEX('ShLk BR Calc'!M$5:M$1112,MATCH($A42,'ShLk BR Calc'!$A$5:$A$1112,0)+1,1)=0,"0",INDEX('ShLk BR Calc'!M$5:M$1112,MATCH($A42,'ShLk BR Calc'!$A$5:$A$1112,0)+1,1))</f>
        <v>4.6528094600000003</v>
      </c>
      <c r="N42" s="19">
        <f>IF(INDEX('ShLk BR Calc'!N$5:N$1112,MATCH($A42,'ShLk BR Calc'!$A$5:$A$1112,0)+1,1)=0,"0",INDEX('ShLk BR Calc'!N$5:N$1112,MATCH($A42,'ShLk BR Calc'!$A$5:$A$1112,0)+1,1))</f>
        <v>4.7422865649999997</v>
      </c>
      <c r="O42" s="19">
        <f>IF(INDEX('ShLk BR Calc'!O$5:O$1112,MATCH($A42,'ShLk BR Calc'!$A$5:$A$1112,0)+1,1)=0,"0",INDEX('ShLk BR Calc'!O$5:O$1112,MATCH($A42,'ShLk BR Calc'!$A$5:$A$1112,0)+1,1))</f>
        <v>4.83176367</v>
      </c>
      <c r="P42" s="19">
        <f>IF(INDEX('ShLk BR Calc'!P$5:P$1112,MATCH($A42,'ShLk BR Calc'!$A$5:$A$1112,0)+1,1)=0,"0",INDEX('ShLk BR Calc'!P$5:P$1112,MATCH($A42,'ShLk BR Calc'!$A$5:$A$1112,0)+1,1))</f>
        <v>4.9212407750000002</v>
      </c>
      <c r="Q42" s="19">
        <f>IF(INDEX('ShLk BR Calc'!Q$5:Q$1112,MATCH($A42,'ShLk BR Calc'!$A$5:$A$1112,0)+1,1)=0,"0",INDEX('ShLk BR Calc'!Q$5:Q$1112,MATCH($A42,'ShLk BR Calc'!$A$5:$A$1112,0)+1,1))</f>
        <v>4.83176367</v>
      </c>
      <c r="R42" s="19">
        <f>IF(INDEX('ShLk BR Calc'!R$5:R$1112,MATCH($A42,'ShLk BR Calc'!$A$5:$A$1112,0)+1,1)=0,"0",INDEX('ShLk BR Calc'!R$5:R$1112,MATCH($A42,'ShLk BR Calc'!$A$5:$A$1112,0)+1,1))</f>
        <v>4.9212407750000002</v>
      </c>
      <c r="S42" s="19">
        <f>IF(INDEX('ShLk BR Calc'!S$5:S$1112,MATCH($A42,'ShLk BR Calc'!$A$5:$A$1112,0)+1,1)=0,"0",INDEX('ShLk BR Calc'!S$5:S$1112,MATCH($A42,'ShLk BR Calc'!$A$5:$A$1112,0)+1,1))</f>
        <v>4.83176367</v>
      </c>
      <c r="T42" s="19">
        <f>IF(INDEX('ShLk BR Calc'!T$5:T$1112,MATCH($A42,'ShLk BR Calc'!$A$5:$A$1112,0)+1,1)=0,"0",INDEX('ShLk BR Calc'!T$5:T$1112,MATCH($A42,'ShLk BR Calc'!$A$5:$A$1112,0)+1,1))</f>
        <v>4.7422865649999997</v>
      </c>
      <c r="U42" s="19">
        <f>IF(INDEX('ShLk BR Calc'!U$5:U$1112,MATCH($A42,'ShLk BR Calc'!$A$5:$A$1112,0)+1,1)=0,"0",INDEX('ShLk BR Calc'!U$5:U$1112,MATCH($A42,'ShLk BR Calc'!$A$5:$A$1112,0)+1,1))</f>
        <v>4.7422865649999997</v>
      </c>
      <c r="V42" s="19">
        <f>IF(INDEX('ShLk BR Calc'!V$5:V$1112,MATCH($A42,'ShLk BR Calc'!$A$5:$A$1112,0)+1,1)=0,"0",INDEX('ShLk BR Calc'!V$5:V$1112,MATCH($A42,'ShLk BR Calc'!$A$5:$A$1112,0)+1,1))</f>
        <v>5.1001949849999999</v>
      </c>
      <c r="W42" s="19">
        <f>IF(INDEX('ShLk BR Calc'!W$5:W$1112,MATCH($A42,'ShLk BR Calc'!$A$5:$A$1112,0)+1,1)=0,"0",INDEX('ShLk BR Calc'!W$5:W$1112,MATCH($A42,'ShLk BR Calc'!$A$5:$A$1112,0)+1,1))</f>
        <v>4.4738552499999997</v>
      </c>
      <c r="X42" s="19">
        <f>IF(INDEX('ShLk BR Calc'!X$5:X$1112,MATCH($A42,'ShLk BR Calc'!$A$5:$A$1112,0)+1,1)=0,"0",INDEX('ShLk BR Calc'!X$5:X$1112,MATCH($A42,'ShLk BR Calc'!$A$5:$A$1112,0)+1,1))</f>
        <v>1.9684963099999999</v>
      </c>
      <c r="Y42" s="19">
        <f>IF(INDEX('ShLk BR Calc'!Y$5:Y$1112,MATCH($A42,'ShLk BR Calc'!$A$5:$A$1112,0)+1,1)=0,"0",INDEX('ShLk BR Calc'!Y$5:Y$1112,MATCH($A42,'ShLk BR Calc'!$A$5:$A$1112,0)+1,1))</f>
        <v>1.2526794699999999</v>
      </c>
      <c r="Z42" s="14">
        <f t="shared" si="6"/>
        <v>80.350440290000009</v>
      </c>
      <c r="AA42" s="14">
        <f t="shared" si="7"/>
        <v>5.1001949849999999</v>
      </c>
      <c r="AB42" s="14">
        <f t="shared" si="8"/>
        <v>7.1581683999999992</v>
      </c>
      <c r="AC42" s="14">
        <f t="shared" si="9"/>
        <v>73.192271890000001</v>
      </c>
    </row>
    <row r="43" spans="1:30" ht="17.25" customHeight="1" x14ac:dyDescent="0.2">
      <c r="A43" s="22">
        <f t="shared" si="5"/>
        <v>42496</v>
      </c>
      <c r="B43" s="19">
        <f>IF(INDEX('ShLk BR Calc'!B$5:B$1112,MATCH($A43,'ShLk BR Calc'!$A$5:$A$1112,0)+1,1)=0,"0",INDEX('ShLk BR Calc'!B$5:B$1112,MATCH($A43,'ShLk BR Calc'!$A$5:$A$1112,0)+1,1))</f>
        <v>1.6105878900000001</v>
      </c>
      <c r="C43" s="19">
        <f>IF(INDEX('ShLk BR Calc'!C$5:C$1112,MATCH($A43,'ShLk BR Calc'!$A$5:$A$1112,0)+1,1)=0,"0",INDEX('ShLk BR Calc'!C$5:C$1112,MATCH($A43,'ShLk BR Calc'!$A$5:$A$1112,0)+1,1))</f>
        <v>1.1632023650000001</v>
      </c>
      <c r="D43" s="19">
        <f>IF(INDEX('ShLk BR Calc'!D$5:D$1112,MATCH($A43,'ShLk BR Calc'!$A$5:$A$1112,0)+1,1)=0,"0",INDEX('ShLk BR Calc'!D$5:D$1112,MATCH($A43,'ShLk BR Calc'!$A$5:$A$1112,0)+1,1))</f>
        <v>0.80529394500000007</v>
      </c>
      <c r="E43" s="19">
        <f>IF(INDEX('ShLk BR Calc'!E$5:E$1112,MATCH($A43,'ShLk BR Calc'!$A$5:$A$1112,0)+1,1)=0,"0",INDEX('ShLk BR Calc'!E$5:E$1112,MATCH($A43,'ShLk BR Calc'!$A$5:$A$1112,0)+1,1))</f>
        <v>0.89477105000000001</v>
      </c>
      <c r="F43" s="19">
        <f>IF(INDEX('ShLk BR Calc'!F$5:F$1112,MATCH($A43,'ShLk BR Calc'!$A$5:$A$1112,0)+1,1)=0,"0",INDEX('ShLk BR Calc'!F$5:F$1112,MATCH($A43,'ShLk BR Calc'!$A$5:$A$1112,0)+1,1))</f>
        <v>0.80529394500000007</v>
      </c>
      <c r="G43" s="19">
        <f>IF(INDEX('ShLk BR Calc'!G$5:G$1112,MATCH($A43,'ShLk BR Calc'!$A$5:$A$1112,0)+1,1)=0,"0",INDEX('ShLk BR Calc'!G$5:G$1112,MATCH($A43,'ShLk BR Calc'!$A$5:$A$1112,0)+1,1))</f>
        <v>1.43163368</v>
      </c>
      <c r="H43" s="19">
        <f>IF(INDEX('ShLk BR Calc'!H$5:H$1112,MATCH($A43,'ShLk BR Calc'!$A$5:$A$1112,0)+1,1)=0,"0",INDEX('ShLk BR Calc'!H$5:H$1112,MATCH($A43,'ShLk BR Calc'!$A$5:$A$1112,0)+1,1))</f>
        <v>3.4001299899999999</v>
      </c>
      <c r="I43" s="19">
        <f>IF(INDEX('ShLk BR Calc'!I$5:I$1112,MATCH($A43,'ShLk BR Calc'!$A$5:$A$1112,0)+1,1)=0,"0",INDEX('ShLk BR Calc'!I$5:I$1112,MATCH($A43,'ShLk BR Calc'!$A$5:$A$1112,0)+1,1))</f>
        <v>3.9369926199999998</v>
      </c>
      <c r="J43" s="19">
        <f>IF(INDEX('ShLk BR Calc'!J$5:J$1112,MATCH($A43,'ShLk BR Calc'!$A$5:$A$1112,0)+1,1)=0,"0",INDEX('ShLk BR Calc'!J$5:J$1112,MATCH($A43,'ShLk BR Calc'!$A$5:$A$1112,0)+1,1))</f>
        <v>4.4738552499999997</v>
      </c>
      <c r="K43" s="19">
        <f>IF(INDEX('ShLk BR Calc'!K$5:K$1112,MATCH($A43,'ShLk BR Calc'!$A$5:$A$1112,0)+1,1)=0,"0",INDEX('ShLk BR Calc'!K$5:K$1112,MATCH($A43,'ShLk BR Calc'!$A$5:$A$1112,0)+1,1))</f>
        <v>4.563332355</v>
      </c>
      <c r="L43" s="19">
        <f>IF(INDEX('ShLk BR Calc'!L$5:L$1112,MATCH($A43,'ShLk BR Calc'!$A$5:$A$1112,0)+1,1)=0,"0",INDEX('ShLk BR Calc'!L$5:L$1112,MATCH($A43,'ShLk BR Calc'!$A$5:$A$1112,0)+1,1))</f>
        <v>4.6528094600000003</v>
      </c>
      <c r="M43" s="19">
        <f>IF(INDEX('ShLk BR Calc'!M$5:M$1112,MATCH($A43,'ShLk BR Calc'!$A$5:$A$1112,0)+1,1)=0,"0",INDEX('ShLk BR Calc'!M$5:M$1112,MATCH($A43,'ShLk BR Calc'!$A$5:$A$1112,0)+1,1))</f>
        <v>4.83176367</v>
      </c>
      <c r="N43" s="19">
        <f>IF(INDEX('ShLk BR Calc'!N$5:N$1112,MATCH($A43,'ShLk BR Calc'!$A$5:$A$1112,0)+1,1)=0,"0",INDEX('ShLk BR Calc'!N$5:N$1112,MATCH($A43,'ShLk BR Calc'!$A$5:$A$1112,0)+1,1))</f>
        <v>4.6528094600000003</v>
      </c>
      <c r="O43" s="19">
        <f>IF(INDEX('ShLk BR Calc'!O$5:O$1112,MATCH($A43,'ShLk BR Calc'!$A$5:$A$1112,0)+1,1)=0,"0",INDEX('ShLk BR Calc'!O$5:O$1112,MATCH($A43,'ShLk BR Calc'!$A$5:$A$1112,0)+1,1))</f>
        <v>4.83176367</v>
      </c>
      <c r="P43" s="19">
        <f>IF(INDEX('ShLk BR Calc'!P$5:P$1112,MATCH($A43,'ShLk BR Calc'!$A$5:$A$1112,0)+1,1)=0,"0",INDEX('ShLk BR Calc'!P$5:P$1112,MATCH($A43,'ShLk BR Calc'!$A$5:$A$1112,0)+1,1))</f>
        <v>5.0107178799999996</v>
      </c>
      <c r="Q43" s="19">
        <f>IF(INDEX('ShLk BR Calc'!Q$5:Q$1112,MATCH($A43,'ShLk BR Calc'!$A$5:$A$1112,0)+1,1)=0,"0",INDEX('ShLk BR Calc'!Q$5:Q$1112,MATCH($A43,'ShLk BR Calc'!$A$5:$A$1112,0)+1,1))</f>
        <v>5.1896720900000002</v>
      </c>
      <c r="R43" s="19">
        <f>IF(INDEX('ShLk BR Calc'!R$5:R$1112,MATCH($A43,'ShLk BR Calc'!$A$5:$A$1112,0)+1,1)=0,"0",INDEX('ShLk BR Calc'!R$5:R$1112,MATCH($A43,'ShLk BR Calc'!$A$5:$A$1112,0)+1,1))</f>
        <v>5.1896720900000002</v>
      </c>
      <c r="S43" s="19">
        <f>IF(INDEX('ShLk BR Calc'!S$5:S$1112,MATCH($A43,'ShLk BR Calc'!$A$5:$A$1112,0)+1,1)=0,"0",INDEX('ShLk BR Calc'!S$5:S$1112,MATCH($A43,'ShLk BR Calc'!$A$5:$A$1112,0)+1,1))</f>
        <v>4.83176367</v>
      </c>
      <c r="T43" s="19">
        <f>IF(INDEX('ShLk BR Calc'!T$5:T$1112,MATCH($A43,'ShLk BR Calc'!$A$5:$A$1112,0)+1,1)=0,"0",INDEX('ShLk BR Calc'!T$5:T$1112,MATCH($A43,'ShLk BR Calc'!$A$5:$A$1112,0)+1,1))</f>
        <v>4.7422865649999997</v>
      </c>
      <c r="U43" s="19">
        <f>IF(INDEX('ShLk BR Calc'!U$5:U$1112,MATCH($A43,'ShLk BR Calc'!$A$5:$A$1112,0)+1,1)=0,"0",INDEX('ShLk BR Calc'!U$5:U$1112,MATCH($A43,'ShLk BR Calc'!$A$5:$A$1112,0)+1,1))</f>
        <v>4.563332355</v>
      </c>
      <c r="V43" s="19">
        <f>IF(INDEX('ShLk BR Calc'!V$5:V$1112,MATCH($A43,'ShLk BR Calc'!$A$5:$A$1112,0)+1,1)=0,"0",INDEX('ShLk BR Calc'!V$5:V$1112,MATCH($A43,'ShLk BR Calc'!$A$5:$A$1112,0)+1,1))</f>
        <v>4.83176367</v>
      </c>
      <c r="W43" s="19">
        <f>IF(INDEX('ShLk BR Calc'!W$5:W$1112,MATCH($A43,'ShLk BR Calc'!$A$5:$A$1112,0)+1,1)=0,"0",INDEX('ShLk BR Calc'!W$5:W$1112,MATCH($A43,'ShLk BR Calc'!$A$5:$A$1112,0)+1,1))</f>
        <v>4.2949010400000001</v>
      </c>
      <c r="X43" s="19">
        <f>IF(INDEX('ShLk BR Calc'!X$5:X$1112,MATCH($A43,'ShLk BR Calc'!$A$5:$A$1112,0)+1,1)=0,"0",INDEX('ShLk BR Calc'!X$5:X$1112,MATCH($A43,'ShLk BR Calc'!$A$5:$A$1112,0)+1,1))</f>
        <v>2.6843131499999999</v>
      </c>
      <c r="Y43" s="19">
        <f>IF(INDEX('ShLk BR Calc'!Y$5:Y$1112,MATCH($A43,'ShLk BR Calc'!$A$5:$A$1112,0)+1,1)=0,"0",INDEX('ShLk BR Calc'!Y$5:Y$1112,MATCH($A43,'ShLk BR Calc'!$A$5:$A$1112,0)+1,1))</f>
        <v>2.0579734150000002</v>
      </c>
      <c r="Z43" s="14">
        <f t="shared" si="6"/>
        <v>85.45063527500001</v>
      </c>
      <c r="AA43" s="14">
        <f t="shared" si="7"/>
        <v>5.1896720900000002</v>
      </c>
      <c r="AB43" s="14">
        <f t="shared" si="8"/>
        <v>11.45306944</v>
      </c>
      <c r="AC43" s="14">
        <f t="shared" si="9"/>
        <v>73.997565835000017</v>
      </c>
    </row>
    <row r="44" spans="1:30" ht="17.25" customHeight="1" x14ac:dyDescent="0.2">
      <c r="A44" s="22">
        <f t="shared" si="5"/>
        <v>42497</v>
      </c>
      <c r="B44" s="19">
        <f>IF(INDEX('ShLk BR Calc'!B$5:B$1112,MATCH($A44,'ShLk BR Calc'!$A$5:$A$1112,0)+1,1)=0,"0",INDEX('ShLk BR Calc'!B$5:B$1112,MATCH($A44,'ShLk BR Calc'!$A$5:$A$1112,0)+1,1))</f>
        <v>0.89477105000000001</v>
      </c>
      <c r="C44" s="19">
        <f>IF(INDEX('ShLk BR Calc'!C$5:C$1112,MATCH($A44,'ShLk BR Calc'!$A$5:$A$1112,0)+1,1)=0,"0",INDEX('ShLk BR Calc'!C$5:C$1112,MATCH($A44,'ShLk BR Calc'!$A$5:$A$1112,0)+1,1))</f>
        <v>0.62633973499999995</v>
      </c>
      <c r="D44" s="19">
        <f>IF(INDEX('ShLk BR Calc'!D$5:D$1112,MATCH($A44,'ShLk BR Calc'!$A$5:$A$1112,0)+1,1)=0,"0",INDEX('ShLk BR Calc'!D$5:D$1112,MATCH($A44,'ShLk BR Calc'!$A$5:$A$1112,0)+1,1))</f>
        <v>0.62633973499999995</v>
      </c>
      <c r="E44" s="19">
        <f>IF(INDEX('ShLk BR Calc'!E$5:E$1112,MATCH($A44,'ShLk BR Calc'!$A$5:$A$1112,0)+1,1)=0,"0",INDEX('ShLk BR Calc'!E$5:E$1112,MATCH($A44,'ShLk BR Calc'!$A$5:$A$1112,0)+1,1))</f>
        <v>0.71581684000000001</v>
      </c>
      <c r="F44" s="19">
        <f>IF(INDEX('ShLk BR Calc'!F$5:F$1112,MATCH($A44,'ShLk BR Calc'!$A$5:$A$1112,0)+1,1)=0,"0",INDEX('ShLk BR Calc'!F$5:F$1112,MATCH($A44,'ShLk BR Calc'!$A$5:$A$1112,0)+1,1))</f>
        <v>0.62633973499999995</v>
      </c>
      <c r="G44" s="19">
        <f>IF(INDEX('ShLk BR Calc'!G$5:G$1112,MATCH($A44,'ShLk BR Calc'!$A$5:$A$1112,0)+1,1)=0,"0",INDEX('ShLk BR Calc'!G$5:G$1112,MATCH($A44,'ShLk BR Calc'!$A$5:$A$1112,0)+1,1))</f>
        <v>0.98424815499999996</v>
      </c>
      <c r="H44" s="19">
        <f>IF(INDEX('ShLk BR Calc'!H$5:H$1112,MATCH($A44,'ShLk BR Calc'!$A$5:$A$1112,0)+1,1)=0,"0",INDEX('ShLk BR Calc'!H$5:H$1112,MATCH($A44,'ShLk BR Calc'!$A$5:$A$1112,0)+1,1))</f>
        <v>3.131698675</v>
      </c>
      <c r="I44" s="19">
        <f>IF(INDEX('ShLk BR Calc'!I$5:I$1112,MATCH($A44,'ShLk BR Calc'!$A$5:$A$1112,0)+1,1)=0,"0",INDEX('ShLk BR Calc'!I$5:I$1112,MATCH($A44,'ShLk BR Calc'!$A$5:$A$1112,0)+1,1))</f>
        <v>4.1159468300000004</v>
      </c>
      <c r="J44" s="19">
        <f>IF(INDEX('ShLk BR Calc'!J$5:J$1112,MATCH($A44,'ShLk BR Calc'!$A$5:$A$1112,0)+1,1)=0,"0",INDEX('ShLk BR Calc'!J$5:J$1112,MATCH($A44,'ShLk BR Calc'!$A$5:$A$1112,0)+1,1))</f>
        <v>4.2949010400000001</v>
      </c>
      <c r="K44" s="19">
        <f>IF(INDEX('ShLk BR Calc'!K$5:K$1112,MATCH($A44,'ShLk BR Calc'!$A$5:$A$1112,0)+1,1)=0,"0",INDEX('ShLk BR Calc'!K$5:K$1112,MATCH($A44,'ShLk BR Calc'!$A$5:$A$1112,0)+1,1))</f>
        <v>4.3843781450000003</v>
      </c>
      <c r="L44" s="19">
        <f>IF(INDEX('ShLk BR Calc'!L$5:L$1112,MATCH($A44,'ShLk BR Calc'!$A$5:$A$1112,0)+1,1)=0,"0",INDEX('ShLk BR Calc'!L$5:L$1112,MATCH($A44,'ShLk BR Calc'!$A$5:$A$1112,0)+1,1))</f>
        <v>4.6528094600000003</v>
      </c>
      <c r="M44" s="19">
        <f>IF(INDEX('ShLk BR Calc'!M$5:M$1112,MATCH($A44,'ShLk BR Calc'!$A$5:$A$1112,0)+1,1)=0,"0",INDEX('ShLk BR Calc'!M$5:M$1112,MATCH($A44,'ShLk BR Calc'!$A$5:$A$1112,0)+1,1))</f>
        <v>4.6528094600000003</v>
      </c>
      <c r="N44" s="19">
        <f>IF(INDEX('ShLk BR Calc'!N$5:N$1112,MATCH($A44,'ShLk BR Calc'!$A$5:$A$1112,0)+1,1)=0,"0",INDEX('ShLk BR Calc'!N$5:N$1112,MATCH($A44,'ShLk BR Calc'!$A$5:$A$1112,0)+1,1))</f>
        <v>4.9212407750000002</v>
      </c>
      <c r="O44" s="19">
        <f>IF(INDEX('ShLk BR Calc'!O$5:O$1112,MATCH($A44,'ShLk BR Calc'!$A$5:$A$1112,0)+1,1)=0,"0",INDEX('ShLk BR Calc'!O$5:O$1112,MATCH($A44,'ShLk BR Calc'!$A$5:$A$1112,0)+1,1))</f>
        <v>5.0107178799999996</v>
      </c>
      <c r="P44" s="19">
        <f>IF(INDEX('ShLk BR Calc'!P$5:P$1112,MATCH($A44,'ShLk BR Calc'!$A$5:$A$1112,0)+1,1)=0,"0",INDEX('ShLk BR Calc'!P$5:P$1112,MATCH($A44,'ShLk BR Calc'!$A$5:$A$1112,0)+1,1))</f>
        <v>5.1001949849999999</v>
      </c>
      <c r="Q44" s="19">
        <f>IF(INDEX('ShLk BR Calc'!Q$5:Q$1112,MATCH($A44,'ShLk BR Calc'!$A$5:$A$1112,0)+1,1)=0,"0",INDEX('ShLk BR Calc'!Q$5:Q$1112,MATCH($A44,'ShLk BR Calc'!$A$5:$A$1112,0)+1,1))</f>
        <v>4.7422865649999997</v>
      </c>
      <c r="R44" s="19">
        <f>IF(INDEX('ShLk BR Calc'!R$5:R$1112,MATCH($A44,'ShLk BR Calc'!$A$5:$A$1112,0)+1,1)=0,"0",INDEX('ShLk BR Calc'!R$5:R$1112,MATCH($A44,'ShLk BR Calc'!$A$5:$A$1112,0)+1,1))</f>
        <v>4.9212407750000002</v>
      </c>
      <c r="S44" s="19">
        <f>IF(INDEX('ShLk BR Calc'!S$5:S$1112,MATCH($A44,'ShLk BR Calc'!$A$5:$A$1112,0)+1,1)=0,"0",INDEX('ShLk BR Calc'!S$5:S$1112,MATCH($A44,'ShLk BR Calc'!$A$5:$A$1112,0)+1,1))</f>
        <v>4.7422865649999997</v>
      </c>
      <c r="T44" s="19">
        <f>IF(INDEX('ShLk BR Calc'!T$5:T$1112,MATCH($A44,'ShLk BR Calc'!$A$5:$A$1112,0)+1,1)=0,"0",INDEX('ShLk BR Calc'!T$5:T$1112,MATCH($A44,'ShLk BR Calc'!$A$5:$A$1112,0)+1,1))</f>
        <v>4.6528094600000003</v>
      </c>
      <c r="U44" s="19">
        <f>IF(INDEX('ShLk BR Calc'!U$5:U$1112,MATCH($A44,'ShLk BR Calc'!$A$5:$A$1112,0)+1,1)=0,"0",INDEX('ShLk BR Calc'!U$5:U$1112,MATCH($A44,'ShLk BR Calc'!$A$5:$A$1112,0)+1,1))</f>
        <v>4.6528094600000003</v>
      </c>
      <c r="V44" s="19">
        <f>IF(INDEX('ShLk BR Calc'!V$5:V$1112,MATCH($A44,'ShLk BR Calc'!$A$5:$A$1112,0)+1,1)=0,"0",INDEX('ShLk BR Calc'!V$5:V$1112,MATCH($A44,'ShLk BR Calc'!$A$5:$A$1112,0)+1,1))</f>
        <v>5.0107178799999996</v>
      </c>
      <c r="W44" s="19">
        <f>IF(INDEX('ShLk BR Calc'!W$5:W$1112,MATCH($A44,'ShLk BR Calc'!$A$5:$A$1112,0)+1,1)=0,"0",INDEX('ShLk BR Calc'!W$5:W$1112,MATCH($A44,'ShLk BR Calc'!$A$5:$A$1112,0)+1,1))</f>
        <v>4.3843781450000003</v>
      </c>
      <c r="X44" s="19">
        <f>IF(INDEX('ShLk BR Calc'!X$5:X$1112,MATCH($A44,'ShLk BR Calc'!$A$5:$A$1112,0)+1,1)=0,"0",INDEX('ShLk BR Calc'!X$5:X$1112,MATCH($A44,'ShLk BR Calc'!$A$5:$A$1112,0)+1,1))</f>
        <v>2.14745052</v>
      </c>
      <c r="Y44" s="19">
        <f>IF(INDEX('ShLk BR Calc'!Y$5:Y$1112,MATCH($A44,'ShLk BR Calc'!$A$5:$A$1112,0)+1,1)=0,"0",INDEX('ShLk BR Calc'!Y$5:Y$1112,MATCH($A44,'ShLk BR Calc'!$A$5:$A$1112,0)+1,1))</f>
        <v>1.43163368</v>
      </c>
      <c r="Z44" s="14">
        <f t="shared" si="6"/>
        <v>81.424165550000012</v>
      </c>
      <c r="AA44" s="14">
        <f t="shared" si="7"/>
        <v>5.1001949849999999</v>
      </c>
      <c r="AB44" s="14">
        <f t="shared" si="8"/>
        <v>8.0529394500000002</v>
      </c>
      <c r="AC44" s="14">
        <f t="shared" si="9"/>
        <v>73.371226100000001</v>
      </c>
    </row>
    <row r="45" spans="1:30" ht="17.25" customHeight="1" x14ac:dyDescent="0.2">
      <c r="A45" s="22">
        <f t="shared" si="5"/>
        <v>42498</v>
      </c>
      <c r="B45" s="19">
        <f>IF(INDEX('ShLk BR Calc'!B$5:B$1112,MATCH($A45,'ShLk BR Calc'!$A$5:$A$1112,0)+1,1)=0,"0",INDEX('ShLk BR Calc'!B$5:B$1112,MATCH($A45,'ShLk BR Calc'!$A$5:$A$1112,0)+1,1))</f>
        <v>3.131698675</v>
      </c>
      <c r="C45" s="19">
        <f>IF(INDEX('ShLk BR Calc'!C$5:C$1112,MATCH($A45,'ShLk BR Calc'!$A$5:$A$1112,0)+1,1)=0,"0",INDEX('ShLk BR Calc'!C$5:C$1112,MATCH($A45,'ShLk BR Calc'!$A$5:$A$1112,0)+1,1))</f>
        <v>2.5948360450000001</v>
      </c>
      <c r="D45" s="19">
        <f>IF(INDEX('ShLk BR Calc'!D$5:D$1112,MATCH($A45,'ShLk BR Calc'!$A$5:$A$1112,0)+1,1)=0,"0",INDEX('ShLk BR Calc'!D$5:D$1112,MATCH($A45,'ShLk BR Calc'!$A$5:$A$1112,0)+1,1))</f>
        <v>2.415881835</v>
      </c>
      <c r="E45" s="19">
        <f>IF(INDEX('ShLk BR Calc'!E$5:E$1112,MATCH($A45,'ShLk BR Calc'!$A$5:$A$1112,0)+1,1)=0,"0",INDEX('ShLk BR Calc'!E$5:E$1112,MATCH($A45,'ShLk BR Calc'!$A$5:$A$1112,0)+1,1))</f>
        <v>2.5053589399999998</v>
      </c>
      <c r="F45" s="19">
        <f>IF(INDEX('ShLk BR Calc'!F$5:F$1112,MATCH($A45,'ShLk BR Calc'!$A$5:$A$1112,0)+1,1)=0,"0",INDEX('ShLk BR Calc'!F$5:F$1112,MATCH($A45,'ShLk BR Calc'!$A$5:$A$1112,0)+1,1))</f>
        <v>2.415881835</v>
      </c>
      <c r="G45" s="19">
        <f>IF(INDEX('ShLk BR Calc'!G$5:G$1112,MATCH($A45,'ShLk BR Calc'!$A$5:$A$1112,0)+1,1)=0,"0",INDEX('ShLk BR Calc'!G$5:G$1112,MATCH($A45,'ShLk BR Calc'!$A$5:$A$1112,0)+1,1))</f>
        <v>2.415881835</v>
      </c>
      <c r="H45" s="19">
        <f>IF(INDEX('ShLk BR Calc'!H$5:H$1112,MATCH($A45,'ShLk BR Calc'!$A$5:$A$1112,0)+1,1)=0,"0",INDEX('ShLk BR Calc'!H$5:H$1112,MATCH($A45,'ShLk BR Calc'!$A$5:$A$1112,0)+1,1))</f>
        <v>3.7580384100000002</v>
      </c>
      <c r="I45" s="19">
        <f>IF(INDEX('ShLk BR Calc'!I$5:I$1112,MATCH($A45,'ShLk BR Calc'!$A$5:$A$1112,0)+1,1)=0,"0",INDEX('ShLk BR Calc'!I$5:I$1112,MATCH($A45,'ShLk BR Calc'!$A$5:$A$1112,0)+1,1))</f>
        <v>3.847515515</v>
      </c>
      <c r="J45" s="19">
        <f>IF(INDEX('ShLk BR Calc'!J$5:J$1112,MATCH($A45,'ShLk BR Calc'!$A$5:$A$1112,0)+1,1)=0,"0",INDEX('ShLk BR Calc'!J$5:J$1112,MATCH($A45,'ShLk BR Calc'!$A$5:$A$1112,0)+1,1))</f>
        <v>3.847515515</v>
      </c>
      <c r="K45" s="19">
        <f>IF(INDEX('ShLk BR Calc'!K$5:K$1112,MATCH($A45,'ShLk BR Calc'!$A$5:$A$1112,0)+1,1)=0,"0",INDEX('ShLk BR Calc'!K$5:K$1112,MATCH($A45,'ShLk BR Calc'!$A$5:$A$1112,0)+1,1))</f>
        <v>4.0264697250000001</v>
      </c>
      <c r="L45" s="19">
        <f>IF(INDEX('ShLk BR Calc'!L$5:L$1112,MATCH($A45,'ShLk BR Calc'!$A$5:$A$1112,0)+1,1)=0,"0",INDEX('ShLk BR Calc'!L$5:L$1112,MATCH($A45,'ShLk BR Calc'!$A$5:$A$1112,0)+1,1))</f>
        <v>4.2949010400000001</v>
      </c>
      <c r="M45" s="19">
        <f>IF(INDEX('ShLk BR Calc'!M$5:M$1112,MATCH($A45,'ShLk BR Calc'!$A$5:$A$1112,0)+1,1)=0,"0",INDEX('ShLk BR Calc'!M$5:M$1112,MATCH($A45,'ShLk BR Calc'!$A$5:$A$1112,0)+1,1))</f>
        <v>4.563332355</v>
      </c>
      <c r="N45" s="19">
        <f>IF(INDEX('ShLk BR Calc'!N$5:N$1112,MATCH($A45,'ShLk BR Calc'!$A$5:$A$1112,0)+1,1)=0,"0",INDEX('ShLk BR Calc'!N$5:N$1112,MATCH($A45,'ShLk BR Calc'!$A$5:$A$1112,0)+1,1))</f>
        <v>4.6528094600000003</v>
      </c>
      <c r="O45" s="19">
        <f>IF(INDEX('ShLk BR Calc'!O$5:O$1112,MATCH($A45,'ShLk BR Calc'!$A$5:$A$1112,0)+1,1)=0,"0",INDEX('ShLk BR Calc'!O$5:O$1112,MATCH($A45,'ShLk BR Calc'!$A$5:$A$1112,0)+1,1))</f>
        <v>4.6528094600000003</v>
      </c>
      <c r="P45" s="19">
        <f>IF(INDEX('ShLk BR Calc'!P$5:P$1112,MATCH($A45,'ShLk BR Calc'!$A$5:$A$1112,0)+1,1)=0,"0",INDEX('ShLk BR Calc'!P$5:P$1112,MATCH($A45,'ShLk BR Calc'!$A$5:$A$1112,0)+1,1))</f>
        <v>4.7422865649999997</v>
      </c>
      <c r="Q45" s="19">
        <f>IF(INDEX('ShLk BR Calc'!Q$5:Q$1112,MATCH($A45,'ShLk BR Calc'!$A$5:$A$1112,0)+1,1)=0,"0",INDEX('ShLk BR Calc'!Q$5:Q$1112,MATCH($A45,'ShLk BR Calc'!$A$5:$A$1112,0)+1,1))</f>
        <v>4.6528094600000003</v>
      </c>
      <c r="R45" s="19">
        <f>IF(INDEX('ShLk BR Calc'!R$5:R$1112,MATCH($A45,'ShLk BR Calc'!$A$5:$A$1112,0)+1,1)=0,"0",INDEX('ShLk BR Calc'!R$5:R$1112,MATCH($A45,'ShLk BR Calc'!$A$5:$A$1112,0)+1,1))</f>
        <v>4.83176367</v>
      </c>
      <c r="S45" s="19">
        <f>IF(INDEX('ShLk BR Calc'!S$5:S$1112,MATCH($A45,'ShLk BR Calc'!$A$5:$A$1112,0)+1,1)=0,"0",INDEX('ShLk BR Calc'!S$5:S$1112,MATCH($A45,'ShLk BR Calc'!$A$5:$A$1112,0)+1,1))</f>
        <v>5.1001949849999999</v>
      </c>
      <c r="T45" s="19">
        <f>IF(INDEX('ShLk BR Calc'!T$5:T$1112,MATCH($A45,'ShLk BR Calc'!$A$5:$A$1112,0)+1,1)=0,"0",INDEX('ShLk BR Calc'!T$5:T$1112,MATCH($A45,'ShLk BR Calc'!$A$5:$A$1112,0)+1,1))</f>
        <v>5.1896720900000002</v>
      </c>
      <c r="U45" s="19">
        <f>IF(INDEX('ShLk BR Calc'!U$5:U$1112,MATCH($A45,'ShLk BR Calc'!$A$5:$A$1112,0)+1,1)=0,"0",INDEX('ShLk BR Calc'!U$5:U$1112,MATCH($A45,'ShLk BR Calc'!$A$5:$A$1112,0)+1,1))</f>
        <v>5.1001949849999999</v>
      </c>
      <c r="V45" s="19">
        <f>IF(INDEX('ShLk BR Calc'!V$5:V$1112,MATCH($A45,'ShLk BR Calc'!$A$5:$A$1112,0)+1,1)=0,"0",INDEX('ShLk BR Calc'!V$5:V$1112,MATCH($A45,'ShLk BR Calc'!$A$5:$A$1112,0)+1,1))</f>
        <v>5.3686262999999999</v>
      </c>
      <c r="W45" s="19">
        <f>IF(INDEX('ShLk BR Calc'!W$5:W$1112,MATCH($A45,'ShLk BR Calc'!$A$5:$A$1112,0)+1,1)=0,"0",INDEX('ShLk BR Calc'!W$5:W$1112,MATCH($A45,'ShLk BR Calc'!$A$5:$A$1112,0)+1,1))</f>
        <v>4.6528094600000003</v>
      </c>
      <c r="X45" s="19">
        <f>IF(INDEX('ShLk BR Calc'!X$5:X$1112,MATCH($A45,'ShLk BR Calc'!$A$5:$A$1112,0)+1,1)=0,"0",INDEX('ShLk BR Calc'!X$5:X$1112,MATCH($A45,'ShLk BR Calc'!$A$5:$A$1112,0)+1,1))</f>
        <v>3.6685613049999999</v>
      </c>
      <c r="Y45" s="19">
        <f>IF(INDEX('ShLk BR Calc'!Y$5:Y$1112,MATCH($A45,'ShLk BR Calc'!$A$5:$A$1112,0)+1,1)=0,"0",INDEX('ShLk BR Calc'!Y$5:Y$1112,MATCH($A45,'ShLk BR Calc'!$A$5:$A$1112,0)+1,1))</f>
        <v>2.86326736</v>
      </c>
      <c r="Z45" s="14">
        <f t="shared" si="6"/>
        <v>95.293116824999998</v>
      </c>
      <c r="AA45" s="14">
        <f t="shared" si="7"/>
        <v>5.3686262999999999</v>
      </c>
      <c r="AB45" s="14">
        <f t="shared" si="8"/>
        <v>95.293116824999998</v>
      </c>
      <c r="AC45" s="14">
        <f t="shared" si="9"/>
        <v>0</v>
      </c>
      <c r="AD45" s="9" t="s">
        <v>32</v>
      </c>
    </row>
    <row r="46" spans="1:30" ht="17.25" customHeight="1" x14ac:dyDescent="0.2">
      <c r="A46" s="22">
        <f t="shared" si="5"/>
        <v>42499</v>
      </c>
      <c r="B46" s="19">
        <f>IF(INDEX('ShLk BR Calc'!B$5:B$1112,MATCH($A46,'ShLk BR Calc'!$A$5:$A$1112,0)+1,1)=0,"0",INDEX('ShLk BR Calc'!B$5:B$1112,MATCH($A46,'ShLk BR Calc'!$A$5:$A$1112,0)+1,1))</f>
        <v>2.7737902550000002</v>
      </c>
      <c r="C46" s="19">
        <f>IF(INDEX('ShLk BR Calc'!C$5:C$1112,MATCH($A46,'ShLk BR Calc'!$A$5:$A$1112,0)+1,1)=0,"0",INDEX('ShLk BR Calc'!C$5:C$1112,MATCH($A46,'ShLk BR Calc'!$A$5:$A$1112,0)+1,1))</f>
        <v>2.415881835</v>
      </c>
      <c r="D46" s="19">
        <f>IF(INDEX('ShLk BR Calc'!D$5:D$1112,MATCH($A46,'ShLk BR Calc'!$A$5:$A$1112,0)+1,1)=0,"0",INDEX('ShLk BR Calc'!D$5:D$1112,MATCH($A46,'ShLk BR Calc'!$A$5:$A$1112,0)+1,1))</f>
        <v>2.2369276249999999</v>
      </c>
      <c r="E46" s="19">
        <f>IF(INDEX('ShLk BR Calc'!E$5:E$1112,MATCH($A46,'ShLk BR Calc'!$A$5:$A$1112,0)+1,1)=0,"0",INDEX('ShLk BR Calc'!E$5:E$1112,MATCH($A46,'ShLk BR Calc'!$A$5:$A$1112,0)+1,1))</f>
        <v>2.2369276249999999</v>
      </c>
      <c r="F46" s="19">
        <f>IF(INDEX('ShLk BR Calc'!F$5:F$1112,MATCH($A46,'ShLk BR Calc'!$A$5:$A$1112,0)+1,1)=0,"0",INDEX('ShLk BR Calc'!F$5:F$1112,MATCH($A46,'ShLk BR Calc'!$A$5:$A$1112,0)+1,1))</f>
        <v>2.2369276249999999</v>
      </c>
      <c r="G46" s="19">
        <f>IF(INDEX('ShLk BR Calc'!G$5:G$1112,MATCH($A46,'ShLk BR Calc'!$A$5:$A$1112,0)+1,1)=0,"0",INDEX('ShLk BR Calc'!G$5:G$1112,MATCH($A46,'ShLk BR Calc'!$A$5:$A$1112,0)+1,1))</f>
        <v>2.6843131499999999</v>
      </c>
      <c r="H46" s="19">
        <f>IF(INDEX('ShLk BR Calc'!H$5:H$1112,MATCH($A46,'ShLk BR Calc'!$A$5:$A$1112,0)+1,1)=0,"0",INDEX('ShLk BR Calc'!H$5:H$1112,MATCH($A46,'ShLk BR Calc'!$A$5:$A$1112,0)+1,1))</f>
        <v>4.0264697250000001</v>
      </c>
      <c r="I46" s="19">
        <f>IF(INDEX('ShLk BR Calc'!I$5:I$1112,MATCH($A46,'ShLk BR Calc'!$A$5:$A$1112,0)+1,1)=0,"0",INDEX('ShLk BR Calc'!I$5:I$1112,MATCH($A46,'ShLk BR Calc'!$A$5:$A$1112,0)+1,1))</f>
        <v>4.0264697250000001</v>
      </c>
      <c r="J46" s="19">
        <f>IF(INDEX('ShLk BR Calc'!J$5:J$1112,MATCH($A46,'ShLk BR Calc'!$A$5:$A$1112,0)+1,1)=0,"0",INDEX('ShLk BR Calc'!J$5:J$1112,MATCH($A46,'ShLk BR Calc'!$A$5:$A$1112,0)+1,1))</f>
        <v>4.2054239349999998</v>
      </c>
      <c r="K46" s="19">
        <f>IF(INDEX('ShLk BR Calc'!K$5:K$1112,MATCH($A46,'ShLk BR Calc'!$A$5:$A$1112,0)+1,1)=0,"0",INDEX('ShLk BR Calc'!K$5:K$1112,MATCH($A46,'ShLk BR Calc'!$A$5:$A$1112,0)+1,1))</f>
        <v>4.4738552499999997</v>
      </c>
      <c r="L46" s="19">
        <f>IF(INDEX('ShLk BR Calc'!L$5:L$1112,MATCH($A46,'ShLk BR Calc'!$A$5:$A$1112,0)+1,1)=0,"0",INDEX('ShLk BR Calc'!L$5:L$1112,MATCH($A46,'ShLk BR Calc'!$A$5:$A$1112,0)+1,1))</f>
        <v>4.7422865649999997</v>
      </c>
      <c r="M46" s="19">
        <f>IF(INDEX('ShLk BR Calc'!M$5:M$1112,MATCH($A46,'ShLk BR Calc'!$A$5:$A$1112,0)+1,1)=0,"0",INDEX('ShLk BR Calc'!M$5:M$1112,MATCH($A46,'ShLk BR Calc'!$A$5:$A$1112,0)+1,1))</f>
        <v>4.9212407750000002</v>
      </c>
      <c r="N46" s="19">
        <f>IF(INDEX('ShLk BR Calc'!N$5:N$1112,MATCH($A46,'ShLk BR Calc'!$A$5:$A$1112,0)+1,1)=0,"0",INDEX('ShLk BR Calc'!N$5:N$1112,MATCH($A46,'ShLk BR Calc'!$A$5:$A$1112,0)+1,1))</f>
        <v>5.5475805100000004</v>
      </c>
      <c r="O46" s="19">
        <f>IF(INDEX('ShLk BR Calc'!O$5:O$1112,MATCH($A46,'ShLk BR Calc'!$A$5:$A$1112,0)+1,1)=0,"0",INDEX('ShLk BR Calc'!O$5:O$1112,MATCH($A46,'ShLk BR Calc'!$A$5:$A$1112,0)+1,1))</f>
        <v>5.9054889299999997</v>
      </c>
      <c r="P46" s="19">
        <f>IF(INDEX('ShLk BR Calc'!P$5:P$1112,MATCH($A46,'ShLk BR Calc'!$A$5:$A$1112,0)+1,1)=0,"0",INDEX('ShLk BR Calc'!P$5:P$1112,MATCH($A46,'ShLk BR Calc'!$A$5:$A$1112,0)+1,1))</f>
        <v>6.26339735</v>
      </c>
      <c r="Q46" s="19">
        <f>IF(INDEX('ShLk BR Calc'!Q$5:Q$1112,MATCH($A46,'ShLk BR Calc'!$A$5:$A$1112,0)+1,1)=0,"0",INDEX('ShLk BR Calc'!Q$5:Q$1112,MATCH($A46,'ShLk BR Calc'!$A$5:$A$1112,0)+1,1))</f>
        <v>6.4423515600000005</v>
      </c>
      <c r="R46" s="19">
        <f>IF(INDEX('ShLk BR Calc'!R$5:R$1112,MATCH($A46,'ShLk BR Calc'!$A$5:$A$1112,0)+1,1)=0,"0",INDEX('ShLk BR Calc'!R$5:R$1112,MATCH($A46,'ShLk BR Calc'!$A$5:$A$1112,0)+1,1))</f>
        <v>5.994966035</v>
      </c>
      <c r="S46" s="19">
        <f>IF(INDEX('ShLk BR Calc'!S$5:S$1112,MATCH($A46,'ShLk BR Calc'!$A$5:$A$1112,0)+1,1)=0,"0",INDEX('ShLk BR Calc'!S$5:S$1112,MATCH($A46,'ShLk BR Calc'!$A$5:$A$1112,0)+1,1))</f>
        <v>5.3686262999999999</v>
      </c>
      <c r="T46" s="19">
        <f>IF(INDEX('ShLk BR Calc'!T$5:T$1112,MATCH($A46,'ShLk BR Calc'!$A$5:$A$1112,0)+1,1)=0,"0",INDEX('ShLk BR Calc'!T$5:T$1112,MATCH($A46,'ShLk BR Calc'!$A$5:$A$1112,0)+1,1))</f>
        <v>4.83176367</v>
      </c>
      <c r="U46" s="19">
        <f>IF(INDEX('ShLk BR Calc'!U$5:U$1112,MATCH($A46,'ShLk BR Calc'!$A$5:$A$1112,0)+1,1)=0,"0",INDEX('ShLk BR Calc'!U$5:U$1112,MATCH($A46,'ShLk BR Calc'!$A$5:$A$1112,0)+1,1))</f>
        <v>4.563332355</v>
      </c>
      <c r="V46" s="19">
        <f>IF(INDEX('ShLk BR Calc'!V$5:V$1112,MATCH($A46,'ShLk BR Calc'!$A$5:$A$1112,0)+1,1)=0,"0",INDEX('ShLk BR Calc'!V$5:V$1112,MATCH($A46,'ShLk BR Calc'!$A$5:$A$1112,0)+1,1))</f>
        <v>4.7422865649999997</v>
      </c>
      <c r="W46" s="19">
        <f>IF(INDEX('ShLk BR Calc'!W$5:W$1112,MATCH($A46,'ShLk BR Calc'!$A$5:$A$1112,0)+1,1)=0,"0",INDEX('ShLk BR Calc'!W$5:W$1112,MATCH($A46,'ShLk BR Calc'!$A$5:$A$1112,0)+1,1))</f>
        <v>4.2054239349999998</v>
      </c>
      <c r="X46" s="19">
        <f>IF(INDEX('ShLk BR Calc'!X$5:X$1112,MATCH($A46,'ShLk BR Calc'!$A$5:$A$1112,0)+1,1)=0,"0",INDEX('ShLk BR Calc'!X$5:X$1112,MATCH($A46,'ShLk BR Calc'!$A$5:$A$1112,0)+1,1))</f>
        <v>3.6685613049999999</v>
      </c>
      <c r="Y46" s="19">
        <f>IF(INDEX('ShLk BR Calc'!Y$5:Y$1112,MATCH($A46,'ShLk BR Calc'!$A$5:$A$1112,0)+1,1)=0,"0",INDEX('ShLk BR Calc'!Y$5:Y$1112,MATCH($A46,'ShLk BR Calc'!$A$5:$A$1112,0)+1,1))</f>
        <v>2.9527444649999999</v>
      </c>
      <c r="Z46" s="14">
        <f t="shared" si="6"/>
        <v>101.46703707</v>
      </c>
      <c r="AA46" s="14">
        <f t="shared" si="7"/>
        <v>6.4423515600000005</v>
      </c>
      <c r="AB46" s="14">
        <f t="shared" si="8"/>
        <v>21.206073884999999</v>
      </c>
      <c r="AC46" s="14">
        <f t="shared" si="9"/>
        <v>80.260963184999994</v>
      </c>
    </row>
    <row r="47" spans="1:30" ht="17.25" customHeight="1" x14ac:dyDescent="0.2">
      <c r="A47" s="22">
        <f t="shared" si="5"/>
        <v>42500</v>
      </c>
      <c r="B47" s="19">
        <f>IF(INDEX('ShLk BR Calc'!B$5:B$1112,MATCH($A47,'ShLk BR Calc'!$A$5:$A$1112,0)+1,1)=0,"0",INDEX('ShLk BR Calc'!B$5:B$1112,MATCH($A47,'ShLk BR Calc'!$A$5:$A$1112,0)+1,1))</f>
        <v>1.700064995</v>
      </c>
      <c r="C47" s="19">
        <f>IF(INDEX('ShLk BR Calc'!C$5:C$1112,MATCH($A47,'ShLk BR Calc'!$A$5:$A$1112,0)+1,1)=0,"0",INDEX('ShLk BR Calc'!C$5:C$1112,MATCH($A47,'ShLk BR Calc'!$A$5:$A$1112,0)+1,1))</f>
        <v>1.5211107850000001</v>
      </c>
      <c r="D47" s="19">
        <f>IF(INDEX('ShLk BR Calc'!D$5:D$1112,MATCH($A47,'ShLk BR Calc'!$A$5:$A$1112,0)+1,1)=0,"0",INDEX('ShLk BR Calc'!D$5:D$1112,MATCH($A47,'ShLk BR Calc'!$A$5:$A$1112,0)+1,1))</f>
        <v>1.5211107850000001</v>
      </c>
      <c r="E47" s="19">
        <f>IF(INDEX('ShLk BR Calc'!E$5:E$1112,MATCH($A47,'ShLk BR Calc'!$A$5:$A$1112,0)+1,1)=0,"0",INDEX('ShLk BR Calc'!E$5:E$1112,MATCH($A47,'ShLk BR Calc'!$A$5:$A$1112,0)+1,1))</f>
        <v>1.5211107850000001</v>
      </c>
      <c r="F47" s="19">
        <f>IF(INDEX('ShLk BR Calc'!F$5:F$1112,MATCH($A47,'ShLk BR Calc'!$A$5:$A$1112,0)+1,1)=0,"0",INDEX('ShLk BR Calc'!F$5:F$1112,MATCH($A47,'ShLk BR Calc'!$A$5:$A$1112,0)+1,1))</f>
        <v>1.5211107850000001</v>
      </c>
      <c r="G47" s="19">
        <f>IF(INDEX('ShLk BR Calc'!G$5:G$1112,MATCH($A47,'ShLk BR Calc'!$A$5:$A$1112,0)+1,1)=0,"0",INDEX('ShLk BR Calc'!G$5:G$1112,MATCH($A47,'ShLk BR Calc'!$A$5:$A$1112,0)+1,1))</f>
        <v>1.9684963099999999</v>
      </c>
      <c r="H47" s="19">
        <f>IF(INDEX('ShLk BR Calc'!H$5:H$1112,MATCH($A47,'ShLk BR Calc'!$A$5:$A$1112,0)+1,1)=0,"0",INDEX('ShLk BR Calc'!H$5:H$1112,MATCH($A47,'ShLk BR Calc'!$A$5:$A$1112,0)+1,1))</f>
        <v>4.0264697250000001</v>
      </c>
      <c r="I47" s="19">
        <f>IF(INDEX('ShLk BR Calc'!I$5:I$1112,MATCH($A47,'ShLk BR Calc'!$A$5:$A$1112,0)+1,1)=0,"0",INDEX('ShLk BR Calc'!I$5:I$1112,MATCH($A47,'ShLk BR Calc'!$A$5:$A$1112,0)+1,1))</f>
        <v>4.0264697250000001</v>
      </c>
      <c r="J47" s="19">
        <f>IF(INDEX('ShLk BR Calc'!J$5:J$1112,MATCH($A47,'ShLk BR Calc'!$A$5:$A$1112,0)+1,1)=0,"0",INDEX('ShLk BR Calc'!J$5:J$1112,MATCH($A47,'ShLk BR Calc'!$A$5:$A$1112,0)+1,1))</f>
        <v>4.0264697250000001</v>
      </c>
      <c r="K47" s="19">
        <f>IF(INDEX('ShLk BR Calc'!K$5:K$1112,MATCH($A47,'ShLk BR Calc'!$A$5:$A$1112,0)+1,1)=0,"0",INDEX('ShLk BR Calc'!K$5:K$1112,MATCH($A47,'ShLk BR Calc'!$A$5:$A$1112,0)+1,1))</f>
        <v>4.0264697250000001</v>
      </c>
      <c r="L47" s="19">
        <f>IF(INDEX('ShLk BR Calc'!L$5:L$1112,MATCH($A47,'ShLk BR Calc'!$A$5:$A$1112,0)+1,1)=0,"0",INDEX('ShLk BR Calc'!L$5:L$1112,MATCH($A47,'ShLk BR Calc'!$A$5:$A$1112,0)+1,1))</f>
        <v>4.2054239349999998</v>
      </c>
      <c r="M47" s="19">
        <f>IF(INDEX('ShLk BR Calc'!M$5:M$1112,MATCH($A47,'ShLk BR Calc'!$A$5:$A$1112,0)+1,1)=0,"0",INDEX('ShLk BR Calc'!M$5:M$1112,MATCH($A47,'ShLk BR Calc'!$A$5:$A$1112,0)+1,1))</f>
        <v>4.4738552499999997</v>
      </c>
      <c r="N47" s="19">
        <f>IF(INDEX('ShLk BR Calc'!N$5:N$1112,MATCH($A47,'ShLk BR Calc'!$A$5:$A$1112,0)+1,1)=0,"0",INDEX('ShLk BR Calc'!N$5:N$1112,MATCH($A47,'ShLk BR Calc'!$A$5:$A$1112,0)+1,1))</f>
        <v>5.0107178799999996</v>
      </c>
      <c r="O47" s="19">
        <f>IF(INDEX('ShLk BR Calc'!O$5:O$1112,MATCH($A47,'ShLk BR Calc'!$A$5:$A$1112,0)+1,1)=0,"0",INDEX('ShLk BR Calc'!O$5:O$1112,MATCH($A47,'ShLk BR Calc'!$A$5:$A$1112,0)+1,1))</f>
        <v>5.2791491950000005</v>
      </c>
      <c r="P47" s="19">
        <f>IF(INDEX('ShLk BR Calc'!P$5:P$1112,MATCH($A47,'ShLk BR Calc'!$A$5:$A$1112,0)+1,1)=0,"0",INDEX('ShLk BR Calc'!P$5:P$1112,MATCH($A47,'ShLk BR Calc'!$A$5:$A$1112,0)+1,1))</f>
        <v>5.6370576149999998</v>
      </c>
      <c r="Q47" s="19">
        <f>IF(INDEX('ShLk BR Calc'!Q$5:Q$1112,MATCH($A47,'ShLk BR Calc'!$A$5:$A$1112,0)+1,1)=0,"0",INDEX('ShLk BR Calc'!Q$5:Q$1112,MATCH($A47,'ShLk BR Calc'!$A$5:$A$1112,0)+1,1))</f>
        <v>6.26339735</v>
      </c>
      <c r="R47" s="19">
        <f>IF(INDEX('ShLk BR Calc'!R$5:R$1112,MATCH($A47,'ShLk BR Calc'!$A$5:$A$1112,0)+1,1)=0,"0",INDEX('ShLk BR Calc'!R$5:R$1112,MATCH($A47,'ShLk BR Calc'!$A$5:$A$1112,0)+1,1))</f>
        <v>6.3528744550000003</v>
      </c>
      <c r="S47" s="19">
        <f>IF(INDEX('ShLk BR Calc'!S$5:S$1112,MATCH($A47,'ShLk BR Calc'!$A$5:$A$1112,0)+1,1)=0,"0",INDEX('ShLk BR Calc'!S$5:S$1112,MATCH($A47,'ShLk BR Calc'!$A$5:$A$1112,0)+1,1))</f>
        <v>6.7107828750000005</v>
      </c>
      <c r="T47" s="19">
        <f>IF(INDEX('ShLk BR Calc'!T$5:T$1112,MATCH($A47,'ShLk BR Calc'!$A$5:$A$1112,0)+1,1)=0,"0",INDEX('ShLk BR Calc'!T$5:T$1112,MATCH($A47,'ShLk BR Calc'!$A$5:$A$1112,0)+1,1))</f>
        <v>6.4423515600000005</v>
      </c>
      <c r="U47" s="19">
        <f>IF(INDEX('ShLk BR Calc'!U$5:U$1112,MATCH($A47,'ShLk BR Calc'!$A$5:$A$1112,0)+1,1)=0,"0",INDEX('ShLk BR Calc'!U$5:U$1112,MATCH($A47,'ShLk BR Calc'!$A$5:$A$1112,0)+1,1))</f>
        <v>6.1739202449999997</v>
      </c>
      <c r="V47" s="19">
        <f>IF(INDEX('ShLk BR Calc'!V$5:V$1112,MATCH($A47,'ShLk BR Calc'!$A$5:$A$1112,0)+1,1)=0,"0",INDEX('ShLk BR Calc'!V$5:V$1112,MATCH($A47,'ShLk BR Calc'!$A$5:$A$1112,0)+1,1))</f>
        <v>5.9054889299999997</v>
      </c>
      <c r="W47" s="19">
        <f>IF(INDEX('ShLk BR Calc'!W$5:W$1112,MATCH($A47,'ShLk BR Calc'!$A$5:$A$1112,0)+1,1)=0,"0",INDEX('ShLk BR Calc'!W$5:W$1112,MATCH($A47,'ShLk BR Calc'!$A$5:$A$1112,0)+1,1))</f>
        <v>4.9212407750000002</v>
      </c>
      <c r="X47" s="19">
        <f>IF(INDEX('ShLk BR Calc'!X$5:X$1112,MATCH($A47,'ShLk BR Calc'!$A$5:$A$1112,0)+1,1)=0,"0",INDEX('ShLk BR Calc'!X$5:X$1112,MATCH($A47,'ShLk BR Calc'!$A$5:$A$1112,0)+1,1))</f>
        <v>4.0264697250000001</v>
      </c>
      <c r="Y47" s="19">
        <f>IF(INDEX('ShLk BR Calc'!Y$5:Y$1112,MATCH($A47,'ShLk BR Calc'!$A$5:$A$1112,0)+1,1)=0,"0",INDEX('ShLk BR Calc'!Y$5:Y$1112,MATCH($A47,'ShLk BR Calc'!$A$5:$A$1112,0)+1,1))</f>
        <v>2.6843131499999999</v>
      </c>
      <c r="Z47" s="14">
        <f t="shared" si="6"/>
        <v>99.945926285000013</v>
      </c>
      <c r="AA47" s="14">
        <f t="shared" si="7"/>
        <v>6.7107828750000005</v>
      </c>
      <c r="AB47" s="14">
        <f t="shared" si="8"/>
        <v>16.463787320000002</v>
      </c>
      <c r="AC47" s="14">
        <f t="shared" si="9"/>
        <v>83.482138965000004</v>
      </c>
    </row>
    <row r="48" spans="1:30" ht="17.25" customHeight="1" x14ac:dyDescent="0.2">
      <c r="A48" s="22">
        <f t="shared" si="5"/>
        <v>42501</v>
      </c>
      <c r="B48" s="19">
        <f>IF(INDEX('ShLk BR Calc'!B$5:B$1112,MATCH($A48,'ShLk BR Calc'!$A$5:$A$1112,0)+1,1)=0,"0",INDEX('ShLk BR Calc'!B$5:B$1112,MATCH($A48,'ShLk BR Calc'!$A$5:$A$1112,0)+1,1))</f>
        <v>1.2526794699999999</v>
      </c>
      <c r="C48" s="19">
        <f>IF(INDEX('ShLk BR Calc'!C$5:C$1112,MATCH($A48,'ShLk BR Calc'!$A$5:$A$1112,0)+1,1)=0,"0",INDEX('ShLk BR Calc'!C$5:C$1112,MATCH($A48,'ShLk BR Calc'!$A$5:$A$1112,0)+1,1))</f>
        <v>0.53686263000000001</v>
      </c>
      <c r="D48" s="19">
        <f>IF(INDEX('ShLk BR Calc'!D$5:D$1112,MATCH($A48,'ShLk BR Calc'!$A$5:$A$1112,0)+1,1)=0,"0",INDEX('ShLk BR Calc'!D$5:D$1112,MATCH($A48,'ShLk BR Calc'!$A$5:$A$1112,0)+1,1))</f>
        <v>0.53686263000000001</v>
      </c>
      <c r="E48" s="19">
        <f>IF(INDEX('ShLk BR Calc'!E$5:E$1112,MATCH($A48,'ShLk BR Calc'!$A$5:$A$1112,0)+1,1)=0,"0",INDEX('ShLk BR Calc'!E$5:E$1112,MATCH($A48,'ShLk BR Calc'!$A$5:$A$1112,0)+1,1))</f>
        <v>0.53686263000000001</v>
      </c>
      <c r="F48" s="19">
        <f>IF(INDEX('ShLk BR Calc'!F$5:F$1112,MATCH($A48,'ShLk BR Calc'!$A$5:$A$1112,0)+1,1)=0,"0",INDEX('ShLk BR Calc'!F$5:F$1112,MATCH($A48,'ShLk BR Calc'!$A$5:$A$1112,0)+1,1))</f>
        <v>0.53686263000000001</v>
      </c>
      <c r="G48" s="19">
        <f>IF(INDEX('ShLk BR Calc'!G$5:G$1112,MATCH($A48,'ShLk BR Calc'!$A$5:$A$1112,0)+1,1)=0,"0",INDEX('ShLk BR Calc'!G$5:G$1112,MATCH($A48,'ShLk BR Calc'!$A$5:$A$1112,0)+1,1))</f>
        <v>0.89477105000000001</v>
      </c>
      <c r="H48" s="19">
        <f>IF(INDEX('ShLk BR Calc'!H$5:H$1112,MATCH($A48,'ShLk BR Calc'!$A$5:$A$1112,0)+1,1)=0,"0",INDEX('ShLk BR Calc'!H$5:H$1112,MATCH($A48,'ShLk BR Calc'!$A$5:$A$1112,0)+1,1))</f>
        <v>1.6105878900000001</v>
      </c>
      <c r="I48" s="19">
        <f>IF(INDEX('ShLk BR Calc'!I$5:I$1112,MATCH($A48,'ShLk BR Calc'!$A$5:$A$1112,0)+1,1)=0,"0",INDEX('ShLk BR Calc'!I$5:I$1112,MATCH($A48,'ShLk BR Calc'!$A$5:$A$1112,0)+1,1))</f>
        <v>1.8790192050000001</v>
      </c>
      <c r="J48" s="19">
        <f>IF(INDEX('ShLk BR Calc'!J$5:J$1112,MATCH($A48,'ShLk BR Calc'!$A$5:$A$1112,0)+1,1)=0,"0",INDEX('ShLk BR Calc'!J$5:J$1112,MATCH($A48,'ShLk BR Calc'!$A$5:$A$1112,0)+1,1))</f>
        <v>2.5948360450000001</v>
      </c>
      <c r="K48" s="19">
        <f>IF(INDEX('ShLk BR Calc'!K$5:K$1112,MATCH($A48,'ShLk BR Calc'!$A$5:$A$1112,0)+1,1)=0,"0",INDEX('ShLk BR Calc'!K$5:K$1112,MATCH($A48,'ShLk BR Calc'!$A$5:$A$1112,0)+1,1))</f>
        <v>3.0422215700000002</v>
      </c>
      <c r="L48" s="19">
        <f>IF(INDEX('ShLk BR Calc'!L$5:L$1112,MATCH($A48,'ShLk BR Calc'!$A$5:$A$1112,0)+1,1)=0,"0",INDEX('ShLk BR Calc'!L$5:L$1112,MATCH($A48,'ShLk BR Calc'!$A$5:$A$1112,0)+1,1))</f>
        <v>3.3106528850000001</v>
      </c>
      <c r="M48" s="19">
        <f>IF(INDEX('ShLk BR Calc'!M$5:M$1112,MATCH($A48,'ShLk BR Calc'!$A$5:$A$1112,0)+1,1)=0,"0",INDEX('ShLk BR Calc'!M$5:M$1112,MATCH($A48,'ShLk BR Calc'!$A$5:$A$1112,0)+1,1))</f>
        <v>3.6685613049999999</v>
      </c>
      <c r="N48" s="19">
        <f>IF(INDEX('ShLk BR Calc'!N$5:N$1112,MATCH($A48,'ShLk BR Calc'!$A$5:$A$1112,0)+1,1)=0,"0",INDEX('ShLk BR Calc'!N$5:N$1112,MATCH($A48,'ShLk BR Calc'!$A$5:$A$1112,0)+1,1))</f>
        <v>4.2054239349999998</v>
      </c>
      <c r="O48" s="19">
        <f>IF(INDEX('ShLk BR Calc'!O$5:O$1112,MATCH($A48,'ShLk BR Calc'!$A$5:$A$1112,0)+1,1)=0,"0",INDEX('ShLk BR Calc'!O$5:O$1112,MATCH($A48,'ShLk BR Calc'!$A$5:$A$1112,0)+1,1))</f>
        <v>4.563332355</v>
      </c>
      <c r="P48" s="19">
        <f>IF(INDEX('ShLk BR Calc'!P$5:P$1112,MATCH($A48,'ShLk BR Calc'!$A$5:$A$1112,0)+1,1)=0,"0",INDEX('ShLk BR Calc'!P$5:P$1112,MATCH($A48,'ShLk BR Calc'!$A$5:$A$1112,0)+1,1))</f>
        <v>5.1001949849999999</v>
      </c>
      <c r="Q48" s="19">
        <f>IF(INDEX('ShLk BR Calc'!Q$5:Q$1112,MATCH($A48,'ShLk BR Calc'!$A$5:$A$1112,0)+1,1)=0,"0",INDEX('ShLk BR Calc'!Q$5:Q$1112,MATCH($A48,'ShLk BR Calc'!$A$5:$A$1112,0)+1,1))</f>
        <v>5.4581034050000001</v>
      </c>
      <c r="R48" s="19">
        <f>IF(INDEX('ShLk BR Calc'!R$5:R$1112,MATCH($A48,'ShLk BR Calc'!$A$5:$A$1112,0)+1,1)=0,"0",INDEX('ShLk BR Calc'!R$5:R$1112,MATCH($A48,'ShLk BR Calc'!$A$5:$A$1112,0)+1,1))</f>
        <v>5.6370576149999998</v>
      </c>
      <c r="S48" s="19">
        <f>IF(INDEX('ShLk BR Calc'!S$5:S$1112,MATCH($A48,'ShLk BR Calc'!$A$5:$A$1112,0)+1,1)=0,"0",INDEX('ShLk BR Calc'!S$5:S$1112,MATCH($A48,'ShLk BR Calc'!$A$5:$A$1112,0)+1,1))</f>
        <v>5.6370576149999998</v>
      </c>
      <c r="T48" s="19">
        <f>IF(INDEX('ShLk BR Calc'!T$5:T$1112,MATCH($A48,'ShLk BR Calc'!$A$5:$A$1112,0)+1,1)=0,"0",INDEX('ShLk BR Calc'!T$5:T$1112,MATCH($A48,'ShLk BR Calc'!$A$5:$A$1112,0)+1,1))</f>
        <v>5.2791491950000005</v>
      </c>
      <c r="U48" s="19">
        <f>IF(INDEX('ShLk BR Calc'!U$5:U$1112,MATCH($A48,'ShLk BR Calc'!$A$5:$A$1112,0)+1,1)=0,"0",INDEX('ShLk BR Calc'!U$5:U$1112,MATCH($A48,'ShLk BR Calc'!$A$5:$A$1112,0)+1,1))</f>
        <v>4.563332355</v>
      </c>
      <c r="V48" s="19">
        <f>IF(INDEX('ShLk BR Calc'!V$5:V$1112,MATCH($A48,'ShLk BR Calc'!$A$5:$A$1112,0)+1,1)=0,"0",INDEX('ShLk BR Calc'!V$5:V$1112,MATCH($A48,'ShLk BR Calc'!$A$5:$A$1112,0)+1,1))</f>
        <v>4.3843781450000003</v>
      </c>
      <c r="W48" s="19">
        <f>IF(INDEX('ShLk BR Calc'!W$5:W$1112,MATCH($A48,'ShLk BR Calc'!$A$5:$A$1112,0)+1,1)=0,"0",INDEX('ShLk BR Calc'!W$5:W$1112,MATCH($A48,'ShLk BR Calc'!$A$5:$A$1112,0)+1,1))</f>
        <v>3.4001299899999999</v>
      </c>
      <c r="X48" s="19">
        <f>IF(INDEX('ShLk BR Calc'!X$5:X$1112,MATCH($A48,'ShLk BR Calc'!$A$5:$A$1112,0)+1,1)=0,"0",INDEX('ShLk BR Calc'!X$5:X$1112,MATCH($A48,'ShLk BR Calc'!$A$5:$A$1112,0)+1,1))</f>
        <v>2.5053589399999998</v>
      </c>
      <c r="Y48" s="19">
        <f>IF(INDEX('ShLk BR Calc'!Y$5:Y$1112,MATCH($A48,'ShLk BR Calc'!$A$5:$A$1112,0)+1,1)=0,"0",INDEX('ShLk BR Calc'!Y$5:Y$1112,MATCH($A48,'ShLk BR Calc'!$A$5:$A$1112,0)+1,1))</f>
        <v>1.43163368</v>
      </c>
      <c r="Z48" s="14">
        <f t="shared" si="6"/>
        <v>72.565932154999999</v>
      </c>
      <c r="AA48" s="14">
        <f t="shared" si="7"/>
        <v>5.6370576149999998</v>
      </c>
      <c r="AB48" s="14">
        <f t="shared" si="8"/>
        <v>8.231893659999999</v>
      </c>
      <c r="AC48" s="14">
        <f t="shared" si="9"/>
        <v>64.334038495000001</v>
      </c>
    </row>
    <row r="49" spans="1:30" ht="17.25" customHeight="1" x14ac:dyDescent="0.2">
      <c r="A49" s="22">
        <f t="shared" si="5"/>
        <v>42502</v>
      </c>
      <c r="B49" s="19">
        <f>IF(INDEX('ShLk BR Calc'!B$5:B$1112,MATCH($A49,'ShLk BR Calc'!$A$5:$A$1112,0)+1,1)=0,"0",INDEX('ShLk BR Calc'!B$5:B$1112,MATCH($A49,'ShLk BR Calc'!$A$5:$A$1112,0)+1,1))</f>
        <v>0.71581684000000001</v>
      </c>
      <c r="C49" s="19">
        <f>IF(INDEX('ShLk BR Calc'!C$5:C$1112,MATCH($A49,'ShLk BR Calc'!$A$5:$A$1112,0)+1,1)=0,"0",INDEX('ShLk BR Calc'!C$5:C$1112,MATCH($A49,'ShLk BR Calc'!$A$5:$A$1112,0)+1,1))</f>
        <v>0.62633973499999995</v>
      </c>
      <c r="D49" s="19">
        <f>IF(INDEX('ShLk BR Calc'!D$5:D$1112,MATCH($A49,'ShLk BR Calc'!$A$5:$A$1112,0)+1,1)=0,"0",INDEX('ShLk BR Calc'!D$5:D$1112,MATCH($A49,'ShLk BR Calc'!$A$5:$A$1112,0)+1,1))</f>
        <v>0.62633973499999995</v>
      </c>
      <c r="E49" s="19">
        <f>IF(INDEX('ShLk BR Calc'!E$5:E$1112,MATCH($A49,'ShLk BR Calc'!$A$5:$A$1112,0)+1,1)=0,"0",INDEX('ShLk BR Calc'!E$5:E$1112,MATCH($A49,'ShLk BR Calc'!$A$5:$A$1112,0)+1,1))</f>
        <v>0.53686263000000001</v>
      </c>
      <c r="F49" s="19">
        <f>IF(INDEX('ShLk BR Calc'!F$5:F$1112,MATCH($A49,'ShLk BR Calc'!$A$5:$A$1112,0)+1,1)=0,"0",INDEX('ShLk BR Calc'!F$5:F$1112,MATCH($A49,'ShLk BR Calc'!$A$5:$A$1112,0)+1,1))</f>
        <v>0.53686263000000001</v>
      </c>
      <c r="G49" s="19">
        <f>IF(INDEX('ShLk BR Calc'!G$5:G$1112,MATCH($A49,'ShLk BR Calc'!$A$5:$A$1112,0)+1,1)=0,"0",INDEX('ShLk BR Calc'!G$5:G$1112,MATCH($A49,'ShLk BR Calc'!$A$5:$A$1112,0)+1,1))</f>
        <v>0.89477105000000001</v>
      </c>
      <c r="H49" s="19">
        <f>IF(INDEX('ShLk BR Calc'!H$5:H$1112,MATCH($A49,'ShLk BR Calc'!$A$5:$A$1112,0)+1,1)=0,"0",INDEX('ShLk BR Calc'!H$5:H$1112,MATCH($A49,'ShLk BR Calc'!$A$5:$A$1112,0)+1,1))</f>
        <v>2.415881835</v>
      </c>
      <c r="I49" s="19">
        <f>IF(INDEX('ShLk BR Calc'!I$5:I$1112,MATCH($A49,'ShLk BR Calc'!$A$5:$A$1112,0)+1,1)=0,"0",INDEX('ShLk BR Calc'!I$5:I$1112,MATCH($A49,'ShLk BR Calc'!$A$5:$A$1112,0)+1,1))</f>
        <v>2.5053589399999998</v>
      </c>
      <c r="J49" s="19">
        <f>IF(INDEX('ShLk BR Calc'!J$5:J$1112,MATCH($A49,'ShLk BR Calc'!$A$5:$A$1112,0)+1,1)=0,"0",INDEX('ShLk BR Calc'!J$5:J$1112,MATCH($A49,'ShLk BR Calc'!$A$5:$A$1112,0)+1,1))</f>
        <v>3.2211757800000003</v>
      </c>
      <c r="K49" s="19">
        <f>IF(INDEX('ShLk BR Calc'!K$5:K$1112,MATCH($A49,'ShLk BR Calc'!$A$5:$A$1112,0)+1,1)=0,"0",INDEX('ShLk BR Calc'!K$5:K$1112,MATCH($A49,'ShLk BR Calc'!$A$5:$A$1112,0)+1,1))</f>
        <v>3.6685613049999999</v>
      </c>
      <c r="L49" s="19">
        <f>IF(INDEX('ShLk BR Calc'!L$5:L$1112,MATCH($A49,'ShLk BR Calc'!$A$5:$A$1112,0)+1,1)=0,"0",INDEX('ShLk BR Calc'!L$5:L$1112,MATCH($A49,'ShLk BR Calc'!$A$5:$A$1112,0)+1,1))</f>
        <v>3.847515515</v>
      </c>
      <c r="M49" s="19">
        <f>IF(INDEX('ShLk BR Calc'!M$5:M$1112,MATCH($A49,'ShLk BR Calc'!$A$5:$A$1112,0)+1,1)=0,"0",INDEX('ShLk BR Calc'!M$5:M$1112,MATCH($A49,'ShLk BR Calc'!$A$5:$A$1112,0)+1,1))</f>
        <v>4.2054239349999998</v>
      </c>
      <c r="N49" s="19">
        <f>IF(INDEX('ShLk BR Calc'!N$5:N$1112,MATCH($A49,'ShLk BR Calc'!$A$5:$A$1112,0)+1,1)=0,"0",INDEX('ShLk BR Calc'!N$5:N$1112,MATCH($A49,'ShLk BR Calc'!$A$5:$A$1112,0)+1,1))</f>
        <v>4.563332355</v>
      </c>
      <c r="O49" s="19">
        <f>IF(INDEX('ShLk BR Calc'!O$5:O$1112,MATCH($A49,'ShLk BR Calc'!$A$5:$A$1112,0)+1,1)=0,"0",INDEX('ShLk BR Calc'!O$5:O$1112,MATCH($A49,'ShLk BR Calc'!$A$5:$A$1112,0)+1,1))</f>
        <v>5.0107178799999996</v>
      </c>
      <c r="P49" s="19">
        <f>IF(INDEX('ShLk BR Calc'!P$5:P$1112,MATCH($A49,'ShLk BR Calc'!$A$5:$A$1112,0)+1,1)=0,"0",INDEX('ShLk BR Calc'!P$5:P$1112,MATCH($A49,'ShLk BR Calc'!$A$5:$A$1112,0)+1,1))</f>
        <v>5.4581034050000001</v>
      </c>
      <c r="Q49" s="19">
        <f>IF(INDEX('ShLk BR Calc'!Q$5:Q$1112,MATCH($A49,'ShLk BR Calc'!$A$5:$A$1112,0)+1,1)=0,"0",INDEX('ShLk BR Calc'!Q$5:Q$1112,MATCH($A49,'ShLk BR Calc'!$A$5:$A$1112,0)+1,1))</f>
        <v>5.9054889299999997</v>
      </c>
      <c r="R49" s="19">
        <f>IF(INDEX('ShLk BR Calc'!R$5:R$1112,MATCH($A49,'ShLk BR Calc'!$A$5:$A$1112,0)+1,1)=0,"0",INDEX('ShLk BR Calc'!R$5:R$1112,MATCH($A49,'ShLk BR Calc'!$A$5:$A$1112,0)+1,1))</f>
        <v>6.3528744550000003</v>
      </c>
      <c r="S49" s="19">
        <f>IF(INDEX('ShLk BR Calc'!S$5:S$1112,MATCH($A49,'ShLk BR Calc'!$A$5:$A$1112,0)+1,1)=0,"0",INDEX('ShLk BR Calc'!S$5:S$1112,MATCH($A49,'ShLk BR Calc'!$A$5:$A$1112,0)+1,1))</f>
        <v>6.5318286649999999</v>
      </c>
      <c r="T49" s="19">
        <f>IF(INDEX('ShLk BR Calc'!T$5:T$1112,MATCH($A49,'ShLk BR Calc'!$A$5:$A$1112,0)+1,1)=0,"0",INDEX('ShLk BR Calc'!T$5:T$1112,MATCH($A49,'ShLk BR Calc'!$A$5:$A$1112,0)+1,1))</f>
        <v>6.3528744550000003</v>
      </c>
      <c r="U49" s="19">
        <f>IF(INDEX('ShLk BR Calc'!U$5:U$1112,MATCH($A49,'ShLk BR Calc'!$A$5:$A$1112,0)+1,1)=0,"0",INDEX('ShLk BR Calc'!U$5:U$1112,MATCH($A49,'ShLk BR Calc'!$A$5:$A$1112,0)+1,1))</f>
        <v>5.7265347200000001</v>
      </c>
      <c r="V49" s="19">
        <f>IF(INDEX('ShLk BR Calc'!V$5:V$1112,MATCH($A49,'ShLk BR Calc'!$A$5:$A$1112,0)+1,1)=0,"0",INDEX('ShLk BR Calc'!V$5:V$1112,MATCH($A49,'ShLk BR Calc'!$A$5:$A$1112,0)+1,1))</f>
        <v>5.3686262999999999</v>
      </c>
      <c r="W49" s="19">
        <f>IF(INDEX('ShLk BR Calc'!W$5:W$1112,MATCH($A49,'ShLk BR Calc'!$A$5:$A$1112,0)+1,1)=0,"0",INDEX('ShLk BR Calc'!W$5:W$1112,MATCH($A49,'ShLk BR Calc'!$A$5:$A$1112,0)+1,1))</f>
        <v>4.0264697250000001</v>
      </c>
      <c r="X49" s="19">
        <f>IF(INDEX('ShLk BR Calc'!X$5:X$1112,MATCH($A49,'ShLk BR Calc'!$A$5:$A$1112,0)+1,1)=0,"0",INDEX('ShLk BR Calc'!X$5:X$1112,MATCH($A49,'ShLk BR Calc'!$A$5:$A$1112,0)+1,1))</f>
        <v>3.2211757800000003</v>
      </c>
      <c r="Y49" s="19">
        <f>IF(INDEX('ShLk BR Calc'!Y$5:Y$1112,MATCH($A49,'ShLk BR Calc'!$A$5:$A$1112,0)+1,1)=0,"0",INDEX('ShLk BR Calc'!Y$5:Y$1112,MATCH($A49,'ShLk BR Calc'!$A$5:$A$1112,0)+1,1))</f>
        <v>1.8790192050000001</v>
      </c>
      <c r="Z49" s="14">
        <f t="shared" si="6"/>
        <v>84.197955804999992</v>
      </c>
      <c r="AA49" s="14">
        <f t="shared" si="7"/>
        <v>6.5318286649999999</v>
      </c>
      <c r="AB49" s="14">
        <f t="shared" si="8"/>
        <v>9.0371876049999997</v>
      </c>
      <c r="AC49" s="14">
        <f t="shared" si="9"/>
        <v>75.160768199999993</v>
      </c>
    </row>
    <row r="50" spans="1:30" ht="17.25" customHeight="1" x14ac:dyDescent="0.2">
      <c r="A50" s="22">
        <f t="shared" si="5"/>
        <v>42503</v>
      </c>
      <c r="B50" s="19">
        <f>IF(INDEX('ShLk BR Calc'!B$5:B$1112,MATCH($A50,'ShLk BR Calc'!$A$5:$A$1112,0)+1,1)=0,"0",INDEX('ShLk BR Calc'!B$5:B$1112,MATCH($A50,'ShLk BR Calc'!$A$5:$A$1112,0)+1,1))</f>
        <v>1.5211107850000001</v>
      </c>
      <c r="C50" s="19">
        <f>IF(INDEX('ShLk BR Calc'!C$5:C$1112,MATCH($A50,'ShLk BR Calc'!$A$5:$A$1112,0)+1,1)=0,"0",INDEX('ShLk BR Calc'!C$5:C$1112,MATCH($A50,'ShLk BR Calc'!$A$5:$A$1112,0)+1,1))</f>
        <v>1.07372526</v>
      </c>
      <c r="D50" s="19">
        <f>IF(INDEX('ShLk BR Calc'!D$5:D$1112,MATCH($A50,'ShLk BR Calc'!$A$5:$A$1112,0)+1,1)=0,"0",INDEX('ShLk BR Calc'!D$5:D$1112,MATCH($A50,'ShLk BR Calc'!$A$5:$A$1112,0)+1,1))</f>
        <v>0.89477105000000001</v>
      </c>
      <c r="E50" s="19">
        <f>IF(INDEX('ShLk BR Calc'!E$5:E$1112,MATCH($A50,'ShLk BR Calc'!$A$5:$A$1112,0)+1,1)=0,"0",INDEX('ShLk BR Calc'!E$5:E$1112,MATCH($A50,'ShLk BR Calc'!$A$5:$A$1112,0)+1,1))</f>
        <v>0.62633973499999995</v>
      </c>
      <c r="F50" s="19">
        <f>IF(INDEX('ShLk BR Calc'!F$5:F$1112,MATCH($A50,'ShLk BR Calc'!$A$5:$A$1112,0)+1,1)=0,"0",INDEX('ShLk BR Calc'!F$5:F$1112,MATCH($A50,'ShLk BR Calc'!$A$5:$A$1112,0)+1,1))</f>
        <v>0.71581684000000001</v>
      </c>
      <c r="G50" s="19">
        <f>IF(INDEX('ShLk BR Calc'!G$5:G$1112,MATCH($A50,'ShLk BR Calc'!$A$5:$A$1112,0)+1,1)=0,"0",INDEX('ShLk BR Calc'!G$5:G$1112,MATCH($A50,'ShLk BR Calc'!$A$5:$A$1112,0)+1,1))</f>
        <v>1.1632023650000001</v>
      </c>
      <c r="H50" s="19">
        <f>IF(INDEX('ShLk BR Calc'!H$5:H$1112,MATCH($A50,'ShLk BR Calc'!$A$5:$A$1112,0)+1,1)=0,"0",INDEX('ShLk BR Calc'!H$5:H$1112,MATCH($A50,'ShLk BR Calc'!$A$5:$A$1112,0)+1,1))</f>
        <v>2.5053589399999998</v>
      </c>
      <c r="I50" s="19">
        <f>IF(INDEX('ShLk BR Calc'!I$5:I$1112,MATCH($A50,'ShLk BR Calc'!$A$5:$A$1112,0)+1,1)=0,"0",INDEX('ShLk BR Calc'!I$5:I$1112,MATCH($A50,'ShLk BR Calc'!$A$5:$A$1112,0)+1,1))</f>
        <v>2.5948360450000001</v>
      </c>
      <c r="J50" s="19">
        <f>IF(INDEX('ShLk BR Calc'!J$5:J$1112,MATCH($A50,'ShLk BR Calc'!$A$5:$A$1112,0)+1,1)=0,"0",INDEX('ShLk BR Calc'!J$5:J$1112,MATCH($A50,'ShLk BR Calc'!$A$5:$A$1112,0)+1,1))</f>
        <v>2.9527444649999999</v>
      </c>
      <c r="K50" s="19">
        <f>IF(INDEX('ShLk BR Calc'!K$5:K$1112,MATCH($A50,'ShLk BR Calc'!$A$5:$A$1112,0)+1,1)=0,"0",INDEX('ShLk BR Calc'!K$5:K$1112,MATCH($A50,'ShLk BR Calc'!$A$5:$A$1112,0)+1,1))</f>
        <v>2.9527444649999999</v>
      </c>
      <c r="L50" s="19">
        <f>IF(INDEX('ShLk BR Calc'!L$5:L$1112,MATCH($A50,'ShLk BR Calc'!$A$5:$A$1112,0)+1,1)=0,"0",INDEX('ShLk BR Calc'!L$5:L$1112,MATCH($A50,'ShLk BR Calc'!$A$5:$A$1112,0)+1,1))</f>
        <v>3.4001299899999999</v>
      </c>
      <c r="M50" s="19">
        <f>IF(INDEX('ShLk BR Calc'!M$5:M$1112,MATCH($A50,'ShLk BR Calc'!$A$5:$A$1112,0)+1,1)=0,"0",INDEX('ShLk BR Calc'!M$5:M$1112,MATCH($A50,'ShLk BR Calc'!$A$5:$A$1112,0)+1,1))</f>
        <v>3.7580384100000002</v>
      </c>
      <c r="N50" s="19">
        <f>IF(INDEX('ShLk BR Calc'!N$5:N$1112,MATCH($A50,'ShLk BR Calc'!$A$5:$A$1112,0)+1,1)=0,"0",INDEX('ShLk BR Calc'!N$5:N$1112,MATCH($A50,'ShLk BR Calc'!$A$5:$A$1112,0)+1,1))</f>
        <v>4.563332355</v>
      </c>
      <c r="O50" s="19">
        <f>IF(INDEX('ShLk BR Calc'!O$5:O$1112,MATCH($A50,'ShLk BR Calc'!$A$5:$A$1112,0)+1,1)=0,"0",INDEX('ShLk BR Calc'!O$5:O$1112,MATCH($A50,'ShLk BR Calc'!$A$5:$A$1112,0)+1,1))</f>
        <v>5.0107178799999996</v>
      </c>
      <c r="P50" s="19">
        <f>IF(INDEX('ShLk BR Calc'!P$5:P$1112,MATCH($A50,'ShLk BR Calc'!$A$5:$A$1112,0)+1,1)=0,"0",INDEX('ShLk BR Calc'!P$5:P$1112,MATCH($A50,'ShLk BR Calc'!$A$5:$A$1112,0)+1,1))</f>
        <v>5.3686262999999999</v>
      </c>
      <c r="Q50" s="19">
        <f>IF(INDEX('ShLk BR Calc'!Q$5:Q$1112,MATCH($A50,'ShLk BR Calc'!$A$5:$A$1112,0)+1,1)=0,"0",INDEX('ShLk BR Calc'!Q$5:Q$1112,MATCH($A50,'ShLk BR Calc'!$A$5:$A$1112,0)+1,1))</f>
        <v>5.8160118250000004</v>
      </c>
      <c r="R50" s="19">
        <f>IF(INDEX('ShLk BR Calc'!R$5:R$1112,MATCH($A50,'ShLk BR Calc'!$A$5:$A$1112,0)+1,1)=0,"0",INDEX('ShLk BR Calc'!R$5:R$1112,MATCH($A50,'ShLk BR Calc'!$A$5:$A$1112,0)+1,1))</f>
        <v>5.8160118250000004</v>
      </c>
      <c r="S50" s="19">
        <f>IF(INDEX('ShLk BR Calc'!S$5:S$1112,MATCH($A50,'ShLk BR Calc'!$A$5:$A$1112,0)+1,1)=0,"0",INDEX('ShLk BR Calc'!S$5:S$1112,MATCH($A50,'ShLk BR Calc'!$A$5:$A$1112,0)+1,1))</f>
        <v>5.7265347200000001</v>
      </c>
      <c r="T50" s="19">
        <f>IF(INDEX('ShLk BR Calc'!T$5:T$1112,MATCH($A50,'ShLk BR Calc'!$A$5:$A$1112,0)+1,1)=0,"0",INDEX('ShLk BR Calc'!T$5:T$1112,MATCH($A50,'ShLk BR Calc'!$A$5:$A$1112,0)+1,1))</f>
        <v>5.3686262999999999</v>
      </c>
      <c r="U50" s="19">
        <f>IF(INDEX('ShLk BR Calc'!U$5:U$1112,MATCH($A50,'ShLk BR Calc'!$A$5:$A$1112,0)+1,1)=0,"0",INDEX('ShLk BR Calc'!U$5:U$1112,MATCH($A50,'ShLk BR Calc'!$A$5:$A$1112,0)+1,1))</f>
        <v>4.83176367</v>
      </c>
      <c r="V50" s="19">
        <f>IF(INDEX('ShLk BR Calc'!V$5:V$1112,MATCH($A50,'ShLk BR Calc'!$A$5:$A$1112,0)+1,1)=0,"0",INDEX('ShLk BR Calc'!V$5:V$1112,MATCH($A50,'ShLk BR Calc'!$A$5:$A$1112,0)+1,1))</f>
        <v>4.7422865649999997</v>
      </c>
      <c r="W50" s="19">
        <f>IF(INDEX('ShLk BR Calc'!W$5:W$1112,MATCH($A50,'ShLk BR Calc'!$A$5:$A$1112,0)+1,1)=0,"0",INDEX('ShLk BR Calc'!W$5:W$1112,MATCH($A50,'ShLk BR Calc'!$A$5:$A$1112,0)+1,1))</f>
        <v>4.1159468300000004</v>
      </c>
      <c r="X50" s="19">
        <f>IF(INDEX('ShLk BR Calc'!X$5:X$1112,MATCH($A50,'ShLk BR Calc'!$A$5:$A$1112,0)+1,1)=0,"0",INDEX('ShLk BR Calc'!X$5:X$1112,MATCH($A50,'ShLk BR Calc'!$A$5:$A$1112,0)+1,1))</f>
        <v>3.5790842</v>
      </c>
      <c r="Y50" s="19">
        <f>IF(INDEX('ShLk BR Calc'!Y$5:Y$1112,MATCH($A50,'ShLk BR Calc'!$A$5:$A$1112,0)+1,1)=0,"0",INDEX('ShLk BR Calc'!Y$5:Y$1112,MATCH($A50,'ShLk BR Calc'!$A$5:$A$1112,0)+1,1))</f>
        <v>2.5053589399999998</v>
      </c>
      <c r="Z50" s="14">
        <f t="shared" si="6"/>
        <v>81.603119760000013</v>
      </c>
      <c r="AA50" s="14">
        <f t="shared" si="7"/>
        <v>5.8160118250000004</v>
      </c>
      <c r="AB50" s="14">
        <f t="shared" si="8"/>
        <v>12.079409175000002</v>
      </c>
      <c r="AC50" s="14">
        <f t="shared" si="9"/>
        <v>69.523710585000018</v>
      </c>
    </row>
    <row r="51" spans="1:30" ht="17.25" customHeight="1" x14ac:dyDescent="0.2">
      <c r="A51" s="22">
        <f t="shared" si="5"/>
        <v>42504</v>
      </c>
      <c r="B51" s="19">
        <f>IF(INDEX('ShLk BR Calc'!B$5:B$1112,MATCH($A51,'ShLk BR Calc'!$A$5:$A$1112,0)+1,1)=0,"0",INDEX('ShLk BR Calc'!B$5:B$1112,MATCH($A51,'ShLk BR Calc'!$A$5:$A$1112,0)+1,1))</f>
        <v>1.700064995</v>
      </c>
      <c r="C51" s="19">
        <f>IF(INDEX('ShLk BR Calc'!C$5:C$1112,MATCH($A51,'ShLk BR Calc'!$A$5:$A$1112,0)+1,1)=0,"0",INDEX('ShLk BR Calc'!C$5:C$1112,MATCH($A51,'ShLk BR Calc'!$A$5:$A$1112,0)+1,1))</f>
        <v>1.1632023650000001</v>
      </c>
      <c r="D51" s="19">
        <f>IF(INDEX('ShLk BR Calc'!D$5:D$1112,MATCH($A51,'ShLk BR Calc'!$A$5:$A$1112,0)+1,1)=0,"0",INDEX('ShLk BR Calc'!D$5:D$1112,MATCH($A51,'ShLk BR Calc'!$A$5:$A$1112,0)+1,1))</f>
        <v>0.80529394500000007</v>
      </c>
      <c r="E51" s="19">
        <f>IF(INDEX('ShLk BR Calc'!E$5:E$1112,MATCH($A51,'ShLk BR Calc'!$A$5:$A$1112,0)+1,1)=0,"0",INDEX('ShLk BR Calc'!E$5:E$1112,MATCH($A51,'ShLk BR Calc'!$A$5:$A$1112,0)+1,1))</f>
        <v>0.71581684000000001</v>
      </c>
      <c r="F51" s="19">
        <f>IF(INDEX('ShLk BR Calc'!F$5:F$1112,MATCH($A51,'ShLk BR Calc'!$A$5:$A$1112,0)+1,1)=0,"0",INDEX('ShLk BR Calc'!F$5:F$1112,MATCH($A51,'ShLk BR Calc'!$A$5:$A$1112,0)+1,1))</f>
        <v>0.71581684000000001</v>
      </c>
      <c r="G51" s="19">
        <f>IF(INDEX('ShLk BR Calc'!G$5:G$1112,MATCH($A51,'ShLk BR Calc'!$A$5:$A$1112,0)+1,1)=0,"0",INDEX('ShLk BR Calc'!G$5:G$1112,MATCH($A51,'ShLk BR Calc'!$A$5:$A$1112,0)+1,1))</f>
        <v>0.80529394500000007</v>
      </c>
      <c r="H51" s="19">
        <f>IF(INDEX('ShLk BR Calc'!H$5:H$1112,MATCH($A51,'ShLk BR Calc'!$A$5:$A$1112,0)+1,1)=0,"0",INDEX('ShLk BR Calc'!H$5:H$1112,MATCH($A51,'ShLk BR Calc'!$A$5:$A$1112,0)+1,1))</f>
        <v>2.5053589399999998</v>
      </c>
      <c r="I51" s="19">
        <f>IF(INDEX('ShLk BR Calc'!I$5:I$1112,MATCH($A51,'ShLk BR Calc'!$A$5:$A$1112,0)+1,1)=0,"0",INDEX('ShLk BR Calc'!I$5:I$1112,MATCH($A51,'ShLk BR Calc'!$A$5:$A$1112,0)+1,1))</f>
        <v>2.5948360450000001</v>
      </c>
      <c r="J51" s="19">
        <f>IF(INDEX('ShLk BR Calc'!J$5:J$1112,MATCH($A51,'ShLk BR Calc'!$A$5:$A$1112,0)+1,1)=0,"0",INDEX('ShLk BR Calc'!J$5:J$1112,MATCH($A51,'ShLk BR Calc'!$A$5:$A$1112,0)+1,1))</f>
        <v>2.9527444649999999</v>
      </c>
      <c r="K51" s="19">
        <f>IF(INDEX('ShLk BR Calc'!K$5:K$1112,MATCH($A51,'ShLk BR Calc'!$A$5:$A$1112,0)+1,1)=0,"0",INDEX('ShLk BR Calc'!K$5:K$1112,MATCH($A51,'ShLk BR Calc'!$A$5:$A$1112,0)+1,1))</f>
        <v>3.5790842</v>
      </c>
      <c r="L51" s="19">
        <f>IF(INDEX('ShLk BR Calc'!L$5:L$1112,MATCH($A51,'ShLk BR Calc'!$A$5:$A$1112,0)+1,1)=0,"0",INDEX('ShLk BR Calc'!L$5:L$1112,MATCH($A51,'ShLk BR Calc'!$A$5:$A$1112,0)+1,1))</f>
        <v>4.0264697250000001</v>
      </c>
      <c r="M51" s="19">
        <f>IF(INDEX('ShLk BR Calc'!M$5:M$1112,MATCH($A51,'ShLk BR Calc'!$A$5:$A$1112,0)+1,1)=0,"0",INDEX('ShLk BR Calc'!M$5:M$1112,MATCH($A51,'ShLk BR Calc'!$A$5:$A$1112,0)+1,1))</f>
        <v>4.2949010400000001</v>
      </c>
      <c r="N51" s="19">
        <f>IF(INDEX('ShLk BR Calc'!N$5:N$1112,MATCH($A51,'ShLk BR Calc'!$A$5:$A$1112,0)+1,1)=0,"0",INDEX('ShLk BR Calc'!N$5:N$1112,MATCH($A51,'ShLk BR Calc'!$A$5:$A$1112,0)+1,1))</f>
        <v>4.563332355</v>
      </c>
      <c r="O51" s="19">
        <f>IF(INDEX('ShLk BR Calc'!O$5:O$1112,MATCH($A51,'ShLk BR Calc'!$A$5:$A$1112,0)+1,1)=0,"0",INDEX('ShLk BR Calc'!O$5:O$1112,MATCH($A51,'ShLk BR Calc'!$A$5:$A$1112,0)+1,1))</f>
        <v>4.83176367</v>
      </c>
      <c r="P51" s="19">
        <f>IF(INDEX('ShLk BR Calc'!P$5:P$1112,MATCH($A51,'ShLk BR Calc'!$A$5:$A$1112,0)+1,1)=0,"0",INDEX('ShLk BR Calc'!P$5:P$1112,MATCH($A51,'ShLk BR Calc'!$A$5:$A$1112,0)+1,1))</f>
        <v>4.9212407750000002</v>
      </c>
      <c r="Q51" s="19">
        <f>IF(INDEX('ShLk BR Calc'!Q$5:Q$1112,MATCH($A51,'ShLk BR Calc'!$A$5:$A$1112,0)+1,1)=0,"0",INDEX('ShLk BR Calc'!Q$5:Q$1112,MATCH($A51,'ShLk BR Calc'!$A$5:$A$1112,0)+1,1))</f>
        <v>5.1001949849999999</v>
      </c>
      <c r="R51" s="19">
        <f>IF(INDEX('ShLk BR Calc'!R$5:R$1112,MATCH($A51,'ShLk BR Calc'!$A$5:$A$1112,0)+1,1)=0,"0",INDEX('ShLk BR Calc'!R$5:R$1112,MATCH($A51,'ShLk BR Calc'!$A$5:$A$1112,0)+1,1))</f>
        <v>5.3686262999999999</v>
      </c>
      <c r="S51" s="19">
        <f>IF(INDEX('ShLk BR Calc'!S$5:S$1112,MATCH($A51,'ShLk BR Calc'!$A$5:$A$1112,0)+1,1)=0,"0",INDEX('ShLk BR Calc'!S$5:S$1112,MATCH($A51,'ShLk BR Calc'!$A$5:$A$1112,0)+1,1))</f>
        <v>5.5475805100000004</v>
      </c>
      <c r="T51" s="19">
        <f>IF(INDEX('ShLk BR Calc'!T$5:T$1112,MATCH($A51,'ShLk BR Calc'!$A$5:$A$1112,0)+1,1)=0,"0",INDEX('ShLk BR Calc'!T$5:T$1112,MATCH($A51,'ShLk BR Calc'!$A$5:$A$1112,0)+1,1))</f>
        <v>5.2791491950000005</v>
      </c>
      <c r="U51" s="19">
        <f>IF(INDEX('ShLk BR Calc'!U$5:U$1112,MATCH($A51,'ShLk BR Calc'!$A$5:$A$1112,0)+1,1)=0,"0",INDEX('ShLk BR Calc'!U$5:U$1112,MATCH($A51,'ShLk BR Calc'!$A$5:$A$1112,0)+1,1))</f>
        <v>4.83176367</v>
      </c>
      <c r="V51" s="19">
        <f>IF(INDEX('ShLk BR Calc'!V$5:V$1112,MATCH($A51,'ShLk BR Calc'!$A$5:$A$1112,0)+1,1)=0,"0",INDEX('ShLk BR Calc'!V$5:V$1112,MATCH($A51,'ShLk BR Calc'!$A$5:$A$1112,0)+1,1))</f>
        <v>4.6528094600000003</v>
      </c>
      <c r="W51" s="19">
        <f>IF(INDEX('ShLk BR Calc'!W$5:W$1112,MATCH($A51,'ShLk BR Calc'!$A$5:$A$1112,0)+1,1)=0,"0",INDEX('ShLk BR Calc'!W$5:W$1112,MATCH($A51,'ShLk BR Calc'!$A$5:$A$1112,0)+1,1))</f>
        <v>4.3843781450000003</v>
      </c>
      <c r="X51" s="19">
        <f>IF(INDEX('ShLk BR Calc'!X$5:X$1112,MATCH($A51,'ShLk BR Calc'!$A$5:$A$1112,0)+1,1)=0,"0",INDEX('ShLk BR Calc'!X$5:X$1112,MATCH($A51,'ShLk BR Calc'!$A$5:$A$1112,0)+1,1))</f>
        <v>2.5948360450000001</v>
      </c>
      <c r="Y51" s="19">
        <f>IF(INDEX('ShLk BR Calc'!Y$5:Y$1112,MATCH($A51,'ShLk BR Calc'!$A$5:$A$1112,0)+1,1)=0,"0",INDEX('ShLk BR Calc'!Y$5:Y$1112,MATCH($A51,'ShLk BR Calc'!$A$5:$A$1112,0)+1,1))</f>
        <v>1.7895421</v>
      </c>
      <c r="Z51" s="14">
        <f t="shared" si="6"/>
        <v>79.724100555000007</v>
      </c>
      <c r="AA51" s="14">
        <f t="shared" si="7"/>
        <v>5.5475805100000004</v>
      </c>
      <c r="AB51" s="14">
        <f t="shared" si="8"/>
        <v>10.289867075</v>
      </c>
      <c r="AC51" s="14">
        <f t="shared" si="9"/>
        <v>69.434233480000017</v>
      </c>
    </row>
    <row r="52" spans="1:30" ht="17.25" customHeight="1" x14ac:dyDescent="0.2">
      <c r="A52" s="22">
        <f t="shared" si="5"/>
        <v>42505</v>
      </c>
      <c r="B52" s="19">
        <f>IF(INDEX('ShLk BR Calc'!B$5:B$1112,MATCH($A52,'ShLk BR Calc'!$A$5:$A$1112,0)+1,1)=0,"0",INDEX('ShLk BR Calc'!B$5:B$1112,MATCH($A52,'ShLk BR Calc'!$A$5:$A$1112,0)+1,1))</f>
        <v>1.7895421</v>
      </c>
      <c r="C52" s="19">
        <f>IF(INDEX('ShLk BR Calc'!C$5:C$1112,MATCH($A52,'ShLk BR Calc'!$A$5:$A$1112,0)+1,1)=0,"0",INDEX('ShLk BR Calc'!C$5:C$1112,MATCH($A52,'ShLk BR Calc'!$A$5:$A$1112,0)+1,1))</f>
        <v>1.5211107850000001</v>
      </c>
      <c r="D52" s="19">
        <f>IF(INDEX('ShLk BR Calc'!D$5:D$1112,MATCH($A52,'ShLk BR Calc'!$A$5:$A$1112,0)+1,1)=0,"0",INDEX('ShLk BR Calc'!D$5:D$1112,MATCH($A52,'ShLk BR Calc'!$A$5:$A$1112,0)+1,1))</f>
        <v>1.43163368</v>
      </c>
      <c r="E52" s="19">
        <f>IF(INDEX('ShLk BR Calc'!E$5:E$1112,MATCH($A52,'ShLk BR Calc'!$A$5:$A$1112,0)+1,1)=0,"0",INDEX('ShLk BR Calc'!E$5:E$1112,MATCH($A52,'ShLk BR Calc'!$A$5:$A$1112,0)+1,1))</f>
        <v>1.2526794699999999</v>
      </c>
      <c r="F52" s="19">
        <f>IF(INDEX('ShLk BR Calc'!F$5:F$1112,MATCH($A52,'ShLk BR Calc'!$A$5:$A$1112,0)+1,1)=0,"0",INDEX('ShLk BR Calc'!F$5:F$1112,MATCH($A52,'ShLk BR Calc'!$A$5:$A$1112,0)+1,1))</f>
        <v>1.2526794699999999</v>
      </c>
      <c r="G52" s="19">
        <f>IF(INDEX('ShLk BR Calc'!G$5:G$1112,MATCH($A52,'ShLk BR Calc'!$A$5:$A$1112,0)+1,1)=0,"0",INDEX('ShLk BR Calc'!G$5:G$1112,MATCH($A52,'ShLk BR Calc'!$A$5:$A$1112,0)+1,1))</f>
        <v>1.43163368</v>
      </c>
      <c r="H52" s="19">
        <f>IF(INDEX('ShLk BR Calc'!H$5:H$1112,MATCH($A52,'ShLk BR Calc'!$A$5:$A$1112,0)+1,1)=0,"0",INDEX('ShLk BR Calc'!H$5:H$1112,MATCH($A52,'ShLk BR Calc'!$A$5:$A$1112,0)+1,1))</f>
        <v>2.14745052</v>
      </c>
      <c r="I52" s="19">
        <f>IF(INDEX('ShLk BR Calc'!I$5:I$1112,MATCH($A52,'ShLk BR Calc'!$A$5:$A$1112,0)+1,1)=0,"0",INDEX('ShLk BR Calc'!I$5:I$1112,MATCH($A52,'ShLk BR Calc'!$A$5:$A$1112,0)+1,1))</f>
        <v>2.2369276249999999</v>
      </c>
      <c r="J52" s="19">
        <f>IF(INDEX('ShLk BR Calc'!J$5:J$1112,MATCH($A52,'ShLk BR Calc'!$A$5:$A$1112,0)+1,1)=0,"0",INDEX('ShLk BR Calc'!J$5:J$1112,MATCH($A52,'ShLk BR Calc'!$A$5:$A$1112,0)+1,1))</f>
        <v>2.5948360450000001</v>
      </c>
      <c r="K52" s="19">
        <f>IF(INDEX('ShLk BR Calc'!K$5:K$1112,MATCH($A52,'ShLk BR Calc'!$A$5:$A$1112,0)+1,1)=0,"0",INDEX('ShLk BR Calc'!K$5:K$1112,MATCH($A52,'ShLk BR Calc'!$A$5:$A$1112,0)+1,1))</f>
        <v>2.86326736</v>
      </c>
      <c r="L52" s="19">
        <f>IF(INDEX('ShLk BR Calc'!L$5:L$1112,MATCH($A52,'ShLk BR Calc'!$A$5:$A$1112,0)+1,1)=0,"0",INDEX('ShLk BR Calc'!L$5:L$1112,MATCH($A52,'ShLk BR Calc'!$A$5:$A$1112,0)+1,1))</f>
        <v>3.2211757800000003</v>
      </c>
      <c r="M52" s="19">
        <f>IF(INDEX('ShLk BR Calc'!M$5:M$1112,MATCH($A52,'ShLk BR Calc'!$A$5:$A$1112,0)+1,1)=0,"0",INDEX('ShLk BR Calc'!M$5:M$1112,MATCH($A52,'ShLk BR Calc'!$A$5:$A$1112,0)+1,1))</f>
        <v>3.2211757800000003</v>
      </c>
      <c r="N52" s="19">
        <f>IF(INDEX('ShLk BR Calc'!N$5:N$1112,MATCH($A52,'ShLk BR Calc'!$A$5:$A$1112,0)+1,1)=0,"0",INDEX('ShLk BR Calc'!N$5:N$1112,MATCH($A52,'ShLk BR Calc'!$A$5:$A$1112,0)+1,1))</f>
        <v>3.4001299899999999</v>
      </c>
      <c r="O52" s="19">
        <f>IF(INDEX('ShLk BR Calc'!O$5:O$1112,MATCH($A52,'ShLk BR Calc'!$A$5:$A$1112,0)+1,1)=0,"0",INDEX('ShLk BR Calc'!O$5:O$1112,MATCH($A52,'ShLk BR Calc'!$A$5:$A$1112,0)+1,1))</f>
        <v>3.5790842</v>
      </c>
      <c r="P52" s="19">
        <f>IF(INDEX('ShLk BR Calc'!P$5:P$1112,MATCH($A52,'ShLk BR Calc'!$A$5:$A$1112,0)+1,1)=0,"0",INDEX('ShLk BR Calc'!P$5:P$1112,MATCH($A52,'ShLk BR Calc'!$A$5:$A$1112,0)+1,1))</f>
        <v>3.7580384100000002</v>
      </c>
      <c r="Q52" s="19">
        <f>IF(INDEX('ShLk BR Calc'!Q$5:Q$1112,MATCH($A52,'ShLk BR Calc'!$A$5:$A$1112,0)+1,1)=0,"0",INDEX('ShLk BR Calc'!Q$5:Q$1112,MATCH($A52,'ShLk BR Calc'!$A$5:$A$1112,0)+1,1))</f>
        <v>4.1159468300000004</v>
      </c>
      <c r="R52" s="19">
        <f>IF(INDEX('ShLk BR Calc'!R$5:R$1112,MATCH($A52,'ShLk BR Calc'!$A$5:$A$1112,0)+1,1)=0,"0",INDEX('ShLk BR Calc'!R$5:R$1112,MATCH($A52,'ShLk BR Calc'!$A$5:$A$1112,0)+1,1))</f>
        <v>4.2949010400000001</v>
      </c>
      <c r="S52" s="19">
        <f>IF(INDEX('ShLk BR Calc'!S$5:S$1112,MATCH($A52,'ShLk BR Calc'!$A$5:$A$1112,0)+1,1)=0,"0",INDEX('ShLk BR Calc'!S$5:S$1112,MATCH($A52,'ShLk BR Calc'!$A$5:$A$1112,0)+1,1))</f>
        <v>4.2054239349999998</v>
      </c>
      <c r="T52" s="19">
        <f>IF(INDEX('ShLk BR Calc'!T$5:T$1112,MATCH($A52,'ShLk BR Calc'!$A$5:$A$1112,0)+1,1)=0,"0",INDEX('ShLk BR Calc'!T$5:T$1112,MATCH($A52,'ShLk BR Calc'!$A$5:$A$1112,0)+1,1))</f>
        <v>3.9369926199999998</v>
      </c>
      <c r="U52" s="19">
        <f>IF(INDEX('ShLk BR Calc'!U$5:U$1112,MATCH($A52,'ShLk BR Calc'!$A$5:$A$1112,0)+1,1)=0,"0",INDEX('ShLk BR Calc'!U$5:U$1112,MATCH($A52,'ShLk BR Calc'!$A$5:$A$1112,0)+1,1))</f>
        <v>3.847515515</v>
      </c>
      <c r="V52" s="19">
        <f>IF(INDEX('ShLk BR Calc'!V$5:V$1112,MATCH($A52,'ShLk BR Calc'!$A$5:$A$1112,0)+1,1)=0,"0",INDEX('ShLk BR Calc'!V$5:V$1112,MATCH($A52,'ShLk BR Calc'!$A$5:$A$1112,0)+1,1))</f>
        <v>4.0264697250000001</v>
      </c>
      <c r="W52" s="19">
        <f>IF(INDEX('ShLk BR Calc'!W$5:W$1112,MATCH($A52,'ShLk BR Calc'!$A$5:$A$1112,0)+1,1)=0,"0",INDEX('ShLk BR Calc'!W$5:W$1112,MATCH($A52,'ShLk BR Calc'!$A$5:$A$1112,0)+1,1))</f>
        <v>3.6685613049999999</v>
      </c>
      <c r="X52" s="19">
        <f>IF(INDEX('ShLk BR Calc'!X$5:X$1112,MATCH($A52,'ShLk BR Calc'!$A$5:$A$1112,0)+1,1)=0,"0",INDEX('ShLk BR Calc'!X$5:X$1112,MATCH($A52,'ShLk BR Calc'!$A$5:$A$1112,0)+1,1))</f>
        <v>2.6843131499999999</v>
      </c>
      <c r="Y52" s="19">
        <f>IF(INDEX('ShLk BR Calc'!Y$5:Y$1112,MATCH($A52,'ShLk BR Calc'!$A$5:$A$1112,0)+1,1)=0,"0",INDEX('ShLk BR Calc'!Y$5:Y$1112,MATCH($A52,'ShLk BR Calc'!$A$5:$A$1112,0)+1,1))</f>
        <v>1.9684963099999999</v>
      </c>
      <c r="Z52" s="14">
        <f t="shared" si="6"/>
        <v>68.449985324999986</v>
      </c>
      <c r="AA52" s="14">
        <f t="shared" si="7"/>
        <v>4.2949010400000001</v>
      </c>
      <c r="AB52" s="14">
        <f t="shared" si="8"/>
        <v>68.449985324999986</v>
      </c>
      <c r="AC52" s="14">
        <f t="shared" si="9"/>
        <v>0</v>
      </c>
      <c r="AD52" s="9" t="s">
        <v>32</v>
      </c>
    </row>
    <row r="53" spans="1:30" ht="17.25" customHeight="1" x14ac:dyDescent="0.2">
      <c r="A53" s="22">
        <f t="shared" si="5"/>
        <v>42506</v>
      </c>
      <c r="B53" s="19">
        <f>IF(INDEX('ShLk BR Calc'!B$5:B$1112,MATCH($A53,'ShLk BR Calc'!$A$5:$A$1112,0)+1,1)=0,"0",INDEX('ShLk BR Calc'!B$5:B$1112,MATCH($A53,'ShLk BR Calc'!$A$5:$A$1112,0)+1,1))</f>
        <v>1.700064995</v>
      </c>
      <c r="C53" s="19">
        <f>IF(INDEX('ShLk BR Calc'!C$5:C$1112,MATCH($A53,'ShLk BR Calc'!$A$5:$A$1112,0)+1,1)=0,"0",INDEX('ShLk BR Calc'!C$5:C$1112,MATCH($A53,'ShLk BR Calc'!$A$5:$A$1112,0)+1,1))</f>
        <v>1.43163368</v>
      </c>
      <c r="D53" s="19">
        <f>IF(INDEX('ShLk BR Calc'!D$5:D$1112,MATCH($A53,'ShLk BR Calc'!$A$5:$A$1112,0)+1,1)=0,"0",INDEX('ShLk BR Calc'!D$5:D$1112,MATCH($A53,'ShLk BR Calc'!$A$5:$A$1112,0)+1,1))</f>
        <v>1.2526794699999999</v>
      </c>
      <c r="E53" s="19">
        <f>IF(INDEX('ShLk BR Calc'!E$5:E$1112,MATCH($A53,'ShLk BR Calc'!$A$5:$A$1112,0)+1,1)=0,"0",INDEX('ShLk BR Calc'!E$5:E$1112,MATCH($A53,'ShLk BR Calc'!$A$5:$A$1112,0)+1,1))</f>
        <v>1.1632023650000001</v>
      </c>
      <c r="F53" s="19">
        <f>IF(INDEX('ShLk BR Calc'!F$5:F$1112,MATCH($A53,'ShLk BR Calc'!$A$5:$A$1112,0)+1,1)=0,"0",INDEX('ShLk BR Calc'!F$5:F$1112,MATCH($A53,'ShLk BR Calc'!$A$5:$A$1112,0)+1,1))</f>
        <v>1.342156575</v>
      </c>
      <c r="G53" s="19">
        <f>IF(INDEX('ShLk BR Calc'!G$5:G$1112,MATCH($A53,'ShLk BR Calc'!$A$5:$A$1112,0)+1,1)=0,"0",INDEX('ShLk BR Calc'!G$5:G$1112,MATCH($A53,'ShLk BR Calc'!$A$5:$A$1112,0)+1,1))</f>
        <v>1.9684963099999999</v>
      </c>
      <c r="H53" s="19">
        <f>IF(INDEX('ShLk BR Calc'!H$5:H$1112,MATCH($A53,'ShLk BR Calc'!$A$5:$A$1112,0)+1,1)=0,"0",INDEX('ShLk BR Calc'!H$5:H$1112,MATCH($A53,'ShLk BR Calc'!$A$5:$A$1112,0)+1,1))</f>
        <v>2.0579734150000002</v>
      </c>
      <c r="I53" s="19">
        <f>IF(INDEX('ShLk BR Calc'!I$5:I$1112,MATCH($A53,'ShLk BR Calc'!$A$5:$A$1112,0)+1,1)=0,"0",INDEX('ShLk BR Calc'!I$5:I$1112,MATCH($A53,'ShLk BR Calc'!$A$5:$A$1112,0)+1,1))</f>
        <v>2.0579734150000002</v>
      </c>
      <c r="J53" s="19">
        <f>IF(INDEX('ShLk BR Calc'!J$5:J$1112,MATCH($A53,'ShLk BR Calc'!$A$5:$A$1112,0)+1,1)=0,"0",INDEX('ShLk BR Calc'!J$5:J$1112,MATCH($A53,'ShLk BR Calc'!$A$5:$A$1112,0)+1,1))</f>
        <v>2.3264047300000001</v>
      </c>
      <c r="K53" s="19">
        <f>IF(INDEX('ShLk BR Calc'!K$5:K$1112,MATCH($A53,'ShLk BR Calc'!$A$5:$A$1112,0)+1,1)=0,"0",INDEX('ShLk BR Calc'!K$5:K$1112,MATCH($A53,'ShLk BR Calc'!$A$5:$A$1112,0)+1,1))</f>
        <v>2.6843131499999999</v>
      </c>
      <c r="L53" s="19">
        <f>IF(INDEX('ShLk BR Calc'!L$5:L$1112,MATCH($A53,'ShLk BR Calc'!$A$5:$A$1112,0)+1,1)=0,"0",INDEX('ShLk BR Calc'!L$5:L$1112,MATCH($A53,'ShLk BR Calc'!$A$5:$A$1112,0)+1,1))</f>
        <v>2.9527444649999999</v>
      </c>
      <c r="M53" s="19">
        <f>IF(INDEX('ShLk BR Calc'!M$5:M$1112,MATCH($A53,'ShLk BR Calc'!$A$5:$A$1112,0)+1,1)=0,"0",INDEX('ShLk BR Calc'!M$5:M$1112,MATCH($A53,'ShLk BR Calc'!$A$5:$A$1112,0)+1,1))</f>
        <v>3.131698675</v>
      </c>
      <c r="N53" s="19">
        <f>IF(INDEX('ShLk BR Calc'!N$5:N$1112,MATCH($A53,'ShLk BR Calc'!$A$5:$A$1112,0)+1,1)=0,"0",INDEX('ShLk BR Calc'!N$5:N$1112,MATCH($A53,'ShLk BR Calc'!$A$5:$A$1112,0)+1,1))</f>
        <v>3.847515515</v>
      </c>
      <c r="O53" s="19">
        <f>IF(INDEX('ShLk BR Calc'!O$5:O$1112,MATCH($A53,'ShLk BR Calc'!$A$5:$A$1112,0)+1,1)=0,"0",INDEX('ShLk BR Calc'!O$5:O$1112,MATCH($A53,'ShLk BR Calc'!$A$5:$A$1112,0)+1,1))</f>
        <v>4.1159468300000004</v>
      </c>
      <c r="P53" s="19">
        <f>IF(INDEX('ShLk BR Calc'!P$5:P$1112,MATCH($A53,'ShLk BR Calc'!$A$5:$A$1112,0)+1,1)=0,"0",INDEX('ShLk BR Calc'!P$5:P$1112,MATCH($A53,'ShLk BR Calc'!$A$5:$A$1112,0)+1,1))</f>
        <v>4.3843781450000003</v>
      </c>
      <c r="Q53" s="19">
        <f>IF(INDEX('ShLk BR Calc'!Q$5:Q$1112,MATCH($A53,'ShLk BR Calc'!$A$5:$A$1112,0)+1,1)=0,"0",INDEX('ShLk BR Calc'!Q$5:Q$1112,MATCH($A53,'ShLk BR Calc'!$A$5:$A$1112,0)+1,1))</f>
        <v>5.0107178799999996</v>
      </c>
      <c r="R53" s="19">
        <f>IF(INDEX('ShLk BR Calc'!R$5:R$1112,MATCH($A53,'ShLk BR Calc'!$A$5:$A$1112,0)+1,1)=0,"0",INDEX('ShLk BR Calc'!R$5:R$1112,MATCH($A53,'ShLk BR Calc'!$A$5:$A$1112,0)+1,1))</f>
        <v>5.0107178799999996</v>
      </c>
      <c r="S53" s="19">
        <f>IF(INDEX('ShLk BR Calc'!S$5:S$1112,MATCH($A53,'ShLk BR Calc'!$A$5:$A$1112,0)+1,1)=0,"0",INDEX('ShLk BR Calc'!S$5:S$1112,MATCH($A53,'ShLk BR Calc'!$A$5:$A$1112,0)+1,1))</f>
        <v>5.1896720900000002</v>
      </c>
      <c r="T53" s="19">
        <f>IF(INDEX('ShLk BR Calc'!T$5:T$1112,MATCH($A53,'ShLk BR Calc'!$A$5:$A$1112,0)+1,1)=0,"0",INDEX('ShLk BR Calc'!T$5:T$1112,MATCH($A53,'ShLk BR Calc'!$A$5:$A$1112,0)+1,1))</f>
        <v>5.1001949849999999</v>
      </c>
      <c r="U53" s="19">
        <f>IF(INDEX('ShLk BR Calc'!U$5:U$1112,MATCH($A53,'ShLk BR Calc'!$A$5:$A$1112,0)+1,1)=0,"0",INDEX('ShLk BR Calc'!U$5:U$1112,MATCH($A53,'ShLk BR Calc'!$A$5:$A$1112,0)+1,1))</f>
        <v>4.6528094600000003</v>
      </c>
      <c r="V53" s="19">
        <f>IF(INDEX('ShLk BR Calc'!V$5:V$1112,MATCH($A53,'ShLk BR Calc'!$A$5:$A$1112,0)+1,1)=0,"0",INDEX('ShLk BR Calc'!V$5:V$1112,MATCH($A53,'ShLk BR Calc'!$A$5:$A$1112,0)+1,1))</f>
        <v>4.2054239349999998</v>
      </c>
      <c r="W53" s="19">
        <f>IF(INDEX('ShLk BR Calc'!W$5:W$1112,MATCH($A53,'ShLk BR Calc'!$A$5:$A$1112,0)+1,1)=0,"0",INDEX('ShLk BR Calc'!W$5:W$1112,MATCH($A53,'ShLk BR Calc'!$A$5:$A$1112,0)+1,1))</f>
        <v>3.4001299899999999</v>
      </c>
      <c r="X53" s="19">
        <f>IF(INDEX('ShLk BR Calc'!X$5:X$1112,MATCH($A53,'ShLk BR Calc'!$A$5:$A$1112,0)+1,1)=0,"0",INDEX('ShLk BR Calc'!X$5:X$1112,MATCH($A53,'ShLk BR Calc'!$A$5:$A$1112,0)+1,1))</f>
        <v>3.9369926199999998</v>
      </c>
      <c r="Y53" s="19">
        <f>IF(INDEX('ShLk BR Calc'!Y$5:Y$1112,MATCH($A53,'ShLk BR Calc'!$A$5:$A$1112,0)+1,1)=0,"0",INDEX('ShLk BR Calc'!Y$5:Y$1112,MATCH($A53,'ShLk BR Calc'!$A$5:$A$1112,0)+1,1))</f>
        <v>2.7737902550000002</v>
      </c>
      <c r="Z53" s="14">
        <f t="shared" si="6"/>
        <v>75.697630829999994</v>
      </c>
      <c r="AA53" s="14">
        <f t="shared" si="7"/>
        <v>5.1896720900000002</v>
      </c>
      <c r="AB53" s="14">
        <f t="shared" si="8"/>
        <v>15.569016269999999</v>
      </c>
      <c r="AC53" s="14">
        <f t="shared" si="9"/>
        <v>60.128614560000003</v>
      </c>
    </row>
    <row r="54" spans="1:30" ht="17.25" customHeight="1" x14ac:dyDescent="0.2">
      <c r="A54" s="22">
        <f t="shared" si="5"/>
        <v>42507</v>
      </c>
      <c r="B54" s="19">
        <f>IF(INDEX('ShLk BR Calc'!B$5:B$1112,MATCH($A54,'ShLk BR Calc'!$A$5:$A$1112,0)+1,1)=0,"0",INDEX('ShLk BR Calc'!B$5:B$1112,MATCH($A54,'ShLk BR Calc'!$A$5:$A$1112,0)+1,1))</f>
        <v>1.07372526</v>
      </c>
      <c r="C54" s="19">
        <f>IF(INDEX('ShLk BR Calc'!C$5:C$1112,MATCH($A54,'ShLk BR Calc'!$A$5:$A$1112,0)+1,1)=0,"0",INDEX('ShLk BR Calc'!C$5:C$1112,MATCH($A54,'ShLk BR Calc'!$A$5:$A$1112,0)+1,1))</f>
        <v>0.71581684000000001</v>
      </c>
      <c r="D54" s="19">
        <f>IF(INDEX('ShLk BR Calc'!D$5:D$1112,MATCH($A54,'ShLk BR Calc'!$A$5:$A$1112,0)+1,1)=0,"0",INDEX('ShLk BR Calc'!D$5:D$1112,MATCH($A54,'ShLk BR Calc'!$A$5:$A$1112,0)+1,1))</f>
        <v>0.53686263000000001</v>
      </c>
      <c r="E54" s="19">
        <f>IF(INDEX('ShLk BR Calc'!E$5:E$1112,MATCH($A54,'ShLk BR Calc'!$A$5:$A$1112,0)+1,1)=0,"0",INDEX('ShLk BR Calc'!E$5:E$1112,MATCH($A54,'ShLk BR Calc'!$A$5:$A$1112,0)+1,1))</f>
        <v>0.53686263000000001</v>
      </c>
      <c r="F54" s="19">
        <f>IF(INDEX('ShLk BR Calc'!F$5:F$1112,MATCH($A54,'ShLk BR Calc'!$A$5:$A$1112,0)+1,1)=0,"0",INDEX('ShLk BR Calc'!F$5:F$1112,MATCH($A54,'ShLk BR Calc'!$A$5:$A$1112,0)+1,1))</f>
        <v>0.53686263000000001</v>
      </c>
      <c r="G54" s="19">
        <f>IF(INDEX('ShLk BR Calc'!G$5:G$1112,MATCH($A54,'ShLk BR Calc'!$A$5:$A$1112,0)+1,1)=0,"0",INDEX('ShLk BR Calc'!G$5:G$1112,MATCH($A54,'ShLk BR Calc'!$A$5:$A$1112,0)+1,1))</f>
        <v>0.80529394500000007</v>
      </c>
      <c r="H54" s="19">
        <f>IF(INDEX('ShLk BR Calc'!H$5:H$1112,MATCH($A54,'ShLk BR Calc'!$A$5:$A$1112,0)+1,1)=0,"0",INDEX('ShLk BR Calc'!H$5:H$1112,MATCH($A54,'ShLk BR Calc'!$A$5:$A$1112,0)+1,1))</f>
        <v>2.0579734150000002</v>
      </c>
      <c r="I54" s="19">
        <f>IF(INDEX('ShLk BR Calc'!I$5:I$1112,MATCH($A54,'ShLk BR Calc'!$A$5:$A$1112,0)+1,1)=0,"0",INDEX('ShLk BR Calc'!I$5:I$1112,MATCH($A54,'ShLk BR Calc'!$A$5:$A$1112,0)+1,1))</f>
        <v>2.6843131499999999</v>
      </c>
      <c r="J54" s="19">
        <f>IF(INDEX('ShLk BR Calc'!J$5:J$1112,MATCH($A54,'ShLk BR Calc'!$A$5:$A$1112,0)+1,1)=0,"0",INDEX('ShLk BR Calc'!J$5:J$1112,MATCH($A54,'ShLk BR Calc'!$A$5:$A$1112,0)+1,1))</f>
        <v>3.131698675</v>
      </c>
      <c r="K54" s="19">
        <f>IF(INDEX('ShLk BR Calc'!K$5:K$1112,MATCH($A54,'ShLk BR Calc'!$A$5:$A$1112,0)+1,1)=0,"0",INDEX('ShLk BR Calc'!K$5:K$1112,MATCH($A54,'ShLk BR Calc'!$A$5:$A$1112,0)+1,1))</f>
        <v>3.4896070950000002</v>
      </c>
      <c r="L54" s="19">
        <f>IF(INDEX('ShLk BR Calc'!L$5:L$1112,MATCH($A54,'ShLk BR Calc'!$A$5:$A$1112,0)+1,1)=0,"0",INDEX('ShLk BR Calc'!L$5:L$1112,MATCH($A54,'ShLk BR Calc'!$A$5:$A$1112,0)+1,1))</f>
        <v>3.7580384100000002</v>
      </c>
      <c r="M54" s="19">
        <f>IF(INDEX('ShLk BR Calc'!M$5:M$1112,MATCH($A54,'ShLk BR Calc'!$A$5:$A$1112,0)+1,1)=0,"0",INDEX('ShLk BR Calc'!M$5:M$1112,MATCH($A54,'ShLk BR Calc'!$A$5:$A$1112,0)+1,1))</f>
        <v>4.2949010400000001</v>
      </c>
      <c r="N54" s="19">
        <f>IF(INDEX('ShLk BR Calc'!N$5:N$1112,MATCH($A54,'ShLk BR Calc'!$A$5:$A$1112,0)+1,1)=0,"0",INDEX('ShLk BR Calc'!N$5:N$1112,MATCH($A54,'ShLk BR Calc'!$A$5:$A$1112,0)+1,1))</f>
        <v>4.83176367</v>
      </c>
      <c r="O54" s="19">
        <f>IF(INDEX('ShLk BR Calc'!O$5:O$1112,MATCH($A54,'ShLk BR Calc'!$A$5:$A$1112,0)+1,1)=0,"0",INDEX('ShLk BR Calc'!O$5:O$1112,MATCH($A54,'ShLk BR Calc'!$A$5:$A$1112,0)+1,1))</f>
        <v>5.3686262999999999</v>
      </c>
      <c r="P54" s="19">
        <f>IF(INDEX('ShLk BR Calc'!P$5:P$1112,MATCH($A54,'ShLk BR Calc'!$A$5:$A$1112,0)+1,1)=0,"0",INDEX('ShLk BR Calc'!P$5:P$1112,MATCH($A54,'ShLk BR Calc'!$A$5:$A$1112,0)+1,1))</f>
        <v>5.9054889299999997</v>
      </c>
      <c r="Q54" s="19">
        <f>IF(INDEX('ShLk BR Calc'!Q$5:Q$1112,MATCH($A54,'ShLk BR Calc'!$A$5:$A$1112,0)+1,1)=0,"0",INDEX('ShLk BR Calc'!Q$5:Q$1112,MATCH($A54,'ShLk BR Calc'!$A$5:$A$1112,0)+1,1))</f>
        <v>6.5318286649999999</v>
      </c>
      <c r="R54" s="19">
        <f>IF(INDEX('ShLk BR Calc'!R$5:R$1112,MATCH($A54,'ShLk BR Calc'!$A$5:$A$1112,0)+1,1)=0,"0",INDEX('ShLk BR Calc'!R$5:R$1112,MATCH($A54,'ShLk BR Calc'!$A$5:$A$1112,0)+1,1))</f>
        <v>6.9792141900000004</v>
      </c>
      <c r="S54" s="19">
        <f>IF(INDEX('ShLk BR Calc'!S$5:S$1112,MATCH($A54,'ShLk BR Calc'!$A$5:$A$1112,0)+1,1)=0,"0",INDEX('ShLk BR Calc'!S$5:S$1112,MATCH($A54,'ShLk BR Calc'!$A$5:$A$1112,0)+1,1))</f>
        <v>7.3371226099999998</v>
      </c>
      <c r="T54" s="19">
        <f>IF(INDEX('ShLk BR Calc'!T$5:T$1112,MATCH($A54,'ShLk BR Calc'!$A$5:$A$1112,0)+1,1)=0,"0",INDEX('ShLk BR Calc'!T$5:T$1112,MATCH($A54,'ShLk BR Calc'!$A$5:$A$1112,0)+1,1))</f>
        <v>7.0686912949999998</v>
      </c>
      <c r="U54" s="19">
        <f>IF(INDEX('ShLk BR Calc'!U$5:U$1112,MATCH($A54,'ShLk BR Calc'!$A$5:$A$1112,0)+1,1)=0,"0",INDEX('ShLk BR Calc'!U$5:U$1112,MATCH($A54,'ShLk BR Calc'!$A$5:$A$1112,0)+1,1))</f>
        <v>6.3528744550000003</v>
      </c>
      <c r="V54" s="19">
        <f>IF(INDEX('ShLk BR Calc'!V$5:V$1112,MATCH($A54,'ShLk BR Calc'!$A$5:$A$1112,0)+1,1)=0,"0",INDEX('ShLk BR Calc'!V$5:V$1112,MATCH($A54,'ShLk BR Calc'!$A$5:$A$1112,0)+1,1))</f>
        <v>5.3686262999999999</v>
      </c>
      <c r="W54" s="19">
        <f>IF(INDEX('ShLk BR Calc'!W$5:W$1112,MATCH($A54,'ShLk BR Calc'!$A$5:$A$1112,0)+1,1)=0,"0",INDEX('ShLk BR Calc'!W$5:W$1112,MATCH($A54,'ShLk BR Calc'!$A$5:$A$1112,0)+1,1))</f>
        <v>4.563332355</v>
      </c>
      <c r="X54" s="19">
        <f>IF(INDEX('ShLk BR Calc'!X$5:X$1112,MATCH($A54,'ShLk BR Calc'!$A$5:$A$1112,0)+1,1)=0,"0",INDEX('ShLk BR Calc'!X$5:X$1112,MATCH($A54,'ShLk BR Calc'!$A$5:$A$1112,0)+1,1))</f>
        <v>2.7737902550000002</v>
      </c>
      <c r="Y54" s="19">
        <f>IF(INDEX('ShLk BR Calc'!Y$5:Y$1112,MATCH($A54,'ShLk BR Calc'!$A$5:$A$1112,0)+1,1)=0,"0",INDEX('ShLk BR Calc'!Y$5:Y$1112,MATCH($A54,'ShLk BR Calc'!$A$5:$A$1112,0)+1,1))</f>
        <v>1.6105878900000001</v>
      </c>
      <c r="Z54" s="14">
        <f t="shared" si="6"/>
        <v>88.313902635000005</v>
      </c>
      <c r="AA54" s="14">
        <f t="shared" si="7"/>
        <v>7.3371226099999998</v>
      </c>
      <c r="AB54" s="14">
        <f t="shared" si="8"/>
        <v>8.5898020800000001</v>
      </c>
      <c r="AC54" s="14">
        <f t="shared" si="9"/>
        <v>79.724100555000007</v>
      </c>
    </row>
    <row r="55" spans="1:30" ht="17.25" customHeight="1" x14ac:dyDescent="0.2">
      <c r="A55" s="22">
        <f t="shared" si="5"/>
        <v>42508</v>
      </c>
      <c r="B55" s="19">
        <f>IF(INDEX('ShLk BR Calc'!B$5:B$1112,MATCH($A55,'ShLk BR Calc'!$A$5:$A$1112,0)+1,1)=0,"0",INDEX('ShLk BR Calc'!B$5:B$1112,MATCH($A55,'ShLk BR Calc'!$A$5:$A$1112,0)+1,1))</f>
        <v>1.2526794699999999</v>
      </c>
      <c r="C55" s="19">
        <f>IF(INDEX('ShLk BR Calc'!C$5:C$1112,MATCH($A55,'ShLk BR Calc'!$A$5:$A$1112,0)+1,1)=0,"0",INDEX('ShLk BR Calc'!C$5:C$1112,MATCH($A55,'ShLk BR Calc'!$A$5:$A$1112,0)+1,1))</f>
        <v>0.98424815499999996</v>
      </c>
      <c r="D55" s="19">
        <f>IF(INDEX('ShLk BR Calc'!D$5:D$1112,MATCH($A55,'ShLk BR Calc'!$A$5:$A$1112,0)+1,1)=0,"0",INDEX('ShLk BR Calc'!D$5:D$1112,MATCH($A55,'ShLk BR Calc'!$A$5:$A$1112,0)+1,1))</f>
        <v>0.98424815499999996</v>
      </c>
      <c r="E55" s="19">
        <f>IF(INDEX('ShLk BR Calc'!E$5:E$1112,MATCH($A55,'ShLk BR Calc'!$A$5:$A$1112,0)+1,1)=0,"0",INDEX('ShLk BR Calc'!E$5:E$1112,MATCH($A55,'ShLk BR Calc'!$A$5:$A$1112,0)+1,1))</f>
        <v>0.98424815499999996</v>
      </c>
      <c r="F55" s="19">
        <f>IF(INDEX('ShLk BR Calc'!F$5:F$1112,MATCH($A55,'ShLk BR Calc'!$A$5:$A$1112,0)+1,1)=0,"0",INDEX('ShLk BR Calc'!F$5:F$1112,MATCH($A55,'ShLk BR Calc'!$A$5:$A$1112,0)+1,1))</f>
        <v>0.98424815499999996</v>
      </c>
      <c r="G55" s="19">
        <f>IF(INDEX('ShLk BR Calc'!G$5:G$1112,MATCH($A55,'ShLk BR Calc'!$A$5:$A$1112,0)+1,1)=0,"0",INDEX('ShLk BR Calc'!G$5:G$1112,MATCH($A55,'ShLk BR Calc'!$A$5:$A$1112,0)+1,1))</f>
        <v>0.98424815499999996</v>
      </c>
      <c r="H55" s="19">
        <f>IF(INDEX('ShLk BR Calc'!H$5:H$1112,MATCH($A55,'ShLk BR Calc'!$A$5:$A$1112,0)+1,1)=0,"0",INDEX('ShLk BR Calc'!H$5:H$1112,MATCH($A55,'ShLk BR Calc'!$A$5:$A$1112,0)+1,1))</f>
        <v>0.98424815499999996</v>
      </c>
      <c r="I55" s="19">
        <f>IF(INDEX('ShLk BR Calc'!I$5:I$1112,MATCH($A55,'ShLk BR Calc'!$A$5:$A$1112,0)+1,1)=0,"0",INDEX('ShLk BR Calc'!I$5:I$1112,MATCH($A55,'ShLk BR Calc'!$A$5:$A$1112,0)+1,1))</f>
        <v>1.43163368</v>
      </c>
      <c r="J55" s="19">
        <f>IF(INDEX('ShLk BR Calc'!J$5:J$1112,MATCH($A55,'ShLk BR Calc'!$A$5:$A$1112,0)+1,1)=0,"0",INDEX('ShLk BR Calc'!J$5:J$1112,MATCH($A55,'ShLk BR Calc'!$A$5:$A$1112,0)+1,1))</f>
        <v>2.2369276249999999</v>
      </c>
      <c r="K55" s="19">
        <f>IF(INDEX('ShLk BR Calc'!K$5:K$1112,MATCH($A55,'ShLk BR Calc'!$A$5:$A$1112,0)+1,1)=0,"0",INDEX('ShLk BR Calc'!K$5:K$1112,MATCH($A55,'ShLk BR Calc'!$A$5:$A$1112,0)+1,1))</f>
        <v>2.7737902550000002</v>
      </c>
      <c r="L55" s="19">
        <f>IF(INDEX('ShLk BR Calc'!L$5:L$1112,MATCH($A55,'ShLk BR Calc'!$A$5:$A$1112,0)+1,1)=0,"0",INDEX('ShLk BR Calc'!L$5:L$1112,MATCH($A55,'ShLk BR Calc'!$A$5:$A$1112,0)+1,1))</f>
        <v>3.4896070950000002</v>
      </c>
      <c r="M55" s="19">
        <f>IF(INDEX('ShLk BR Calc'!M$5:M$1112,MATCH($A55,'ShLk BR Calc'!$A$5:$A$1112,0)+1,1)=0,"0",INDEX('ShLk BR Calc'!M$5:M$1112,MATCH($A55,'ShLk BR Calc'!$A$5:$A$1112,0)+1,1))</f>
        <v>4.2054239349999998</v>
      </c>
      <c r="N55" s="19">
        <f>IF(INDEX('ShLk BR Calc'!N$5:N$1112,MATCH($A55,'ShLk BR Calc'!$A$5:$A$1112,0)+1,1)=0,"0",INDEX('ShLk BR Calc'!N$5:N$1112,MATCH($A55,'ShLk BR Calc'!$A$5:$A$1112,0)+1,1))</f>
        <v>5.1896720900000002</v>
      </c>
      <c r="O55" s="19">
        <f>IF(INDEX('ShLk BR Calc'!O$5:O$1112,MATCH($A55,'ShLk BR Calc'!$A$5:$A$1112,0)+1,1)=0,"0",INDEX('ShLk BR Calc'!O$5:O$1112,MATCH($A55,'ShLk BR Calc'!$A$5:$A$1112,0)+1,1))</f>
        <v>5.994966035</v>
      </c>
      <c r="P55" s="19">
        <f>IF(INDEX('ShLk BR Calc'!P$5:P$1112,MATCH($A55,'ShLk BR Calc'!$A$5:$A$1112,0)+1,1)=0,"0",INDEX('ShLk BR Calc'!P$5:P$1112,MATCH($A55,'ShLk BR Calc'!$A$5:$A$1112,0)+1,1))</f>
        <v>6.9792141900000004</v>
      </c>
      <c r="Q55" s="19">
        <f>IF(INDEX('ShLk BR Calc'!Q$5:Q$1112,MATCH($A55,'ShLk BR Calc'!$A$5:$A$1112,0)+1,1)=0,"0",INDEX('ShLk BR Calc'!Q$5:Q$1112,MATCH($A55,'ShLk BR Calc'!$A$5:$A$1112,0)+1,1))</f>
        <v>7.8739852399999997</v>
      </c>
      <c r="R55" s="19">
        <f>IF(INDEX('ShLk BR Calc'!R$5:R$1112,MATCH($A55,'ShLk BR Calc'!$A$5:$A$1112,0)+1,1)=0,"0",INDEX('ShLk BR Calc'!R$5:R$1112,MATCH($A55,'ShLk BR Calc'!$A$5:$A$1112,0)+1,1))</f>
        <v>8.1424165550000005</v>
      </c>
      <c r="S55" s="19">
        <f>IF(INDEX('ShLk BR Calc'!S$5:S$1112,MATCH($A55,'ShLk BR Calc'!$A$5:$A$1112,0)+1,1)=0,"0",INDEX('ShLk BR Calc'!S$5:S$1112,MATCH($A55,'ShLk BR Calc'!$A$5:$A$1112,0)+1,1))</f>
        <v>8.1424165550000005</v>
      </c>
      <c r="T55" s="19">
        <f>IF(INDEX('ShLk BR Calc'!T$5:T$1112,MATCH($A55,'ShLk BR Calc'!$A$5:$A$1112,0)+1,1)=0,"0",INDEX('ShLk BR Calc'!T$5:T$1112,MATCH($A55,'ShLk BR Calc'!$A$5:$A$1112,0)+1,1))</f>
        <v>7.5160768200000003</v>
      </c>
      <c r="U55" s="19">
        <f>IF(INDEX('ShLk BR Calc'!U$5:U$1112,MATCH($A55,'ShLk BR Calc'!$A$5:$A$1112,0)+1,1)=0,"0",INDEX('ShLk BR Calc'!U$5:U$1112,MATCH($A55,'ShLk BR Calc'!$A$5:$A$1112,0)+1,1))</f>
        <v>6.5318286649999999</v>
      </c>
      <c r="V55" s="19">
        <f>IF(INDEX('ShLk BR Calc'!V$5:V$1112,MATCH($A55,'ShLk BR Calc'!$A$5:$A$1112,0)+1,1)=0,"0",INDEX('ShLk BR Calc'!V$5:V$1112,MATCH($A55,'ShLk BR Calc'!$A$5:$A$1112,0)+1,1))</f>
        <v>5.6370576149999998</v>
      </c>
      <c r="W55" s="19">
        <f>IF(INDEX('ShLk BR Calc'!W$5:W$1112,MATCH($A55,'ShLk BR Calc'!$A$5:$A$1112,0)+1,1)=0,"0",INDEX('ShLk BR Calc'!W$5:W$1112,MATCH($A55,'ShLk BR Calc'!$A$5:$A$1112,0)+1,1))</f>
        <v>4.83176367</v>
      </c>
      <c r="X55" s="19">
        <f>IF(INDEX('ShLk BR Calc'!X$5:X$1112,MATCH($A55,'ShLk BR Calc'!$A$5:$A$1112,0)+1,1)=0,"0",INDEX('ShLk BR Calc'!X$5:X$1112,MATCH($A55,'ShLk BR Calc'!$A$5:$A$1112,0)+1,1))</f>
        <v>4.2054239349999998</v>
      </c>
      <c r="Y55" s="19">
        <f>IF(INDEX('ShLk BR Calc'!Y$5:Y$1112,MATCH($A55,'ShLk BR Calc'!$A$5:$A$1112,0)+1,1)=0,"0",INDEX('ShLk BR Calc'!Y$5:Y$1112,MATCH($A55,'ShLk BR Calc'!$A$5:$A$1112,0)+1,1))</f>
        <v>2.86326736</v>
      </c>
      <c r="Z55" s="14">
        <f t="shared" si="6"/>
        <v>95.203639719999984</v>
      </c>
      <c r="AA55" s="14">
        <f t="shared" si="7"/>
        <v>8.1424165550000005</v>
      </c>
      <c r="AB55" s="14">
        <f t="shared" si="8"/>
        <v>13.24261154</v>
      </c>
      <c r="AC55" s="14">
        <f t="shared" si="9"/>
        <v>81.96102818</v>
      </c>
    </row>
    <row r="56" spans="1:30" ht="17.25" customHeight="1" x14ac:dyDescent="0.2">
      <c r="A56" s="22">
        <f t="shared" si="5"/>
        <v>42509</v>
      </c>
      <c r="B56" s="19">
        <f>IF(INDEX('ShLk BR Calc'!B$5:B$1112,MATCH($A56,'ShLk BR Calc'!$A$5:$A$1112,0)+1,1)=0,"0",INDEX('ShLk BR Calc'!B$5:B$1112,MATCH($A56,'ShLk BR Calc'!$A$5:$A$1112,0)+1,1))</f>
        <v>1.7895421</v>
      </c>
      <c r="C56" s="19">
        <f>IF(INDEX('ShLk BR Calc'!C$5:C$1112,MATCH($A56,'ShLk BR Calc'!$A$5:$A$1112,0)+1,1)=0,"0",INDEX('ShLk BR Calc'!C$5:C$1112,MATCH($A56,'ShLk BR Calc'!$A$5:$A$1112,0)+1,1))</f>
        <v>1.342156575</v>
      </c>
      <c r="D56" s="19">
        <f>IF(INDEX('ShLk BR Calc'!D$5:D$1112,MATCH($A56,'ShLk BR Calc'!$A$5:$A$1112,0)+1,1)=0,"0",INDEX('ShLk BR Calc'!D$5:D$1112,MATCH($A56,'ShLk BR Calc'!$A$5:$A$1112,0)+1,1))</f>
        <v>1.07372526</v>
      </c>
      <c r="E56" s="19">
        <f>IF(INDEX('ShLk BR Calc'!E$5:E$1112,MATCH($A56,'ShLk BR Calc'!$A$5:$A$1112,0)+1,1)=0,"0",INDEX('ShLk BR Calc'!E$5:E$1112,MATCH($A56,'ShLk BR Calc'!$A$5:$A$1112,0)+1,1))</f>
        <v>0.98424815499999996</v>
      </c>
      <c r="F56" s="19">
        <f>IF(INDEX('ShLk BR Calc'!F$5:F$1112,MATCH($A56,'ShLk BR Calc'!$A$5:$A$1112,0)+1,1)=0,"0",INDEX('ShLk BR Calc'!F$5:F$1112,MATCH($A56,'ShLk BR Calc'!$A$5:$A$1112,0)+1,1))</f>
        <v>0.98424815499999996</v>
      </c>
      <c r="G56" s="19">
        <f>IF(INDEX('ShLk BR Calc'!G$5:G$1112,MATCH($A56,'ShLk BR Calc'!$A$5:$A$1112,0)+1,1)=0,"0",INDEX('ShLk BR Calc'!G$5:G$1112,MATCH($A56,'ShLk BR Calc'!$A$5:$A$1112,0)+1,1))</f>
        <v>1.342156575</v>
      </c>
      <c r="H56" s="19">
        <f>IF(INDEX('ShLk BR Calc'!H$5:H$1112,MATCH($A56,'ShLk BR Calc'!$A$5:$A$1112,0)+1,1)=0,"0",INDEX('ShLk BR Calc'!H$5:H$1112,MATCH($A56,'ShLk BR Calc'!$A$5:$A$1112,0)+1,1))</f>
        <v>2.6843131499999999</v>
      </c>
      <c r="I56" s="19">
        <f>IF(INDEX('ShLk BR Calc'!I$5:I$1112,MATCH($A56,'ShLk BR Calc'!$A$5:$A$1112,0)+1,1)=0,"0",INDEX('ShLk BR Calc'!I$5:I$1112,MATCH($A56,'ShLk BR Calc'!$A$5:$A$1112,0)+1,1))</f>
        <v>3.4896070950000002</v>
      </c>
      <c r="J56" s="19">
        <f>IF(INDEX('ShLk BR Calc'!J$5:J$1112,MATCH($A56,'ShLk BR Calc'!$A$5:$A$1112,0)+1,1)=0,"0",INDEX('ShLk BR Calc'!J$5:J$1112,MATCH($A56,'ShLk BR Calc'!$A$5:$A$1112,0)+1,1))</f>
        <v>4.2054239349999998</v>
      </c>
      <c r="K56" s="19">
        <f>IF(INDEX('ShLk BR Calc'!K$5:K$1112,MATCH($A56,'ShLk BR Calc'!$A$5:$A$1112,0)+1,1)=0,"0",INDEX('ShLk BR Calc'!K$5:K$1112,MATCH($A56,'ShLk BR Calc'!$A$5:$A$1112,0)+1,1))</f>
        <v>4.563332355</v>
      </c>
      <c r="L56" s="19">
        <f>IF(INDEX('ShLk BR Calc'!L$5:L$1112,MATCH($A56,'ShLk BR Calc'!$A$5:$A$1112,0)+1,1)=0,"0",INDEX('ShLk BR Calc'!L$5:L$1112,MATCH($A56,'ShLk BR Calc'!$A$5:$A$1112,0)+1,1))</f>
        <v>4.83176367</v>
      </c>
      <c r="M56" s="19">
        <f>IF(INDEX('ShLk BR Calc'!M$5:M$1112,MATCH($A56,'ShLk BR Calc'!$A$5:$A$1112,0)+1,1)=0,"0",INDEX('ShLk BR Calc'!M$5:M$1112,MATCH($A56,'ShLk BR Calc'!$A$5:$A$1112,0)+1,1))</f>
        <v>5.0107178799999996</v>
      </c>
      <c r="N56" s="19">
        <f>IF(INDEX('ShLk BR Calc'!N$5:N$1112,MATCH($A56,'ShLk BR Calc'!$A$5:$A$1112,0)+1,1)=0,"0",INDEX('ShLk BR Calc'!N$5:N$1112,MATCH($A56,'ShLk BR Calc'!$A$5:$A$1112,0)+1,1))</f>
        <v>5.4581034050000001</v>
      </c>
      <c r="O56" s="19">
        <f>IF(INDEX('ShLk BR Calc'!O$5:O$1112,MATCH($A56,'ShLk BR Calc'!$A$5:$A$1112,0)+1,1)=0,"0",INDEX('ShLk BR Calc'!O$5:O$1112,MATCH($A56,'ShLk BR Calc'!$A$5:$A$1112,0)+1,1))</f>
        <v>5.8160118250000004</v>
      </c>
      <c r="P56" s="19">
        <f>IF(INDEX('ShLk BR Calc'!P$5:P$1112,MATCH($A56,'ShLk BR Calc'!$A$5:$A$1112,0)+1,1)=0,"0",INDEX('ShLk BR Calc'!P$5:P$1112,MATCH($A56,'ShLk BR Calc'!$A$5:$A$1112,0)+1,1))</f>
        <v>5.994966035</v>
      </c>
      <c r="Q56" s="19">
        <f>IF(INDEX('ShLk BR Calc'!Q$5:Q$1112,MATCH($A56,'ShLk BR Calc'!$A$5:$A$1112,0)+1,1)=0,"0",INDEX('ShLk BR Calc'!Q$5:Q$1112,MATCH($A56,'ShLk BR Calc'!$A$5:$A$1112,0)+1,1))</f>
        <v>6.0844431400000003</v>
      </c>
      <c r="R56" s="19">
        <f>IF(INDEX('ShLk BR Calc'!R$5:R$1112,MATCH($A56,'ShLk BR Calc'!$A$5:$A$1112,0)+1,1)=0,"0",INDEX('ShLk BR Calc'!R$5:R$1112,MATCH($A56,'ShLk BR Calc'!$A$5:$A$1112,0)+1,1))</f>
        <v>6.26339735</v>
      </c>
      <c r="S56" s="19">
        <f>IF(INDEX('ShLk BR Calc'!S$5:S$1112,MATCH($A56,'ShLk BR Calc'!$A$5:$A$1112,0)+1,1)=0,"0",INDEX('ShLk BR Calc'!S$5:S$1112,MATCH($A56,'ShLk BR Calc'!$A$5:$A$1112,0)+1,1))</f>
        <v>5.5475805100000004</v>
      </c>
      <c r="T56" s="19">
        <f>IF(INDEX('ShLk BR Calc'!T$5:T$1112,MATCH($A56,'ShLk BR Calc'!$A$5:$A$1112,0)+1,1)=0,"0",INDEX('ShLk BR Calc'!T$5:T$1112,MATCH($A56,'ShLk BR Calc'!$A$5:$A$1112,0)+1,1))</f>
        <v>5.0107178799999996</v>
      </c>
      <c r="U56" s="19">
        <f>IF(INDEX('ShLk BR Calc'!U$5:U$1112,MATCH($A56,'ShLk BR Calc'!$A$5:$A$1112,0)+1,1)=0,"0",INDEX('ShLk BR Calc'!U$5:U$1112,MATCH($A56,'ShLk BR Calc'!$A$5:$A$1112,0)+1,1))</f>
        <v>4.7422865649999997</v>
      </c>
      <c r="V56" s="19">
        <f>IF(INDEX('ShLk BR Calc'!V$5:V$1112,MATCH($A56,'ShLk BR Calc'!$A$5:$A$1112,0)+1,1)=0,"0",INDEX('ShLk BR Calc'!V$5:V$1112,MATCH($A56,'ShLk BR Calc'!$A$5:$A$1112,0)+1,1))</f>
        <v>4.9212407750000002</v>
      </c>
      <c r="W56" s="19">
        <f>IF(INDEX('ShLk BR Calc'!W$5:W$1112,MATCH($A56,'ShLk BR Calc'!$A$5:$A$1112,0)+1,1)=0,"0",INDEX('ShLk BR Calc'!W$5:W$1112,MATCH($A56,'ShLk BR Calc'!$A$5:$A$1112,0)+1,1))</f>
        <v>4.4738552499999997</v>
      </c>
      <c r="X56" s="19">
        <f>IF(INDEX('ShLk BR Calc'!X$5:X$1112,MATCH($A56,'ShLk BR Calc'!$A$5:$A$1112,0)+1,1)=0,"0",INDEX('ShLk BR Calc'!X$5:X$1112,MATCH($A56,'ShLk BR Calc'!$A$5:$A$1112,0)+1,1))</f>
        <v>2.9527444649999999</v>
      </c>
      <c r="Y56" s="19">
        <f>IF(INDEX('ShLk BR Calc'!Y$5:Y$1112,MATCH($A56,'ShLk BR Calc'!$A$5:$A$1112,0)+1,1)=0,"0",INDEX('ShLk BR Calc'!Y$5:Y$1112,MATCH($A56,'ShLk BR Calc'!$A$5:$A$1112,0)+1,1))</f>
        <v>1.8790192050000001</v>
      </c>
      <c r="Z56" s="14">
        <f t="shared" si="6"/>
        <v>91.445601310000001</v>
      </c>
      <c r="AA56" s="14">
        <f t="shared" si="7"/>
        <v>6.26339735</v>
      </c>
      <c r="AB56" s="14">
        <f t="shared" si="8"/>
        <v>12.347840489999999</v>
      </c>
      <c r="AC56" s="14">
        <f t="shared" si="9"/>
        <v>79.097760819999991</v>
      </c>
    </row>
    <row r="57" spans="1:30" ht="17.25" customHeight="1" x14ac:dyDescent="0.2">
      <c r="A57" s="22">
        <f t="shared" si="5"/>
        <v>42510</v>
      </c>
      <c r="B57" s="19">
        <f>IF(INDEX('ShLk BR Calc'!B$5:B$1112,MATCH($A57,'ShLk BR Calc'!$A$5:$A$1112,0)+1,1)=0,"0",INDEX('ShLk BR Calc'!B$5:B$1112,MATCH($A57,'ShLk BR Calc'!$A$5:$A$1112,0)+1,1))</f>
        <v>1.342156575</v>
      </c>
      <c r="C57" s="19">
        <f>IF(INDEX('ShLk BR Calc'!C$5:C$1112,MATCH($A57,'ShLk BR Calc'!$A$5:$A$1112,0)+1,1)=0,"0",INDEX('ShLk BR Calc'!C$5:C$1112,MATCH($A57,'ShLk BR Calc'!$A$5:$A$1112,0)+1,1))</f>
        <v>0.98424815499999996</v>
      </c>
      <c r="D57" s="19">
        <f>IF(INDEX('ShLk BR Calc'!D$5:D$1112,MATCH($A57,'ShLk BR Calc'!$A$5:$A$1112,0)+1,1)=0,"0",INDEX('ShLk BR Calc'!D$5:D$1112,MATCH($A57,'ShLk BR Calc'!$A$5:$A$1112,0)+1,1))</f>
        <v>0.98424815499999996</v>
      </c>
      <c r="E57" s="19">
        <f>IF(INDEX('ShLk BR Calc'!E$5:E$1112,MATCH($A57,'ShLk BR Calc'!$A$5:$A$1112,0)+1,1)=0,"0",INDEX('ShLk BR Calc'!E$5:E$1112,MATCH($A57,'ShLk BR Calc'!$A$5:$A$1112,0)+1,1))</f>
        <v>0.98424815499999996</v>
      </c>
      <c r="F57" s="19">
        <f>IF(INDEX('ShLk BR Calc'!F$5:F$1112,MATCH($A57,'ShLk BR Calc'!$A$5:$A$1112,0)+1,1)=0,"0",INDEX('ShLk BR Calc'!F$5:F$1112,MATCH($A57,'ShLk BR Calc'!$A$5:$A$1112,0)+1,1))</f>
        <v>0.98424815499999996</v>
      </c>
      <c r="G57" s="19">
        <f>IF(INDEX('ShLk BR Calc'!G$5:G$1112,MATCH($A57,'ShLk BR Calc'!$A$5:$A$1112,0)+1,1)=0,"0",INDEX('ShLk BR Calc'!G$5:G$1112,MATCH($A57,'ShLk BR Calc'!$A$5:$A$1112,0)+1,1))</f>
        <v>1.342156575</v>
      </c>
      <c r="H57" s="19">
        <f>IF(INDEX('ShLk BR Calc'!H$5:H$1112,MATCH($A57,'ShLk BR Calc'!$A$5:$A$1112,0)+1,1)=0,"0",INDEX('ShLk BR Calc'!H$5:H$1112,MATCH($A57,'ShLk BR Calc'!$A$5:$A$1112,0)+1,1))</f>
        <v>4.4738552499999997</v>
      </c>
      <c r="I57" s="19">
        <f>IF(INDEX('ShLk BR Calc'!I$5:I$1112,MATCH($A57,'ShLk BR Calc'!$A$5:$A$1112,0)+1,1)=0,"0",INDEX('ShLk BR Calc'!I$5:I$1112,MATCH($A57,'ShLk BR Calc'!$A$5:$A$1112,0)+1,1))</f>
        <v>4.9212407750000002</v>
      </c>
      <c r="J57" s="19">
        <f>IF(INDEX('ShLk BR Calc'!J$5:J$1112,MATCH($A57,'ShLk BR Calc'!$A$5:$A$1112,0)+1,1)=0,"0",INDEX('ShLk BR Calc'!J$5:J$1112,MATCH($A57,'ShLk BR Calc'!$A$5:$A$1112,0)+1,1))</f>
        <v>5.3686262999999999</v>
      </c>
      <c r="K57" s="19">
        <f>IF(INDEX('ShLk BR Calc'!K$5:K$1112,MATCH($A57,'ShLk BR Calc'!$A$5:$A$1112,0)+1,1)=0,"0",INDEX('ShLk BR Calc'!K$5:K$1112,MATCH($A57,'ShLk BR Calc'!$A$5:$A$1112,0)+1,1))</f>
        <v>5.9054889299999997</v>
      </c>
      <c r="L57" s="19">
        <f>IF(INDEX('ShLk BR Calc'!L$5:L$1112,MATCH($A57,'ShLk BR Calc'!$A$5:$A$1112,0)+1,1)=0,"0",INDEX('ShLk BR Calc'!L$5:L$1112,MATCH($A57,'ShLk BR Calc'!$A$5:$A$1112,0)+1,1))</f>
        <v>5.8160118250000004</v>
      </c>
      <c r="M57" s="19">
        <f>IF(INDEX('ShLk BR Calc'!M$5:M$1112,MATCH($A57,'ShLk BR Calc'!$A$5:$A$1112,0)+1,1)=0,"0",INDEX('ShLk BR Calc'!M$5:M$1112,MATCH($A57,'ShLk BR Calc'!$A$5:$A$1112,0)+1,1))</f>
        <v>5.3686262999999999</v>
      </c>
      <c r="N57" s="19">
        <f>IF(INDEX('ShLk BR Calc'!N$5:N$1112,MATCH($A57,'ShLk BR Calc'!$A$5:$A$1112,0)+1,1)=0,"0",INDEX('ShLk BR Calc'!N$5:N$1112,MATCH($A57,'ShLk BR Calc'!$A$5:$A$1112,0)+1,1))</f>
        <v>5.4581034050000001</v>
      </c>
      <c r="O57" s="19">
        <f>IF(INDEX('ShLk BR Calc'!O$5:O$1112,MATCH($A57,'ShLk BR Calc'!$A$5:$A$1112,0)+1,1)=0,"0",INDEX('ShLk BR Calc'!O$5:O$1112,MATCH($A57,'ShLk BR Calc'!$A$5:$A$1112,0)+1,1))</f>
        <v>5.8160118250000004</v>
      </c>
      <c r="P57" s="19">
        <f>IF(INDEX('ShLk BR Calc'!P$5:P$1112,MATCH($A57,'ShLk BR Calc'!$A$5:$A$1112,0)+1,1)=0,"0",INDEX('ShLk BR Calc'!P$5:P$1112,MATCH($A57,'ShLk BR Calc'!$A$5:$A$1112,0)+1,1))</f>
        <v>5.8160118250000004</v>
      </c>
      <c r="Q57" s="19">
        <f>IF(INDEX('ShLk BR Calc'!Q$5:Q$1112,MATCH($A57,'ShLk BR Calc'!$A$5:$A$1112,0)+1,1)=0,"0",INDEX('ShLk BR Calc'!Q$5:Q$1112,MATCH($A57,'ShLk BR Calc'!$A$5:$A$1112,0)+1,1))</f>
        <v>5.4581034050000001</v>
      </c>
      <c r="R57" s="19">
        <f>IF(INDEX('ShLk BR Calc'!R$5:R$1112,MATCH($A57,'ShLk BR Calc'!$A$5:$A$1112,0)+1,1)=0,"0",INDEX('ShLk BR Calc'!R$5:R$1112,MATCH($A57,'ShLk BR Calc'!$A$5:$A$1112,0)+1,1))</f>
        <v>5.6370576149999998</v>
      </c>
      <c r="S57" s="19">
        <f>IF(INDEX('ShLk BR Calc'!S$5:S$1112,MATCH($A57,'ShLk BR Calc'!$A$5:$A$1112,0)+1,1)=0,"0",INDEX('ShLk BR Calc'!S$5:S$1112,MATCH($A57,'ShLk BR Calc'!$A$5:$A$1112,0)+1,1))</f>
        <v>5.4581034050000001</v>
      </c>
      <c r="T57" s="19">
        <f>IF(INDEX('ShLk BR Calc'!T$5:T$1112,MATCH($A57,'ShLk BR Calc'!$A$5:$A$1112,0)+1,1)=0,"0",INDEX('ShLk BR Calc'!T$5:T$1112,MATCH($A57,'ShLk BR Calc'!$A$5:$A$1112,0)+1,1))</f>
        <v>5.0107178799999996</v>
      </c>
      <c r="U57" s="19">
        <f>IF(INDEX('ShLk BR Calc'!U$5:U$1112,MATCH($A57,'ShLk BR Calc'!$A$5:$A$1112,0)+1,1)=0,"0",INDEX('ShLk BR Calc'!U$5:U$1112,MATCH($A57,'ShLk BR Calc'!$A$5:$A$1112,0)+1,1))</f>
        <v>4.9212407750000002</v>
      </c>
      <c r="V57" s="19">
        <f>IF(INDEX('ShLk BR Calc'!V$5:V$1112,MATCH($A57,'ShLk BR Calc'!$A$5:$A$1112,0)+1,1)=0,"0",INDEX('ShLk BR Calc'!V$5:V$1112,MATCH($A57,'ShLk BR Calc'!$A$5:$A$1112,0)+1,1))</f>
        <v>5.3686262999999999</v>
      </c>
      <c r="W57" s="19">
        <f>IF(INDEX('ShLk BR Calc'!W$5:W$1112,MATCH($A57,'ShLk BR Calc'!$A$5:$A$1112,0)+1,1)=0,"0",INDEX('ShLk BR Calc'!W$5:W$1112,MATCH($A57,'ShLk BR Calc'!$A$5:$A$1112,0)+1,1))</f>
        <v>4.9212407750000002</v>
      </c>
      <c r="X57" s="19">
        <f>IF(INDEX('ShLk BR Calc'!X$5:X$1112,MATCH($A57,'ShLk BR Calc'!$A$5:$A$1112,0)+1,1)=0,"0",INDEX('ShLk BR Calc'!X$5:X$1112,MATCH($A57,'ShLk BR Calc'!$A$5:$A$1112,0)+1,1))</f>
        <v>2.2369276249999999</v>
      </c>
      <c r="Y57" s="19">
        <f>IF(INDEX('ShLk BR Calc'!Y$5:Y$1112,MATCH($A57,'ShLk BR Calc'!$A$5:$A$1112,0)+1,1)=0,"0",INDEX('ShLk BR Calc'!Y$5:Y$1112,MATCH($A57,'ShLk BR Calc'!$A$5:$A$1112,0)+1,1))</f>
        <v>1.8790192050000001</v>
      </c>
      <c r="Z57" s="14">
        <f t="shared" si="6"/>
        <v>96.456319190000031</v>
      </c>
      <c r="AA57" s="14">
        <f t="shared" si="7"/>
        <v>5.9054889299999997</v>
      </c>
      <c r="AB57" s="14">
        <f t="shared" si="8"/>
        <v>10.7372526</v>
      </c>
      <c r="AC57" s="14">
        <f t="shared" si="9"/>
        <v>85.719066590000025</v>
      </c>
    </row>
    <row r="58" spans="1:30" ht="17.25" customHeight="1" x14ac:dyDescent="0.2">
      <c r="A58" s="22">
        <f t="shared" si="5"/>
        <v>42511</v>
      </c>
      <c r="B58" s="19">
        <f>IF(INDEX('ShLk BR Calc'!B$5:B$1112,MATCH($A58,'ShLk BR Calc'!$A$5:$A$1112,0)+1,1)=0,"0",INDEX('ShLk BR Calc'!B$5:B$1112,MATCH($A58,'ShLk BR Calc'!$A$5:$A$1112,0)+1,1))</f>
        <v>1.8790192050000001</v>
      </c>
      <c r="C58" s="19">
        <f>IF(INDEX('ShLk BR Calc'!C$5:C$1112,MATCH($A58,'ShLk BR Calc'!$A$5:$A$1112,0)+1,1)=0,"0",INDEX('ShLk BR Calc'!C$5:C$1112,MATCH($A58,'ShLk BR Calc'!$A$5:$A$1112,0)+1,1))</f>
        <v>1.5211107850000001</v>
      </c>
      <c r="D58" s="19">
        <f>IF(INDEX('ShLk BR Calc'!D$5:D$1112,MATCH($A58,'ShLk BR Calc'!$A$5:$A$1112,0)+1,1)=0,"0",INDEX('ShLk BR Calc'!D$5:D$1112,MATCH($A58,'ShLk BR Calc'!$A$5:$A$1112,0)+1,1))</f>
        <v>1.2526794699999999</v>
      </c>
      <c r="E58" s="19">
        <f>IF(INDEX('ShLk BR Calc'!E$5:E$1112,MATCH($A58,'ShLk BR Calc'!$A$5:$A$1112,0)+1,1)=0,"0",INDEX('ShLk BR Calc'!E$5:E$1112,MATCH($A58,'ShLk BR Calc'!$A$5:$A$1112,0)+1,1))</f>
        <v>1.2526794699999999</v>
      </c>
      <c r="F58" s="19">
        <f>IF(INDEX('ShLk BR Calc'!F$5:F$1112,MATCH($A58,'ShLk BR Calc'!$A$5:$A$1112,0)+1,1)=0,"0",INDEX('ShLk BR Calc'!F$5:F$1112,MATCH($A58,'ShLk BR Calc'!$A$5:$A$1112,0)+1,1))</f>
        <v>1.2526794699999999</v>
      </c>
      <c r="G58" s="19">
        <f>IF(INDEX('ShLk BR Calc'!G$5:G$1112,MATCH($A58,'ShLk BR Calc'!$A$5:$A$1112,0)+1,1)=0,"0",INDEX('ShLk BR Calc'!G$5:G$1112,MATCH($A58,'ShLk BR Calc'!$A$5:$A$1112,0)+1,1))</f>
        <v>1.43163368</v>
      </c>
      <c r="H58" s="19">
        <f>IF(INDEX('ShLk BR Calc'!H$5:H$1112,MATCH($A58,'ShLk BR Calc'!$A$5:$A$1112,0)+1,1)=0,"0",INDEX('ShLk BR Calc'!H$5:H$1112,MATCH($A58,'ShLk BR Calc'!$A$5:$A$1112,0)+1,1))</f>
        <v>3.6685613049999999</v>
      </c>
      <c r="I58" s="19">
        <f>IF(INDEX('ShLk BR Calc'!I$5:I$1112,MATCH($A58,'ShLk BR Calc'!$A$5:$A$1112,0)+1,1)=0,"0",INDEX('ShLk BR Calc'!I$5:I$1112,MATCH($A58,'ShLk BR Calc'!$A$5:$A$1112,0)+1,1))</f>
        <v>4.563332355</v>
      </c>
      <c r="J58" s="19">
        <f>IF(INDEX('ShLk BR Calc'!J$5:J$1112,MATCH($A58,'ShLk BR Calc'!$A$5:$A$1112,0)+1,1)=0,"0",INDEX('ShLk BR Calc'!J$5:J$1112,MATCH($A58,'ShLk BR Calc'!$A$5:$A$1112,0)+1,1))</f>
        <v>5.1001949849999999</v>
      </c>
      <c r="K58" s="19">
        <f>IF(INDEX('ShLk BR Calc'!K$5:K$1112,MATCH($A58,'ShLk BR Calc'!$A$5:$A$1112,0)+1,1)=0,"0",INDEX('ShLk BR Calc'!K$5:K$1112,MATCH($A58,'ShLk BR Calc'!$A$5:$A$1112,0)+1,1))</f>
        <v>5.4581034050000001</v>
      </c>
      <c r="L58" s="19">
        <f>IF(INDEX('ShLk BR Calc'!L$5:L$1112,MATCH($A58,'ShLk BR Calc'!$A$5:$A$1112,0)+1,1)=0,"0",INDEX('ShLk BR Calc'!L$5:L$1112,MATCH($A58,'ShLk BR Calc'!$A$5:$A$1112,0)+1,1))</f>
        <v>5.7265347200000001</v>
      </c>
      <c r="M58" s="19">
        <f>IF(INDEX('ShLk BR Calc'!M$5:M$1112,MATCH($A58,'ShLk BR Calc'!$A$5:$A$1112,0)+1,1)=0,"0",INDEX('ShLk BR Calc'!M$5:M$1112,MATCH($A58,'ShLk BR Calc'!$A$5:$A$1112,0)+1,1))</f>
        <v>5.7265347200000001</v>
      </c>
      <c r="N58" s="19">
        <f>IF(INDEX('ShLk BR Calc'!N$5:N$1112,MATCH($A58,'ShLk BR Calc'!$A$5:$A$1112,0)+1,1)=0,"0",INDEX('ShLk BR Calc'!N$5:N$1112,MATCH($A58,'ShLk BR Calc'!$A$5:$A$1112,0)+1,1))</f>
        <v>5.8160118250000004</v>
      </c>
      <c r="O58" s="19">
        <f>IF(INDEX('ShLk BR Calc'!O$5:O$1112,MATCH($A58,'ShLk BR Calc'!$A$5:$A$1112,0)+1,1)=0,"0",INDEX('ShLk BR Calc'!O$5:O$1112,MATCH($A58,'ShLk BR Calc'!$A$5:$A$1112,0)+1,1))</f>
        <v>5.7265347200000001</v>
      </c>
      <c r="P58" s="19">
        <f>IF(INDEX('ShLk BR Calc'!P$5:P$1112,MATCH($A58,'ShLk BR Calc'!$A$5:$A$1112,0)+1,1)=0,"0",INDEX('ShLk BR Calc'!P$5:P$1112,MATCH($A58,'ShLk BR Calc'!$A$5:$A$1112,0)+1,1))</f>
        <v>5.2791491950000005</v>
      </c>
      <c r="Q58" s="19">
        <f>IF(INDEX('ShLk BR Calc'!Q$5:Q$1112,MATCH($A58,'ShLk BR Calc'!$A$5:$A$1112,0)+1,1)=0,"0",INDEX('ShLk BR Calc'!Q$5:Q$1112,MATCH($A58,'ShLk BR Calc'!$A$5:$A$1112,0)+1,1))</f>
        <v>4.9212407750000002</v>
      </c>
      <c r="R58" s="19">
        <f>IF(INDEX('ShLk BR Calc'!R$5:R$1112,MATCH($A58,'ShLk BR Calc'!$A$5:$A$1112,0)+1,1)=0,"0",INDEX('ShLk BR Calc'!R$5:R$1112,MATCH($A58,'ShLk BR Calc'!$A$5:$A$1112,0)+1,1))</f>
        <v>5.3686262999999999</v>
      </c>
      <c r="S58" s="19">
        <f>IF(INDEX('ShLk BR Calc'!S$5:S$1112,MATCH($A58,'ShLk BR Calc'!$A$5:$A$1112,0)+1,1)=0,"0",INDEX('ShLk BR Calc'!S$5:S$1112,MATCH($A58,'ShLk BR Calc'!$A$5:$A$1112,0)+1,1))</f>
        <v>5.5475805100000004</v>
      </c>
      <c r="T58" s="19">
        <f>IF(INDEX('ShLk BR Calc'!T$5:T$1112,MATCH($A58,'ShLk BR Calc'!$A$5:$A$1112,0)+1,1)=0,"0",INDEX('ShLk BR Calc'!T$5:T$1112,MATCH($A58,'ShLk BR Calc'!$A$5:$A$1112,0)+1,1))</f>
        <v>5.1896720900000002</v>
      </c>
      <c r="U58" s="19">
        <f>IF(INDEX('ShLk BR Calc'!U$5:U$1112,MATCH($A58,'ShLk BR Calc'!$A$5:$A$1112,0)+1,1)=0,"0",INDEX('ShLk BR Calc'!U$5:U$1112,MATCH($A58,'ShLk BR Calc'!$A$5:$A$1112,0)+1,1))</f>
        <v>4.7422865649999997</v>
      </c>
      <c r="V58" s="19">
        <f>IF(INDEX('ShLk BR Calc'!V$5:V$1112,MATCH($A58,'ShLk BR Calc'!$A$5:$A$1112,0)+1,1)=0,"0",INDEX('ShLk BR Calc'!V$5:V$1112,MATCH($A58,'ShLk BR Calc'!$A$5:$A$1112,0)+1,1))</f>
        <v>5.1896720900000002</v>
      </c>
      <c r="W58" s="19">
        <f>IF(INDEX('ShLk BR Calc'!W$5:W$1112,MATCH($A58,'ShLk BR Calc'!$A$5:$A$1112,0)+1,1)=0,"0",INDEX('ShLk BR Calc'!W$5:W$1112,MATCH($A58,'ShLk BR Calc'!$A$5:$A$1112,0)+1,1))</f>
        <v>5.2791491950000005</v>
      </c>
      <c r="X58" s="19">
        <f>IF(INDEX('ShLk BR Calc'!X$5:X$1112,MATCH($A58,'ShLk BR Calc'!$A$5:$A$1112,0)+1,1)=0,"0",INDEX('ShLk BR Calc'!X$5:X$1112,MATCH($A58,'ShLk BR Calc'!$A$5:$A$1112,0)+1,1))</f>
        <v>2.9527444649999999</v>
      </c>
      <c r="Y58" s="19">
        <f>IF(INDEX('ShLk BR Calc'!Y$5:Y$1112,MATCH($A58,'ShLk BR Calc'!$A$5:$A$1112,0)+1,1)=0,"0",INDEX('ShLk BR Calc'!Y$5:Y$1112,MATCH($A58,'ShLk BR Calc'!$A$5:$A$1112,0)+1,1))</f>
        <v>2.14745052</v>
      </c>
      <c r="Z58" s="14">
        <f t="shared" si="6"/>
        <v>96.993181820000032</v>
      </c>
      <c r="AA58" s="14">
        <f t="shared" si="7"/>
        <v>5.8160118250000004</v>
      </c>
      <c r="AB58" s="14">
        <f t="shared" si="8"/>
        <v>13.689997065000002</v>
      </c>
      <c r="AC58" s="14">
        <f t="shared" si="9"/>
        <v>83.303184755000018</v>
      </c>
    </row>
    <row r="59" spans="1:30" ht="17.25" customHeight="1" x14ac:dyDescent="0.2">
      <c r="A59" s="22">
        <f t="shared" si="5"/>
        <v>42512</v>
      </c>
      <c r="B59" s="19">
        <f>IF(INDEX('ShLk BR Calc'!B$5:B$1112,MATCH($A59,'ShLk BR Calc'!$A$5:$A$1112,0)+1,1)=0,"0",INDEX('ShLk BR Calc'!B$5:B$1112,MATCH($A59,'ShLk BR Calc'!$A$5:$A$1112,0)+1,1))</f>
        <v>2.6843131499999999</v>
      </c>
      <c r="C59" s="19">
        <f>IF(INDEX('ShLk BR Calc'!C$5:C$1112,MATCH($A59,'ShLk BR Calc'!$A$5:$A$1112,0)+1,1)=0,"0",INDEX('ShLk BR Calc'!C$5:C$1112,MATCH($A59,'ShLk BR Calc'!$A$5:$A$1112,0)+1,1))</f>
        <v>2.5948360450000001</v>
      </c>
      <c r="D59" s="19">
        <f>IF(INDEX('ShLk BR Calc'!D$5:D$1112,MATCH($A59,'ShLk BR Calc'!$A$5:$A$1112,0)+1,1)=0,"0",INDEX('ShLk BR Calc'!D$5:D$1112,MATCH($A59,'ShLk BR Calc'!$A$5:$A$1112,0)+1,1))</f>
        <v>2.415881835</v>
      </c>
      <c r="E59" s="19">
        <f>IF(INDEX('ShLk BR Calc'!E$5:E$1112,MATCH($A59,'ShLk BR Calc'!$A$5:$A$1112,0)+1,1)=0,"0",INDEX('ShLk BR Calc'!E$5:E$1112,MATCH($A59,'ShLk BR Calc'!$A$5:$A$1112,0)+1,1))</f>
        <v>2.3264047300000001</v>
      </c>
      <c r="F59" s="19">
        <f>IF(INDEX('ShLk BR Calc'!F$5:F$1112,MATCH($A59,'ShLk BR Calc'!$A$5:$A$1112,0)+1,1)=0,"0",INDEX('ShLk BR Calc'!F$5:F$1112,MATCH($A59,'ShLk BR Calc'!$A$5:$A$1112,0)+1,1))</f>
        <v>2.5948360450000001</v>
      </c>
      <c r="G59" s="19">
        <f>IF(INDEX('ShLk BR Calc'!G$5:G$1112,MATCH($A59,'ShLk BR Calc'!$A$5:$A$1112,0)+1,1)=0,"0",INDEX('ShLk BR Calc'!G$5:G$1112,MATCH($A59,'ShLk BR Calc'!$A$5:$A$1112,0)+1,1))</f>
        <v>2.6843131499999999</v>
      </c>
      <c r="H59" s="19">
        <f>IF(INDEX('ShLk BR Calc'!H$5:H$1112,MATCH($A59,'ShLk BR Calc'!$A$5:$A$1112,0)+1,1)=0,"0",INDEX('ShLk BR Calc'!H$5:H$1112,MATCH($A59,'ShLk BR Calc'!$A$5:$A$1112,0)+1,1))</f>
        <v>2.86326736</v>
      </c>
      <c r="I59" s="19">
        <f>IF(INDEX('ShLk BR Calc'!I$5:I$1112,MATCH($A59,'ShLk BR Calc'!$A$5:$A$1112,0)+1,1)=0,"0",INDEX('ShLk BR Calc'!I$5:I$1112,MATCH($A59,'ShLk BR Calc'!$A$5:$A$1112,0)+1,1))</f>
        <v>3.4001299899999999</v>
      </c>
      <c r="J59" s="19">
        <f>IF(INDEX('ShLk BR Calc'!J$5:J$1112,MATCH($A59,'ShLk BR Calc'!$A$5:$A$1112,0)+1,1)=0,"0",INDEX('ShLk BR Calc'!J$5:J$1112,MATCH($A59,'ShLk BR Calc'!$A$5:$A$1112,0)+1,1))</f>
        <v>3.7580384100000002</v>
      </c>
      <c r="K59" s="19">
        <f>IF(INDEX('ShLk BR Calc'!K$5:K$1112,MATCH($A59,'ShLk BR Calc'!$A$5:$A$1112,0)+1,1)=0,"0",INDEX('ShLk BR Calc'!K$5:K$1112,MATCH($A59,'ShLk BR Calc'!$A$5:$A$1112,0)+1,1))</f>
        <v>4.2054239349999998</v>
      </c>
      <c r="L59" s="19">
        <f>IF(INDEX('ShLk BR Calc'!L$5:L$1112,MATCH($A59,'ShLk BR Calc'!$A$5:$A$1112,0)+1,1)=0,"0",INDEX('ShLk BR Calc'!L$5:L$1112,MATCH($A59,'ShLk BR Calc'!$A$5:$A$1112,0)+1,1))</f>
        <v>4.2054239349999998</v>
      </c>
      <c r="M59" s="19">
        <f>IF(INDEX('ShLk BR Calc'!M$5:M$1112,MATCH($A59,'ShLk BR Calc'!$A$5:$A$1112,0)+1,1)=0,"0",INDEX('ShLk BR Calc'!M$5:M$1112,MATCH($A59,'ShLk BR Calc'!$A$5:$A$1112,0)+1,1))</f>
        <v>4.2054239349999998</v>
      </c>
      <c r="N59" s="19">
        <f>IF(INDEX('ShLk BR Calc'!N$5:N$1112,MATCH($A59,'ShLk BR Calc'!$A$5:$A$1112,0)+1,1)=0,"0",INDEX('ShLk BR Calc'!N$5:N$1112,MATCH($A59,'ShLk BR Calc'!$A$5:$A$1112,0)+1,1))</f>
        <v>4.2949010400000001</v>
      </c>
      <c r="O59" s="19">
        <f>IF(INDEX('ShLk BR Calc'!O$5:O$1112,MATCH($A59,'ShLk BR Calc'!$A$5:$A$1112,0)+1,1)=0,"0",INDEX('ShLk BR Calc'!O$5:O$1112,MATCH($A59,'ShLk BR Calc'!$A$5:$A$1112,0)+1,1))</f>
        <v>4.3843781450000003</v>
      </c>
      <c r="P59" s="19">
        <f>IF(INDEX('ShLk BR Calc'!P$5:P$1112,MATCH($A59,'ShLk BR Calc'!$A$5:$A$1112,0)+1,1)=0,"0",INDEX('ShLk BR Calc'!P$5:P$1112,MATCH($A59,'ShLk BR Calc'!$A$5:$A$1112,0)+1,1))</f>
        <v>4.2949010400000001</v>
      </c>
      <c r="Q59" s="19">
        <f>IF(INDEX('ShLk BR Calc'!Q$5:Q$1112,MATCH($A59,'ShLk BR Calc'!$A$5:$A$1112,0)+1,1)=0,"0",INDEX('ShLk BR Calc'!Q$5:Q$1112,MATCH($A59,'ShLk BR Calc'!$A$5:$A$1112,0)+1,1))</f>
        <v>4.2949010400000001</v>
      </c>
      <c r="R59" s="19">
        <f>IF(INDEX('ShLk BR Calc'!R$5:R$1112,MATCH($A59,'ShLk BR Calc'!$A$5:$A$1112,0)+1,1)=0,"0",INDEX('ShLk BR Calc'!R$5:R$1112,MATCH($A59,'ShLk BR Calc'!$A$5:$A$1112,0)+1,1))</f>
        <v>4.3843781450000003</v>
      </c>
      <c r="S59" s="19">
        <f>IF(INDEX('ShLk BR Calc'!S$5:S$1112,MATCH($A59,'ShLk BR Calc'!$A$5:$A$1112,0)+1,1)=0,"0",INDEX('ShLk BR Calc'!S$5:S$1112,MATCH($A59,'ShLk BR Calc'!$A$5:$A$1112,0)+1,1))</f>
        <v>4.563332355</v>
      </c>
      <c r="T59" s="19">
        <f>IF(INDEX('ShLk BR Calc'!T$5:T$1112,MATCH($A59,'ShLk BR Calc'!$A$5:$A$1112,0)+1,1)=0,"0",INDEX('ShLk BR Calc'!T$5:T$1112,MATCH($A59,'ShLk BR Calc'!$A$5:$A$1112,0)+1,1))</f>
        <v>4.563332355</v>
      </c>
      <c r="U59" s="19">
        <f>IF(INDEX('ShLk BR Calc'!U$5:U$1112,MATCH($A59,'ShLk BR Calc'!$A$5:$A$1112,0)+1,1)=0,"0",INDEX('ShLk BR Calc'!U$5:U$1112,MATCH($A59,'ShLk BR Calc'!$A$5:$A$1112,0)+1,1))</f>
        <v>4.6528094600000003</v>
      </c>
      <c r="V59" s="19">
        <f>IF(INDEX('ShLk BR Calc'!V$5:V$1112,MATCH($A59,'ShLk BR Calc'!$A$5:$A$1112,0)+1,1)=0,"0",INDEX('ShLk BR Calc'!V$5:V$1112,MATCH($A59,'ShLk BR Calc'!$A$5:$A$1112,0)+1,1))</f>
        <v>4.83176367</v>
      </c>
      <c r="W59" s="19">
        <f>IF(INDEX('ShLk BR Calc'!W$5:W$1112,MATCH($A59,'ShLk BR Calc'!$A$5:$A$1112,0)+1,1)=0,"0",INDEX('ShLk BR Calc'!W$5:W$1112,MATCH($A59,'ShLk BR Calc'!$A$5:$A$1112,0)+1,1))</f>
        <v>4.7422865649999997</v>
      </c>
      <c r="X59" s="19">
        <f>IF(INDEX('ShLk BR Calc'!X$5:X$1112,MATCH($A59,'ShLk BR Calc'!$A$5:$A$1112,0)+1,1)=0,"0",INDEX('ShLk BR Calc'!X$5:X$1112,MATCH($A59,'ShLk BR Calc'!$A$5:$A$1112,0)+1,1))</f>
        <v>3.7580384100000002</v>
      </c>
      <c r="Y59" s="19">
        <f>IF(INDEX('ShLk BR Calc'!Y$5:Y$1112,MATCH($A59,'ShLk BR Calc'!$A$5:$A$1112,0)+1,1)=0,"0",INDEX('ShLk BR Calc'!Y$5:Y$1112,MATCH($A59,'ShLk BR Calc'!$A$5:$A$1112,0)+1,1))</f>
        <v>3.131698675</v>
      </c>
      <c r="Z59" s="14">
        <f t="shared" si="6"/>
        <v>89.835013419999981</v>
      </c>
      <c r="AA59" s="14">
        <f t="shared" si="7"/>
        <v>4.83176367</v>
      </c>
      <c r="AB59" s="14">
        <f t="shared" si="8"/>
        <v>89.835013419999981</v>
      </c>
      <c r="AC59" s="14">
        <f t="shared" si="9"/>
        <v>0</v>
      </c>
      <c r="AD59" s="9" t="s">
        <v>32</v>
      </c>
    </row>
    <row r="60" spans="1:30" ht="17.25" customHeight="1" x14ac:dyDescent="0.2">
      <c r="A60" s="22">
        <f t="shared" si="5"/>
        <v>42513</v>
      </c>
      <c r="B60" s="19">
        <f>IF(INDEX('ShLk BR Calc'!B$5:B$1112,MATCH($A60,'ShLk BR Calc'!$A$5:$A$1112,0)+1,1)=0,"0",INDEX('ShLk BR Calc'!B$5:B$1112,MATCH($A60,'ShLk BR Calc'!$A$5:$A$1112,0)+1,1))</f>
        <v>2.6843131499999999</v>
      </c>
      <c r="C60" s="19">
        <f>IF(INDEX('ShLk BR Calc'!C$5:C$1112,MATCH($A60,'ShLk BR Calc'!$A$5:$A$1112,0)+1,1)=0,"0",INDEX('ShLk BR Calc'!C$5:C$1112,MATCH($A60,'ShLk BR Calc'!$A$5:$A$1112,0)+1,1))</f>
        <v>2.5053589399999998</v>
      </c>
      <c r="D60" s="19">
        <f>IF(INDEX('ShLk BR Calc'!D$5:D$1112,MATCH($A60,'ShLk BR Calc'!$A$5:$A$1112,0)+1,1)=0,"0",INDEX('ShLk BR Calc'!D$5:D$1112,MATCH($A60,'ShLk BR Calc'!$A$5:$A$1112,0)+1,1))</f>
        <v>2.3264047300000001</v>
      </c>
      <c r="E60" s="19">
        <f>IF(INDEX('ShLk BR Calc'!E$5:E$1112,MATCH($A60,'ShLk BR Calc'!$A$5:$A$1112,0)+1,1)=0,"0",INDEX('ShLk BR Calc'!E$5:E$1112,MATCH($A60,'ShLk BR Calc'!$A$5:$A$1112,0)+1,1))</f>
        <v>2.3264047300000001</v>
      </c>
      <c r="F60" s="19">
        <f>IF(INDEX('ShLk BR Calc'!F$5:F$1112,MATCH($A60,'ShLk BR Calc'!$A$5:$A$1112,0)+1,1)=0,"0",INDEX('ShLk BR Calc'!F$5:F$1112,MATCH($A60,'ShLk BR Calc'!$A$5:$A$1112,0)+1,1))</f>
        <v>2.5053589399999998</v>
      </c>
      <c r="G60" s="19">
        <f>IF(INDEX('ShLk BR Calc'!G$5:G$1112,MATCH($A60,'ShLk BR Calc'!$A$5:$A$1112,0)+1,1)=0,"0",INDEX('ShLk BR Calc'!G$5:G$1112,MATCH($A60,'ShLk BR Calc'!$A$5:$A$1112,0)+1,1))</f>
        <v>3.131698675</v>
      </c>
      <c r="H60" s="19">
        <f>IF(INDEX('ShLk BR Calc'!H$5:H$1112,MATCH($A60,'ShLk BR Calc'!$A$5:$A$1112,0)+1,1)=0,"0",INDEX('ShLk BR Calc'!H$5:H$1112,MATCH($A60,'ShLk BR Calc'!$A$5:$A$1112,0)+1,1))</f>
        <v>3.6685613049999999</v>
      </c>
      <c r="I60" s="19">
        <f>IF(INDEX('ShLk BR Calc'!I$5:I$1112,MATCH($A60,'ShLk BR Calc'!$A$5:$A$1112,0)+1,1)=0,"0",INDEX('ShLk BR Calc'!I$5:I$1112,MATCH($A60,'ShLk BR Calc'!$A$5:$A$1112,0)+1,1))</f>
        <v>4.2949010400000001</v>
      </c>
      <c r="J60" s="19">
        <f>IF(INDEX('ShLk BR Calc'!J$5:J$1112,MATCH($A60,'ShLk BR Calc'!$A$5:$A$1112,0)+1,1)=0,"0",INDEX('ShLk BR Calc'!J$5:J$1112,MATCH($A60,'ShLk BR Calc'!$A$5:$A$1112,0)+1,1))</f>
        <v>4.6528094600000003</v>
      </c>
      <c r="K60" s="19">
        <f>IF(INDEX('ShLk BR Calc'!K$5:K$1112,MATCH($A60,'ShLk BR Calc'!$A$5:$A$1112,0)+1,1)=0,"0",INDEX('ShLk BR Calc'!K$5:K$1112,MATCH($A60,'ShLk BR Calc'!$A$5:$A$1112,0)+1,1))</f>
        <v>4.563332355</v>
      </c>
      <c r="L60" s="19">
        <f>IF(INDEX('ShLk BR Calc'!L$5:L$1112,MATCH($A60,'ShLk BR Calc'!$A$5:$A$1112,0)+1,1)=0,"0",INDEX('ShLk BR Calc'!L$5:L$1112,MATCH($A60,'ShLk BR Calc'!$A$5:$A$1112,0)+1,1))</f>
        <v>4.563332355</v>
      </c>
      <c r="M60" s="19">
        <f>IF(INDEX('ShLk BR Calc'!M$5:M$1112,MATCH($A60,'ShLk BR Calc'!$A$5:$A$1112,0)+1,1)=0,"0",INDEX('ShLk BR Calc'!M$5:M$1112,MATCH($A60,'ShLk BR Calc'!$A$5:$A$1112,0)+1,1))</f>
        <v>4.563332355</v>
      </c>
      <c r="N60" s="19">
        <f>IF(INDEX('ShLk BR Calc'!N$5:N$1112,MATCH($A60,'ShLk BR Calc'!$A$5:$A$1112,0)+1,1)=0,"0",INDEX('ShLk BR Calc'!N$5:N$1112,MATCH($A60,'ShLk BR Calc'!$A$5:$A$1112,0)+1,1))</f>
        <v>4.6528094600000003</v>
      </c>
      <c r="O60" s="19">
        <f>IF(INDEX('ShLk BR Calc'!O$5:O$1112,MATCH($A60,'ShLk BR Calc'!$A$5:$A$1112,0)+1,1)=0,"0",INDEX('ShLk BR Calc'!O$5:O$1112,MATCH($A60,'ShLk BR Calc'!$A$5:$A$1112,0)+1,1))</f>
        <v>4.6528094600000003</v>
      </c>
      <c r="P60" s="19">
        <f>IF(INDEX('ShLk BR Calc'!P$5:P$1112,MATCH($A60,'ShLk BR Calc'!$A$5:$A$1112,0)+1,1)=0,"0",INDEX('ShLk BR Calc'!P$5:P$1112,MATCH($A60,'ShLk BR Calc'!$A$5:$A$1112,0)+1,1))</f>
        <v>4.3843781450000003</v>
      </c>
      <c r="Q60" s="19">
        <f>IF(INDEX('ShLk BR Calc'!Q$5:Q$1112,MATCH($A60,'ShLk BR Calc'!$A$5:$A$1112,0)+1,1)=0,"0",INDEX('ShLk BR Calc'!Q$5:Q$1112,MATCH($A60,'ShLk BR Calc'!$A$5:$A$1112,0)+1,1))</f>
        <v>4.2054239349999998</v>
      </c>
      <c r="R60" s="19">
        <f>IF(INDEX('ShLk BR Calc'!R$5:R$1112,MATCH($A60,'ShLk BR Calc'!$A$5:$A$1112,0)+1,1)=0,"0",INDEX('ShLk BR Calc'!R$5:R$1112,MATCH($A60,'ShLk BR Calc'!$A$5:$A$1112,0)+1,1))</f>
        <v>4.2949010400000001</v>
      </c>
      <c r="S60" s="19">
        <f>IF(INDEX('ShLk BR Calc'!S$5:S$1112,MATCH($A60,'ShLk BR Calc'!$A$5:$A$1112,0)+1,1)=0,"0",INDEX('ShLk BR Calc'!S$5:S$1112,MATCH($A60,'ShLk BR Calc'!$A$5:$A$1112,0)+1,1))</f>
        <v>4.3843781450000003</v>
      </c>
      <c r="T60" s="19">
        <f>IF(INDEX('ShLk BR Calc'!T$5:T$1112,MATCH($A60,'ShLk BR Calc'!$A$5:$A$1112,0)+1,1)=0,"0",INDEX('ShLk BR Calc'!T$5:T$1112,MATCH($A60,'ShLk BR Calc'!$A$5:$A$1112,0)+1,1))</f>
        <v>4.2949010400000001</v>
      </c>
      <c r="U60" s="19">
        <f>IF(INDEX('ShLk BR Calc'!U$5:U$1112,MATCH($A60,'ShLk BR Calc'!$A$5:$A$1112,0)+1,1)=0,"0",INDEX('ShLk BR Calc'!U$5:U$1112,MATCH($A60,'ShLk BR Calc'!$A$5:$A$1112,0)+1,1))</f>
        <v>4.4738552499999997</v>
      </c>
      <c r="V60" s="19">
        <f>IF(INDEX('ShLk BR Calc'!V$5:V$1112,MATCH($A60,'ShLk BR Calc'!$A$5:$A$1112,0)+1,1)=0,"0",INDEX('ShLk BR Calc'!V$5:V$1112,MATCH($A60,'ShLk BR Calc'!$A$5:$A$1112,0)+1,1))</f>
        <v>4.83176367</v>
      </c>
      <c r="W60" s="19">
        <f>IF(INDEX('ShLk BR Calc'!W$5:W$1112,MATCH($A60,'ShLk BR Calc'!$A$5:$A$1112,0)+1,1)=0,"0",INDEX('ShLk BR Calc'!W$5:W$1112,MATCH($A60,'ShLk BR Calc'!$A$5:$A$1112,0)+1,1))</f>
        <v>4.2054239349999998</v>
      </c>
      <c r="X60" s="19">
        <f>IF(INDEX('ShLk BR Calc'!X$5:X$1112,MATCH($A60,'ShLk BR Calc'!$A$5:$A$1112,0)+1,1)=0,"0",INDEX('ShLk BR Calc'!X$5:X$1112,MATCH($A60,'ShLk BR Calc'!$A$5:$A$1112,0)+1,1))</f>
        <v>3.9369926199999998</v>
      </c>
      <c r="Y60" s="19">
        <f>IF(INDEX('ShLk BR Calc'!Y$5:Y$1112,MATCH($A60,'ShLk BR Calc'!$A$5:$A$1112,0)+1,1)=0,"0",INDEX('ShLk BR Calc'!Y$5:Y$1112,MATCH($A60,'ShLk BR Calc'!$A$5:$A$1112,0)+1,1))</f>
        <v>3.131698675</v>
      </c>
      <c r="Z60" s="14">
        <f t="shared" si="6"/>
        <v>93.235143409999992</v>
      </c>
      <c r="AA60" s="14">
        <f t="shared" si="7"/>
        <v>4.83176367</v>
      </c>
      <c r="AB60" s="14">
        <f t="shared" si="8"/>
        <v>22.548230459999996</v>
      </c>
      <c r="AC60" s="14">
        <f t="shared" si="9"/>
        <v>70.686912949999993</v>
      </c>
    </row>
    <row r="61" spans="1:30" ht="17.25" customHeight="1" x14ac:dyDescent="0.2">
      <c r="A61" s="22">
        <f t="shared" si="5"/>
        <v>42514</v>
      </c>
      <c r="B61" s="19">
        <f>IF(INDEX('ShLk BR Calc'!B$5:B$1112,MATCH($A61,'ShLk BR Calc'!$A$5:$A$1112,0)+1,1)=0,"0",INDEX('ShLk BR Calc'!B$5:B$1112,MATCH($A61,'ShLk BR Calc'!$A$5:$A$1112,0)+1,1))</f>
        <v>3.5790842</v>
      </c>
      <c r="C61" s="19">
        <f>IF(INDEX('ShLk BR Calc'!C$5:C$1112,MATCH($A61,'ShLk BR Calc'!$A$5:$A$1112,0)+1,1)=0,"0",INDEX('ShLk BR Calc'!C$5:C$1112,MATCH($A61,'ShLk BR Calc'!$A$5:$A$1112,0)+1,1))</f>
        <v>3.3106528850000001</v>
      </c>
      <c r="D61" s="19">
        <f>IF(INDEX('ShLk BR Calc'!D$5:D$1112,MATCH($A61,'ShLk BR Calc'!$A$5:$A$1112,0)+1,1)=0,"0",INDEX('ShLk BR Calc'!D$5:D$1112,MATCH($A61,'ShLk BR Calc'!$A$5:$A$1112,0)+1,1))</f>
        <v>2.9527444649999999</v>
      </c>
      <c r="E61" s="19">
        <f>IF(INDEX('ShLk BR Calc'!E$5:E$1112,MATCH($A61,'ShLk BR Calc'!$A$5:$A$1112,0)+1,1)=0,"0",INDEX('ShLk BR Calc'!E$5:E$1112,MATCH($A61,'ShLk BR Calc'!$A$5:$A$1112,0)+1,1))</f>
        <v>3.0422215700000002</v>
      </c>
      <c r="F61" s="19">
        <f>IF(INDEX('ShLk BR Calc'!F$5:F$1112,MATCH($A61,'ShLk BR Calc'!$A$5:$A$1112,0)+1,1)=0,"0",INDEX('ShLk BR Calc'!F$5:F$1112,MATCH($A61,'ShLk BR Calc'!$A$5:$A$1112,0)+1,1))</f>
        <v>2.9527444649999999</v>
      </c>
      <c r="G61" s="19">
        <f>IF(INDEX('ShLk BR Calc'!G$5:G$1112,MATCH($A61,'ShLk BR Calc'!$A$5:$A$1112,0)+1,1)=0,"0",INDEX('ShLk BR Calc'!G$5:G$1112,MATCH($A61,'ShLk BR Calc'!$A$5:$A$1112,0)+1,1))</f>
        <v>3.5790842</v>
      </c>
      <c r="H61" s="19">
        <f>IF(INDEX('ShLk BR Calc'!H$5:H$1112,MATCH($A61,'ShLk BR Calc'!$A$5:$A$1112,0)+1,1)=0,"0",INDEX('ShLk BR Calc'!H$5:H$1112,MATCH($A61,'ShLk BR Calc'!$A$5:$A$1112,0)+1,1))</f>
        <v>3.2211757800000003</v>
      </c>
      <c r="I61" s="19">
        <f>IF(INDEX('ShLk BR Calc'!I$5:I$1112,MATCH($A61,'ShLk BR Calc'!$A$5:$A$1112,0)+1,1)=0,"0",INDEX('ShLk BR Calc'!I$5:I$1112,MATCH($A61,'ShLk BR Calc'!$A$5:$A$1112,0)+1,1))</f>
        <v>3.7580384100000002</v>
      </c>
      <c r="J61" s="19">
        <f>IF(INDEX('ShLk BR Calc'!J$5:J$1112,MATCH($A61,'ShLk BR Calc'!$A$5:$A$1112,0)+1,1)=0,"0",INDEX('ShLk BR Calc'!J$5:J$1112,MATCH($A61,'ShLk BR Calc'!$A$5:$A$1112,0)+1,1))</f>
        <v>4.3843781450000003</v>
      </c>
      <c r="K61" s="19">
        <f>IF(INDEX('ShLk BR Calc'!K$5:K$1112,MATCH($A61,'ShLk BR Calc'!$A$5:$A$1112,0)+1,1)=0,"0",INDEX('ShLk BR Calc'!K$5:K$1112,MATCH($A61,'ShLk BR Calc'!$A$5:$A$1112,0)+1,1))</f>
        <v>4.563332355</v>
      </c>
      <c r="L61" s="19">
        <f>IF(INDEX('ShLk BR Calc'!L$5:L$1112,MATCH($A61,'ShLk BR Calc'!$A$5:$A$1112,0)+1,1)=0,"0",INDEX('ShLk BR Calc'!L$5:L$1112,MATCH($A61,'ShLk BR Calc'!$A$5:$A$1112,0)+1,1))</f>
        <v>4.4738552499999997</v>
      </c>
      <c r="M61" s="19">
        <f>IF(INDEX('ShLk BR Calc'!M$5:M$1112,MATCH($A61,'ShLk BR Calc'!$A$5:$A$1112,0)+1,1)=0,"0",INDEX('ShLk BR Calc'!M$5:M$1112,MATCH($A61,'ShLk BR Calc'!$A$5:$A$1112,0)+1,1))</f>
        <v>4.3843781450000003</v>
      </c>
      <c r="N61" s="19">
        <f>IF(INDEX('ShLk BR Calc'!N$5:N$1112,MATCH($A61,'ShLk BR Calc'!$A$5:$A$1112,0)+1,1)=0,"0",INDEX('ShLk BR Calc'!N$5:N$1112,MATCH($A61,'ShLk BR Calc'!$A$5:$A$1112,0)+1,1))</f>
        <v>4.4738552499999997</v>
      </c>
      <c r="O61" s="19">
        <f>IF(INDEX('ShLk BR Calc'!O$5:O$1112,MATCH($A61,'ShLk BR Calc'!$A$5:$A$1112,0)+1,1)=0,"0",INDEX('ShLk BR Calc'!O$5:O$1112,MATCH($A61,'ShLk BR Calc'!$A$5:$A$1112,0)+1,1))</f>
        <v>4.4738552499999997</v>
      </c>
      <c r="P61" s="19">
        <f>IF(INDEX('ShLk BR Calc'!P$5:P$1112,MATCH($A61,'ShLk BR Calc'!$A$5:$A$1112,0)+1,1)=0,"0",INDEX('ShLk BR Calc'!P$5:P$1112,MATCH($A61,'ShLk BR Calc'!$A$5:$A$1112,0)+1,1))</f>
        <v>4.563332355</v>
      </c>
      <c r="Q61" s="19">
        <f>IF(INDEX('ShLk BR Calc'!Q$5:Q$1112,MATCH($A61,'ShLk BR Calc'!$A$5:$A$1112,0)+1,1)=0,"0",INDEX('ShLk BR Calc'!Q$5:Q$1112,MATCH($A61,'ShLk BR Calc'!$A$5:$A$1112,0)+1,1))</f>
        <v>4.4738552499999997</v>
      </c>
      <c r="R61" s="19">
        <f>IF(INDEX('ShLk BR Calc'!R$5:R$1112,MATCH($A61,'ShLk BR Calc'!$A$5:$A$1112,0)+1,1)=0,"0",INDEX('ShLk BR Calc'!R$5:R$1112,MATCH($A61,'ShLk BR Calc'!$A$5:$A$1112,0)+1,1))</f>
        <v>4.3843781450000003</v>
      </c>
      <c r="S61" s="19">
        <f>IF(INDEX('ShLk BR Calc'!S$5:S$1112,MATCH($A61,'ShLk BR Calc'!$A$5:$A$1112,0)+1,1)=0,"0",INDEX('ShLk BR Calc'!S$5:S$1112,MATCH($A61,'ShLk BR Calc'!$A$5:$A$1112,0)+1,1))</f>
        <v>4.83176367</v>
      </c>
      <c r="T61" s="19">
        <f>IF(INDEX('ShLk BR Calc'!T$5:T$1112,MATCH($A61,'ShLk BR Calc'!$A$5:$A$1112,0)+1,1)=0,"0",INDEX('ShLk BR Calc'!T$5:T$1112,MATCH($A61,'ShLk BR Calc'!$A$5:$A$1112,0)+1,1))</f>
        <v>4.6528094600000003</v>
      </c>
      <c r="U61" s="19">
        <f>IF(INDEX('ShLk BR Calc'!U$5:U$1112,MATCH($A61,'ShLk BR Calc'!$A$5:$A$1112,0)+1,1)=0,"0",INDEX('ShLk BR Calc'!U$5:U$1112,MATCH($A61,'ShLk BR Calc'!$A$5:$A$1112,0)+1,1))</f>
        <v>4.4738552499999997</v>
      </c>
      <c r="V61" s="19">
        <f>IF(INDEX('ShLk BR Calc'!V$5:V$1112,MATCH($A61,'ShLk BR Calc'!$A$5:$A$1112,0)+1,1)=0,"0",INDEX('ShLk BR Calc'!V$5:V$1112,MATCH($A61,'ShLk BR Calc'!$A$5:$A$1112,0)+1,1))</f>
        <v>4.6528094600000003</v>
      </c>
      <c r="W61" s="19">
        <f>IF(INDEX('ShLk BR Calc'!W$5:W$1112,MATCH($A61,'ShLk BR Calc'!$A$5:$A$1112,0)+1,1)=0,"0",INDEX('ShLk BR Calc'!W$5:W$1112,MATCH($A61,'ShLk BR Calc'!$A$5:$A$1112,0)+1,1))</f>
        <v>4.2949010400000001</v>
      </c>
      <c r="X61" s="19">
        <f>IF(INDEX('ShLk BR Calc'!X$5:X$1112,MATCH($A61,'ShLk BR Calc'!$A$5:$A$1112,0)+1,1)=0,"0",INDEX('ShLk BR Calc'!X$5:X$1112,MATCH($A61,'ShLk BR Calc'!$A$5:$A$1112,0)+1,1))</f>
        <v>4.6528094600000003</v>
      </c>
      <c r="Y61" s="19">
        <f>IF(INDEX('ShLk BR Calc'!Y$5:Y$1112,MATCH($A61,'ShLk BR Calc'!$A$5:$A$1112,0)+1,1)=0,"0",INDEX('ShLk BR Calc'!Y$5:Y$1112,MATCH($A61,'ShLk BR Calc'!$A$5:$A$1112,0)+1,1))</f>
        <v>3.7580384100000002</v>
      </c>
      <c r="Z61" s="14">
        <f t="shared" si="6"/>
        <v>97.887952869999992</v>
      </c>
      <c r="AA61" s="14">
        <f t="shared" si="7"/>
        <v>4.83176367</v>
      </c>
      <c r="AB61" s="14">
        <f t="shared" si="8"/>
        <v>27.827379655000001</v>
      </c>
      <c r="AC61" s="14">
        <f t="shared" si="9"/>
        <v>70.060573214999991</v>
      </c>
    </row>
    <row r="62" spans="1:30" ht="17.25" customHeight="1" x14ac:dyDescent="0.2">
      <c r="A62" s="22">
        <f t="shared" si="5"/>
        <v>42515</v>
      </c>
      <c r="B62" s="19">
        <f>IF(INDEX('ShLk BR Calc'!B$5:B$1112,MATCH($A62,'ShLk BR Calc'!$A$5:$A$1112,0)+1,1)=0,"0",INDEX('ShLk BR Calc'!B$5:B$1112,MATCH($A62,'ShLk BR Calc'!$A$5:$A$1112,0)+1,1))</f>
        <v>0.89477105000000001</v>
      </c>
      <c r="C62" s="19">
        <f>IF(INDEX('ShLk BR Calc'!C$5:C$1112,MATCH($A62,'ShLk BR Calc'!$A$5:$A$1112,0)+1,1)=0,"0",INDEX('ShLk BR Calc'!C$5:C$1112,MATCH($A62,'ShLk BR Calc'!$A$5:$A$1112,0)+1,1))</f>
        <v>0.89477105000000001</v>
      </c>
      <c r="D62" s="19">
        <f>IF(INDEX('ShLk BR Calc'!D$5:D$1112,MATCH($A62,'ShLk BR Calc'!$A$5:$A$1112,0)+1,1)=0,"0",INDEX('ShLk BR Calc'!D$5:D$1112,MATCH($A62,'ShLk BR Calc'!$A$5:$A$1112,0)+1,1))</f>
        <v>0.89477105000000001</v>
      </c>
      <c r="E62" s="19">
        <f>IF(INDEX('ShLk BR Calc'!E$5:E$1112,MATCH($A62,'ShLk BR Calc'!$A$5:$A$1112,0)+1,1)=0,"0",INDEX('ShLk BR Calc'!E$5:E$1112,MATCH($A62,'ShLk BR Calc'!$A$5:$A$1112,0)+1,1))</f>
        <v>0.89477105000000001</v>
      </c>
      <c r="F62" s="19">
        <f>IF(INDEX('ShLk BR Calc'!F$5:F$1112,MATCH($A62,'ShLk BR Calc'!$A$5:$A$1112,0)+1,1)=0,"0",INDEX('ShLk BR Calc'!F$5:F$1112,MATCH($A62,'ShLk BR Calc'!$A$5:$A$1112,0)+1,1))</f>
        <v>0.89477105000000001</v>
      </c>
      <c r="G62" s="19">
        <f>IF(INDEX('ShLk BR Calc'!G$5:G$1112,MATCH($A62,'ShLk BR Calc'!$A$5:$A$1112,0)+1,1)=0,"0",INDEX('ShLk BR Calc'!G$5:G$1112,MATCH($A62,'ShLk BR Calc'!$A$5:$A$1112,0)+1,1))</f>
        <v>0.98424815499999996</v>
      </c>
      <c r="H62" s="19">
        <f>IF(INDEX('ShLk BR Calc'!H$5:H$1112,MATCH($A62,'ShLk BR Calc'!$A$5:$A$1112,0)+1,1)=0,"0",INDEX('ShLk BR Calc'!H$5:H$1112,MATCH($A62,'ShLk BR Calc'!$A$5:$A$1112,0)+1,1))</f>
        <v>2.9527444649999999</v>
      </c>
      <c r="I62" s="19">
        <f>IF(INDEX('ShLk BR Calc'!I$5:I$1112,MATCH($A62,'ShLk BR Calc'!$A$5:$A$1112,0)+1,1)=0,"0",INDEX('ShLk BR Calc'!I$5:I$1112,MATCH($A62,'ShLk BR Calc'!$A$5:$A$1112,0)+1,1))</f>
        <v>3.5790842</v>
      </c>
      <c r="J62" s="19">
        <f>IF(INDEX('ShLk BR Calc'!J$5:J$1112,MATCH($A62,'ShLk BR Calc'!$A$5:$A$1112,0)+1,1)=0,"0",INDEX('ShLk BR Calc'!J$5:J$1112,MATCH($A62,'ShLk BR Calc'!$A$5:$A$1112,0)+1,1))</f>
        <v>4.0264697250000001</v>
      </c>
      <c r="K62" s="19">
        <f>IF(INDEX('ShLk BR Calc'!K$5:K$1112,MATCH($A62,'ShLk BR Calc'!$A$5:$A$1112,0)+1,1)=0,"0",INDEX('ShLk BR Calc'!K$5:K$1112,MATCH($A62,'ShLk BR Calc'!$A$5:$A$1112,0)+1,1))</f>
        <v>4.3843781450000003</v>
      </c>
      <c r="L62" s="19">
        <f>IF(INDEX('ShLk BR Calc'!L$5:L$1112,MATCH($A62,'ShLk BR Calc'!$A$5:$A$1112,0)+1,1)=0,"0",INDEX('ShLk BR Calc'!L$5:L$1112,MATCH($A62,'ShLk BR Calc'!$A$5:$A$1112,0)+1,1))</f>
        <v>4.563332355</v>
      </c>
      <c r="M62" s="19">
        <f>IF(INDEX('ShLk BR Calc'!M$5:M$1112,MATCH($A62,'ShLk BR Calc'!$A$5:$A$1112,0)+1,1)=0,"0",INDEX('ShLk BR Calc'!M$5:M$1112,MATCH($A62,'ShLk BR Calc'!$A$5:$A$1112,0)+1,1))</f>
        <v>4.6528094600000003</v>
      </c>
      <c r="N62" s="19">
        <f>IF(INDEX('ShLk BR Calc'!N$5:N$1112,MATCH($A62,'ShLk BR Calc'!$A$5:$A$1112,0)+1,1)=0,"0",INDEX('ShLk BR Calc'!N$5:N$1112,MATCH($A62,'ShLk BR Calc'!$A$5:$A$1112,0)+1,1))</f>
        <v>4.9212407750000002</v>
      </c>
      <c r="O62" s="19">
        <f>IF(INDEX('ShLk BR Calc'!O$5:O$1112,MATCH($A62,'ShLk BR Calc'!$A$5:$A$1112,0)+1,1)=0,"0",INDEX('ShLk BR Calc'!O$5:O$1112,MATCH($A62,'ShLk BR Calc'!$A$5:$A$1112,0)+1,1))</f>
        <v>5.1001949849999999</v>
      </c>
      <c r="P62" s="19">
        <f>IF(INDEX('ShLk BR Calc'!P$5:P$1112,MATCH($A62,'ShLk BR Calc'!$A$5:$A$1112,0)+1,1)=0,"0",INDEX('ShLk BR Calc'!P$5:P$1112,MATCH($A62,'ShLk BR Calc'!$A$5:$A$1112,0)+1,1))</f>
        <v>5.4581034050000001</v>
      </c>
      <c r="Q62" s="19">
        <f>IF(INDEX('ShLk BR Calc'!Q$5:Q$1112,MATCH($A62,'ShLk BR Calc'!$A$5:$A$1112,0)+1,1)=0,"0",INDEX('ShLk BR Calc'!Q$5:Q$1112,MATCH($A62,'ShLk BR Calc'!$A$5:$A$1112,0)+1,1))</f>
        <v>5.8160118250000004</v>
      </c>
      <c r="R62" s="19">
        <f>IF(INDEX('ShLk BR Calc'!R$5:R$1112,MATCH($A62,'ShLk BR Calc'!$A$5:$A$1112,0)+1,1)=0,"0",INDEX('ShLk BR Calc'!R$5:R$1112,MATCH($A62,'ShLk BR Calc'!$A$5:$A$1112,0)+1,1))</f>
        <v>5.9054889299999997</v>
      </c>
      <c r="S62" s="19">
        <f>IF(INDEX('ShLk BR Calc'!S$5:S$1112,MATCH($A62,'ShLk BR Calc'!$A$5:$A$1112,0)+1,1)=0,"0",INDEX('ShLk BR Calc'!S$5:S$1112,MATCH($A62,'ShLk BR Calc'!$A$5:$A$1112,0)+1,1))</f>
        <v>5.8160118250000004</v>
      </c>
      <c r="T62" s="19">
        <f>IF(INDEX('ShLk BR Calc'!T$5:T$1112,MATCH($A62,'ShLk BR Calc'!$A$5:$A$1112,0)+1,1)=0,"0",INDEX('ShLk BR Calc'!T$5:T$1112,MATCH($A62,'ShLk BR Calc'!$A$5:$A$1112,0)+1,1))</f>
        <v>5.6370576149999998</v>
      </c>
      <c r="U62" s="19">
        <f>IF(INDEX('ShLk BR Calc'!U$5:U$1112,MATCH($A62,'ShLk BR Calc'!$A$5:$A$1112,0)+1,1)=0,"0",INDEX('ShLk BR Calc'!U$5:U$1112,MATCH($A62,'ShLk BR Calc'!$A$5:$A$1112,0)+1,1))</f>
        <v>5.1896720900000002</v>
      </c>
      <c r="V62" s="19">
        <f>IF(INDEX('ShLk BR Calc'!V$5:V$1112,MATCH($A62,'ShLk BR Calc'!$A$5:$A$1112,0)+1,1)=0,"0",INDEX('ShLk BR Calc'!V$5:V$1112,MATCH($A62,'ShLk BR Calc'!$A$5:$A$1112,0)+1,1))</f>
        <v>5.3686262999999999</v>
      </c>
      <c r="W62" s="19">
        <f>IF(INDEX('ShLk BR Calc'!W$5:W$1112,MATCH($A62,'ShLk BR Calc'!$A$5:$A$1112,0)+1,1)=0,"0",INDEX('ShLk BR Calc'!W$5:W$1112,MATCH($A62,'ShLk BR Calc'!$A$5:$A$1112,0)+1,1))</f>
        <v>4.7422865649999997</v>
      </c>
      <c r="X62" s="19">
        <f>IF(INDEX('ShLk BR Calc'!X$5:X$1112,MATCH($A62,'ShLk BR Calc'!$A$5:$A$1112,0)+1,1)=0,"0",INDEX('ShLk BR Calc'!X$5:X$1112,MATCH($A62,'ShLk BR Calc'!$A$5:$A$1112,0)+1,1))</f>
        <v>2.5948360450000001</v>
      </c>
      <c r="Y62" s="19">
        <f>IF(INDEX('ShLk BR Calc'!Y$5:Y$1112,MATCH($A62,'ShLk BR Calc'!$A$5:$A$1112,0)+1,1)=0,"0",INDEX('ShLk BR Calc'!Y$5:Y$1112,MATCH($A62,'ShLk BR Calc'!$A$5:$A$1112,0)+1,1))</f>
        <v>1.6105878900000001</v>
      </c>
      <c r="Z62" s="14">
        <f t="shared" si="6"/>
        <v>87.777040005000003</v>
      </c>
      <c r="AA62" s="14">
        <f t="shared" si="7"/>
        <v>5.9054889299999997</v>
      </c>
      <c r="AB62" s="14">
        <f t="shared" si="8"/>
        <v>9.6635273399999999</v>
      </c>
      <c r="AC62" s="14">
        <f t="shared" si="9"/>
        <v>78.113512665000002</v>
      </c>
    </row>
    <row r="63" spans="1:30" ht="17.25" customHeight="1" x14ac:dyDescent="0.2">
      <c r="A63" s="22">
        <f t="shared" si="5"/>
        <v>42516</v>
      </c>
      <c r="B63" s="19">
        <f>IF(INDEX('ShLk BR Calc'!B$5:B$1112,MATCH($A63,'ShLk BR Calc'!$A$5:$A$1112,0)+1,1)=0,"0",INDEX('ShLk BR Calc'!B$5:B$1112,MATCH($A63,'ShLk BR Calc'!$A$5:$A$1112,0)+1,1))</f>
        <v>1.700064995</v>
      </c>
      <c r="C63" s="19">
        <f>IF(INDEX('ShLk BR Calc'!C$5:C$1112,MATCH($A63,'ShLk BR Calc'!$A$5:$A$1112,0)+1,1)=0,"0",INDEX('ShLk BR Calc'!C$5:C$1112,MATCH($A63,'ShLk BR Calc'!$A$5:$A$1112,0)+1,1))</f>
        <v>0.89477105000000001</v>
      </c>
      <c r="D63" s="19">
        <f>IF(INDEX('ShLk BR Calc'!D$5:D$1112,MATCH($A63,'ShLk BR Calc'!$A$5:$A$1112,0)+1,1)=0,"0",INDEX('ShLk BR Calc'!D$5:D$1112,MATCH($A63,'ShLk BR Calc'!$A$5:$A$1112,0)+1,1))</f>
        <v>0.89477105000000001</v>
      </c>
      <c r="E63" s="19">
        <f>IF(INDEX('ShLk BR Calc'!E$5:E$1112,MATCH($A63,'ShLk BR Calc'!$A$5:$A$1112,0)+1,1)=0,"0",INDEX('ShLk BR Calc'!E$5:E$1112,MATCH($A63,'ShLk BR Calc'!$A$5:$A$1112,0)+1,1))</f>
        <v>0.89477105000000001</v>
      </c>
      <c r="F63" s="19">
        <f>IF(INDEX('ShLk BR Calc'!F$5:F$1112,MATCH($A63,'ShLk BR Calc'!$A$5:$A$1112,0)+1,1)=0,"0",INDEX('ShLk BR Calc'!F$5:F$1112,MATCH($A63,'ShLk BR Calc'!$A$5:$A$1112,0)+1,1))</f>
        <v>0.89477105000000001</v>
      </c>
      <c r="G63" s="19">
        <f>IF(INDEX('ShLk BR Calc'!G$5:G$1112,MATCH($A63,'ShLk BR Calc'!$A$5:$A$1112,0)+1,1)=0,"0",INDEX('ShLk BR Calc'!G$5:G$1112,MATCH($A63,'ShLk BR Calc'!$A$5:$A$1112,0)+1,1))</f>
        <v>1.43163368</v>
      </c>
      <c r="H63" s="19">
        <f>IF(INDEX('ShLk BR Calc'!H$5:H$1112,MATCH($A63,'ShLk BR Calc'!$A$5:$A$1112,0)+1,1)=0,"0",INDEX('ShLk BR Calc'!H$5:H$1112,MATCH($A63,'ShLk BR Calc'!$A$5:$A$1112,0)+1,1))</f>
        <v>3.131698675</v>
      </c>
      <c r="I63" s="19">
        <f>IF(INDEX('ShLk BR Calc'!I$5:I$1112,MATCH($A63,'ShLk BR Calc'!$A$5:$A$1112,0)+1,1)=0,"0",INDEX('ShLk BR Calc'!I$5:I$1112,MATCH($A63,'ShLk BR Calc'!$A$5:$A$1112,0)+1,1))</f>
        <v>4.0264697250000001</v>
      </c>
      <c r="J63" s="19">
        <f>IF(INDEX('ShLk BR Calc'!J$5:J$1112,MATCH($A63,'ShLk BR Calc'!$A$5:$A$1112,0)+1,1)=0,"0",INDEX('ShLk BR Calc'!J$5:J$1112,MATCH($A63,'ShLk BR Calc'!$A$5:$A$1112,0)+1,1))</f>
        <v>4.4738552499999997</v>
      </c>
      <c r="K63" s="19">
        <f>IF(INDEX('ShLk BR Calc'!K$5:K$1112,MATCH($A63,'ShLk BR Calc'!$A$5:$A$1112,0)+1,1)=0,"0",INDEX('ShLk BR Calc'!K$5:K$1112,MATCH($A63,'ShLk BR Calc'!$A$5:$A$1112,0)+1,1))</f>
        <v>4.83176367</v>
      </c>
      <c r="L63" s="19">
        <f>IF(INDEX('ShLk BR Calc'!L$5:L$1112,MATCH($A63,'ShLk BR Calc'!$A$5:$A$1112,0)+1,1)=0,"0",INDEX('ShLk BR Calc'!L$5:L$1112,MATCH($A63,'ShLk BR Calc'!$A$5:$A$1112,0)+1,1))</f>
        <v>4.9212407750000002</v>
      </c>
      <c r="M63" s="19">
        <f>IF(INDEX('ShLk BR Calc'!M$5:M$1112,MATCH($A63,'ShLk BR Calc'!$A$5:$A$1112,0)+1,1)=0,"0",INDEX('ShLk BR Calc'!M$5:M$1112,MATCH($A63,'ShLk BR Calc'!$A$5:$A$1112,0)+1,1))</f>
        <v>5.1001949849999999</v>
      </c>
      <c r="N63" s="19">
        <f>IF(INDEX('ShLk BR Calc'!N$5:N$1112,MATCH($A63,'ShLk BR Calc'!$A$5:$A$1112,0)+1,1)=0,"0",INDEX('ShLk BR Calc'!N$5:N$1112,MATCH($A63,'ShLk BR Calc'!$A$5:$A$1112,0)+1,1))</f>
        <v>5.2791491950000005</v>
      </c>
      <c r="O63" s="19">
        <f>IF(INDEX('ShLk BR Calc'!O$5:O$1112,MATCH($A63,'ShLk BR Calc'!$A$5:$A$1112,0)+1,1)=0,"0",INDEX('ShLk BR Calc'!O$5:O$1112,MATCH($A63,'ShLk BR Calc'!$A$5:$A$1112,0)+1,1))</f>
        <v>5.3686262999999999</v>
      </c>
      <c r="P63" s="19">
        <f>IF(INDEX('ShLk BR Calc'!P$5:P$1112,MATCH($A63,'ShLk BR Calc'!$A$5:$A$1112,0)+1,1)=0,"0",INDEX('ShLk BR Calc'!P$5:P$1112,MATCH($A63,'ShLk BR Calc'!$A$5:$A$1112,0)+1,1))</f>
        <v>5.4581034050000001</v>
      </c>
      <c r="Q63" s="19">
        <f>IF(INDEX('ShLk BR Calc'!Q$5:Q$1112,MATCH($A63,'ShLk BR Calc'!$A$5:$A$1112,0)+1,1)=0,"0",INDEX('ShLk BR Calc'!Q$5:Q$1112,MATCH($A63,'ShLk BR Calc'!$A$5:$A$1112,0)+1,1))</f>
        <v>5.3686262999999999</v>
      </c>
      <c r="R63" s="19">
        <f>IF(INDEX('ShLk BR Calc'!R$5:R$1112,MATCH($A63,'ShLk BR Calc'!$A$5:$A$1112,0)+1,1)=0,"0",INDEX('ShLk BR Calc'!R$5:R$1112,MATCH($A63,'ShLk BR Calc'!$A$5:$A$1112,0)+1,1))</f>
        <v>5.2791491950000005</v>
      </c>
      <c r="S63" s="19">
        <f>IF(INDEX('ShLk BR Calc'!S$5:S$1112,MATCH($A63,'ShLk BR Calc'!$A$5:$A$1112,0)+1,1)=0,"0",INDEX('ShLk BR Calc'!S$5:S$1112,MATCH($A63,'ShLk BR Calc'!$A$5:$A$1112,0)+1,1))</f>
        <v>5.1001949849999999</v>
      </c>
      <c r="T63" s="19">
        <f>IF(INDEX('ShLk BR Calc'!T$5:T$1112,MATCH($A63,'ShLk BR Calc'!$A$5:$A$1112,0)+1,1)=0,"0",INDEX('ShLk BR Calc'!T$5:T$1112,MATCH($A63,'ShLk BR Calc'!$A$5:$A$1112,0)+1,1))</f>
        <v>4.6528094600000003</v>
      </c>
      <c r="U63" s="19">
        <f>IF(INDEX('ShLk BR Calc'!U$5:U$1112,MATCH($A63,'ShLk BR Calc'!$A$5:$A$1112,0)+1,1)=0,"0",INDEX('ShLk BR Calc'!U$5:U$1112,MATCH($A63,'ShLk BR Calc'!$A$5:$A$1112,0)+1,1))</f>
        <v>4.3843781450000003</v>
      </c>
      <c r="V63" s="19">
        <f>IF(INDEX('ShLk BR Calc'!V$5:V$1112,MATCH($A63,'ShLk BR Calc'!$A$5:$A$1112,0)+1,1)=0,"0",INDEX('ShLk BR Calc'!V$5:V$1112,MATCH($A63,'ShLk BR Calc'!$A$5:$A$1112,0)+1,1))</f>
        <v>4.4738552499999997</v>
      </c>
      <c r="W63" s="19">
        <f>IF(INDEX('ShLk BR Calc'!W$5:W$1112,MATCH($A63,'ShLk BR Calc'!$A$5:$A$1112,0)+1,1)=0,"0",INDEX('ShLk BR Calc'!W$5:W$1112,MATCH($A63,'ShLk BR Calc'!$A$5:$A$1112,0)+1,1))</f>
        <v>4.3843781450000003</v>
      </c>
      <c r="X63" s="19">
        <f>IF(INDEX('ShLk BR Calc'!X$5:X$1112,MATCH($A63,'ShLk BR Calc'!$A$5:$A$1112,0)+1,1)=0,"0",INDEX('ShLk BR Calc'!X$5:X$1112,MATCH($A63,'ShLk BR Calc'!$A$5:$A$1112,0)+1,1))</f>
        <v>2.5948360450000001</v>
      </c>
      <c r="Y63" s="19">
        <f>IF(INDEX('ShLk BR Calc'!Y$5:Y$1112,MATCH($A63,'ShLk BR Calc'!$A$5:$A$1112,0)+1,1)=0,"0",INDEX('ShLk BR Calc'!Y$5:Y$1112,MATCH($A63,'ShLk BR Calc'!$A$5:$A$1112,0)+1,1))</f>
        <v>1.700064995</v>
      </c>
      <c r="Z63" s="14">
        <f t="shared" si="6"/>
        <v>87.240177375000016</v>
      </c>
      <c r="AA63" s="14">
        <f t="shared" si="7"/>
        <v>5.4581034050000001</v>
      </c>
      <c r="AB63" s="14">
        <f t="shared" si="8"/>
        <v>11.005683915000001</v>
      </c>
      <c r="AC63" s="14">
        <f t="shared" si="9"/>
        <v>76.234493460000024</v>
      </c>
    </row>
    <row r="64" spans="1:30" ht="17.25" customHeight="1" x14ac:dyDescent="0.2">
      <c r="A64" s="22">
        <f t="shared" si="5"/>
        <v>42517</v>
      </c>
      <c r="B64" s="19">
        <f>IF(INDEX('ShLk BR Calc'!B$5:B$1112,MATCH($A64,'ShLk BR Calc'!$A$5:$A$1112,0)+1,1)=0,"0",INDEX('ShLk BR Calc'!B$5:B$1112,MATCH($A64,'ShLk BR Calc'!$A$5:$A$1112,0)+1,1))</f>
        <v>1.5211107850000001</v>
      </c>
      <c r="C64" s="19">
        <f>IF(INDEX('ShLk BR Calc'!C$5:C$1112,MATCH($A64,'ShLk BR Calc'!$A$5:$A$1112,0)+1,1)=0,"0",INDEX('ShLk BR Calc'!C$5:C$1112,MATCH($A64,'ShLk BR Calc'!$A$5:$A$1112,0)+1,1))</f>
        <v>0.89477105000000001</v>
      </c>
      <c r="D64" s="19">
        <f>IF(INDEX('ShLk BR Calc'!D$5:D$1112,MATCH($A64,'ShLk BR Calc'!$A$5:$A$1112,0)+1,1)=0,"0",INDEX('ShLk BR Calc'!D$5:D$1112,MATCH($A64,'ShLk BR Calc'!$A$5:$A$1112,0)+1,1))</f>
        <v>0.89477105000000001</v>
      </c>
      <c r="E64" s="19">
        <f>IF(INDEX('ShLk BR Calc'!E$5:E$1112,MATCH($A64,'ShLk BR Calc'!$A$5:$A$1112,0)+1,1)=0,"0",INDEX('ShLk BR Calc'!E$5:E$1112,MATCH($A64,'ShLk BR Calc'!$A$5:$A$1112,0)+1,1))</f>
        <v>0.80529394500000007</v>
      </c>
      <c r="F64" s="19">
        <f>IF(INDEX('ShLk BR Calc'!F$5:F$1112,MATCH($A64,'ShLk BR Calc'!$A$5:$A$1112,0)+1,1)=0,"0",INDEX('ShLk BR Calc'!F$5:F$1112,MATCH($A64,'ShLk BR Calc'!$A$5:$A$1112,0)+1,1))</f>
        <v>0.89477105000000001</v>
      </c>
      <c r="G64" s="19">
        <f>IF(INDEX('ShLk BR Calc'!G$5:G$1112,MATCH($A64,'ShLk BR Calc'!$A$5:$A$1112,0)+1,1)=0,"0",INDEX('ShLk BR Calc'!G$5:G$1112,MATCH($A64,'ShLk BR Calc'!$A$5:$A$1112,0)+1,1))</f>
        <v>1.43163368</v>
      </c>
      <c r="H64" s="19">
        <f>IF(INDEX('ShLk BR Calc'!H$5:H$1112,MATCH($A64,'ShLk BR Calc'!$A$5:$A$1112,0)+1,1)=0,"0",INDEX('ShLk BR Calc'!H$5:H$1112,MATCH($A64,'ShLk BR Calc'!$A$5:$A$1112,0)+1,1))</f>
        <v>3.0422215700000002</v>
      </c>
      <c r="I64" s="19">
        <f>IF(INDEX('ShLk BR Calc'!I$5:I$1112,MATCH($A64,'ShLk BR Calc'!$A$5:$A$1112,0)+1,1)=0,"0",INDEX('ShLk BR Calc'!I$5:I$1112,MATCH($A64,'ShLk BR Calc'!$A$5:$A$1112,0)+1,1))</f>
        <v>3.9369926199999998</v>
      </c>
      <c r="J64" s="19">
        <f>IF(INDEX('ShLk BR Calc'!J$5:J$1112,MATCH($A64,'ShLk BR Calc'!$A$5:$A$1112,0)+1,1)=0,"0",INDEX('ShLk BR Calc'!J$5:J$1112,MATCH($A64,'ShLk BR Calc'!$A$5:$A$1112,0)+1,1))</f>
        <v>4.2949010400000001</v>
      </c>
      <c r="K64" s="19">
        <f>IF(INDEX('ShLk BR Calc'!K$5:K$1112,MATCH($A64,'ShLk BR Calc'!$A$5:$A$1112,0)+1,1)=0,"0",INDEX('ShLk BR Calc'!K$5:K$1112,MATCH($A64,'ShLk BR Calc'!$A$5:$A$1112,0)+1,1))</f>
        <v>4.7422865649999997</v>
      </c>
      <c r="L64" s="19">
        <f>IF(INDEX('ShLk BR Calc'!L$5:L$1112,MATCH($A64,'ShLk BR Calc'!$A$5:$A$1112,0)+1,1)=0,"0",INDEX('ShLk BR Calc'!L$5:L$1112,MATCH($A64,'ShLk BR Calc'!$A$5:$A$1112,0)+1,1))</f>
        <v>5.0107178799999996</v>
      </c>
      <c r="M64" s="19">
        <f>IF(INDEX('ShLk BR Calc'!M$5:M$1112,MATCH($A64,'ShLk BR Calc'!$A$5:$A$1112,0)+1,1)=0,"0",INDEX('ShLk BR Calc'!M$5:M$1112,MATCH($A64,'ShLk BR Calc'!$A$5:$A$1112,0)+1,1))</f>
        <v>5.1001949849999999</v>
      </c>
      <c r="N64" s="19">
        <f>IF(INDEX('ShLk BR Calc'!N$5:N$1112,MATCH($A64,'ShLk BR Calc'!$A$5:$A$1112,0)+1,1)=0,"0",INDEX('ShLk BR Calc'!N$5:N$1112,MATCH($A64,'ShLk BR Calc'!$A$5:$A$1112,0)+1,1))</f>
        <v>5.1896720900000002</v>
      </c>
      <c r="O64" s="19">
        <f>IF(INDEX('ShLk BR Calc'!O$5:O$1112,MATCH($A64,'ShLk BR Calc'!$A$5:$A$1112,0)+1,1)=0,"0",INDEX('ShLk BR Calc'!O$5:O$1112,MATCH($A64,'ShLk BR Calc'!$A$5:$A$1112,0)+1,1))</f>
        <v>5.2791491950000005</v>
      </c>
      <c r="P64" s="19">
        <f>IF(INDEX('ShLk BR Calc'!P$5:P$1112,MATCH($A64,'ShLk BR Calc'!$A$5:$A$1112,0)+1,1)=0,"0",INDEX('ShLk BR Calc'!P$5:P$1112,MATCH($A64,'ShLk BR Calc'!$A$5:$A$1112,0)+1,1))</f>
        <v>5.4581034050000001</v>
      </c>
      <c r="Q64" s="19">
        <f>IF(INDEX('ShLk BR Calc'!Q$5:Q$1112,MATCH($A64,'ShLk BR Calc'!$A$5:$A$1112,0)+1,1)=0,"0",INDEX('ShLk BR Calc'!Q$5:Q$1112,MATCH($A64,'ShLk BR Calc'!$A$5:$A$1112,0)+1,1))</f>
        <v>5.2791491950000005</v>
      </c>
      <c r="R64" s="19">
        <f>IF(INDEX('ShLk BR Calc'!R$5:R$1112,MATCH($A64,'ShLk BR Calc'!$A$5:$A$1112,0)+1,1)=0,"0",INDEX('ShLk BR Calc'!R$5:R$1112,MATCH($A64,'ShLk BR Calc'!$A$5:$A$1112,0)+1,1))</f>
        <v>5.1896720900000002</v>
      </c>
      <c r="S64" s="19">
        <f>IF(INDEX('ShLk BR Calc'!S$5:S$1112,MATCH($A64,'ShLk BR Calc'!$A$5:$A$1112,0)+1,1)=0,"0",INDEX('ShLk BR Calc'!S$5:S$1112,MATCH($A64,'ShLk BR Calc'!$A$5:$A$1112,0)+1,1))</f>
        <v>4.9212407750000002</v>
      </c>
      <c r="T64" s="19">
        <f>IF(INDEX('ShLk BR Calc'!T$5:T$1112,MATCH($A64,'ShLk BR Calc'!$A$5:$A$1112,0)+1,1)=0,"0",INDEX('ShLk BR Calc'!T$5:T$1112,MATCH($A64,'ShLk BR Calc'!$A$5:$A$1112,0)+1,1))</f>
        <v>4.4738552499999997</v>
      </c>
      <c r="U64" s="19">
        <f>IF(INDEX('ShLk BR Calc'!U$5:U$1112,MATCH($A64,'ShLk BR Calc'!$A$5:$A$1112,0)+1,1)=0,"0",INDEX('ShLk BR Calc'!U$5:U$1112,MATCH($A64,'ShLk BR Calc'!$A$5:$A$1112,0)+1,1))</f>
        <v>4.2054239349999998</v>
      </c>
      <c r="V64" s="19">
        <f>IF(INDEX('ShLk BR Calc'!V$5:V$1112,MATCH($A64,'ShLk BR Calc'!$A$5:$A$1112,0)+1,1)=0,"0",INDEX('ShLk BR Calc'!V$5:V$1112,MATCH($A64,'ShLk BR Calc'!$A$5:$A$1112,0)+1,1))</f>
        <v>4.2949010400000001</v>
      </c>
      <c r="W64" s="19">
        <f>IF(INDEX('ShLk BR Calc'!W$5:W$1112,MATCH($A64,'ShLk BR Calc'!$A$5:$A$1112,0)+1,1)=0,"0",INDEX('ShLk BR Calc'!W$5:W$1112,MATCH($A64,'ShLk BR Calc'!$A$5:$A$1112,0)+1,1))</f>
        <v>4.2054239349999998</v>
      </c>
      <c r="X64" s="19">
        <f>IF(INDEX('ShLk BR Calc'!X$5:X$1112,MATCH($A64,'ShLk BR Calc'!$A$5:$A$1112,0)+1,1)=0,"0",INDEX('ShLk BR Calc'!X$5:X$1112,MATCH($A64,'ShLk BR Calc'!$A$5:$A$1112,0)+1,1))</f>
        <v>2.415881835</v>
      </c>
      <c r="Y64" s="19">
        <f>IF(INDEX('ShLk BR Calc'!Y$5:Y$1112,MATCH($A64,'ShLk BR Calc'!$A$5:$A$1112,0)+1,1)=0,"0",INDEX('ShLk BR Calc'!Y$5:Y$1112,MATCH($A64,'ShLk BR Calc'!$A$5:$A$1112,0)+1,1))</f>
        <v>1.700064995</v>
      </c>
      <c r="Z64" s="14">
        <f t="shared" si="6"/>
        <v>85.18220396000001</v>
      </c>
      <c r="AA64" s="14">
        <f t="shared" si="7"/>
        <v>5.4581034050000001</v>
      </c>
      <c r="AB64" s="14">
        <f t="shared" si="8"/>
        <v>10.558298390000001</v>
      </c>
      <c r="AC64" s="14">
        <f t="shared" si="9"/>
        <v>74.623905570000019</v>
      </c>
    </row>
    <row r="65" spans="1:30" ht="17.25" customHeight="1" x14ac:dyDescent="0.2">
      <c r="A65" s="22">
        <f t="shared" si="5"/>
        <v>42518</v>
      </c>
      <c r="B65" s="19">
        <f>IF(INDEX('ShLk BR Calc'!B$5:B$1112,MATCH($A65,'ShLk BR Calc'!$A$5:$A$1112,0)+1,1)=0,"0",INDEX('ShLk BR Calc'!B$5:B$1112,MATCH($A65,'ShLk BR Calc'!$A$5:$A$1112,0)+1,1))</f>
        <v>1.342156575</v>
      </c>
      <c r="C65" s="19">
        <f>IF(INDEX('ShLk BR Calc'!C$5:C$1112,MATCH($A65,'ShLk BR Calc'!$A$5:$A$1112,0)+1,1)=0,"0",INDEX('ShLk BR Calc'!C$5:C$1112,MATCH($A65,'ShLk BR Calc'!$A$5:$A$1112,0)+1,1))</f>
        <v>0.98424815499999996</v>
      </c>
      <c r="D65" s="19">
        <f>IF(INDEX('ShLk BR Calc'!D$5:D$1112,MATCH($A65,'ShLk BR Calc'!$A$5:$A$1112,0)+1,1)=0,"0",INDEX('ShLk BR Calc'!D$5:D$1112,MATCH($A65,'ShLk BR Calc'!$A$5:$A$1112,0)+1,1))</f>
        <v>0.80529394500000007</v>
      </c>
      <c r="E65" s="19">
        <f>IF(INDEX('ShLk BR Calc'!E$5:E$1112,MATCH($A65,'ShLk BR Calc'!$A$5:$A$1112,0)+1,1)=0,"0",INDEX('ShLk BR Calc'!E$5:E$1112,MATCH($A65,'ShLk BR Calc'!$A$5:$A$1112,0)+1,1))</f>
        <v>0.80529394500000007</v>
      </c>
      <c r="F65" s="19">
        <f>IF(INDEX('ShLk BR Calc'!F$5:F$1112,MATCH($A65,'ShLk BR Calc'!$A$5:$A$1112,0)+1,1)=0,"0",INDEX('ShLk BR Calc'!F$5:F$1112,MATCH($A65,'ShLk BR Calc'!$A$5:$A$1112,0)+1,1))</f>
        <v>0.80529394500000007</v>
      </c>
      <c r="G65" s="19">
        <f>IF(INDEX('ShLk BR Calc'!G$5:G$1112,MATCH($A65,'ShLk BR Calc'!$A$5:$A$1112,0)+1,1)=0,"0",INDEX('ShLk BR Calc'!G$5:G$1112,MATCH($A65,'ShLk BR Calc'!$A$5:$A$1112,0)+1,1))</f>
        <v>0.71581684000000001</v>
      </c>
      <c r="H65" s="19">
        <f>IF(INDEX('ShLk BR Calc'!H$5:H$1112,MATCH($A65,'ShLk BR Calc'!$A$5:$A$1112,0)+1,1)=0,"0",INDEX('ShLk BR Calc'!H$5:H$1112,MATCH($A65,'ShLk BR Calc'!$A$5:$A$1112,0)+1,1))</f>
        <v>2.0579734150000002</v>
      </c>
      <c r="I65" s="19">
        <f>IF(INDEX('ShLk BR Calc'!I$5:I$1112,MATCH($A65,'ShLk BR Calc'!$A$5:$A$1112,0)+1,1)=0,"0",INDEX('ShLk BR Calc'!I$5:I$1112,MATCH($A65,'ShLk BR Calc'!$A$5:$A$1112,0)+1,1))</f>
        <v>2.6843131499999999</v>
      </c>
      <c r="J65" s="19">
        <f>IF(INDEX('ShLk BR Calc'!J$5:J$1112,MATCH($A65,'ShLk BR Calc'!$A$5:$A$1112,0)+1,1)=0,"0",INDEX('ShLk BR Calc'!J$5:J$1112,MATCH($A65,'ShLk BR Calc'!$A$5:$A$1112,0)+1,1))</f>
        <v>3.5790842</v>
      </c>
      <c r="K65" s="19">
        <f>IF(INDEX('ShLk BR Calc'!K$5:K$1112,MATCH($A65,'ShLk BR Calc'!$A$5:$A$1112,0)+1,1)=0,"0",INDEX('ShLk BR Calc'!K$5:K$1112,MATCH($A65,'ShLk BR Calc'!$A$5:$A$1112,0)+1,1))</f>
        <v>3.9369926199999998</v>
      </c>
      <c r="L65" s="19">
        <f>IF(INDEX('ShLk BR Calc'!L$5:L$1112,MATCH($A65,'ShLk BR Calc'!$A$5:$A$1112,0)+1,1)=0,"0",INDEX('ShLk BR Calc'!L$5:L$1112,MATCH($A65,'ShLk BR Calc'!$A$5:$A$1112,0)+1,1))</f>
        <v>4.2054239349999998</v>
      </c>
      <c r="M65" s="19">
        <f>IF(INDEX('ShLk BR Calc'!M$5:M$1112,MATCH($A65,'ShLk BR Calc'!$A$5:$A$1112,0)+1,1)=0,"0",INDEX('ShLk BR Calc'!M$5:M$1112,MATCH($A65,'ShLk BR Calc'!$A$5:$A$1112,0)+1,1))</f>
        <v>4.3843781450000003</v>
      </c>
      <c r="N65" s="19">
        <f>IF(INDEX('ShLk BR Calc'!N$5:N$1112,MATCH($A65,'ShLk BR Calc'!$A$5:$A$1112,0)+1,1)=0,"0",INDEX('ShLk BR Calc'!N$5:N$1112,MATCH($A65,'ShLk BR Calc'!$A$5:$A$1112,0)+1,1))</f>
        <v>4.6528094600000003</v>
      </c>
      <c r="O65" s="19">
        <f>IF(INDEX('ShLk BR Calc'!O$5:O$1112,MATCH($A65,'ShLk BR Calc'!$A$5:$A$1112,0)+1,1)=0,"0",INDEX('ShLk BR Calc'!O$5:O$1112,MATCH($A65,'ShLk BR Calc'!$A$5:$A$1112,0)+1,1))</f>
        <v>4.563332355</v>
      </c>
      <c r="P65" s="19">
        <f>IF(INDEX('ShLk BR Calc'!P$5:P$1112,MATCH($A65,'ShLk BR Calc'!$A$5:$A$1112,0)+1,1)=0,"0",INDEX('ShLk BR Calc'!P$5:P$1112,MATCH($A65,'ShLk BR Calc'!$A$5:$A$1112,0)+1,1))</f>
        <v>4.83176367</v>
      </c>
      <c r="Q65" s="19">
        <f>IF(INDEX('ShLk BR Calc'!Q$5:Q$1112,MATCH($A65,'ShLk BR Calc'!$A$5:$A$1112,0)+1,1)=0,"0",INDEX('ShLk BR Calc'!Q$5:Q$1112,MATCH($A65,'ShLk BR Calc'!$A$5:$A$1112,0)+1,1))</f>
        <v>5.2791491950000005</v>
      </c>
      <c r="R65" s="19">
        <f>IF(INDEX('ShLk BR Calc'!R$5:R$1112,MATCH($A65,'ShLk BR Calc'!$A$5:$A$1112,0)+1,1)=0,"0",INDEX('ShLk BR Calc'!R$5:R$1112,MATCH($A65,'ShLk BR Calc'!$A$5:$A$1112,0)+1,1))</f>
        <v>5.4581034050000001</v>
      </c>
      <c r="S65" s="19">
        <f>IF(INDEX('ShLk BR Calc'!S$5:S$1112,MATCH($A65,'ShLk BR Calc'!$A$5:$A$1112,0)+1,1)=0,"0",INDEX('ShLk BR Calc'!S$5:S$1112,MATCH($A65,'ShLk BR Calc'!$A$5:$A$1112,0)+1,1))</f>
        <v>5.6370576149999998</v>
      </c>
      <c r="T65" s="19">
        <f>IF(INDEX('ShLk BR Calc'!T$5:T$1112,MATCH($A65,'ShLk BR Calc'!$A$5:$A$1112,0)+1,1)=0,"0",INDEX('ShLk BR Calc'!T$5:T$1112,MATCH($A65,'ShLk BR Calc'!$A$5:$A$1112,0)+1,1))</f>
        <v>5.5475805100000004</v>
      </c>
      <c r="U65" s="19">
        <f>IF(INDEX('ShLk BR Calc'!U$5:U$1112,MATCH($A65,'ShLk BR Calc'!$A$5:$A$1112,0)+1,1)=0,"0",INDEX('ShLk BR Calc'!U$5:U$1112,MATCH($A65,'ShLk BR Calc'!$A$5:$A$1112,0)+1,1))</f>
        <v>5.1001949849999999</v>
      </c>
      <c r="V65" s="19">
        <f>IF(INDEX('ShLk BR Calc'!V$5:V$1112,MATCH($A65,'ShLk BR Calc'!$A$5:$A$1112,0)+1,1)=0,"0",INDEX('ShLk BR Calc'!V$5:V$1112,MATCH($A65,'ShLk BR Calc'!$A$5:$A$1112,0)+1,1))</f>
        <v>4.9212407750000002</v>
      </c>
      <c r="W65" s="19">
        <f>IF(INDEX('ShLk BR Calc'!W$5:W$1112,MATCH($A65,'ShLk BR Calc'!$A$5:$A$1112,0)+1,1)=0,"0",INDEX('ShLk BR Calc'!W$5:W$1112,MATCH($A65,'ShLk BR Calc'!$A$5:$A$1112,0)+1,1))</f>
        <v>4.7422865649999997</v>
      </c>
      <c r="X65" s="19">
        <f>IF(INDEX('ShLk BR Calc'!X$5:X$1112,MATCH($A65,'ShLk BR Calc'!$A$5:$A$1112,0)+1,1)=0,"0",INDEX('ShLk BR Calc'!X$5:X$1112,MATCH($A65,'ShLk BR Calc'!$A$5:$A$1112,0)+1,1))</f>
        <v>2.7737902550000002</v>
      </c>
      <c r="Y65" s="19">
        <f>IF(INDEX('ShLk BR Calc'!Y$5:Y$1112,MATCH($A65,'ShLk BR Calc'!$A$5:$A$1112,0)+1,1)=0,"0",INDEX('ShLk BR Calc'!Y$5:Y$1112,MATCH($A65,'ShLk BR Calc'!$A$5:$A$1112,0)+1,1))</f>
        <v>1.8790192050000001</v>
      </c>
      <c r="Z65" s="14">
        <f t="shared" si="6"/>
        <v>81.692596865000013</v>
      </c>
      <c r="AA65" s="14">
        <f t="shared" si="7"/>
        <v>5.6370576149999998</v>
      </c>
      <c r="AB65" s="14">
        <f t="shared" si="8"/>
        <v>10.110912865</v>
      </c>
      <c r="AC65" s="14">
        <f t="shared" si="9"/>
        <v>71.58168400000001</v>
      </c>
    </row>
    <row r="66" spans="1:30" ht="17.25" customHeight="1" x14ac:dyDescent="0.2">
      <c r="A66" s="22">
        <f t="shared" si="5"/>
        <v>42519</v>
      </c>
      <c r="B66" s="19">
        <f>IF(INDEX('ShLk BR Calc'!B$5:B$1112,MATCH($A66,'ShLk BR Calc'!$A$5:$A$1112,0)+1,1)=0,"0",INDEX('ShLk BR Calc'!B$5:B$1112,MATCH($A66,'ShLk BR Calc'!$A$5:$A$1112,0)+1,1))</f>
        <v>2.2369276249999999</v>
      </c>
      <c r="C66" s="19">
        <f>IF(INDEX('ShLk BR Calc'!C$5:C$1112,MATCH($A66,'ShLk BR Calc'!$A$5:$A$1112,0)+1,1)=0,"0",INDEX('ShLk BR Calc'!C$5:C$1112,MATCH($A66,'ShLk BR Calc'!$A$5:$A$1112,0)+1,1))</f>
        <v>1.6105878900000001</v>
      </c>
      <c r="D66" s="19">
        <f>IF(INDEX('ShLk BR Calc'!D$5:D$1112,MATCH($A66,'ShLk BR Calc'!$A$5:$A$1112,0)+1,1)=0,"0",INDEX('ShLk BR Calc'!D$5:D$1112,MATCH($A66,'ShLk BR Calc'!$A$5:$A$1112,0)+1,1))</f>
        <v>1.43163368</v>
      </c>
      <c r="E66" s="19">
        <f>IF(INDEX('ShLk BR Calc'!E$5:E$1112,MATCH($A66,'ShLk BR Calc'!$A$5:$A$1112,0)+1,1)=0,"0",INDEX('ShLk BR Calc'!E$5:E$1112,MATCH($A66,'ShLk BR Calc'!$A$5:$A$1112,0)+1,1))</f>
        <v>1.2526794699999999</v>
      </c>
      <c r="F66" s="19">
        <f>IF(INDEX('ShLk BR Calc'!F$5:F$1112,MATCH($A66,'ShLk BR Calc'!$A$5:$A$1112,0)+1,1)=0,"0",INDEX('ShLk BR Calc'!F$5:F$1112,MATCH($A66,'ShLk BR Calc'!$A$5:$A$1112,0)+1,1))</f>
        <v>1.07372526</v>
      </c>
      <c r="G66" s="19">
        <f>IF(INDEX('ShLk BR Calc'!G$5:G$1112,MATCH($A66,'ShLk BR Calc'!$A$5:$A$1112,0)+1,1)=0,"0",INDEX('ShLk BR Calc'!G$5:G$1112,MATCH($A66,'ShLk BR Calc'!$A$5:$A$1112,0)+1,1))</f>
        <v>1.342156575</v>
      </c>
      <c r="H66" s="19">
        <f>IF(INDEX('ShLk BR Calc'!H$5:H$1112,MATCH($A66,'ShLk BR Calc'!$A$5:$A$1112,0)+1,1)=0,"0",INDEX('ShLk BR Calc'!H$5:H$1112,MATCH($A66,'ShLk BR Calc'!$A$5:$A$1112,0)+1,1))</f>
        <v>0.89477105000000001</v>
      </c>
      <c r="I66" s="19">
        <f>IF(INDEX('ShLk BR Calc'!I$5:I$1112,MATCH($A66,'ShLk BR Calc'!$A$5:$A$1112,0)+1,1)=0,"0",INDEX('ShLk BR Calc'!I$5:I$1112,MATCH($A66,'ShLk BR Calc'!$A$5:$A$1112,0)+1,1))</f>
        <v>0.89477105000000001</v>
      </c>
      <c r="J66" s="19">
        <f>IF(INDEX('ShLk BR Calc'!J$5:J$1112,MATCH($A66,'ShLk BR Calc'!$A$5:$A$1112,0)+1,1)=0,"0",INDEX('ShLk BR Calc'!J$5:J$1112,MATCH($A66,'ShLk BR Calc'!$A$5:$A$1112,0)+1,1))</f>
        <v>1.7895421</v>
      </c>
      <c r="K66" s="19">
        <f>IF(INDEX('ShLk BR Calc'!K$5:K$1112,MATCH($A66,'ShLk BR Calc'!$A$5:$A$1112,0)+1,1)=0,"0",INDEX('ShLk BR Calc'!K$5:K$1112,MATCH($A66,'ShLk BR Calc'!$A$5:$A$1112,0)+1,1))</f>
        <v>2.5948360450000001</v>
      </c>
      <c r="L66" s="19">
        <f>IF(INDEX('ShLk BR Calc'!L$5:L$1112,MATCH($A66,'ShLk BR Calc'!$A$5:$A$1112,0)+1,1)=0,"0",INDEX('ShLk BR Calc'!L$5:L$1112,MATCH($A66,'ShLk BR Calc'!$A$5:$A$1112,0)+1,1))</f>
        <v>3.0422215700000002</v>
      </c>
      <c r="M66" s="19">
        <f>IF(INDEX('ShLk BR Calc'!M$5:M$1112,MATCH($A66,'ShLk BR Calc'!$A$5:$A$1112,0)+1,1)=0,"0",INDEX('ShLk BR Calc'!M$5:M$1112,MATCH($A66,'ShLk BR Calc'!$A$5:$A$1112,0)+1,1))</f>
        <v>3.6685613049999999</v>
      </c>
      <c r="N66" s="19">
        <f>IF(INDEX('ShLk BR Calc'!N$5:N$1112,MATCH($A66,'ShLk BR Calc'!$A$5:$A$1112,0)+1,1)=0,"0",INDEX('ShLk BR Calc'!N$5:N$1112,MATCH($A66,'ShLk BR Calc'!$A$5:$A$1112,0)+1,1))</f>
        <v>4.2949010400000001</v>
      </c>
      <c r="O66" s="19">
        <f>IF(INDEX('ShLk BR Calc'!O$5:O$1112,MATCH($A66,'ShLk BR Calc'!$A$5:$A$1112,0)+1,1)=0,"0",INDEX('ShLk BR Calc'!O$5:O$1112,MATCH($A66,'ShLk BR Calc'!$A$5:$A$1112,0)+1,1))</f>
        <v>5.0107178799999996</v>
      </c>
      <c r="P66" s="19">
        <f>IF(INDEX('ShLk BR Calc'!P$5:P$1112,MATCH($A66,'ShLk BR Calc'!$A$5:$A$1112,0)+1,1)=0,"0",INDEX('ShLk BR Calc'!P$5:P$1112,MATCH($A66,'ShLk BR Calc'!$A$5:$A$1112,0)+1,1))</f>
        <v>5.5475805100000004</v>
      </c>
      <c r="Q66" s="19">
        <f>IF(INDEX('ShLk BR Calc'!Q$5:Q$1112,MATCH($A66,'ShLk BR Calc'!$A$5:$A$1112,0)+1,1)=0,"0",INDEX('ShLk BR Calc'!Q$5:Q$1112,MATCH($A66,'ShLk BR Calc'!$A$5:$A$1112,0)+1,1))</f>
        <v>6.0844431400000003</v>
      </c>
      <c r="R66" s="19">
        <f>IF(INDEX('ShLk BR Calc'!R$5:R$1112,MATCH($A66,'ShLk BR Calc'!$A$5:$A$1112,0)+1,1)=0,"0",INDEX('ShLk BR Calc'!R$5:R$1112,MATCH($A66,'ShLk BR Calc'!$A$5:$A$1112,0)+1,1))</f>
        <v>6.5318286649999999</v>
      </c>
      <c r="S66" s="19">
        <f>IF(INDEX('ShLk BR Calc'!S$5:S$1112,MATCH($A66,'ShLk BR Calc'!$A$5:$A$1112,0)+1,1)=0,"0",INDEX('ShLk BR Calc'!S$5:S$1112,MATCH($A66,'ShLk BR Calc'!$A$5:$A$1112,0)+1,1))</f>
        <v>6.5318286649999999</v>
      </c>
      <c r="T66" s="19">
        <f>IF(INDEX('ShLk BR Calc'!T$5:T$1112,MATCH($A66,'ShLk BR Calc'!$A$5:$A$1112,0)+1,1)=0,"0",INDEX('ShLk BR Calc'!T$5:T$1112,MATCH($A66,'ShLk BR Calc'!$A$5:$A$1112,0)+1,1))</f>
        <v>5.8160118250000004</v>
      </c>
      <c r="U66" s="19">
        <f>IF(INDEX('ShLk BR Calc'!U$5:U$1112,MATCH($A66,'ShLk BR Calc'!$A$5:$A$1112,0)+1,1)=0,"0",INDEX('ShLk BR Calc'!U$5:U$1112,MATCH($A66,'ShLk BR Calc'!$A$5:$A$1112,0)+1,1))</f>
        <v>5.1001949849999999</v>
      </c>
      <c r="V66" s="19">
        <f>IF(INDEX('ShLk BR Calc'!V$5:V$1112,MATCH($A66,'ShLk BR Calc'!$A$5:$A$1112,0)+1,1)=0,"0",INDEX('ShLk BR Calc'!V$5:V$1112,MATCH($A66,'ShLk BR Calc'!$A$5:$A$1112,0)+1,1))</f>
        <v>4.4738552499999997</v>
      </c>
      <c r="W66" s="19">
        <f>IF(INDEX('ShLk BR Calc'!W$5:W$1112,MATCH($A66,'ShLk BR Calc'!$A$5:$A$1112,0)+1,1)=0,"0",INDEX('ShLk BR Calc'!W$5:W$1112,MATCH($A66,'ShLk BR Calc'!$A$5:$A$1112,0)+1,1))</f>
        <v>4.0264697250000001</v>
      </c>
      <c r="X66" s="19">
        <f>IF(INDEX('ShLk BR Calc'!X$5:X$1112,MATCH($A66,'ShLk BR Calc'!$A$5:$A$1112,0)+1,1)=0,"0",INDEX('ShLk BR Calc'!X$5:X$1112,MATCH($A66,'ShLk BR Calc'!$A$5:$A$1112,0)+1,1))</f>
        <v>3.7580384100000002</v>
      </c>
      <c r="Y66" s="19">
        <f>IF(INDEX('ShLk BR Calc'!Y$5:Y$1112,MATCH($A66,'ShLk BR Calc'!$A$5:$A$1112,0)+1,1)=0,"0",INDEX('ShLk BR Calc'!Y$5:Y$1112,MATCH($A66,'ShLk BR Calc'!$A$5:$A$1112,0)+1,1))</f>
        <v>2.5948360450000001</v>
      </c>
      <c r="Z66" s="14">
        <f t="shared" si="6"/>
        <v>81.603119759999984</v>
      </c>
      <c r="AA66" s="14">
        <f t="shared" si="7"/>
        <v>6.5318286649999999</v>
      </c>
      <c r="AB66" s="14">
        <f t="shared" si="8"/>
        <v>81.603119759999984</v>
      </c>
      <c r="AC66" s="14">
        <f t="shared" si="9"/>
        <v>0</v>
      </c>
      <c r="AD66" s="9" t="s">
        <v>32</v>
      </c>
    </row>
    <row r="67" spans="1:30" ht="17.25" customHeight="1" x14ac:dyDescent="0.2">
      <c r="A67" s="22">
        <f t="shared" si="5"/>
        <v>42520</v>
      </c>
      <c r="B67" s="19">
        <f>IF(INDEX('ShLk BR Calc'!B$5:B$1112,MATCH($A67,'ShLk BR Calc'!$A$5:$A$1112,0)+1,1)=0,"0",INDEX('ShLk BR Calc'!B$5:B$1112,MATCH($A67,'ShLk BR Calc'!$A$5:$A$1112,0)+1,1))</f>
        <v>1.342156575</v>
      </c>
      <c r="C67" s="19">
        <f>IF(INDEX('ShLk BR Calc'!C$5:C$1112,MATCH($A67,'ShLk BR Calc'!$A$5:$A$1112,0)+1,1)=0,"0",INDEX('ShLk BR Calc'!C$5:C$1112,MATCH($A67,'ShLk BR Calc'!$A$5:$A$1112,0)+1,1))</f>
        <v>0.80529394500000007</v>
      </c>
      <c r="D67" s="19">
        <f>IF(INDEX('ShLk BR Calc'!D$5:D$1112,MATCH($A67,'ShLk BR Calc'!$A$5:$A$1112,0)+1,1)=0,"0",INDEX('ShLk BR Calc'!D$5:D$1112,MATCH($A67,'ShLk BR Calc'!$A$5:$A$1112,0)+1,1))</f>
        <v>0.53686263000000001</v>
      </c>
      <c r="E67" s="19">
        <f>IF(INDEX('ShLk BR Calc'!E$5:E$1112,MATCH($A67,'ShLk BR Calc'!$A$5:$A$1112,0)+1,1)=0,"0",INDEX('ShLk BR Calc'!E$5:E$1112,MATCH($A67,'ShLk BR Calc'!$A$5:$A$1112,0)+1,1))</f>
        <v>0.53686263000000001</v>
      </c>
      <c r="F67" s="19">
        <f>IF(INDEX('ShLk BR Calc'!F$5:F$1112,MATCH($A67,'ShLk BR Calc'!$A$5:$A$1112,0)+1,1)=0,"0",INDEX('ShLk BR Calc'!F$5:F$1112,MATCH($A67,'ShLk BR Calc'!$A$5:$A$1112,0)+1,1))</f>
        <v>0.53686263000000001</v>
      </c>
      <c r="G67" s="19">
        <f>IF(INDEX('ShLk BR Calc'!G$5:G$1112,MATCH($A67,'ShLk BR Calc'!$A$5:$A$1112,0)+1,1)=0,"0",INDEX('ShLk BR Calc'!G$5:G$1112,MATCH($A67,'ShLk BR Calc'!$A$5:$A$1112,0)+1,1))</f>
        <v>0.53686263000000001</v>
      </c>
      <c r="H67" s="19">
        <f>IF(INDEX('ShLk BR Calc'!H$5:H$1112,MATCH($A67,'ShLk BR Calc'!$A$5:$A$1112,0)+1,1)=0,"0",INDEX('ShLk BR Calc'!H$5:H$1112,MATCH($A67,'ShLk BR Calc'!$A$5:$A$1112,0)+1,1))</f>
        <v>0.53686263000000001</v>
      </c>
      <c r="I67" s="19">
        <f>IF(INDEX('ShLk BR Calc'!I$5:I$1112,MATCH($A67,'ShLk BR Calc'!$A$5:$A$1112,0)+1,1)=0,"0",INDEX('ShLk BR Calc'!I$5:I$1112,MATCH($A67,'ShLk BR Calc'!$A$5:$A$1112,0)+1,1))</f>
        <v>0.53686263000000001</v>
      </c>
      <c r="J67" s="19">
        <f>IF(INDEX('ShLk BR Calc'!J$5:J$1112,MATCH($A67,'ShLk BR Calc'!$A$5:$A$1112,0)+1,1)=0,"0",INDEX('ShLk BR Calc'!J$5:J$1112,MATCH($A67,'ShLk BR Calc'!$A$5:$A$1112,0)+1,1))</f>
        <v>1.07372526</v>
      </c>
      <c r="K67" s="19">
        <f>IF(INDEX('ShLk BR Calc'!K$5:K$1112,MATCH($A67,'ShLk BR Calc'!$A$5:$A$1112,0)+1,1)=0,"0",INDEX('ShLk BR Calc'!K$5:K$1112,MATCH($A67,'ShLk BR Calc'!$A$5:$A$1112,0)+1,1))</f>
        <v>1.9684963099999999</v>
      </c>
      <c r="L67" s="19">
        <f>IF(INDEX('ShLk BR Calc'!L$5:L$1112,MATCH($A67,'ShLk BR Calc'!$A$5:$A$1112,0)+1,1)=0,"0",INDEX('ShLk BR Calc'!L$5:L$1112,MATCH($A67,'ShLk BR Calc'!$A$5:$A$1112,0)+1,1))</f>
        <v>2.7737902550000002</v>
      </c>
      <c r="M67" s="19">
        <f>IF(INDEX('ShLk BR Calc'!M$5:M$1112,MATCH($A67,'ShLk BR Calc'!$A$5:$A$1112,0)+1,1)=0,"0",INDEX('ShLk BR Calc'!M$5:M$1112,MATCH($A67,'ShLk BR Calc'!$A$5:$A$1112,0)+1,1))</f>
        <v>3.5790842</v>
      </c>
      <c r="N67" s="19">
        <f>IF(INDEX('ShLk BR Calc'!N$5:N$1112,MATCH($A67,'ShLk BR Calc'!$A$5:$A$1112,0)+1,1)=0,"0",INDEX('ShLk BR Calc'!N$5:N$1112,MATCH($A67,'ShLk BR Calc'!$A$5:$A$1112,0)+1,1))</f>
        <v>4.4738552499999997</v>
      </c>
      <c r="O67" s="19">
        <f>IF(INDEX('ShLk BR Calc'!O$5:O$1112,MATCH($A67,'ShLk BR Calc'!$A$5:$A$1112,0)+1,1)=0,"0",INDEX('ShLk BR Calc'!O$5:O$1112,MATCH($A67,'ShLk BR Calc'!$A$5:$A$1112,0)+1,1))</f>
        <v>5.1896720900000002</v>
      </c>
      <c r="P67" s="19">
        <f>IF(INDEX('ShLk BR Calc'!P$5:P$1112,MATCH($A67,'ShLk BR Calc'!$A$5:$A$1112,0)+1,1)=0,"0",INDEX('ShLk BR Calc'!P$5:P$1112,MATCH($A67,'ShLk BR Calc'!$A$5:$A$1112,0)+1,1))</f>
        <v>5.8160118250000004</v>
      </c>
      <c r="Q67" s="19">
        <f>IF(INDEX('ShLk BR Calc'!Q$5:Q$1112,MATCH($A67,'ShLk BR Calc'!$A$5:$A$1112,0)+1,1)=0,"0",INDEX('ShLk BR Calc'!Q$5:Q$1112,MATCH($A67,'ShLk BR Calc'!$A$5:$A$1112,0)+1,1))</f>
        <v>6.5318286649999999</v>
      </c>
      <c r="R67" s="19">
        <f>IF(INDEX('ShLk BR Calc'!R$5:R$1112,MATCH($A67,'ShLk BR Calc'!$A$5:$A$1112,0)+1,1)=0,"0",INDEX('ShLk BR Calc'!R$5:R$1112,MATCH($A67,'ShLk BR Calc'!$A$5:$A$1112,0)+1,1))</f>
        <v>7.0686912949999998</v>
      </c>
      <c r="S67" s="19">
        <f>IF(INDEX('ShLk BR Calc'!S$5:S$1112,MATCH($A67,'ShLk BR Calc'!$A$5:$A$1112,0)+1,1)=0,"0",INDEX('ShLk BR Calc'!S$5:S$1112,MATCH($A67,'ShLk BR Calc'!$A$5:$A$1112,0)+1,1))</f>
        <v>7.1581684000000001</v>
      </c>
      <c r="T67" s="19">
        <f>IF(INDEX('ShLk BR Calc'!T$5:T$1112,MATCH($A67,'ShLk BR Calc'!$A$5:$A$1112,0)+1,1)=0,"0",INDEX('ShLk BR Calc'!T$5:T$1112,MATCH($A67,'ShLk BR Calc'!$A$5:$A$1112,0)+1,1))</f>
        <v>6.8002599799999999</v>
      </c>
      <c r="U67" s="19">
        <f>IF(INDEX('ShLk BR Calc'!U$5:U$1112,MATCH($A67,'ShLk BR Calc'!$A$5:$A$1112,0)+1,1)=0,"0",INDEX('ShLk BR Calc'!U$5:U$1112,MATCH($A67,'ShLk BR Calc'!$A$5:$A$1112,0)+1,1))</f>
        <v>5.8160118250000004</v>
      </c>
      <c r="V67" s="19">
        <f>IF(INDEX('ShLk BR Calc'!V$5:V$1112,MATCH($A67,'ShLk BR Calc'!$A$5:$A$1112,0)+1,1)=0,"0",INDEX('ShLk BR Calc'!V$5:V$1112,MATCH($A67,'ShLk BR Calc'!$A$5:$A$1112,0)+1,1))</f>
        <v>4.9212407750000002</v>
      </c>
      <c r="W67" s="19">
        <f>IF(INDEX('ShLk BR Calc'!W$5:W$1112,MATCH($A67,'ShLk BR Calc'!$A$5:$A$1112,0)+1,1)=0,"0",INDEX('ShLk BR Calc'!W$5:W$1112,MATCH($A67,'ShLk BR Calc'!$A$5:$A$1112,0)+1,1))</f>
        <v>4.0264697250000001</v>
      </c>
      <c r="X67" s="19">
        <f>IF(INDEX('ShLk BR Calc'!X$5:X$1112,MATCH($A67,'ShLk BR Calc'!$A$5:$A$1112,0)+1,1)=0,"0",INDEX('ShLk BR Calc'!X$5:X$1112,MATCH($A67,'ShLk BR Calc'!$A$5:$A$1112,0)+1,1))</f>
        <v>3.5790842</v>
      </c>
      <c r="Y67" s="19">
        <f>IF(INDEX('ShLk BR Calc'!Y$5:Y$1112,MATCH($A67,'ShLk BR Calc'!$A$5:$A$1112,0)+1,1)=0,"0",INDEX('ShLk BR Calc'!Y$5:Y$1112,MATCH($A67,'ShLk BR Calc'!$A$5:$A$1112,0)+1,1))</f>
        <v>1.9684963099999999</v>
      </c>
      <c r="Z67" s="14">
        <f t="shared" si="6"/>
        <v>78.113512665000002</v>
      </c>
      <c r="AA67" s="14">
        <f t="shared" si="7"/>
        <v>7.1581684000000001</v>
      </c>
      <c r="AB67" s="14">
        <f t="shared" si="8"/>
        <v>78.113512665000002</v>
      </c>
      <c r="AC67" s="14">
        <f t="shared" si="9"/>
        <v>0</v>
      </c>
      <c r="AD67" s="9" t="s">
        <v>33</v>
      </c>
    </row>
    <row r="68" spans="1:30" ht="17.25" customHeight="1" x14ac:dyDescent="0.2">
      <c r="A68" s="22">
        <f t="shared" si="5"/>
        <v>42521</v>
      </c>
      <c r="B68" s="19">
        <f>IF(INDEX('ShLk BR Calc'!B$5:B$1112,MATCH($A68,'ShLk BR Calc'!$A$5:$A$1112,0)+1,1)=0,"0",INDEX('ShLk BR Calc'!B$5:B$1112,MATCH($A68,'ShLk BR Calc'!$A$5:$A$1112,0)+1,1))</f>
        <v>2.0579734150000002</v>
      </c>
      <c r="C68" s="19">
        <f>IF(INDEX('ShLk BR Calc'!C$5:C$1112,MATCH($A68,'ShLk BR Calc'!$A$5:$A$1112,0)+1,1)=0,"0",INDEX('ShLk BR Calc'!C$5:C$1112,MATCH($A68,'ShLk BR Calc'!$A$5:$A$1112,0)+1,1))</f>
        <v>1.342156575</v>
      </c>
      <c r="D68" s="19">
        <f>IF(INDEX('ShLk BR Calc'!D$5:D$1112,MATCH($A68,'ShLk BR Calc'!$A$5:$A$1112,0)+1,1)=0,"0",INDEX('ShLk BR Calc'!D$5:D$1112,MATCH($A68,'ShLk BR Calc'!$A$5:$A$1112,0)+1,1))</f>
        <v>0.80529394500000007</v>
      </c>
      <c r="E68" s="19">
        <f>IF(INDEX('ShLk BR Calc'!E$5:E$1112,MATCH($A68,'ShLk BR Calc'!$A$5:$A$1112,0)+1,1)=0,"0",INDEX('ShLk BR Calc'!E$5:E$1112,MATCH($A68,'ShLk BR Calc'!$A$5:$A$1112,0)+1,1))</f>
        <v>0.53686263000000001</v>
      </c>
      <c r="F68" s="19">
        <f>IF(INDEX('ShLk BR Calc'!F$5:F$1112,MATCH($A68,'ShLk BR Calc'!$A$5:$A$1112,0)+1,1)=0,"0",INDEX('ShLk BR Calc'!F$5:F$1112,MATCH($A68,'ShLk BR Calc'!$A$5:$A$1112,0)+1,1))</f>
        <v>0.71581684000000001</v>
      </c>
      <c r="G68" s="19">
        <f>IF(INDEX('ShLk BR Calc'!G$5:G$1112,MATCH($A68,'ShLk BR Calc'!$A$5:$A$1112,0)+1,1)=0,"0",INDEX('ShLk BR Calc'!G$5:G$1112,MATCH($A68,'ShLk BR Calc'!$A$5:$A$1112,0)+1,1))</f>
        <v>1.1632023650000001</v>
      </c>
      <c r="H68" s="19">
        <f>IF(INDEX('ShLk BR Calc'!H$5:H$1112,MATCH($A68,'ShLk BR Calc'!$A$5:$A$1112,0)+1,1)=0,"0",INDEX('ShLk BR Calc'!H$5:H$1112,MATCH($A68,'ShLk BR Calc'!$A$5:$A$1112,0)+1,1))</f>
        <v>0.53686263000000001</v>
      </c>
      <c r="I68" s="19">
        <f>IF(INDEX('ShLk BR Calc'!I$5:I$1112,MATCH($A68,'ShLk BR Calc'!$A$5:$A$1112,0)+1,1)=0,"0",INDEX('ShLk BR Calc'!I$5:I$1112,MATCH($A68,'ShLk BR Calc'!$A$5:$A$1112,0)+1,1))</f>
        <v>0.53686263000000001</v>
      </c>
      <c r="J68" s="19">
        <f>IF(INDEX('ShLk BR Calc'!J$5:J$1112,MATCH($A68,'ShLk BR Calc'!$A$5:$A$1112,0)+1,1)=0,"0",INDEX('ShLk BR Calc'!J$5:J$1112,MATCH($A68,'ShLk BR Calc'!$A$5:$A$1112,0)+1,1))</f>
        <v>1.2526794699999999</v>
      </c>
      <c r="K68" s="19">
        <f>IF(INDEX('ShLk BR Calc'!K$5:K$1112,MATCH($A68,'ShLk BR Calc'!$A$5:$A$1112,0)+1,1)=0,"0",INDEX('ShLk BR Calc'!K$5:K$1112,MATCH($A68,'ShLk BR Calc'!$A$5:$A$1112,0)+1,1))</f>
        <v>2.0579734150000002</v>
      </c>
      <c r="L68" s="19">
        <f>IF(INDEX('ShLk BR Calc'!L$5:L$1112,MATCH($A68,'ShLk BR Calc'!$A$5:$A$1112,0)+1,1)=0,"0",INDEX('ShLk BR Calc'!L$5:L$1112,MATCH($A68,'ShLk BR Calc'!$A$5:$A$1112,0)+1,1))</f>
        <v>3.0422215700000002</v>
      </c>
      <c r="M68" s="19">
        <f>IF(INDEX('ShLk BR Calc'!M$5:M$1112,MATCH($A68,'ShLk BR Calc'!$A$5:$A$1112,0)+1,1)=0,"0",INDEX('ShLk BR Calc'!M$5:M$1112,MATCH($A68,'ShLk BR Calc'!$A$5:$A$1112,0)+1,1))</f>
        <v>3.847515515</v>
      </c>
      <c r="N68" s="19">
        <f>IF(INDEX('ShLk BR Calc'!N$5:N$1112,MATCH($A68,'ShLk BR Calc'!$A$5:$A$1112,0)+1,1)=0,"0",INDEX('ShLk BR Calc'!N$5:N$1112,MATCH($A68,'ShLk BR Calc'!$A$5:$A$1112,0)+1,1))</f>
        <v>4.6528094600000003</v>
      </c>
      <c r="O68" s="19">
        <f>IF(INDEX('ShLk BR Calc'!O$5:O$1112,MATCH($A68,'ShLk BR Calc'!$A$5:$A$1112,0)+1,1)=0,"0",INDEX('ShLk BR Calc'!O$5:O$1112,MATCH($A68,'ShLk BR Calc'!$A$5:$A$1112,0)+1,1))</f>
        <v>5.7265347200000001</v>
      </c>
      <c r="P68" s="19">
        <f>IF(INDEX('ShLk BR Calc'!P$5:P$1112,MATCH($A68,'ShLk BR Calc'!$A$5:$A$1112,0)+1,1)=0,"0",INDEX('ShLk BR Calc'!P$5:P$1112,MATCH($A68,'ShLk BR Calc'!$A$5:$A$1112,0)+1,1))</f>
        <v>6.7107828750000005</v>
      </c>
      <c r="Q68" s="19">
        <f>IF(INDEX('ShLk BR Calc'!Q$5:Q$1112,MATCH($A68,'ShLk BR Calc'!$A$5:$A$1112,0)+1,1)=0,"0",INDEX('ShLk BR Calc'!Q$5:Q$1112,MATCH($A68,'ShLk BR Calc'!$A$5:$A$1112,0)+1,1))</f>
        <v>7.6055539249999997</v>
      </c>
      <c r="R68" s="19">
        <f>IF(INDEX('ShLk BR Calc'!R$5:R$1112,MATCH($A68,'ShLk BR Calc'!$A$5:$A$1112,0)+1,1)=0,"0",INDEX('ShLk BR Calc'!R$5:R$1112,MATCH($A68,'ShLk BR Calc'!$A$5:$A$1112,0)+1,1))</f>
        <v>7.8739852399999997</v>
      </c>
      <c r="S68" s="19">
        <f>IF(INDEX('ShLk BR Calc'!S$5:S$1112,MATCH($A68,'ShLk BR Calc'!$A$5:$A$1112,0)+1,1)=0,"0",INDEX('ShLk BR Calc'!S$5:S$1112,MATCH($A68,'ShLk BR Calc'!$A$5:$A$1112,0)+1,1))</f>
        <v>7.8739852399999997</v>
      </c>
      <c r="T68" s="19">
        <f>IF(INDEX('ShLk BR Calc'!T$5:T$1112,MATCH($A68,'ShLk BR Calc'!$A$5:$A$1112,0)+1,1)=0,"0",INDEX('ShLk BR Calc'!T$5:T$1112,MATCH($A68,'ShLk BR Calc'!$A$5:$A$1112,0)+1,1))</f>
        <v>7.0686912949999998</v>
      </c>
      <c r="U68" s="19">
        <f>IF(INDEX('ShLk BR Calc'!U$5:U$1112,MATCH($A68,'ShLk BR Calc'!$A$5:$A$1112,0)+1,1)=0,"0",INDEX('ShLk BR Calc'!U$5:U$1112,MATCH($A68,'ShLk BR Calc'!$A$5:$A$1112,0)+1,1))</f>
        <v>6.1739202449999997</v>
      </c>
      <c r="V68" s="19">
        <f>IF(INDEX('ShLk BR Calc'!V$5:V$1112,MATCH($A68,'ShLk BR Calc'!$A$5:$A$1112,0)+1,1)=0,"0",INDEX('ShLk BR Calc'!V$5:V$1112,MATCH($A68,'ShLk BR Calc'!$A$5:$A$1112,0)+1,1))</f>
        <v>4.6528094600000003</v>
      </c>
      <c r="W68" s="19">
        <f>IF(INDEX('ShLk BR Calc'!W$5:W$1112,MATCH($A68,'ShLk BR Calc'!$A$5:$A$1112,0)+1,1)=0,"0",INDEX('ShLk BR Calc'!W$5:W$1112,MATCH($A68,'ShLk BR Calc'!$A$5:$A$1112,0)+1,1))</f>
        <v>3.5790842</v>
      </c>
      <c r="X68" s="19">
        <f>IF(INDEX('ShLk BR Calc'!X$5:X$1112,MATCH($A68,'ShLk BR Calc'!$A$5:$A$1112,0)+1,1)=0,"0",INDEX('ShLk BR Calc'!X$5:X$1112,MATCH($A68,'ShLk BR Calc'!$A$5:$A$1112,0)+1,1))</f>
        <v>4.9212407750000002</v>
      </c>
      <c r="Y68" s="19">
        <f>IF(INDEX('ShLk BR Calc'!Y$5:Y$1112,MATCH($A68,'ShLk BR Calc'!$A$5:$A$1112,0)+1,1)=0,"0",INDEX('ShLk BR Calc'!Y$5:Y$1112,MATCH($A68,'ShLk BR Calc'!$A$5:$A$1112,0)+1,1))</f>
        <v>3.4001299899999999</v>
      </c>
      <c r="Z68" s="14">
        <f t="shared" si="6"/>
        <v>88.13494842499999</v>
      </c>
      <c r="AA68" s="16">
        <f t="shared" si="7"/>
        <v>7.8739852399999997</v>
      </c>
      <c r="AB68" s="14">
        <f t="shared" si="8"/>
        <v>14.942676535</v>
      </c>
      <c r="AC68" s="14">
        <f t="shared" si="9"/>
        <v>73.192271889999986</v>
      </c>
    </row>
    <row r="69" spans="1:30" ht="17.25" customHeight="1" thickBot="1" x14ac:dyDescent="0.25">
      <c r="B69" s="15"/>
      <c r="C69" s="15"/>
      <c r="D69" s="15"/>
      <c r="E69" s="15"/>
      <c r="F69" s="15"/>
      <c r="G69" s="15"/>
      <c r="H69" s="15"/>
      <c r="I69" s="15"/>
      <c r="J69" s="15"/>
      <c r="K69" s="15"/>
      <c r="L69" s="15"/>
      <c r="M69" s="15"/>
      <c r="N69" s="15"/>
      <c r="O69" s="15"/>
      <c r="P69" s="15"/>
      <c r="Q69" s="15"/>
      <c r="R69" s="15"/>
      <c r="S69" s="15"/>
      <c r="T69" s="15"/>
      <c r="U69" s="15"/>
      <c r="V69" s="15"/>
      <c r="W69" s="15"/>
      <c r="X69" s="15"/>
      <c r="Y69" s="15"/>
      <c r="Z69" s="26">
        <f>SUM(Z38:Z68)</f>
        <v>2631.0742725249997</v>
      </c>
      <c r="AA69" s="24">
        <f>MAX(AA38:AA68)</f>
        <v>8.1424165550000005</v>
      </c>
      <c r="AB69" s="26">
        <f>SUM(AB38:AB68)</f>
        <v>785.25107348000006</v>
      </c>
      <c r="AC69" s="26">
        <f>SUM(AC38:AC68)</f>
        <v>1845.8231990450004</v>
      </c>
    </row>
    <row r="70" spans="1:30" ht="17.25" customHeight="1" thickTop="1" x14ac:dyDescent="0.2"/>
    <row r="71" spans="1:30" ht="17.25" customHeight="1" x14ac:dyDescent="0.2">
      <c r="A71" s="9" t="s">
        <v>38</v>
      </c>
      <c r="H71" s="10">
        <v>14</v>
      </c>
      <c r="I71" s="10" t="str">
        <f>Jan!G$71</f>
        <v>MWh for Calendar Year 2016</v>
      </c>
    </row>
    <row r="72" spans="1:30" ht="17.25" customHeight="1" x14ac:dyDescent="0.2">
      <c r="A72" s="21"/>
      <c r="B72" s="11">
        <v>1</v>
      </c>
      <c r="C72" s="11">
        <v>2</v>
      </c>
      <c r="D72" s="11">
        <v>3</v>
      </c>
      <c r="E72" s="11">
        <v>4</v>
      </c>
      <c r="F72" s="11">
        <v>5</v>
      </c>
      <c r="G72" s="11">
        <v>6</v>
      </c>
      <c r="H72" s="11">
        <v>7</v>
      </c>
      <c r="I72" s="11">
        <v>8</v>
      </c>
      <c r="J72" s="11">
        <v>9</v>
      </c>
      <c r="K72" s="11">
        <v>10</v>
      </c>
      <c r="L72" s="11">
        <v>11</v>
      </c>
      <c r="M72" s="11">
        <v>12</v>
      </c>
      <c r="N72" s="11">
        <v>13</v>
      </c>
      <c r="O72" s="11">
        <v>14</v>
      </c>
      <c r="P72" s="11">
        <v>15</v>
      </c>
      <c r="Q72" s="11">
        <v>16</v>
      </c>
      <c r="R72" s="11">
        <v>17</v>
      </c>
      <c r="S72" s="11">
        <v>18</v>
      </c>
      <c r="T72" s="11">
        <v>19</v>
      </c>
      <c r="U72" s="11">
        <v>20</v>
      </c>
      <c r="V72" s="11">
        <v>21</v>
      </c>
      <c r="W72" s="11">
        <v>22</v>
      </c>
      <c r="X72" s="11">
        <v>23</v>
      </c>
      <c r="Y72" s="11">
        <v>24</v>
      </c>
      <c r="Z72" s="11" t="s">
        <v>0</v>
      </c>
      <c r="AA72" s="11" t="s">
        <v>1</v>
      </c>
      <c r="AB72" s="11" t="s">
        <v>30</v>
      </c>
      <c r="AC72" s="11" t="s">
        <v>31</v>
      </c>
      <c r="AD72" s="18"/>
    </row>
    <row r="73" spans="1:30" ht="17.25" customHeight="1" x14ac:dyDescent="0.2">
      <c r="A73" s="22">
        <f t="shared" ref="A73:A103" si="10">A3</f>
        <v>42491</v>
      </c>
      <c r="B73" s="27">
        <f ca="1">IF(($A73&lt;TODAY()),$H$71,"")</f>
        <v>14</v>
      </c>
      <c r="C73" s="27">
        <f t="shared" ref="C73:Y84" ca="1" si="11">IF(($A73&lt;TODAY()),$H$71,"")</f>
        <v>14</v>
      </c>
      <c r="D73" s="27">
        <f t="shared" ca="1" si="11"/>
        <v>14</v>
      </c>
      <c r="E73" s="27">
        <f t="shared" ca="1" si="11"/>
        <v>14</v>
      </c>
      <c r="F73" s="27">
        <f t="shared" ca="1" si="11"/>
        <v>14</v>
      </c>
      <c r="G73" s="27">
        <f t="shared" ca="1" si="11"/>
        <v>14</v>
      </c>
      <c r="H73" s="27">
        <f t="shared" ca="1" si="11"/>
        <v>14</v>
      </c>
      <c r="I73" s="27">
        <f t="shared" ca="1" si="11"/>
        <v>14</v>
      </c>
      <c r="J73" s="27">
        <f t="shared" ca="1" si="11"/>
        <v>14</v>
      </c>
      <c r="K73" s="27">
        <f t="shared" ca="1" si="11"/>
        <v>14</v>
      </c>
      <c r="L73" s="27">
        <f t="shared" ca="1" si="11"/>
        <v>14</v>
      </c>
      <c r="M73" s="27">
        <f t="shared" ca="1" si="11"/>
        <v>14</v>
      </c>
      <c r="N73" s="27">
        <f t="shared" ca="1" si="11"/>
        <v>14</v>
      </c>
      <c r="O73" s="27">
        <f t="shared" ca="1" si="11"/>
        <v>14</v>
      </c>
      <c r="P73" s="27">
        <f t="shared" ca="1" si="11"/>
        <v>14</v>
      </c>
      <c r="Q73" s="27">
        <f t="shared" ca="1" si="11"/>
        <v>14</v>
      </c>
      <c r="R73" s="27">
        <f t="shared" ca="1" si="11"/>
        <v>14</v>
      </c>
      <c r="S73" s="27">
        <f t="shared" ca="1" si="11"/>
        <v>14</v>
      </c>
      <c r="T73" s="27">
        <f t="shared" ca="1" si="11"/>
        <v>14</v>
      </c>
      <c r="U73" s="27">
        <f t="shared" ca="1" si="11"/>
        <v>14</v>
      </c>
      <c r="V73" s="27">
        <f t="shared" ca="1" si="11"/>
        <v>14</v>
      </c>
      <c r="W73" s="27">
        <f t="shared" ca="1" si="11"/>
        <v>14</v>
      </c>
      <c r="X73" s="27">
        <f t="shared" ca="1" si="11"/>
        <v>14</v>
      </c>
      <c r="Y73" s="27">
        <f t="shared" ca="1" si="11"/>
        <v>14</v>
      </c>
      <c r="Z73" s="13">
        <f ca="1">SUM(B73:Y73)</f>
        <v>336</v>
      </c>
      <c r="AA73" s="13">
        <f t="shared" ref="AA73:AA103" ca="1" si="12">MAX(B73:Y73)</f>
        <v>14</v>
      </c>
      <c r="AB73" s="14">
        <f t="shared" ref="AB73:AB103" ca="1" si="13">IF(AD73="",SUM(B73:G73,X73:Y73),SUM(B73:Y73))</f>
        <v>336</v>
      </c>
      <c r="AC73" s="14">
        <f t="shared" ref="AC73:AC103" si="14">IF(AD73="",SUM(H73:W73),0)</f>
        <v>0</v>
      </c>
      <c r="AD73" s="9" t="s">
        <v>32</v>
      </c>
    </row>
    <row r="74" spans="1:30" ht="17.25" customHeight="1" x14ac:dyDescent="0.2">
      <c r="A74" s="22">
        <f t="shared" si="10"/>
        <v>42492</v>
      </c>
      <c r="B74" s="27">
        <f t="shared" ref="B74:Q100" ca="1" si="15">IF(($A74&lt;TODAY()),$H$71,"")</f>
        <v>14</v>
      </c>
      <c r="C74" s="27">
        <f t="shared" ca="1" si="11"/>
        <v>14</v>
      </c>
      <c r="D74" s="27">
        <f t="shared" ca="1" si="11"/>
        <v>14</v>
      </c>
      <c r="E74" s="27">
        <f t="shared" ca="1" si="11"/>
        <v>14</v>
      </c>
      <c r="F74" s="27">
        <f t="shared" ca="1" si="11"/>
        <v>14</v>
      </c>
      <c r="G74" s="27">
        <f t="shared" ca="1" si="11"/>
        <v>14</v>
      </c>
      <c r="H74" s="27">
        <f t="shared" ca="1" si="11"/>
        <v>14</v>
      </c>
      <c r="I74" s="27">
        <f t="shared" ca="1" si="11"/>
        <v>14</v>
      </c>
      <c r="J74" s="27">
        <f t="shared" ca="1" si="11"/>
        <v>14</v>
      </c>
      <c r="K74" s="27">
        <f t="shared" ca="1" si="11"/>
        <v>14</v>
      </c>
      <c r="L74" s="27">
        <f t="shared" ca="1" si="11"/>
        <v>14</v>
      </c>
      <c r="M74" s="27">
        <f t="shared" ca="1" si="11"/>
        <v>14</v>
      </c>
      <c r="N74" s="27">
        <f t="shared" ca="1" si="11"/>
        <v>14</v>
      </c>
      <c r="O74" s="27">
        <f t="shared" ca="1" si="11"/>
        <v>14</v>
      </c>
      <c r="P74" s="27">
        <f t="shared" ca="1" si="11"/>
        <v>14</v>
      </c>
      <c r="Q74" s="27">
        <f t="shared" ca="1" si="11"/>
        <v>14</v>
      </c>
      <c r="R74" s="27">
        <f t="shared" ca="1" si="11"/>
        <v>14</v>
      </c>
      <c r="S74" s="27">
        <f t="shared" ca="1" si="11"/>
        <v>14</v>
      </c>
      <c r="T74" s="27">
        <f t="shared" ca="1" si="11"/>
        <v>14</v>
      </c>
      <c r="U74" s="27">
        <f t="shared" ca="1" si="11"/>
        <v>14</v>
      </c>
      <c r="V74" s="27">
        <f t="shared" ca="1" si="11"/>
        <v>14</v>
      </c>
      <c r="W74" s="27">
        <f t="shared" ca="1" si="11"/>
        <v>14</v>
      </c>
      <c r="X74" s="27">
        <f t="shared" ca="1" si="11"/>
        <v>14</v>
      </c>
      <c r="Y74" s="27">
        <f t="shared" ca="1" si="11"/>
        <v>14</v>
      </c>
      <c r="Z74" s="13">
        <f t="shared" ref="Z74:Z103" ca="1" si="16">SUM(B74:Y74)</f>
        <v>336</v>
      </c>
      <c r="AA74" s="13">
        <f t="shared" ca="1" si="12"/>
        <v>14</v>
      </c>
      <c r="AB74" s="14">
        <f t="shared" ca="1" si="13"/>
        <v>112</v>
      </c>
      <c r="AC74" s="14">
        <f t="shared" ca="1" si="14"/>
        <v>224</v>
      </c>
    </row>
    <row r="75" spans="1:30" ht="17.25" customHeight="1" x14ac:dyDescent="0.2">
      <c r="A75" s="22">
        <f t="shared" si="10"/>
        <v>42493</v>
      </c>
      <c r="B75" s="27">
        <f t="shared" ca="1" si="15"/>
        <v>14</v>
      </c>
      <c r="C75" s="27">
        <f t="shared" ca="1" si="11"/>
        <v>14</v>
      </c>
      <c r="D75" s="27">
        <f t="shared" ca="1" si="11"/>
        <v>14</v>
      </c>
      <c r="E75" s="27">
        <f t="shared" ca="1" si="11"/>
        <v>14</v>
      </c>
      <c r="F75" s="27">
        <f t="shared" ca="1" si="11"/>
        <v>14</v>
      </c>
      <c r="G75" s="27">
        <f t="shared" ca="1" si="11"/>
        <v>14</v>
      </c>
      <c r="H75" s="27">
        <f t="shared" ca="1" si="11"/>
        <v>14</v>
      </c>
      <c r="I75" s="27">
        <f t="shared" ca="1" si="11"/>
        <v>14</v>
      </c>
      <c r="J75" s="27">
        <f t="shared" ca="1" si="11"/>
        <v>14</v>
      </c>
      <c r="K75" s="27">
        <f t="shared" ca="1" si="11"/>
        <v>14</v>
      </c>
      <c r="L75" s="27">
        <f t="shared" ca="1" si="11"/>
        <v>14</v>
      </c>
      <c r="M75" s="27">
        <f t="shared" ca="1" si="11"/>
        <v>14</v>
      </c>
      <c r="N75" s="27">
        <f t="shared" ca="1" si="11"/>
        <v>14</v>
      </c>
      <c r="O75" s="27">
        <f t="shared" ca="1" si="11"/>
        <v>14</v>
      </c>
      <c r="P75" s="27">
        <f t="shared" ca="1" si="11"/>
        <v>14</v>
      </c>
      <c r="Q75" s="27">
        <f t="shared" ca="1" si="11"/>
        <v>14</v>
      </c>
      <c r="R75" s="27">
        <f t="shared" ca="1" si="11"/>
        <v>14</v>
      </c>
      <c r="S75" s="27">
        <f t="shared" ca="1" si="11"/>
        <v>14</v>
      </c>
      <c r="T75" s="27">
        <f t="shared" ca="1" si="11"/>
        <v>14</v>
      </c>
      <c r="U75" s="27">
        <f t="shared" ca="1" si="11"/>
        <v>14</v>
      </c>
      <c r="V75" s="27">
        <f t="shared" ca="1" si="11"/>
        <v>14</v>
      </c>
      <c r="W75" s="27">
        <f t="shared" ca="1" si="11"/>
        <v>14</v>
      </c>
      <c r="X75" s="27">
        <f t="shared" ca="1" si="11"/>
        <v>14</v>
      </c>
      <c r="Y75" s="27">
        <f t="shared" ca="1" si="11"/>
        <v>14</v>
      </c>
      <c r="Z75" s="13">
        <f t="shared" ca="1" si="16"/>
        <v>336</v>
      </c>
      <c r="AA75" s="13">
        <f t="shared" ca="1" si="12"/>
        <v>14</v>
      </c>
      <c r="AB75" s="14">
        <f t="shared" ca="1" si="13"/>
        <v>112</v>
      </c>
      <c r="AC75" s="14">
        <f t="shared" ca="1" si="14"/>
        <v>224</v>
      </c>
    </row>
    <row r="76" spans="1:30" ht="17.25" customHeight="1" x14ac:dyDescent="0.2">
      <c r="A76" s="22">
        <f t="shared" si="10"/>
        <v>42494</v>
      </c>
      <c r="B76" s="27">
        <f t="shared" ca="1" si="15"/>
        <v>14</v>
      </c>
      <c r="C76" s="27">
        <f t="shared" ca="1" si="11"/>
        <v>14</v>
      </c>
      <c r="D76" s="27">
        <f t="shared" ca="1" si="11"/>
        <v>14</v>
      </c>
      <c r="E76" s="27">
        <f t="shared" ca="1" si="11"/>
        <v>14</v>
      </c>
      <c r="F76" s="27">
        <f t="shared" ca="1" si="11"/>
        <v>14</v>
      </c>
      <c r="G76" s="27">
        <f t="shared" ca="1" si="11"/>
        <v>14</v>
      </c>
      <c r="H76" s="27">
        <f t="shared" ca="1" si="11"/>
        <v>14</v>
      </c>
      <c r="I76" s="27">
        <f t="shared" ca="1" si="11"/>
        <v>14</v>
      </c>
      <c r="J76" s="27">
        <f t="shared" ca="1" si="11"/>
        <v>14</v>
      </c>
      <c r="K76" s="27">
        <f t="shared" ca="1" si="11"/>
        <v>14</v>
      </c>
      <c r="L76" s="27">
        <f t="shared" ca="1" si="11"/>
        <v>14</v>
      </c>
      <c r="M76" s="27">
        <f t="shared" ca="1" si="11"/>
        <v>14</v>
      </c>
      <c r="N76" s="27">
        <f t="shared" ca="1" si="11"/>
        <v>14</v>
      </c>
      <c r="O76" s="27">
        <f t="shared" ca="1" si="11"/>
        <v>14</v>
      </c>
      <c r="P76" s="27">
        <f t="shared" ca="1" si="11"/>
        <v>14</v>
      </c>
      <c r="Q76" s="27">
        <f t="shared" ca="1" si="11"/>
        <v>14</v>
      </c>
      <c r="R76" s="27">
        <f t="shared" ca="1" si="11"/>
        <v>14</v>
      </c>
      <c r="S76" s="27">
        <f t="shared" ca="1" si="11"/>
        <v>14</v>
      </c>
      <c r="T76" s="27">
        <f t="shared" ca="1" si="11"/>
        <v>14</v>
      </c>
      <c r="U76" s="27">
        <f t="shared" ca="1" si="11"/>
        <v>14</v>
      </c>
      <c r="V76" s="27">
        <f t="shared" ca="1" si="11"/>
        <v>14</v>
      </c>
      <c r="W76" s="27">
        <f t="shared" ca="1" si="11"/>
        <v>14</v>
      </c>
      <c r="X76" s="27">
        <f t="shared" ca="1" si="11"/>
        <v>14</v>
      </c>
      <c r="Y76" s="27">
        <f t="shared" ca="1" si="11"/>
        <v>14</v>
      </c>
      <c r="Z76" s="13">
        <f t="shared" ca="1" si="16"/>
        <v>336</v>
      </c>
      <c r="AA76" s="13">
        <f t="shared" ca="1" si="12"/>
        <v>14</v>
      </c>
      <c r="AB76" s="14">
        <f t="shared" ca="1" si="13"/>
        <v>112</v>
      </c>
      <c r="AC76" s="14">
        <f t="shared" ca="1" si="14"/>
        <v>224</v>
      </c>
    </row>
    <row r="77" spans="1:30" ht="17.25" customHeight="1" x14ac:dyDescent="0.2">
      <c r="A77" s="22">
        <f t="shared" si="10"/>
        <v>42495</v>
      </c>
      <c r="B77" s="27">
        <f t="shared" ca="1" si="15"/>
        <v>14</v>
      </c>
      <c r="C77" s="27">
        <f t="shared" ca="1" si="11"/>
        <v>14</v>
      </c>
      <c r="D77" s="27">
        <f t="shared" ca="1" si="11"/>
        <v>14</v>
      </c>
      <c r="E77" s="27">
        <f t="shared" ca="1" si="11"/>
        <v>14</v>
      </c>
      <c r="F77" s="27">
        <f t="shared" ca="1" si="11"/>
        <v>14</v>
      </c>
      <c r="G77" s="27">
        <f t="shared" ca="1" si="11"/>
        <v>14</v>
      </c>
      <c r="H77" s="27">
        <f t="shared" ca="1" si="11"/>
        <v>14</v>
      </c>
      <c r="I77" s="27">
        <f t="shared" ca="1" si="11"/>
        <v>14</v>
      </c>
      <c r="J77" s="27">
        <f t="shared" ca="1" si="11"/>
        <v>14</v>
      </c>
      <c r="K77" s="27">
        <f t="shared" ca="1" si="11"/>
        <v>14</v>
      </c>
      <c r="L77" s="27">
        <f t="shared" ca="1" si="11"/>
        <v>14</v>
      </c>
      <c r="M77" s="27">
        <f t="shared" ca="1" si="11"/>
        <v>14</v>
      </c>
      <c r="N77" s="27">
        <f t="shared" ca="1" si="11"/>
        <v>14</v>
      </c>
      <c r="O77" s="27">
        <f t="shared" ca="1" si="11"/>
        <v>14</v>
      </c>
      <c r="P77" s="27">
        <f t="shared" ca="1" si="11"/>
        <v>14</v>
      </c>
      <c r="Q77" s="27">
        <f t="shared" ca="1" si="11"/>
        <v>14</v>
      </c>
      <c r="R77" s="27">
        <f t="shared" ca="1" si="11"/>
        <v>14</v>
      </c>
      <c r="S77" s="27">
        <f t="shared" ca="1" si="11"/>
        <v>14</v>
      </c>
      <c r="T77" s="27">
        <f t="shared" ca="1" si="11"/>
        <v>14</v>
      </c>
      <c r="U77" s="27">
        <f t="shared" ca="1" si="11"/>
        <v>14</v>
      </c>
      <c r="V77" s="27">
        <f t="shared" ca="1" si="11"/>
        <v>14</v>
      </c>
      <c r="W77" s="27">
        <f t="shared" ca="1" si="11"/>
        <v>14</v>
      </c>
      <c r="X77" s="27">
        <f t="shared" ca="1" si="11"/>
        <v>14</v>
      </c>
      <c r="Y77" s="27">
        <f t="shared" ca="1" si="11"/>
        <v>14</v>
      </c>
      <c r="Z77" s="13">
        <f t="shared" ca="1" si="16"/>
        <v>336</v>
      </c>
      <c r="AA77" s="13">
        <f t="shared" ca="1" si="12"/>
        <v>14</v>
      </c>
      <c r="AB77" s="14">
        <f t="shared" ca="1" si="13"/>
        <v>112</v>
      </c>
      <c r="AC77" s="14">
        <f t="shared" ca="1" si="14"/>
        <v>224</v>
      </c>
    </row>
    <row r="78" spans="1:30" ht="17.25" customHeight="1" x14ac:dyDescent="0.2">
      <c r="A78" s="22">
        <f t="shared" si="10"/>
        <v>42496</v>
      </c>
      <c r="B78" s="27">
        <f t="shared" ca="1" si="15"/>
        <v>14</v>
      </c>
      <c r="C78" s="27">
        <f t="shared" ca="1" si="11"/>
        <v>14</v>
      </c>
      <c r="D78" s="27">
        <f t="shared" ca="1" si="11"/>
        <v>14</v>
      </c>
      <c r="E78" s="27">
        <f t="shared" ca="1" si="11"/>
        <v>14</v>
      </c>
      <c r="F78" s="27">
        <f t="shared" ca="1" si="11"/>
        <v>14</v>
      </c>
      <c r="G78" s="27">
        <f t="shared" ca="1" si="11"/>
        <v>14</v>
      </c>
      <c r="H78" s="27">
        <f t="shared" ca="1" si="11"/>
        <v>14</v>
      </c>
      <c r="I78" s="27">
        <f t="shared" ca="1" si="11"/>
        <v>14</v>
      </c>
      <c r="J78" s="27">
        <f t="shared" ca="1" si="11"/>
        <v>14</v>
      </c>
      <c r="K78" s="27">
        <f t="shared" ca="1" si="11"/>
        <v>14</v>
      </c>
      <c r="L78" s="27">
        <f t="shared" ca="1" si="11"/>
        <v>14</v>
      </c>
      <c r="M78" s="27">
        <f t="shared" ca="1" si="11"/>
        <v>14</v>
      </c>
      <c r="N78" s="27">
        <f t="shared" ca="1" si="11"/>
        <v>14</v>
      </c>
      <c r="O78" s="27">
        <f t="shared" ca="1" si="11"/>
        <v>14</v>
      </c>
      <c r="P78" s="27">
        <f t="shared" ca="1" si="11"/>
        <v>14</v>
      </c>
      <c r="Q78" s="27">
        <f t="shared" ca="1" si="11"/>
        <v>14</v>
      </c>
      <c r="R78" s="27">
        <f t="shared" ca="1" si="11"/>
        <v>14</v>
      </c>
      <c r="S78" s="27">
        <f t="shared" ca="1" si="11"/>
        <v>14</v>
      </c>
      <c r="T78" s="27">
        <f t="shared" ca="1" si="11"/>
        <v>14</v>
      </c>
      <c r="U78" s="27">
        <f t="shared" ca="1" si="11"/>
        <v>14</v>
      </c>
      <c r="V78" s="27">
        <f t="shared" ca="1" si="11"/>
        <v>14</v>
      </c>
      <c r="W78" s="27">
        <f t="shared" ca="1" si="11"/>
        <v>14</v>
      </c>
      <c r="X78" s="27">
        <f t="shared" ca="1" si="11"/>
        <v>14</v>
      </c>
      <c r="Y78" s="27">
        <f t="shared" ca="1" si="11"/>
        <v>14</v>
      </c>
      <c r="Z78" s="13">
        <f t="shared" ca="1" si="16"/>
        <v>336</v>
      </c>
      <c r="AA78" s="13">
        <f t="shared" ca="1" si="12"/>
        <v>14</v>
      </c>
      <c r="AB78" s="14">
        <f t="shared" ca="1" si="13"/>
        <v>112</v>
      </c>
      <c r="AC78" s="14">
        <f t="shared" ca="1" si="14"/>
        <v>224</v>
      </c>
    </row>
    <row r="79" spans="1:30" ht="17.25" customHeight="1" x14ac:dyDescent="0.2">
      <c r="A79" s="22">
        <f t="shared" si="10"/>
        <v>42497</v>
      </c>
      <c r="B79" s="27">
        <f t="shared" ca="1" si="15"/>
        <v>14</v>
      </c>
      <c r="C79" s="27">
        <f t="shared" ca="1" si="11"/>
        <v>14</v>
      </c>
      <c r="D79" s="27">
        <f t="shared" ca="1" si="11"/>
        <v>14</v>
      </c>
      <c r="E79" s="27">
        <f t="shared" ca="1" si="11"/>
        <v>14</v>
      </c>
      <c r="F79" s="27">
        <f t="shared" ca="1" si="11"/>
        <v>14</v>
      </c>
      <c r="G79" s="27">
        <f t="shared" ca="1" si="11"/>
        <v>14</v>
      </c>
      <c r="H79" s="27">
        <f t="shared" ca="1" si="11"/>
        <v>14</v>
      </c>
      <c r="I79" s="27">
        <f t="shared" ca="1" si="11"/>
        <v>14</v>
      </c>
      <c r="J79" s="27">
        <f t="shared" ca="1" si="11"/>
        <v>14</v>
      </c>
      <c r="K79" s="27">
        <f t="shared" ca="1" si="11"/>
        <v>14</v>
      </c>
      <c r="L79" s="27">
        <f t="shared" ca="1" si="11"/>
        <v>14</v>
      </c>
      <c r="M79" s="27">
        <f t="shared" ca="1" si="11"/>
        <v>14</v>
      </c>
      <c r="N79" s="27">
        <f t="shared" ca="1" si="11"/>
        <v>14</v>
      </c>
      <c r="O79" s="27">
        <f t="shared" ca="1" si="11"/>
        <v>14</v>
      </c>
      <c r="P79" s="27">
        <f t="shared" ca="1" si="11"/>
        <v>14</v>
      </c>
      <c r="Q79" s="27">
        <f t="shared" ca="1" si="11"/>
        <v>14</v>
      </c>
      <c r="R79" s="27">
        <f t="shared" ca="1" si="11"/>
        <v>14</v>
      </c>
      <c r="S79" s="27">
        <f t="shared" ca="1" si="11"/>
        <v>14</v>
      </c>
      <c r="T79" s="27">
        <f t="shared" ca="1" si="11"/>
        <v>14</v>
      </c>
      <c r="U79" s="27">
        <f t="shared" ca="1" si="11"/>
        <v>14</v>
      </c>
      <c r="V79" s="27">
        <f t="shared" ca="1" si="11"/>
        <v>14</v>
      </c>
      <c r="W79" s="27">
        <f t="shared" ca="1" si="11"/>
        <v>14</v>
      </c>
      <c r="X79" s="27">
        <f t="shared" ca="1" si="11"/>
        <v>14</v>
      </c>
      <c r="Y79" s="27">
        <f t="shared" ca="1" si="11"/>
        <v>14</v>
      </c>
      <c r="Z79" s="13">
        <f t="shared" ca="1" si="16"/>
        <v>336</v>
      </c>
      <c r="AA79" s="13">
        <f t="shared" ca="1" si="12"/>
        <v>14</v>
      </c>
      <c r="AB79" s="14">
        <f t="shared" ca="1" si="13"/>
        <v>112</v>
      </c>
      <c r="AC79" s="14">
        <f t="shared" ca="1" si="14"/>
        <v>224</v>
      </c>
    </row>
    <row r="80" spans="1:30" ht="17.25" customHeight="1" x14ac:dyDescent="0.2">
      <c r="A80" s="22">
        <f t="shared" si="10"/>
        <v>42498</v>
      </c>
      <c r="B80" s="27">
        <f t="shared" ca="1" si="15"/>
        <v>14</v>
      </c>
      <c r="C80" s="27">
        <f t="shared" ca="1" si="11"/>
        <v>14</v>
      </c>
      <c r="D80" s="27">
        <f t="shared" ca="1" si="11"/>
        <v>14</v>
      </c>
      <c r="E80" s="27">
        <f t="shared" ca="1" si="11"/>
        <v>14</v>
      </c>
      <c r="F80" s="27">
        <f t="shared" ca="1" si="11"/>
        <v>14</v>
      </c>
      <c r="G80" s="27">
        <f t="shared" ca="1" si="11"/>
        <v>14</v>
      </c>
      <c r="H80" s="27">
        <f t="shared" ca="1" si="11"/>
        <v>14</v>
      </c>
      <c r="I80" s="27">
        <f t="shared" ca="1" si="11"/>
        <v>14</v>
      </c>
      <c r="J80" s="27">
        <f t="shared" ca="1" si="11"/>
        <v>14</v>
      </c>
      <c r="K80" s="27">
        <f t="shared" ca="1" si="11"/>
        <v>14</v>
      </c>
      <c r="L80" s="27">
        <f t="shared" ca="1" si="11"/>
        <v>14</v>
      </c>
      <c r="M80" s="27">
        <f t="shared" ca="1" si="11"/>
        <v>14</v>
      </c>
      <c r="N80" s="27">
        <f t="shared" ca="1" si="11"/>
        <v>14</v>
      </c>
      <c r="O80" s="27">
        <f t="shared" ca="1" si="11"/>
        <v>14</v>
      </c>
      <c r="P80" s="27">
        <f t="shared" ca="1" si="11"/>
        <v>14</v>
      </c>
      <c r="Q80" s="27">
        <f t="shared" ca="1" si="11"/>
        <v>14</v>
      </c>
      <c r="R80" s="27">
        <f t="shared" ca="1" si="11"/>
        <v>14</v>
      </c>
      <c r="S80" s="27">
        <f t="shared" ca="1" si="11"/>
        <v>14</v>
      </c>
      <c r="T80" s="27">
        <f t="shared" ca="1" si="11"/>
        <v>14</v>
      </c>
      <c r="U80" s="27">
        <f t="shared" ca="1" si="11"/>
        <v>14</v>
      </c>
      <c r="V80" s="27">
        <f t="shared" ca="1" si="11"/>
        <v>14</v>
      </c>
      <c r="W80" s="27">
        <f t="shared" ca="1" si="11"/>
        <v>14</v>
      </c>
      <c r="X80" s="27">
        <f t="shared" ca="1" si="11"/>
        <v>14</v>
      </c>
      <c r="Y80" s="27">
        <f t="shared" ca="1" si="11"/>
        <v>14</v>
      </c>
      <c r="Z80" s="13">
        <f t="shared" ca="1" si="16"/>
        <v>336</v>
      </c>
      <c r="AA80" s="13">
        <f t="shared" ca="1" si="12"/>
        <v>14</v>
      </c>
      <c r="AB80" s="14">
        <f t="shared" ca="1" si="13"/>
        <v>336</v>
      </c>
      <c r="AC80" s="14">
        <f t="shared" si="14"/>
        <v>0</v>
      </c>
      <c r="AD80" s="9" t="s">
        <v>32</v>
      </c>
    </row>
    <row r="81" spans="1:30" ht="17.25" customHeight="1" x14ac:dyDescent="0.2">
      <c r="A81" s="22">
        <f t="shared" si="10"/>
        <v>42499</v>
      </c>
      <c r="B81" s="27">
        <f t="shared" ca="1" si="15"/>
        <v>14</v>
      </c>
      <c r="C81" s="27">
        <f t="shared" ca="1" si="11"/>
        <v>14</v>
      </c>
      <c r="D81" s="27">
        <f t="shared" ca="1" si="11"/>
        <v>14</v>
      </c>
      <c r="E81" s="27">
        <f t="shared" ca="1" si="11"/>
        <v>14</v>
      </c>
      <c r="F81" s="27">
        <f t="shared" ca="1" si="11"/>
        <v>14</v>
      </c>
      <c r="G81" s="27">
        <f t="shared" ca="1" si="11"/>
        <v>14</v>
      </c>
      <c r="H81" s="27">
        <f t="shared" ca="1" si="11"/>
        <v>14</v>
      </c>
      <c r="I81" s="27">
        <f t="shared" ca="1" si="11"/>
        <v>14</v>
      </c>
      <c r="J81" s="27">
        <f t="shared" ca="1" si="11"/>
        <v>14</v>
      </c>
      <c r="K81" s="27">
        <f t="shared" ca="1" si="11"/>
        <v>14</v>
      </c>
      <c r="L81" s="27">
        <f t="shared" ca="1" si="11"/>
        <v>14</v>
      </c>
      <c r="M81" s="27">
        <f t="shared" ca="1" si="11"/>
        <v>14</v>
      </c>
      <c r="N81" s="27">
        <f t="shared" ca="1" si="11"/>
        <v>14</v>
      </c>
      <c r="O81" s="27">
        <f t="shared" ca="1" si="11"/>
        <v>14</v>
      </c>
      <c r="P81" s="27">
        <f t="shared" ca="1" si="11"/>
        <v>14</v>
      </c>
      <c r="Q81" s="27">
        <f t="shared" ca="1" si="11"/>
        <v>14</v>
      </c>
      <c r="R81" s="27">
        <f t="shared" ca="1" si="11"/>
        <v>14</v>
      </c>
      <c r="S81" s="27">
        <f t="shared" ca="1" si="11"/>
        <v>14</v>
      </c>
      <c r="T81" s="27">
        <f t="shared" ca="1" si="11"/>
        <v>14</v>
      </c>
      <c r="U81" s="27">
        <f t="shared" ca="1" si="11"/>
        <v>14</v>
      </c>
      <c r="V81" s="27">
        <f t="shared" ca="1" si="11"/>
        <v>14</v>
      </c>
      <c r="W81" s="27">
        <f t="shared" ca="1" si="11"/>
        <v>14</v>
      </c>
      <c r="X81" s="27">
        <f t="shared" ca="1" si="11"/>
        <v>14</v>
      </c>
      <c r="Y81" s="27">
        <f t="shared" ca="1" si="11"/>
        <v>14</v>
      </c>
      <c r="Z81" s="13">
        <f t="shared" ca="1" si="16"/>
        <v>336</v>
      </c>
      <c r="AA81" s="13">
        <f t="shared" ca="1" si="12"/>
        <v>14</v>
      </c>
      <c r="AB81" s="14">
        <f t="shared" ca="1" si="13"/>
        <v>112</v>
      </c>
      <c r="AC81" s="14">
        <f t="shared" ca="1" si="14"/>
        <v>224</v>
      </c>
    </row>
    <row r="82" spans="1:30" ht="17.25" customHeight="1" x14ac:dyDescent="0.2">
      <c r="A82" s="22">
        <f t="shared" si="10"/>
        <v>42500</v>
      </c>
      <c r="B82" s="27">
        <f t="shared" ca="1" si="15"/>
        <v>14</v>
      </c>
      <c r="C82" s="27">
        <f t="shared" ca="1" si="11"/>
        <v>14</v>
      </c>
      <c r="D82" s="27">
        <f t="shared" ca="1" si="11"/>
        <v>14</v>
      </c>
      <c r="E82" s="27">
        <f t="shared" ca="1" si="11"/>
        <v>14</v>
      </c>
      <c r="F82" s="27">
        <f t="shared" ca="1" si="11"/>
        <v>14</v>
      </c>
      <c r="G82" s="27">
        <f t="shared" ca="1" si="11"/>
        <v>14</v>
      </c>
      <c r="H82" s="27">
        <f t="shared" ca="1" si="11"/>
        <v>14</v>
      </c>
      <c r="I82" s="27">
        <f t="shared" ca="1" si="11"/>
        <v>14</v>
      </c>
      <c r="J82" s="27">
        <f t="shared" ca="1" si="11"/>
        <v>14</v>
      </c>
      <c r="K82" s="27">
        <f t="shared" ca="1" si="11"/>
        <v>14</v>
      </c>
      <c r="L82" s="27">
        <f t="shared" ca="1" si="11"/>
        <v>14</v>
      </c>
      <c r="M82" s="27">
        <f t="shared" ca="1" si="11"/>
        <v>14</v>
      </c>
      <c r="N82" s="27">
        <f t="shared" ca="1" si="11"/>
        <v>14</v>
      </c>
      <c r="O82" s="27">
        <f t="shared" ca="1" si="11"/>
        <v>14</v>
      </c>
      <c r="P82" s="27">
        <f t="shared" ca="1" si="11"/>
        <v>14</v>
      </c>
      <c r="Q82" s="27">
        <f t="shared" ca="1" si="11"/>
        <v>14</v>
      </c>
      <c r="R82" s="27">
        <f t="shared" ca="1" si="11"/>
        <v>14</v>
      </c>
      <c r="S82" s="27">
        <f t="shared" ca="1" si="11"/>
        <v>14</v>
      </c>
      <c r="T82" s="27">
        <f t="shared" ca="1" si="11"/>
        <v>14</v>
      </c>
      <c r="U82" s="27">
        <f t="shared" ca="1" si="11"/>
        <v>14</v>
      </c>
      <c r="V82" s="27">
        <f t="shared" ca="1" si="11"/>
        <v>14</v>
      </c>
      <c r="W82" s="27">
        <f t="shared" ca="1" si="11"/>
        <v>14</v>
      </c>
      <c r="X82" s="27">
        <f t="shared" ca="1" si="11"/>
        <v>14</v>
      </c>
      <c r="Y82" s="27">
        <f t="shared" ca="1" si="11"/>
        <v>14</v>
      </c>
      <c r="Z82" s="13">
        <f t="shared" ca="1" si="16"/>
        <v>336</v>
      </c>
      <c r="AA82" s="13">
        <f t="shared" ca="1" si="12"/>
        <v>14</v>
      </c>
      <c r="AB82" s="14">
        <f t="shared" ca="1" si="13"/>
        <v>112</v>
      </c>
      <c r="AC82" s="14">
        <f t="shared" ca="1" si="14"/>
        <v>224</v>
      </c>
    </row>
    <row r="83" spans="1:30" ht="17.25" customHeight="1" x14ac:dyDescent="0.2">
      <c r="A83" s="22">
        <f t="shared" si="10"/>
        <v>42501</v>
      </c>
      <c r="B83" s="27">
        <f t="shared" ca="1" si="15"/>
        <v>14</v>
      </c>
      <c r="C83" s="27">
        <f t="shared" ca="1" si="11"/>
        <v>14</v>
      </c>
      <c r="D83" s="27">
        <f t="shared" ca="1" si="11"/>
        <v>14</v>
      </c>
      <c r="E83" s="27">
        <f t="shared" ca="1" si="11"/>
        <v>14</v>
      </c>
      <c r="F83" s="27">
        <f t="shared" ca="1" si="11"/>
        <v>14</v>
      </c>
      <c r="G83" s="27">
        <f t="shared" ca="1" si="11"/>
        <v>14</v>
      </c>
      <c r="H83" s="27">
        <f t="shared" ca="1" si="11"/>
        <v>14</v>
      </c>
      <c r="I83" s="27">
        <f t="shared" ca="1" si="11"/>
        <v>14</v>
      </c>
      <c r="J83" s="27">
        <f t="shared" ca="1" si="11"/>
        <v>14</v>
      </c>
      <c r="K83" s="27">
        <f t="shared" ca="1" si="11"/>
        <v>14</v>
      </c>
      <c r="L83" s="27">
        <f t="shared" ca="1" si="11"/>
        <v>14</v>
      </c>
      <c r="M83" s="27">
        <f t="shared" ca="1" si="11"/>
        <v>14</v>
      </c>
      <c r="N83" s="27">
        <f t="shared" ca="1" si="11"/>
        <v>14</v>
      </c>
      <c r="O83" s="27">
        <f t="shared" ca="1" si="11"/>
        <v>14</v>
      </c>
      <c r="P83" s="27">
        <f t="shared" ca="1" si="11"/>
        <v>14</v>
      </c>
      <c r="Q83" s="27">
        <f t="shared" ca="1" si="11"/>
        <v>14</v>
      </c>
      <c r="R83" s="27">
        <f t="shared" ca="1" si="11"/>
        <v>14</v>
      </c>
      <c r="S83" s="27">
        <f t="shared" ca="1" si="11"/>
        <v>14</v>
      </c>
      <c r="T83" s="27">
        <f t="shared" ca="1" si="11"/>
        <v>14</v>
      </c>
      <c r="U83" s="27">
        <f t="shared" ca="1" si="11"/>
        <v>14</v>
      </c>
      <c r="V83" s="27">
        <f t="shared" ca="1" si="11"/>
        <v>14</v>
      </c>
      <c r="W83" s="27">
        <f t="shared" ca="1" si="11"/>
        <v>14</v>
      </c>
      <c r="X83" s="27">
        <f t="shared" ca="1" si="11"/>
        <v>14</v>
      </c>
      <c r="Y83" s="27">
        <f t="shared" ca="1" si="11"/>
        <v>14</v>
      </c>
      <c r="Z83" s="13">
        <f t="shared" ca="1" si="16"/>
        <v>336</v>
      </c>
      <c r="AA83" s="13">
        <f t="shared" ca="1" si="12"/>
        <v>14</v>
      </c>
      <c r="AB83" s="14">
        <f t="shared" ca="1" si="13"/>
        <v>112</v>
      </c>
      <c r="AC83" s="14">
        <f t="shared" ca="1" si="14"/>
        <v>224</v>
      </c>
    </row>
    <row r="84" spans="1:30" ht="17.25" customHeight="1" x14ac:dyDescent="0.2">
      <c r="A84" s="22">
        <f t="shared" si="10"/>
        <v>42502</v>
      </c>
      <c r="B84" s="27">
        <f t="shared" ca="1" si="15"/>
        <v>14</v>
      </c>
      <c r="C84" s="27">
        <f t="shared" ca="1" si="11"/>
        <v>14</v>
      </c>
      <c r="D84" s="27">
        <f t="shared" ca="1" si="11"/>
        <v>14</v>
      </c>
      <c r="E84" s="27">
        <f t="shared" ref="E84:T99" ca="1" si="17">IF(($A84&lt;TODAY()),$H$71,"")</f>
        <v>14</v>
      </c>
      <c r="F84" s="27">
        <f t="shared" ca="1" si="17"/>
        <v>14</v>
      </c>
      <c r="G84" s="27">
        <f t="shared" ca="1" si="17"/>
        <v>14</v>
      </c>
      <c r="H84" s="27">
        <f t="shared" ca="1" si="17"/>
        <v>14</v>
      </c>
      <c r="I84" s="27">
        <f t="shared" ca="1" si="17"/>
        <v>14</v>
      </c>
      <c r="J84" s="27">
        <f t="shared" ca="1" si="17"/>
        <v>14</v>
      </c>
      <c r="K84" s="27">
        <f t="shared" ca="1" si="17"/>
        <v>14</v>
      </c>
      <c r="L84" s="27">
        <f t="shared" ca="1" si="17"/>
        <v>14</v>
      </c>
      <c r="M84" s="27">
        <f t="shared" ca="1" si="17"/>
        <v>14</v>
      </c>
      <c r="N84" s="27">
        <f t="shared" ca="1" si="17"/>
        <v>14</v>
      </c>
      <c r="O84" s="27">
        <f t="shared" ca="1" si="17"/>
        <v>14</v>
      </c>
      <c r="P84" s="27">
        <f t="shared" ca="1" si="17"/>
        <v>14</v>
      </c>
      <c r="Q84" s="27">
        <f t="shared" ca="1" si="17"/>
        <v>14</v>
      </c>
      <c r="R84" s="27">
        <f t="shared" ca="1" si="17"/>
        <v>14</v>
      </c>
      <c r="S84" s="27">
        <f t="shared" ca="1" si="17"/>
        <v>14</v>
      </c>
      <c r="T84" s="27">
        <f t="shared" ca="1" si="17"/>
        <v>14</v>
      </c>
      <c r="U84" s="27">
        <f t="shared" ref="U84:Y103" ca="1" si="18">IF(($A84&lt;TODAY()),$H$71,"")</f>
        <v>14</v>
      </c>
      <c r="V84" s="27">
        <f t="shared" ca="1" si="18"/>
        <v>14</v>
      </c>
      <c r="W84" s="27">
        <f t="shared" ca="1" si="18"/>
        <v>14</v>
      </c>
      <c r="X84" s="27">
        <f t="shared" ca="1" si="18"/>
        <v>14</v>
      </c>
      <c r="Y84" s="27">
        <f t="shared" ca="1" si="18"/>
        <v>14</v>
      </c>
      <c r="Z84" s="13">
        <f t="shared" ca="1" si="16"/>
        <v>336</v>
      </c>
      <c r="AA84" s="13">
        <f t="shared" ca="1" si="12"/>
        <v>14</v>
      </c>
      <c r="AB84" s="14">
        <f t="shared" ca="1" si="13"/>
        <v>112</v>
      </c>
      <c r="AC84" s="14">
        <f t="shared" ca="1" si="14"/>
        <v>224</v>
      </c>
    </row>
    <row r="85" spans="1:30" ht="17.25" customHeight="1" x14ac:dyDescent="0.2">
      <c r="A85" s="22">
        <f t="shared" si="10"/>
        <v>42503</v>
      </c>
      <c r="B85" s="27">
        <f t="shared" ca="1" si="15"/>
        <v>14</v>
      </c>
      <c r="C85" s="27">
        <f t="shared" ca="1" si="15"/>
        <v>14</v>
      </c>
      <c r="D85" s="27">
        <f t="shared" ca="1" si="15"/>
        <v>14</v>
      </c>
      <c r="E85" s="27">
        <f t="shared" ca="1" si="15"/>
        <v>14</v>
      </c>
      <c r="F85" s="27">
        <f t="shared" ca="1" si="15"/>
        <v>14</v>
      </c>
      <c r="G85" s="27">
        <f t="shared" ca="1" si="15"/>
        <v>14</v>
      </c>
      <c r="H85" s="27">
        <f t="shared" ca="1" si="15"/>
        <v>14</v>
      </c>
      <c r="I85" s="27">
        <f t="shared" ca="1" si="15"/>
        <v>14</v>
      </c>
      <c r="J85" s="27">
        <f t="shared" ca="1" si="15"/>
        <v>14</v>
      </c>
      <c r="K85" s="27">
        <f t="shared" ca="1" si="15"/>
        <v>14</v>
      </c>
      <c r="L85" s="27">
        <f t="shared" ca="1" si="15"/>
        <v>14</v>
      </c>
      <c r="M85" s="27">
        <f t="shared" ca="1" si="15"/>
        <v>14</v>
      </c>
      <c r="N85" s="27">
        <f t="shared" ca="1" si="15"/>
        <v>14</v>
      </c>
      <c r="O85" s="27">
        <f t="shared" ca="1" si="15"/>
        <v>14</v>
      </c>
      <c r="P85" s="27">
        <f t="shared" ca="1" si="15"/>
        <v>14</v>
      </c>
      <c r="Q85" s="27">
        <f t="shared" ca="1" si="15"/>
        <v>14</v>
      </c>
      <c r="R85" s="27">
        <f t="shared" ca="1" si="17"/>
        <v>14</v>
      </c>
      <c r="S85" s="27">
        <f t="shared" ca="1" si="17"/>
        <v>14</v>
      </c>
      <c r="T85" s="27">
        <f t="shared" ca="1" si="17"/>
        <v>14</v>
      </c>
      <c r="U85" s="27">
        <f t="shared" ca="1" si="18"/>
        <v>14</v>
      </c>
      <c r="V85" s="27">
        <f t="shared" ca="1" si="18"/>
        <v>14</v>
      </c>
      <c r="W85" s="27">
        <f t="shared" ca="1" si="18"/>
        <v>14</v>
      </c>
      <c r="X85" s="27">
        <f t="shared" ca="1" si="18"/>
        <v>14</v>
      </c>
      <c r="Y85" s="27">
        <f t="shared" ca="1" si="18"/>
        <v>14</v>
      </c>
      <c r="Z85" s="13">
        <f t="shared" ca="1" si="16"/>
        <v>336</v>
      </c>
      <c r="AA85" s="13">
        <f t="shared" ca="1" si="12"/>
        <v>14</v>
      </c>
      <c r="AB85" s="14">
        <f t="shared" ca="1" si="13"/>
        <v>112</v>
      </c>
      <c r="AC85" s="14">
        <f t="shared" ca="1" si="14"/>
        <v>224</v>
      </c>
    </row>
    <row r="86" spans="1:30" ht="17.25" customHeight="1" x14ac:dyDescent="0.2">
      <c r="A86" s="22">
        <f t="shared" si="10"/>
        <v>42504</v>
      </c>
      <c r="B86" s="27">
        <f t="shared" ca="1" si="15"/>
        <v>14</v>
      </c>
      <c r="C86" s="27">
        <f t="shared" ca="1" si="15"/>
        <v>14</v>
      </c>
      <c r="D86" s="27">
        <f t="shared" ca="1" si="15"/>
        <v>14</v>
      </c>
      <c r="E86" s="27">
        <f t="shared" ca="1" si="15"/>
        <v>14</v>
      </c>
      <c r="F86" s="27">
        <f t="shared" ca="1" si="15"/>
        <v>14</v>
      </c>
      <c r="G86" s="27">
        <f t="shared" ca="1" si="15"/>
        <v>14</v>
      </c>
      <c r="H86" s="27">
        <f t="shared" ca="1" si="15"/>
        <v>14</v>
      </c>
      <c r="I86" s="27">
        <f t="shared" ca="1" si="15"/>
        <v>14</v>
      </c>
      <c r="J86" s="27">
        <f t="shared" ca="1" si="15"/>
        <v>14</v>
      </c>
      <c r="K86" s="27">
        <f t="shared" ca="1" si="15"/>
        <v>14</v>
      </c>
      <c r="L86" s="27">
        <f t="shared" ca="1" si="15"/>
        <v>14</v>
      </c>
      <c r="M86" s="27">
        <f t="shared" ca="1" si="15"/>
        <v>14</v>
      </c>
      <c r="N86" s="27">
        <f t="shared" ca="1" si="15"/>
        <v>14</v>
      </c>
      <c r="O86" s="27">
        <f t="shared" ca="1" si="15"/>
        <v>14</v>
      </c>
      <c r="P86" s="27">
        <f t="shared" ca="1" si="15"/>
        <v>14</v>
      </c>
      <c r="Q86" s="27">
        <f t="shared" ca="1" si="15"/>
        <v>14</v>
      </c>
      <c r="R86" s="27">
        <f t="shared" ca="1" si="17"/>
        <v>14</v>
      </c>
      <c r="S86" s="27">
        <f t="shared" ca="1" si="17"/>
        <v>14</v>
      </c>
      <c r="T86" s="27">
        <f t="shared" ca="1" si="17"/>
        <v>14</v>
      </c>
      <c r="U86" s="27">
        <f t="shared" ca="1" si="18"/>
        <v>14</v>
      </c>
      <c r="V86" s="27">
        <f t="shared" ca="1" si="18"/>
        <v>14</v>
      </c>
      <c r="W86" s="27">
        <f t="shared" ca="1" si="18"/>
        <v>14</v>
      </c>
      <c r="X86" s="27">
        <f t="shared" ca="1" si="18"/>
        <v>14</v>
      </c>
      <c r="Y86" s="27">
        <f t="shared" ca="1" si="18"/>
        <v>14</v>
      </c>
      <c r="Z86" s="13">
        <f t="shared" ca="1" si="16"/>
        <v>336</v>
      </c>
      <c r="AA86" s="13">
        <f t="shared" ca="1" si="12"/>
        <v>14</v>
      </c>
      <c r="AB86" s="14">
        <f t="shared" ca="1" si="13"/>
        <v>112</v>
      </c>
      <c r="AC86" s="14">
        <f t="shared" ca="1" si="14"/>
        <v>224</v>
      </c>
    </row>
    <row r="87" spans="1:30" ht="17.25" customHeight="1" x14ac:dyDescent="0.2">
      <c r="A87" s="22">
        <f t="shared" si="10"/>
        <v>42505</v>
      </c>
      <c r="B87" s="27">
        <f t="shared" ca="1" si="15"/>
        <v>14</v>
      </c>
      <c r="C87" s="27">
        <f t="shared" ca="1" si="15"/>
        <v>14</v>
      </c>
      <c r="D87" s="27">
        <f t="shared" ca="1" si="15"/>
        <v>14</v>
      </c>
      <c r="E87" s="27">
        <f t="shared" ca="1" si="15"/>
        <v>14</v>
      </c>
      <c r="F87" s="27">
        <f t="shared" ca="1" si="15"/>
        <v>14</v>
      </c>
      <c r="G87" s="27">
        <f t="shared" ca="1" si="15"/>
        <v>14</v>
      </c>
      <c r="H87" s="27">
        <f t="shared" ca="1" si="15"/>
        <v>14</v>
      </c>
      <c r="I87" s="27">
        <f t="shared" ca="1" si="15"/>
        <v>14</v>
      </c>
      <c r="J87" s="27">
        <f t="shared" ca="1" si="15"/>
        <v>14</v>
      </c>
      <c r="K87" s="27">
        <f t="shared" ca="1" si="15"/>
        <v>14</v>
      </c>
      <c r="L87" s="27">
        <f t="shared" ca="1" si="15"/>
        <v>14</v>
      </c>
      <c r="M87" s="27">
        <f t="shared" ca="1" si="15"/>
        <v>14</v>
      </c>
      <c r="N87" s="27">
        <f t="shared" ca="1" si="15"/>
        <v>14</v>
      </c>
      <c r="O87" s="27">
        <f t="shared" ca="1" si="15"/>
        <v>14</v>
      </c>
      <c r="P87" s="27">
        <f t="shared" ca="1" si="15"/>
        <v>14</v>
      </c>
      <c r="Q87" s="27">
        <f t="shared" ca="1" si="15"/>
        <v>14</v>
      </c>
      <c r="R87" s="27">
        <f t="shared" ca="1" si="17"/>
        <v>14</v>
      </c>
      <c r="S87" s="27">
        <f t="shared" ca="1" si="17"/>
        <v>14</v>
      </c>
      <c r="T87" s="27">
        <f t="shared" ca="1" si="17"/>
        <v>14</v>
      </c>
      <c r="U87" s="27">
        <f t="shared" ca="1" si="18"/>
        <v>14</v>
      </c>
      <c r="V87" s="27">
        <f t="shared" ca="1" si="18"/>
        <v>14</v>
      </c>
      <c r="W87" s="27">
        <f t="shared" ca="1" si="18"/>
        <v>14</v>
      </c>
      <c r="X87" s="27">
        <f t="shared" ca="1" si="18"/>
        <v>14</v>
      </c>
      <c r="Y87" s="27">
        <f t="shared" ca="1" si="18"/>
        <v>14</v>
      </c>
      <c r="Z87" s="13">
        <f t="shared" ca="1" si="16"/>
        <v>336</v>
      </c>
      <c r="AA87" s="13">
        <f t="shared" ca="1" si="12"/>
        <v>14</v>
      </c>
      <c r="AB87" s="14">
        <f t="shared" ca="1" si="13"/>
        <v>336</v>
      </c>
      <c r="AC87" s="14">
        <f t="shared" si="14"/>
        <v>0</v>
      </c>
      <c r="AD87" s="9" t="s">
        <v>32</v>
      </c>
    </row>
    <row r="88" spans="1:30" ht="17.25" customHeight="1" x14ac:dyDescent="0.2">
      <c r="A88" s="22">
        <f t="shared" si="10"/>
        <v>42506</v>
      </c>
      <c r="B88" s="27">
        <f t="shared" ca="1" si="15"/>
        <v>14</v>
      </c>
      <c r="C88" s="27">
        <f t="shared" ca="1" si="15"/>
        <v>14</v>
      </c>
      <c r="D88" s="27">
        <f t="shared" ca="1" si="15"/>
        <v>14</v>
      </c>
      <c r="E88" s="27">
        <f t="shared" ca="1" si="15"/>
        <v>14</v>
      </c>
      <c r="F88" s="27">
        <f t="shared" ca="1" si="15"/>
        <v>14</v>
      </c>
      <c r="G88" s="27">
        <f t="shared" ca="1" si="15"/>
        <v>14</v>
      </c>
      <c r="H88" s="27">
        <f t="shared" ca="1" si="15"/>
        <v>14</v>
      </c>
      <c r="I88" s="27">
        <f t="shared" ca="1" si="15"/>
        <v>14</v>
      </c>
      <c r="J88" s="27">
        <f t="shared" ca="1" si="15"/>
        <v>14</v>
      </c>
      <c r="K88" s="27">
        <f t="shared" ca="1" si="15"/>
        <v>14</v>
      </c>
      <c r="L88" s="27">
        <f t="shared" ca="1" si="15"/>
        <v>14</v>
      </c>
      <c r="M88" s="27">
        <f t="shared" ca="1" si="15"/>
        <v>14</v>
      </c>
      <c r="N88" s="27">
        <f t="shared" ca="1" si="15"/>
        <v>14</v>
      </c>
      <c r="O88" s="27">
        <f t="shared" ca="1" si="15"/>
        <v>14</v>
      </c>
      <c r="P88" s="27">
        <f t="shared" ca="1" si="15"/>
        <v>14</v>
      </c>
      <c r="Q88" s="27">
        <f t="shared" ca="1" si="15"/>
        <v>14</v>
      </c>
      <c r="R88" s="27">
        <f t="shared" ca="1" si="17"/>
        <v>14</v>
      </c>
      <c r="S88" s="27">
        <f t="shared" ca="1" si="17"/>
        <v>14</v>
      </c>
      <c r="T88" s="27">
        <f t="shared" ca="1" si="17"/>
        <v>14</v>
      </c>
      <c r="U88" s="27">
        <f t="shared" ca="1" si="18"/>
        <v>14</v>
      </c>
      <c r="V88" s="27">
        <f t="shared" ca="1" si="18"/>
        <v>14</v>
      </c>
      <c r="W88" s="27">
        <f t="shared" ca="1" si="18"/>
        <v>14</v>
      </c>
      <c r="X88" s="27">
        <f t="shared" ca="1" si="18"/>
        <v>14</v>
      </c>
      <c r="Y88" s="27">
        <f t="shared" ca="1" si="18"/>
        <v>14</v>
      </c>
      <c r="Z88" s="13">
        <f t="shared" ca="1" si="16"/>
        <v>336</v>
      </c>
      <c r="AA88" s="13">
        <f t="shared" ca="1" si="12"/>
        <v>14</v>
      </c>
      <c r="AB88" s="14">
        <f t="shared" ca="1" si="13"/>
        <v>112</v>
      </c>
      <c r="AC88" s="14">
        <f t="shared" ca="1" si="14"/>
        <v>224</v>
      </c>
    </row>
    <row r="89" spans="1:30" ht="17.25" customHeight="1" x14ac:dyDescent="0.2">
      <c r="A89" s="22">
        <f t="shared" si="10"/>
        <v>42507</v>
      </c>
      <c r="B89" s="27">
        <f t="shared" ca="1" si="15"/>
        <v>14</v>
      </c>
      <c r="C89" s="27">
        <f t="shared" ca="1" si="15"/>
        <v>14</v>
      </c>
      <c r="D89" s="27">
        <f t="shared" ca="1" si="15"/>
        <v>14</v>
      </c>
      <c r="E89" s="27">
        <f t="shared" ca="1" si="15"/>
        <v>14</v>
      </c>
      <c r="F89" s="27">
        <f t="shared" ca="1" si="15"/>
        <v>14</v>
      </c>
      <c r="G89" s="27">
        <f t="shared" ca="1" si="15"/>
        <v>14</v>
      </c>
      <c r="H89" s="27">
        <f t="shared" ca="1" si="15"/>
        <v>14</v>
      </c>
      <c r="I89" s="27">
        <f t="shared" ca="1" si="15"/>
        <v>14</v>
      </c>
      <c r="J89" s="27">
        <f t="shared" ca="1" si="15"/>
        <v>14</v>
      </c>
      <c r="K89" s="27">
        <f t="shared" ca="1" si="15"/>
        <v>14</v>
      </c>
      <c r="L89" s="27">
        <f t="shared" ca="1" si="15"/>
        <v>14</v>
      </c>
      <c r="M89" s="27">
        <f t="shared" ca="1" si="15"/>
        <v>14</v>
      </c>
      <c r="N89" s="27">
        <f t="shared" ca="1" si="15"/>
        <v>14</v>
      </c>
      <c r="O89" s="27">
        <f t="shared" ca="1" si="15"/>
        <v>14</v>
      </c>
      <c r="P89" s="27">
        <f t="shared" ca="1" si="15"/>
        <v>14</v>
      </c>
      <c r="Q89" s="27">
        <f t="shared" ca="1" si="15"/>
        <v>14</v>
      </c>
      <c r="R89" s="27">
        <f t="shared" ca="1" si="17"/>
        <v>14</v>
      </c>
      <c r="S89" s="27">
        <f t="shared" ca="1" si="17"/>
        <v>14</v>
      </c>
      <c r="T89" s="27">
        <f t="shared" ca="1" si="17"/>
        <v>14</v>
      </c>
      <c r="U89" s="27">
        <f t="shared" ca="1" si="18"/>
        <v>14</v>
      </c>
      <c r="V89" s="27">
        <f t="shared" ca="1" si="18"/>
        <v>14</v>
      </c>
      <c r="W89" s="27">
        <f t="shared" ca="1" si="18"/>
        <v>14</v>
      </c>
      <c r="X89" s="27">
        <f t="shared" ca="1" si="18"/>
        <v>14</v>
      </c>
      <c r="Y89" s="27">
        <f t="shared" ca="1" si="18"/>
        <v>14</v>
      </c>
      <c r="Z89" s="13">
        <f t="shared" ca="1" si="16"/>
        <v>336</v>
      </c>
      <c r="AA89" s="13">
        <f t="shared" ca="1" si="12"/>
        <v>14</v>
      </c>
      <c r="AB89" s="14">
        <f t="shared" ca="1" si="13"/>
        <v>112</v>
      </c>
      <c r="AC89" s="14">
        <f t="shared" ca="1" si="14"/>
        <v>224</v>
      </c>
    </row>
    <row r="90" spans="1:30" ht="17.25" customHeight="1" x14ac:dyDescent="0.2">
      <c r="A90" s="22">
        <f t="shared" si="10"/>
        <v>42508</v>
      </c>
      <c r="B90" s="27">
        <f t="shared" ca="1" si="15"/>
        <v>14</v>
      </c>
      <c r="C90" s="27">
        <f t="shared" ca="1" si="15"/>
        <v>14</v>
      </c>
      <c r="D90" s="27">
        <f t="shared" ca="1" si="15"/>
        <v>14</v>
      </c>
      <c r="E90" s="27">
        <f t="shared" ca="1" si="15"/>
        <v>14</v>
      </c>
      <c r="F90" s="27">
        <f t="shared" ca="1" si="15"/>
        <v>14</v>
      </c>
      <c r="G90" s="27">
        <f t="shared" ca="1" si="15"/>
        <v>14</v>
      </c>
      <c r="H90" s="27">
        <f t="shared" ca="1" si="15"/>
        <v>14</v>
      </c>
      <c r="I90" s="27">
        <f t="shared" ca="1" si="15"/>
        <v>14</v>
      </c>
      <c r="J90" s="27">
        <f t="shared" ca="1" si="15"/>
        <v>14</v>
      </c>
      <c r="K90" s="27">
        <f t="shared" ca="1" si="15"/>
        <v>14</v>
      </c>
      <c r="L90" s="27">
        <f t="shared" ca="1" si="15"/>
        <v>14</v>
      </c>
      <c r="M90" s="27">
        <f t="shared" ca="1" si="15"/>
        <v>14</v>
      </c>
      <c r="N90" s="27">
        <f t="shared" ca="1" si="15"/>
        <v>14</v>
      </c>
      <c r="O90" s="27">
        <f t="shared" ca="1" si="15"/>
        <v>14</v>
      </c>
      <c r="P90" s="27">
        <f t="shared" ca="1" si="15"/>
        <v>14</v>
      </c>
      <c r="Q90" s="27">
        <f t="shared" ca="1" si="15"/>
        <v>14</v>
      </c>
      <c r="R90" s="27">
        <f t="shared" ca="1" si="17"/>
        <v>14</v>
      </c>
      <c r="S90" s="27">
        <f t="shared" ca="1" si="17"/>
        <v>14</v>
      </c>
      <c r="T90" s="27">
        <f t="shared" ca="1" si="17"/>
        <v>14</v>
      </c>
      <c r="U90" s="27">
        <f t="shared" ca="1" si="18"/>
        <v>14</v>
      </c>
      <c r="V90" s="27">
        <f t="shared" ca="1" si="18"/>
        <v>14</v>
      </c>
      <c r="W90" s="27">
        <f t="shared" ca="1" si="18"/>
        <v>14</v>
      </c>
      <c r="X90" s="27">
        <f t="shared" ca="1" si="18"/>
        <v>14</v>
      </c>
      <c r="Y90" s="27">
        <f t="shared" ca="1" si="18"/>
        <v>14</v>
      </c>
      <c r="Z90" s="13">
        <f t="shared" ca="1" si="16"/>
        <v>336</v>
      </c>
      <c r="AA90" s="13">
        <f t="shared" ca="1" si="12"/>
        <v>14</v>
      </c>
      <c r="AB90" s="14">
        <f t="shared" ca="1" si="13"/>
        <v>112</v>
      </c>
      <c r="AC90" s="14">
        <f t="shared" ca="1" si="14"/>
        <v>224</v>
      </c>
    </row>
    <row r="91" spans="1:30" ht="17.25" customHeight="1" x14ac:dyDescent="0.2">
      <c r="A91" s="22">
        <f t="shared" si="10"/>
        <v>42509</v>
      </c>
      <c r="B91" s="27">
        <f t="shared" ca="1" si="15"/>
        <v>14</v>
      </c>
      <c r="C91" s="27">
        <f t="shared" ca="1" si="15"/>
        <v>14</v>
      </c>
      <c r="D91" s="27">
        <f t="shared" ca="1" si="15"/>
        <v>14</v>
      </c>
      <c r="E91" s="27">
        <f t="shared" ca="1" si="15"/>
        <v>14</v>
      </c>
      <c r="F91" s="27">
        <f t="shared" ca="1" si="15"/>
        <v>14</v>
      </c>
      <c r="G91" s="27">
        <f t="shared" ca="1" si="15"/>
        <v>14</v>
      </c>
      <c r="H91" s="27">
        <f t="shared" ca="1" si="15"/>
        <v>14</v>
      </c>
      <c r="I91" s="27">
        <f t="shared" ca="1" si="15"/>
        <v>14</v>
      </c>
      <c r="J91" s="27">
        <f t="shared" ca="1" si="15"/>
        <v>14</v>
      </c>
      <c r="K91" s="27">
        <f t="shared" ca="1" si="15"/>
        <v>14</v>
      </c>
      <c r="L91" s="27">
        <f t="shared" ca="1" si="15"/>
        <v>14</v>
      </c>
      <c r="M91" s="27">
        <f t="shared" ca="1" si="15"/>
        <v>14</v>
      </c>
      <c r="N91" s="27">
        <f t="shared" ca="1" si="15"/>
        <v>14</v>
      </c>
      <c r="O91" s="27">
        <f t="shared" ca="1" si="15"/>
        <v>14</v>
      </c>
      <c r="P91" s="27">
        <f t="shared" ca="1" si="15"/>
        <v>14</v>
      </c>
      <c r="Q91" s="27">
        <f t="shared" ca="1" si="15"/>
        <v>14</v>
      </c>
      <c r="R91" s="27">
        <f t="shared" ca="1" si="17"/>
        <v>14</v>
      </c>
      <c r="S91" s="27">
        <f t="shared" ca="1" si="17"/>
        <v>14</v>
      </c>
      <c r="T91" s="27">
        <f t="shared" ca="1" si="17"/>
        <v>14</v>
      </c>
      <c r="U91" s="27">
        <f t="shared" ca="1" si="18"/>
        <v>14</v>
      </c>
      <c r="V91" s="27">
        <f t="shared" ca="1" si="18"/>
        <v>14</v>
      </c>
      <c r="W91" s="27">
        <f t="shared" ca="1" si="18"/>
        <v>14</v>
      </c>
      <c r="X91" s="27">
        <f t="shared" ca="1" si="18"/>
        <v>14</v>
      </c>
      <c r="Y91" s="27">
        <f t="shared" ca="1" si="18"/>
        <v>14</v>
      </c>
      <c r="Z91" s="13">
        <f ca="1">SUM(B91:Y91)</f>
        <v>336</v>
      </c>
      <c r="AA91" s="13">
        <f ca="1">MAX(B91:Y91)</f>
        <v>14</v>
      </c>
      <c r="AB91" s="14">
        <f t="shared" ca="1" si="13"/>
        <v>112</v>
      </c>
      <c r="AC91" s="14">
        <f t="shared" ca="1" si="14"/>
        <v>224</v>
      </c>
    </row>
    <row r="92" spans="1:30" ht="17.25" customHeight="1" x14ac:dyDescent="0.2">
      <c r="A92" s="22">
        <f t="shared" si="10"/>
        <v>42510</v>
      </c>
      <c r="B92" s="27">
        <f t="shared" ca="1" si="15"/>
        <v>14</v>
      </c>
      <c r="C92" s="27">
        <f t="shared" ca="1" si="15"/>
        <v>14</v>
      </c>
      <c r="D92" s="27">
        <f t="shared" ca="1" si="15"/>
        <v>14</v>
      </c>
      <c r="E92" s="27">
        <f t="shared" ca="1" si="15"/>
        <v>14</v>
      </c>
      <c r="F92" s="27">
        <f t="shared" ca="1" si="15"/>
        <v>14</v>
      </c>
      <c r="G92" s="27">
        <f t="shared" ca="1" si="15"/>
        <v>14</v>
      </c>
      <c r="H92" s="27">
        <f t="shared" ca="1" si="15"/>
        <v>14</v>
      </c>
      <c r="I92" s="27">
        <f t="shared" ca="1" si="15"/>
        <v>14</v>
      </c>
      <c r="J92" s="27">
        <f t="shared" ca="1" si="15"/>
        <v>14</v>
      </c>
      <c r="K92" s="27">
        <f t="shared" ca="1" si="15"/>
        <v>14</v>
      </c>
      <c r="L92" s="27">
        <f t="shared" ca="1" si="15"/>
        <v>14</v>
      </c>
      <c r="M92" s="27">
        <f t="shared" ca="1" si="15"/>
        <v>14</v>
      </c>
      <c r="N92" s="27">
        <f t="shared" ca="1" si="15"/>
        <v>14</v>
      </c>
      <c r="O92" s="27">
        <f t="shared" ca="1" si="15"/>
        <v>14</v>
      </c>
      <c r="P92" s="27">
        <f t="shared" ca="1" si="15"/>
        <v>14</v>
      </c>
      <c r="Q92" s="27">
        <f t="shared" ca="1" si="15"/>
        <v>14</v>
      </c>
      <c r="R92" s="27">
        <f t="shared" ca="1" si="17"/>
        <v>14</v>
      </c>
      <c r="S92" s="27">
        <f t="shared" ca="1" si="17"/>
        <v>14</v>
      </c>
      <c r="T92" s="27">
        <f t="shared" ca="1" si="17"/>
        <v>14</v>
      </c>
      <c r="U92" s="27">
        <f t="shared" ca="1" si="18"/>
        <v>14</v>
      </c>
      <c r="V92" s="27">
        <f t="shared" ca="1" si="18"/>
        <v>14</v>
      </c>
      <c r="W92" s="27">
        <f t="shared" ca="1" si="18"/>
        <v>14</v>
      </c>
      <c r="X92" s="27">
        <f t="shared" ca="1" si="18"/>
        <v>14</v>
      </c>
      <c r="Y92" s="27">
        <f t="shared" ca="1" si="18"/>
        <v>14</v>
      </c>
      <c r="Z92" s="13">
        <f ca="1">SUM(B92:Y92)</f>
        <v>336</v>
      </c>
      <c r="AA92" s="13">
        <f ca="1">MAX(B92:Y92)</f>
        <v>14</v>
      </c>
      <c r="AB92" s="14">
        <f t="shared" ca="1" si="13"/>
        <v>112</v>
      </c>
      <c r="AC92" s="14">
        <f t="shared" ca="1" si="14"/>
        <v>224</v>
      </c>
    </row>
    <row r="93" spans="1:30" ht="17.25" customHeight="1" x14ac:dyDescent="0.2">
      <c r="A93" s="22">
        <f t="shared" si="10"/>
        <v>42511</v>
      </c>
      <c r="B93" s="27">
        <f t="shared" ca="1" si="15"/>
        <v>14</v>
      </c>
      <c r="C93" s="27">
        <f t="shared" ca="1" si="15"/>
        <v>14</v>
      </c>
      <c r="D93" s="27">
        <f t="shared" ca="1" si="15"/>
        <v>14</v>
      </c>
      <c r="E93" s="27">
        <f t="shared" ca="1" si="15"/>
        <v>14</v>
      </c>
      <c r="F93" s="27">
        <f t="shared" ca="1" si="15"/>
        <v>14</v>
      </c>
      <c r="G93" s="27">
        <f t="shared" ca="1" si="15"/>
        <v>14</v>
      </c>
      <c r="H93" s="27">
        <f t="shared" ca="1" si="15"/>
        <v>14</v>
      </c>
      <c r="I93" s="27">
        <f t="shared" ca="1" si="15"/>
        <v>14</v>
      </c>
      <c r="J93" s="27">
        <f t="shared" ca="1" si="15"/>
        <v>14</v>
      </c>
      <c r="K93" s="27">
        <f t="shared" ca="1" si="15"/>
        <v>14</v>
      </c>
      <c r="L93" s="27">
        <f t="shared" ca="1" si="15"/>
        <v>14</v>
      </c>
      <c r="M93" s="27">
        <f t="shared" ca="1" si="15"/>
        <v>14</v>
      </c>
      <c r="N93" s="27">
        <f t="shared" ca="1" si="15"/>
        <v>14</v>
      </c>
      <c r="O93" s="27">
        <f t="shared" ca="1" si="15"/>
        <v>14</v>
      </c>
      <c r="P93" s="27">
        <f t="shared" ca="1" si="15"/>
        <v>14</v>
      </c>
      <c r="Q93" s="27">
        <f t="shared" ca="1" si="15"/>
        <v>14</v>
      </c>
      <c r="R93" s="27">
        <f t="shared" ca="1" si="17"/>
        <v>14</v>
      </c>
      <c r="S93" s="27">
        <f t="shared" ca="1" si="17"/>
        <v>14</v>
      </c>
      <c r="T93" s="27">
        <f t="shared" ca="1" si="17"/>
        <v>14</v>
      </c>
      <c r="U93" s="27">
        <f t="shared" ca="1" si="18"/>
        <v>14</v>
      </c>
      <c r="V93" s="27">
        <f t="shared" ca="1" si="18"/>
        <v>14</v>
      </c>
      <c r="W93" s="27">
        <f t="shared" ca="1" si="18"/>
        <v>14</v>
      </c>
      <c r="X93" s="27">
        <f t="shared" ca="1" si="18"/>
        <v>14</v>
      </c>
      <c r="Y93" s="27">
        <f t="shared" ca="1" si="18"/>
        <v>14</v>
      </c>
      <c r="Z93" s="13">
        <f t="shared" ca="1" si="16"/>
        <v>336</v>
      </c>
      <c r="AA93" s="13">
        <f t="shared" ca="1" si="12"/>
        <v>14</v>
      </c>
      <c r="AB93" s="14">
        <f t="shared" ca="1" si="13"/>
        <v>112</v>
      </c>
      <c r="AC93" s="14">
        <f t="shared" ca="1" si="14"/>
        <v>224</v>
      </c>
    </row>
    <row r="94" spans="1:30" ht="17.25" customHeight="1" x14ac:dyDescent="0.2">
      <c r="A94" s="22">
        <f t="shared" si="10"/>
        <v>42512</v>
      </c>
      <c r="B94" s="27">
        <f t="shared" ca="1" si="15"/>
        <v>14</v>
      </c>
      <c r="C94" s="27">
        <f t="shared" ca="1" si="15"/>
        <v>14</v>
      </c>
      <c r="D94" s="27">
        <f t="shared" ca="1" si="15"/>
        <v>14</v>
      </c>
      <c r="E94" s="27">
        <f t="shared" ca="1" si="15"/>
        <v>14</v>
      </c>
      <c r="F94" s="27">
        <f t="shared" ca="1" si="15"/>
        <v>14</v>
      </c>
      <c r="G94" s="27">
        <f t="shared" ca="1" si="15"/>
        <v>14</v>
      </c>
      <c r="H94" s="27">
        <f t="shared" ca="1" si="15"/>
        <v>14</v>
      </c>
      <c r="I94" s="27">
        <f t="shared" ca="1" si="15"/>
        <v>14</v>
      </c>
      <c r="J94" s="27">
        <f t="shared" ca="1" si="15"/>
        <v>14</v>
      </c>
      <c r="K94" s="27">
        <f t="shared" ca="1" si="15"/>
        <v>14</v>
      </c>
      <c r="L94" s="27">
        <f t="shared" ca="1" si="15"/>
        <v>14</v>
      </c>
      <c r="M94" s="27">
        <f t="shared" ca="1" si="15"/>
        <v>14</v>
      </c>
      <c r="N94" s="27">
        <f t="shared" ca="1" si="15"/>
        <v>14</v>
      </c>
      <c r="O94" s="27">
        <f t="shared" ca="1" si="15"/>
        <v>14</v>
      </c>
      <c r="P94" s="27">
        <f t="shared" ca="1" si="15"/>
        <v>14</v>
      </c>
      <c r="Q94" s="27">
        <f t="shared" ca="1" si="15"/>
        <v>14</v>
      </c>
      <c r="R94" s="27">
        <f t="shared" ca="1" si="17"/>
        <v>14</v>
      </c>
      <c r="S94" s="27">
        <f t="shared" ca="1" si="17"/>
        <v>14</v>
      </c>
      <c r="T94" s="27">
        <f t="shared" ca="1" si="17"/>
        <v>14</v>
      </c>
      <c r="U94" s="27">
        <f t="shared" ca="1" si="18"/>
        <v>14</v>
      </c>
      <c r="V94" s="27">
        <f t="shared" ca="1" si="18"/>
        <v>14</v>
      </c>
      <c r="W94" s="27">
        <f t="shared" ca="1" si="18"/>
        <v>14</v>
      </c>
      <c r="X94" s="27">
        <f t="shared" ca="1" si="18"/>
        <v>14</v>
      </c>
      <c r="Y94" s="27">
        <f t="shared" ca="1" si="18"/>
        <v>14</v>
      </c>
      <c r="Z94" s="13">
        <f t="shared" ca="1" si="16"/>
        <v>336</v>
      </c>
      <c r="AA94" s="13">
        <f t="shared" ca="1" si="12"/>
        <v>14</v>
      </c>
      <c r="AB94" s="14">
        <f t="shared" ca="1" si="13"/>
        <v>336</v>
      </c>
      <c r="AC94" s="14">
        <f t="shared" si="14"/>
        <v>0</v>
      </c>
      <c r="AD94" s="9" t="s">
        <v>32</v>
      </c>
    </row>
    <row r="95" spans="1:30" ht="17.25" customHeight="1" x14ac:dyDescent="0.2">
      <c r="A95" s="22">
        <f t="shared" si="10"/>
        <v>42513</v>
      </c>
      <c r="B95" s="27">
        <f t="shared" ca="1" si="15"/>
        <v>14</v>
      </c>
      <c r="C95" s="27">
        <f t="shared" ca="1" si="15"/>
        <v>14</v>
      </c>
      <c r="D95" s="27">
        <f t="shared" ca="1" si="15"/>
        <v>14</v>
      </c>
      <c r="E95" s="27">
        <f t="shared" ca="1" si="15"/>
        <v>14</v>
      </c>
      <c r="F95" s="27">
        <f t="shared" ca="1" si="15"/>
        <v>14</v>
      </c>
      <c r="G95" s="27">
        <f t="shared" ca="1" si="15"/>
        <v>14</v>
      </c>
      <c r="H95" s="27">
        <f t="shared" ca="1" si="15"/>
        <v>14</v>
      </c>
      <c r="I95" s="27">
        <f t="shared" ca="1" si="15"/>
        <v>14</v>
      </c>
      <c r="J95" s="27">
        <f t="shared" ca="1" si="15"/>
        <v>14</v>
      </c>
      <c r="K95" s="27">
        <f t="shared" ca="1" si="15"/>
        <v>14</v>
      </c>
      <c r="L95" s="27">
        <f t="shared" ca="1" si="15"/>
        <v>14</v>
      </c>
      <c r="M95" s="27">
        <f t="shared" ca="1" si="15"/>
        <v>14</v>
      </c>
      <c r="N95" s="27">
        <f t="shared" ca="1" si="15"/>
        <v>14</v>
      </c>
      <c r="O95" s="27">
        <f t="shared" ca="1" si="15"/>
        <v>14</v>
      </c>
      <c r="P95" s="27">
        <f t="shared" ca="1" si="15"/>
        <v>14</v>
      </c>
      <c r="Q95" s="27">
        <f t="shared" ca="1" si="15"/>
        <v>14</v>
      </c>
      <c r="R95" s="27">
        <f t="shared" ca="1" si="17"/>
        <v>14</v>
      </c>
      <c r="S95" s="27">
        <f t="shared" ca="1" si="17"/>
        <v>14</v>
      </c>
      <c r="T95" s="27">
        <f t="shared" ca="1" si="17"/>
        <v>14</v>
      </c>
      <c r="U95" s="27">
        <f t="shared" ca="1" si="18"/>
        <v>14</v>
      </c>
      <c r="V95" s="27">
        <f t="shared" ca="1" si="18"/>
        <v>14</v>
      </c>
      <c r="W95" s="27">
        <f t="shared" ca="1" si="18"/>
        <v>14</v>
      </c>
      <c r="X95" s="27">
        <f t="shared" ca="1" si="18"/>
        <v>14</v>
      </c>
      <c r="Y95" s="27">
        <f t="shared" ca="1" si="18"/>
        <v>14</v>
      </c>
      <c r="Z95" s="13">
        <f t="shared" ca="1" si="16"/>
        <v>336</v>
      </c>
      <c r="AA95" s="13">
        <f t="shared" ca="1" si="12"/>
        <v>14</v>
      </c>
      <c r="AB95" s="14">
        <f t="shared" ca="1" si="13"/>
        <v>112</v>
      </c>
      <c r="AC95" s="14">
        <f t="shared" ca="1" si="14"/>
        <v>224</v>
      </c>
    </row>
    <row r="96" spans="1:30" ht="17.25" customHeight="1" x14ac:dyDescent="0.2">
      <c r="A96" s="22">
        <f t="shared" si="10"/>
        <v>42514</v>
      </c>
      <c r="B96" s="27">
        <f t="shared" ca="1" si="15"/>
        <v>14</v>
      </c>
      <c r="C96" s="27">
        <f t="shared" ca="1" si="15"/>
        <v>14</v>
      </c>
      <c r="D96" s="27">
        <f t="shared" ca="1" si="15"/>
        <v>14</v>
      </c>
      <c r="E96" s="27">
        <f t="shared" ca="1" si="15"/>
        <v>14</v>
      </c>
      <c r="F96" s="27">
        <f t="shared" ca="1" si="15"/>
        <v>14</v>
      </c>
      <c r="G96" s="27">
        <f t="shared" ca="1" si="15"/>
        <v>14</v>
      </c>
      <c r="H96" s="27">
        <f t="shared" ca="1" si="15"/>
        <v>14</v>
      </c>
      <c r="I96" s="27">
        <f t="shared" ca="1" si="15"/>
        <v>14</v>
      </c>
      <c r="J96" s="27">
        <f t="shared" ca="1" si="15"/>
        <v>14</v>
      </c>
      <c r="K96" s="27">
        <f t="shared" ca="1" si="15"/>
        <v>14</v>
      </c>
      <c r="L96" s="27">
        <f t="shared" ca="1" si="15"/>
        <v>14</v>
      </c>
      <c r="M96" s="27">
        <f t="shared" ca="1" si="15"/>
        <v>14</v>
      </c>
      <c r="N96" s="27">
        <f t="shared" ca="1" si="15"/>
        <v>14</v>
      </c>
      <c r="O96" s="27">
        <f t="shared" ca="1" si="15"/>
        <v>14</v>
      </c>
      <c r="P96" s="27">
        <f t="shared" ca="1" si="15"/>
        <v>14</v>
      </c>
      <c r="Q96" s="27">
        <f t="shared" ca="1" si="15"/>
        <v>14</v>
      </c>
      <c r="R96" s="27">
        <f t="shared" ca="1" si="17"/>
        <v>14</v>
      </c>
      <c r="S96" s="27">
        <f t="shared" ca="1" si="17"/>
        <v>14</v>
      </c>
      <c r="T96" s="27">
        <f t="shared" ca="1" si="17"/>
        <v>14</v>
      </c>
      <c r="U96" s="27">
        <f t="shared" ca="1" si="18"/>
        <v>14</v>
      </c>
      <c r="V96" s="27">
        <f t="shared" ca="1" si="18"/>
        <v>14</v>
      </c>
      <c r="W96" s="27">
        <f t="shared" ca="1" si="18"/>
        <v>14</v>
      </c>
      <c r="X96" s="27">
        <f t="shared" ca="1" si="18"/>
        <v>14</v>
      </c>
      <c r="Y96" s="27">
        <f t="shared" ca="1" si="18"/>
        <v>14</v>
      </c>
      <c r="Z96" s="13">
        <f t="shared" ca="1" si="16"/>
        <v>336</v>
      </c>
      <c r="AA96" s="13">
        <f t="shared" ca="1" si="12"/>
        <v>14</v>
      </c>
      <c r="AB96" s="14">
        <f t="shared" ca="1" si="13"/>
        <v>112</v>
      </c>
      <c r="AC96" s="14">
        <f t="shared" ca="1" si="14"/>
        <v>224</v>
      </c>
    </row>
    <row r="97" spans="1:30" ht="17.25" customHeight="1" x14ac:dyDescent="0.2">
      <c r="A97" s="22">
        <f t="shared" si="10"/>
        <v>42515</v>
      </c>
      <c r="B97" s="27">
        <f t="shared" ca="1" si="15"/>
        <v>14</v>
      </c>
      <c r="C97" s="27">
        <f t="shared" ca="1" si="15"/>
        <v>14</v>
      </c>
      <c r="D97" s="27">
        <f t="shared" ca="1" si="15"/>
        <v>14</v>
      </c>
      <c r="E97" s="27">
        <f t="shared" ca="1" si="15"/>
        <v>14</v>
      </c>
      <c r="F97" s="27">
        <f t="shared" ca="1" si="15"/>
        <v>14</v>
      </c>
      <c r="G97" s="27">
        <f t="shared" ca="1" si="15"/>
        <v>14</v>
      </c>
      <c r="H97" s="27">
        <f t="shared" ca="1" si="15"/>
        <v>14</v>
      </c>
      <c r="I97" s="27">
        <f t="shared" ca="1" si="15"/>
        <v>14</v>
      </c>
      <c r="J97" s="27">
        <f t="shared" ca="1" si="15"/>
        <v>14</v>
      </c>
      <c r="K97" s="27">
        <f t="shared" ca="1" si="15"/>
        <v>14</v>
      </c>
      <c r="L97" s="27">
        <f t="shared" ca="1" si="15"/>
        <v>14</v>
      </c>
      <c r="M97" s="27">
        <f t="shared" ca="1" si="15"/>
        <v>14</v>
      </c>
      <c r="N97" s="27">
        <f t="shared" ca="1" si="15"/>
        <v>14</v>
      </c>
      <c r="O97" s="27">
        <f t="shared" ca="1" si="15"/>
        <v>14</v>
      </c>
      <c r="P97" s="27">
        <f t="shared" ca="1" si="15"/>
        <v>14</v>
      </c>
      <c r="Q97" s="27">
        <f t="shared" ca="1" si="15"/>
        <v>14</v>
      </c>
      <c r="R97" s="27">
        <f t="shared" ca="1" si="17"/>
        <v>14</v>
      </c>
      <c r="S97" s="27">
        <f t="shared" ca="1" si="17"/>
        <v>14</v>
      </c>
      <c r="T97" s="27">
        <f t="shared" ca="1" si="17"/>
        <v>14</v>
      </c>
      <c r="U97" s="27">
        <f t="shared" ca="1" si="18"/>
        <v>14</v>
      </c>
      <c r="V97" s="27">
        <f t="shared" ca="1" si="18"/>
        <v>14</v>
      </c>
      <c r="W97" s="27">
        <f t="shared" ca="1" si="18"/>
        <v>14</v>
      </c>
      <c r="X97" s="27">
        <f t="shared" ca="1" si="18"/>
        <v>14</v>
      </c>
      <c r="Y97" s="27">
        <f t="shared" ca="1" si="18"/>
        <v>14</v>
      </c>
      <c r="Z97" s="13">
        <f t="shared" ca="1" si="16"/>
        <v>336</v>
      </c>
      <c r="AA97" s="13">
        <f t="shared" ca="1" si="12"/>
        <v>14</v>
      </c>
      <c r="AB97" s="14">
        <f t="shared" ca="1" si="13"/>
        <v>112</v>
      </c>
      <c r="AC97" s="14">
        <f t="shared" ca="1" si="14"/>
        <v>224</v>
      </c>
    </row>
    <row r="98" spans="1:30" ht="17.25" customHeight="1" x14ac:dyDescent="0.2">
      <c r="A98" s="22">
        <f t="shared" si="10"/>
        <v>42516</v>
      </c>
      <c r="B98" s="27">
        <f t="shared" ca="1" si="15"/>
        <v>14</v>
      </c>
      <c r="C98" s="27">
        <f t="shared" ca="1" si="15"/>
        <v>14</v>
      </c>
      <c r="D98" s="27">
        <f t="shared" ca="1" si="15"/>
        <v>14</v>
      </c>
      <c r="E98" s="27">
        <f t="shared" ca="1" si="15"/>
        <v>14</v>
      </c>
      <c r="F98" s="27">
        <f t="shared" ca="1" si="15"/>
        <v>14</v>
      </c>
      <c r="G98" s="27">
        <f t="shared" ca="1" si="15"/>
        <v>14</v>
      </c>
      <c r="H98" s="27">
        <f t="shared" ca="1" si="15"/>
        <v>14</v>
      </c>
      <c r="I98" s="27">
        <f t="shared" ca="1" si="15"/>
        <v>14</v>
      </c>
      <c r="J98" s="27">
        <f t="shared" ca="1" si="15"/>
        <v>14</v>
      </c>
      <c r="K98" s="27">
        <f t="shared" ca="1" si="15"/>
        <v>14</v>
      </c>
      <c r="L98" s="27">
        <f t="shared" ca="1" si="15"/>
        <v>14</v>
      </c>
      <c r="M98" s="27">
        <f t="shared" ca="1" si="15"/>
        <v>14</v>
      </c>
      <c r="N98" s="27">
        <f t="shared" ca="1" si="15"/>
        <v>14</v>
      </c>
      <c r="O98" s="27">
        <f t="shared" ca="1" si="15"/>
        <v>14</v>
      </c>
      <c r="P98" s="27">
        <f t="shared" ca="1" si="15"/>
        <v>14</v>
      </c>
      <c r="Q98" s="27">
        <f t="shared" ca="1" si="15"/>
        <v>14</v>
      </c>
      <c r="R98" s="27">
        <f t="shared" ca="1" si="17"/>
        <v>14</v>
      </c>
      <c r="S98" s="27">
        <f t="shared" ca="1" si="17"/>
        <v>14</v>
      </c>
      <c r="T98" s="27">
        <f t="shared" ca="1" si="17"/>
        <v>14</v>
      </c>
      <c r="U98" s="27">
        <f t="shared" ca="1" si="18"/>
        <v>14</v>
      </c>
      <c r="V98" s="27">
        <f t="shared" ca="1" si="18"/>
        <v>14</v>
      </c>
      <c r="W98" s="27">
        <f t="shared" ca="1" si="18"/>
        <v>14</v>
      </c>
      <c r="X98" s="27">
        <f t="shared" ca="1" si="18"/>
        <v>14</v>
      </c>
      <c r="Y98" s="27">
        <f t="shared" ca="1" si="18"/>
        <v>14</v>
      </c>
      <c r="Z98" s="13">
        <f t="shared" ca="1" si="16"/>
        <v>336</v>
      </c>
      <c r="AA98" s="13">
        <f t="shared" ca="1" si="12"/>
        <v>14</v>
      </c>
      <c r="AB98" s="14">
        <f t="shared" ca="1" si="13"/>
        <v>112</v>
      </c>
      <c r="AC98" s="14">
        <f t="shared" ca="1" si="14"/>
        <v>224</v>
      </c>
    </row>
    <row r="99" spans="1:30" ht="17.25" customHeight="1" x14ac:dyDescent="0.2">
      <c r="A99" s="22">
        <f t="shared" si="10"/>
        <v>42517</v>
      </c>
      <c r="B99" s="27">
        <f t="shared" ca="1" si="15"/>
        <v>14</v>
      </c>
      <c r="C99" s="27">
        <f t="shared" ca="1" si="15"/>
        <v>14</v>
      </c>
      <c r="D99" s="27">
        <f t="shared" ca="1" si="15"/>
        <v>14</v>
      </c>
      <c r="E99" s="27">
        <f t="shared" ca="1" si="15"/>
        <v>14</v>
      </c>
      <c r="F99" s="27">
        <f t="shared" ca="1" si="15"/>
        <v>14</v>
      </c>
      <c r="G99" s="27">
        <f t="shared" ca="1" si="15"/>
        <v>14</v>
      </c>
      <c r="H99" s="27">
        <f t="shared" ca="1" si="15"/>
        <v>14</v>
      </c>
      <c r="I99" s="27">
        <f t="shared" ca="1" si="15"/>
        <v>14</v>
      </c>
      <c r="J99" s="27">
        <f t="shared" ca="1" si="15"/>
        <v>14</v>
      </c>
      <c r="K99" s="27">
        <f t="shared" ca="1" si="15"/>
        <v>14</v>
      </c>
      <c r="L99" s="27">
        <f t="shared" ca="1" si="15"/>
        <v>14</v>
      </c>
      <c r="M99" s="27">
        <f t="shared" ca="1" si="15"/>
        <v>14</v>
      </c>
      <c r="N99" s="27">
        <f t="shared" ca="1" si="15"/>
        <v>14</v>
      </c>
      <c r="O99" s="27">
        <f t="shared" ca="1" si="15"/>
        <v>14</v>
      </c>
      <c r="P99" s="27">
        <f t="shared" ca="1" si="15"/>
        <v>14</v>
      </c>
      <c r="Q99" s="27">
        <f t="shared" ca="1" si="15"/>
        <v>14</v>
      </c>
      <c r="R99" s="27">
        <f t="shared" ca="1" si="17"/>
        <v>14</v>
      </c>
      <c r="S99" s="27">
        <f t="shared" ca="1" si="17"/>
        <v>14</v>
      </c>
      <c r="T99" s="27">
        <f t="shared" ca="1" si="17"/>
        <v>14</v>
      </c>
      <c r="U99" s="27">
        <f t="shared" ca="1" si="18"/>
        <v>14</v>
      </c>
      <c r="V99" s="27">
        <f t="shared" ca="1" si="18"/>
        <v>14</v>
      </c>
      <c r="W99" s="27">
        <f t="shared" ca="1" si="18"/>
        <v>14</v>
      </c>
      <c r="X99" s="27">
        <f t="shared" ca="1" si="18"/>
        <v>14</v>
      </c>
      <c r="Y99" s="27">
        <f t="shared" ca="1" si="18"/>
        <v>14</v>
      </c>
      <c r="Z99" s="13">
        <f t="shared" ca="1" si="16"/>
        <v>336</v>
      </c>
      <c r="AA99" s="13">
        <f t="shared" ca="1" si="12"/>
        <v>14</v>
      </c>
      <c r="AB99" s="14">
        <f t="shared" ca="1" si="13"/>
        <v>112</v>
      </c>
      <c r="AC99" s="14">
        <f t="shared" ca="1" si="14"/>
        <v>224</v>
      </c>
    </row>
    <row r="100" spans="1:30" ht="17.25" customHeight="1" x14ac:dyDescent="0.2">
      <c r="A100" s="22">
        <f t="shared" si="10"/>
        <v>42518</v>
      </c>
      <c r="B100" s="27">
        <f t="shared" ca="1" si="15"/>
        <v>14</v>
      </c>
      <c r="C100" s="27">
        <f t="shared" ca="1" si="15"/>
        <v>14</v>
      </c>
      <c r="D100" s="27">
        <f t="shared" ca="1" si="15"/>
        <v>14</v>
      </c>
      <c r="E100" s="27">
        <f t="shared" ca="1" si="15"/>
        <v>14</v>
      </c>
      <c r="F100" s="27">
        <f t="shared" ref="F100:U103" ca="1" si="19">IF(($A100&lt;TODAY()),$H$71,"")</f>
        <v>14</v>
      </c>
      <c r="G100" s="27">
        <f t="shared" ca="1" si="19"/>
        <v>14</v>
      </c>
      <c r="H100" s="27">
        <f t="shared" ca="1" si="19"/>
        <v>14</v>
      </c>
      <c r="I100" s="27">
        <f t="shared" ca="1" si="19"/>
        <v>14</v>
      </c>
      <c r="J100" s="27">
        <f t="shared" ca="1" si="19"/>
        <v>14</v>
      </c>
      <c r="K100" s="27">
        <f t="shared" ca="1" si="19"/>
        <v>14</v>
      </c>
      <c r="L100" s="27">
        <f t="shared" ca="1" si="19"/>
        <v>14</v>
      </c>
      <c r="M100" s="27">
        <f t="shared" ca="1" si="19"/>
        <v>14</v>
      </c>
      <c r="N100" s="27">
        <f t="shared" ca="1" si="19"/>
        <v>14</v>
      </c>
      <c r="O100" s="27">
        <f t="shared" ca="1" si="19"/>
        <v>14</v>
      </c>
      <c r="P100" s="27">
        <f t="shared" ca="1" si="19"/>
        <v>14</v>
      </c>
      <c r="Q100" s="27">
        <f t="shared" ca="1" si="19"/>
        <v>14</v>
      </c>
      <c r="R100" s="27">
        <f t="shared" ca="1" si="19"/>
        <v>14</v>
      </c>
      <c r="S100" s="27">
        <f t="shared" ca="1" si="19"/>
        <v>14</v>
      </c>
      <c r="T100" s="27">
        <f t="shared" ca="1" si="19"/>
        <v>14</v>
      </c>
      <c r="U100" s="27">
        <f t="shared" ca="1" si="19"/>
        <v>14</v>
      </c>
      <c r="V100" s="27">
        <f t="shared" ca="1" si="18"/>
        <v>14</v>
      </c>
      <c r="W100" s="27">
        <f t="shared" ca="1" si="18"/>
        <v>14</v>
      </c>
      <c r="X100" s="27">
        <f t="shared" ca="1" si="18"/>
        <v>14</v>
      </c>
      <c r="Y100" s="27">
        <f t="shared" ca="1" si="18"/>
        <v>14</v>
      </c>
      <c r="Z100" s="13">
        <f t="shared" ca="1" si="16"/>
        <v>336</v>
      </c>
      <c r="AA100" s="13">
        <f t="shared" ca="1" si="12"/>
        <v>14</v>
      </c>
      <c r="AB100" s="14">
        <f t="shared" ca="1" si="13"/>
        <v>112</v>
      </c>
      <c r="AC100" s="14">
        <f t="shared" ca="1" si="14"/>
        <v>224</v>
      </c>
    </row>
    <row r="101" spans="1:30" ht="17.25" customHeight="1" x14ac:dyDescent="0.2">
      <c r="A101" s="22">
        <f t="shared" si="10"/>
        <v>42519</v>
      </c>
      <c r="B101" s="27">
        <f t="shared" ref="B101:Q103" ca="1" si="20">IF(($A101&lt;TODAY()),$H$71,"")</f>
        <v>14</v>
      </c>
      <c r="C101" s="27">
        <f t="shared" ca="1" si="20"/>
        <v>14</v>
      </c>
      <c r="D101" s="27">
        <f t="shared" ca="1" si="20"/>
        <v>14</v>
      </c>
      <c r="E101" s="27">
        <f t="shared" ca="1" si="20"/>
        <v>14</v>
      </c>
      <c r="F101" s="27">
        <f t="shared" ca="1" si="20"/>
        <v>14</v>
      </c>
      <c r="G101" s="27">
        <f t="shared" ca="1" si="20"/>
        <v>14</v>
      </c>
      <c r="H101" s="27">
        <f t="shared" ca="1" si="20"/>
        <v>14</v>
      </c>
      <c r="I101" s="27">
        <f t="shared" ca="1" si="20"/>
        <v>14</v>
      </c>
      <c r="J101" s="27">
        <f t="shared" ca="1" si="20"/>
        <v>14</v>
      </c>
      <c r="K101" s="27">
        <f t="shared" ca="1" si="20"/>
        <v>14</v>
      </c>
      <c r="L101" s="27">
        <f t="shared" ca="1" si="20"/>
        <v>14</v>
      </c>
      <c r="M101" s="27">
        <f t="shared" ca="1" si="20"/>
        <v>14</v>
      </c>
      <c r="N101" s="27">
        <f t="shared" ca="1" si="20"/>
        <v>14</v>
      </c>
      <c r="O101" s="27">
        <f t="shared" ca="1" si="20"/>
        <v>14</v>
      </c>
      <c r="P101" s="27">
        <f t="shared" ca="1" si="20"/>
        <v>14</v>
      </c>
      <c r="Q101" s="27">
        <f t="shared" ca="1" si="20"/>
        <v>14</v>
      </c>
      <c r="R101" s="27">
        <f t="shared" ca="1" si="19"/>
        <v>14</v>
      </c>
      <c r="S101" s="27">
        <f t="shared" ca="1" si="19"/>
        <v>14</v>
      </c>
      <c r="T101" s="27">
        <f t="shared" ca="1" si="19"/>
        <v>14</v>
      </c>
      <c r="U101" s="27">
        <f t="shared" ca="1" si="19"/>
        <v>14</v>
      </c>
      <c r="V101" s="27">
        <f t="shared" ca="1" si="18"/>
        <v>14</v>
      </c>
      <c r="W101" s="27">
        <f t="shared" ca="1" si="18"/>
        <v>14</v>
      </c>
      <c r="X101" s="27">
        <f t="shared" ca="1" si="18"/>
        <v>14</v>
      </c>
      <c r="Y101" s="27">
        <f t="shared" ca="1" si="18"/>
        <v>14</v>
      </c>
      <c r="Z101" s="13">
        <f t="shared" ca="1" si="16"/>
        <v>336</v>
      </c>
      <c r="AA101" s="13">
        <f t="shared" ca="1" si="12"/>
        <v>14</v>
      </c>
      <c r="AB101" s="14">
        <f t="shared" ca="1" si="13"/>
        <v>336</v>
      </c>
      <c r="AC101" s="14">
        <f t="shared" si="14"/>
        <v>0</v>
      </c>
      <c r="AD101" s="9" t="s">
        <v>32</v>
      </c>
    </row>
    <row r="102" spans="1:30" ht="17.25" customHeight="1" x14ac:dyDescent="0.2">
      <c r="A102" s="22">
        <f t="shared" si="10"/>
        <v>42520</v>
      </c>
      <c r="B102" s="27">
        <f t="shared" ca="1" si="20"/>
        <v>14</v>
      </c>
      <c r="C102" s="27">
        <f t="shared" ca="1" si="20"/>
        <v>14</v>
      </c>
      <c r="D102" s="27">
        <f t="shared" ca="1" si="20"/>
        <v>14</v>
      </c>
      <c r="E102" s="27">
        <f t="shared" ca="1" si="20"/>
        <v>14</v>
      </c>
      <c r="F102" s="27">
        <f t="shared" ca="1" si="20"/>
        <v>14</v>
      </c>
      <c r="G102" s="27">
        <f t="shared" ca="1" si="20"/>
        <v>14</v>
      </c>
      <c r="H102" s="27">
        <f t="shared" ca="1" si="20"/>
        <v>14</v>
      </c>
      <c r="I102" s="27">
        <f t="shared" ca="1" si="20"/>
        <v>14</v>
      </c>
      <c r="J102" s="27">
        <f t="shared" ca="1" si="20"/>
        <v>14</v>
      </c>
      <c r="K102" s="27">
        <f t="shared" ca="1" si="20"/>
        <v>14</v>
      </c>
      <c r="L102" s="27">
        <f t="shared" ca="1" si="20"/>
        <v>14</v>
      </c>
      <c r="M102" s="27">
        <f t="shared" ca="1" si="20"/>
        <v>14</v>
      </c>
      <c r="N102" s="27">
        <f t="shared" ca="1" si="20"/>
        <v>14</v>
      </c>
      <c r="O102" s="27">
        <f t="shared" ca="1" si="20"/>
        <v>14</v>
      </c>
      <c r="P102" s="27">
        <f t="shared" ca="1" si="20"/>
        <v>14</v>
      </c>
      <c r="Q102" s="27">
        <f t="shared" ca="1" si="20"/>
        <v>14</v>
      </c>
      <c r="R102" s="27">
        <f t="shared" ca="1" si="19"/>
        <v>14</v>
      </c>
      <c r="S102" s="27">
        <f t="shared" ca="1" si="19"/>
        <v>14</v>
      </c>
      <c r="T102" s="27">
        <f t="shared" ca="1" si="19"/>
        <v>14</v>
      </c>
      <c r="U102" s="27">
        <f t="shared" ca="1" si="19"/>
        <v>14</v>
      </c>
      <c r="V102" s="27">
        <f t="shared" ca="1" si="18"/>
        <v>14</v>
      </c>
      <c r="W102" s="27">
        <f t="shared" ca="1" si="18"/>
        <v>14</v>
      </c>
      <c r="X102" s="27">
        <f t="shared" ca="1" si="18"/>
        <v>14</v>
      </c>
      <c r="Y102" s="27">
        <f t="shared" ca="1" si="18"/>
        <v>14</v>
      </c>
      <c r="Z102" s="13">
        <f t="shared" ca="1" si="16"/>
        <v>336</v>
      </c>
      <c r="AA102" s="13">
        <f t="shared" ca="1" si="12"/>
        <v>14</v>
      </c>
      <c r="AB102" s="14">
        <f t="shared" ca="1" si="13"/>
        <v>336</v>
      </c>
      <c r="AC102" s="14">
        <f t="shared" si="14"/>
        <v>0</v>
      </c>
      <c r="AD102" s="9" t="s">
        <v>33</v>
      </c>
    </row>
    <row r="103" spans="1:30" ht="17.25" customHeight="1" x14ac:dyDescent="0.2">
      <c r="A103" s="22">
        <f t="shared" si="10"/>
        <v>42521</v>
      </c>
      <c r="B103" s="27">
        <f t="shared" ca="1" si="20"/>
        <v>14</v>
      </c>
      <c r="C103" s="27">
        <f t="shared" ca="1" si="20"/>
        <v>14</v>
      </c>
      <c r="D103" s="27">
        <f t="shared" ca="1" si="20"/>
        <v>14</v>
      </c>
      <c r="E103" s="27">
        <f t="shared" ca="1" si="20"/>
        <v>14</v>
      </c>
      <c r="F103" s="27">
        <f t="shared" ca="1" si="20"/>
        <v>14</v>
      </c>
      <c r="G103" s="27">
        <f t="shared" ca="1" si="20"/>
        <v>14</v>
      </c>
      <c r="H103" s="27">
        <f t="shared" ca="1" si="20"/>
        <v>14</v>
      </c>
      <c r="I103" s="27">
        <f t="shared" ca="1" si="20"/>
        <v>14</v>
      </c>
      <c r="J103" s="27">
        <f t="shared" ca="1" si="20"/>
        <v>14</v>
      </c>
      <c r="K103" s="27">
        <f t="shared" ca="1" si="20"/>
        <v>14</v>
      </c>
      <c r="L103" s="27">
        <f t="shared" ca="1" si="20"/>
        <v>14</v>
      </c>
      <c r="M103" s="27">
        <f t="shared" ca="1" si="20"/>
        <v>14</v>
      </c>
      <c r="N103" s="27">
        <f t="shared" ca="1" si="20"/>
        <v>14</v>
      </c>
      <c r="O103" s="27">
        <f t="shared" ca="1" si="20"/>
        <v>14</v>
      </c>
      <c r="P103" s="27">
        <f t="shared" ca="1" si="20"/>
        <v>14</v>
      </c>
      <c r="Q103" s="27">
        <f t="shared" ca="1" si="20"/>
        <v>14</v>
      </c>
      <c r="R103" s="27">
        <f t="shared" ca="1" si="19"/>
        <v>14</v>
      </c>
      <c r="S103" s="27">
        <f t="shared" ca="1" si="19"/>
        <v>14</v>
      </c>
      <c r="T103" s="27">
        <f t="shared" ca="1" si="19"/>
        <v>14</v>
      </c>
      <c r="U103" s="27">
        <f t="shared" ca="1" si="19"/>
        <v>14</v>
      </c>
      <c r="V103" s="27">
        <f t="shared" ca="1" si="18"/>
        <v>14</v>
      </c>
      <c r="W103" s="27">
        <f t="shared" ca="1" si="18"/>
        <v>14</v>
      </c>
      <c r="X103" s="27">
        <f t="shared" ca="1" si="18"/>
        <v>14</v>
      </c>
      <c r="Y103" s="27">
        <f t="shared" ca="1" si="18"/>
        <v>14</v>
      </c>
      <c r="Z103" s="17">
        <f t="shared" ca="1" si="16"/>
        <v>336</v>
      </c>
      <c r="AA103" s="17">
        <f t="shared" ca="1" si="12"/>
        <v>14</v>
      </c>
      <c r="AB103" s="14">
        <f t="shared" ca="1" si="13"/>
        <v>112</v>
      </c>
      <c r="AC103" s="14">
        <f t="shared" ca="1" si="14"/>
        <v>224</v>
      </c>
    </row>
    <row r="104" spans="1:30" ht="17.25" customHeight="1" thickBot="1" x14ac:dyDescent="0.2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24">
        <f ca="1">SUM(Z73:Z103)</f>
        <v>10416</v>
      </c>
      <c r="AA104" s="24">
        <f ca="1">MAX(AA73:AA103)</f>
        <v>14</v>
      </c>
      <c r="AB104" s="24">
        <f ca="1">SUM(AB73:AB103)</f>
        <v>4816</v>
      </c>
      <c r="AC104" s="25">
        <f ca="1">SUM(AC73:AC103)</f>
        <v>5600</v>
      </c>
    </row>
    <row r="105" spans="1:30" ht="17.25" customHeight="1" thickTop="1" x14ac:dyDescent="0.2">
      <c r="A105" s="20"/>
    </row>
    <row r="106" spans="1:30" ht="17.25" customHeight="1" x14ac:dyDescent="0.2">
      <c r="A106" s="9" t="s">
        <v>37</v>
      </c>
      <c r="H106" s="10">
        <v>2</v>
      </c>
      <c r="I106" s="10" t="str">
        <f>Jan!G$71</f>
        <v>MWh for Calendar Year 2016</v>
      </c>
    </row>
    <row r="107" spans="1:30" ht="17.25" customHeight="1" x14ac:dyDescent="0.2">
      <c r="A107" s="21"/>
      <c r="B107" s="11">
        <v>1</v>
      </c>
      <c r="C107" s="11">
        <v>2</v>
      </c>
      <c r="D107" s="11">
        <v>3</v>
      </c>
      <c r="E107" s="11">
        <v>4</v>
      </c>
      <c r="F107" s="11">
        <v>5</v>
      </c>
      <c r="G107" s="11">
        <v>6</v>
      </c>
      <c r="H107" s="11">
        <v>7</v>
      </c>
      <c r="I107" s="11">
        <v>8</v>
      </c>
      <c r="J107" s="11">
        <v>9</v>
      </c>
      <c r="K107" s="11">
        <v>10</v>
      </c>
      <c r="L107" s="11">
        <v>11</v>
      </c>
      <c r="M107" s="11">
        <v>12</v>
      </c>
      <c r="N107" s="11">
        <v>13</v>
      </c>
      <c r="O107" s="11">
        <v>14</v>
      </c>
      <c r="P107" s="11">
        <v>15</v>
      </c>
      <c r="Q107" s="11">
        <v>16</v>
      </c>
      <c r="R107" s="11">
        <v>17</v>
      </c>
      <c r="S107" s="11">
        <v>18</v>
      </c>
      <c r="T107" s="11">
        <v>19</v>
      </c>
      <c r="U107" s="11">
        <v>20</v>
      </c>
      <c r="V107" s="11">
        <v>21</v>
      </c>
      <c r="W107" s="11">
        <v>22</v>
      </c>
      <c r="X107" s="11">
        <v>23</v>
      </c>
      <c r="Y107" s="11">
        <v>24</v>
      </c>
      <c r="Z107" s="11" t="s">
        <v>0</v>
      </c>
      <c r="AA107" s="11" t="s">
        <v>1</v>
      </c>
      <c r="AB107" s="11" t="s">
        <v>30</v>
      </c>
      <c r="AC107" s="11" t="s">
        <v>31</v>
      </c>
      <c r="AD107" s="18"/>
    </row>
    <row r="108" spans="1:30" ht="17.25" customHeight="1" x14ac:dyDescent="0.2">
      <c r="A108" s="22">
        <f t="shared" ref="A108:A138" si="21">A38</f>
        <v>42491</v>
      </c>
      <c r="B108" s="27">
        <f ca="1">IF(($A108&lt;TODAY()),$H$106,"")</f>
        <v>2</v>
      </c>
      <c r="C108" s="27">
        <f t="shared" ref="C108:Y119" ca="1" si="22">IF(($A108&lt;TODAY()),$H$106,"")</f>
        <v>2</v>
      </c>
      <c r="D108" s="27">
        <f t="shared" ca="1" si="22"/>
        <v>2</v>
      </c>
      <c r="E108" s="27">
        <f t="shared" ca="1" si="22"/>
        <v>2</v>
      </c>
      <c r="F108" s="27">
        <f t="shared" ca="1" si="22"/>
        <v>2</v>
      </c>
      <c r="G108" s="27">
        <f t="shared" ca="1" si="22"/>
        <v>2</v>
      </c>
      <c r="H108" s="27">
        <f t="shared" ca="1" si="22"/>
        <v>2</v>
      </c>
      <c r="I108" s="27">
        <f t="shared" ca="1" si="22"/>
        <v>2</v>
      </c>
      <c r="J108" s="27">
        <f t="shared" ca="1" si="22"/>
        <v>2</v>
      </c>
      <c r="K108" s="27">
        <f t="shared" ca="1" si="22"/>
        <v>2</v>
      </c>
      <c r="L108" s="27">
        <f t="shared" ca="1" si="22"/>
        <v>2</v>
      </c>
      <c r="M108" s="27">
        <f t="shared" ca="1" si="22"/>
        <v>2</v>
      </c>
      <c r="N108" s="27">
        <f t="shared" ca="1" si="22"/>
        <v>2</v>
      </c>
      <c r="O108" s="27">
        <f t="shared" ca="1" si="22"/>
        <v>2</v>
      </c>
      <c r="P108" s="27">
        <f t="shared" ca="1" si="22"/>
        <v>2</v>
      </c>
      <c r="Q108" s="27">
        <f t="shared" ca="1" si="22"/>
        <v>2</v>
      </c>
      <c r="R108" s="27">
        <f t="shared" ca="1" si="22"/>
        <v>2</v>
      </c>
      <c r="S108" s="27">
        <f t="shared" ca="1" si="22"/>
        <v>2</v>
      </c>
      <c r="T108" s="27">
        <f t="shared" ca="1" si="22"/>
        <v>2</v>
      </c>
      <c r="U108" s="27">
        <f t="shared" ca="1" si="22"/>
        <v>2</v>
      </c>
      <c r="V108" s="27">
        <f t="shared" ca="1" si="22"/>
        <v>2</v>
      </c>
      <c r="W108" s="27">
        <f t="shared" ca="1" si="22"/>
        <v>2</v>
      </c>
      <c r="X108" s="27">
        <f t="shared" ca="1" si="22"/>
        <v>2</v>
      </c>
      <c r="Y108" s="27">
        <f t="shared" ca="1" si="22"/>
        <v>2</v>
      </c>
      <c r="Z108" s="13">
        <f ca="1">SUM(B108:Y108)</f>
        <v>48</v>
      </c>
      <c r="AA108" s="13">
        <f t="shared" ref="AA108:AA125" ca="1" si="23">MAX(B108:Y108)</f>
        <v>2</v>
      </c>
      <c r="AB108" s="14">
        <f t="shared" ref="AB108:AB138" ca="1" si="24">IF(AD108="",SUM(B108:G108,X108:Y108),SUM(B108:Y108))</f>
        <v>48</v>
      </c>
      <c r="AC108" s="14">
        <f t="shared" ref="AC108:AC138" si="25">IF(AD108="",SUM(H108:W108),0)</f>
        <v>0</v>
      </c>
      <c r="AD108" s="9" t="s">
        <v>32</v>
      </c>
    </row>
    <row r="109" spans="1:30" ht="17.25" customHeight="1" x14ac:dyDescent="0.2">
      <c r="A109" s="22">
        <f t="shared" si="21"/>
        <v>42492</v>
      </c>
      <c r="B109" s="27">
        <f t="shared" ref="B109:Q135" ca="1" si="26">IF(($A109&lt;TODAY()),$H$106,"")</f>
        <v>2</v>
      </c>
      <c r="C109" s="27">
        <f t="shared" ca="1" si="22"/>
        <v>2</v>
      </c>
      <c r="D109" s="27">
        <f t="shared" ca="1" si="22"/>
        <v>2</v>
      </c>
      <c r="E109" s="27">
        <f t="shared" ca="1" si="22"/>
        <v>2</v>
      </c>
      <c r="F109" s="27">
        <f t="shared" ca="1" si="22"/>
        <v>2</v>
      </c>
      <c r="G109" s="27">
        <f t="shared" ca="1" si="22"/>
        <v>2</v>
      </c>
      <c r="H109" s="27">
        <f t="shared" ca="1" si="22"/>
        <v>2</v>
      </c>
      <c r="I109" s="27">
        <f t="shared" ca="1" si="22"/>
        <v>2</v>
      </c>
      <c r="J109" s="27">
        <f t="shared" ca="1" si="22"/>
        <v>2</v>
      </c>
      <c r="K109" s="27">
        <f t="shared" ca="1" si="22"/>
        <v>2</v>
      </c>
      <c r="L109" s="27">
        <f t="shared" ca="1" si="22"/>
        <v>2</v>
      </c>
      <c r="M109" s="27">
        <f t="shared" ca="1" si="22"/>
        <v>2</v>
      </c>
      <c r="N109" s="27">
        <f t="shared" ca="1" si="22"/>
        <v>2</v>
      </c>
      <c r="O109" s="27">
        <f t="shared" ca="1" si="22"/>
        <v>2</v>
      </c>
      <c r="P109" s="27">
        <f t="shared" ca="1" si="22"/>
        <v>2</v>
      </c>
      <c r="Q109" s="27">
        <f t="shared" ca="1" si="22"/>
        <v>2</v>
      </c>
      <c r="R109" s="27">
        <f t="shared" ca="1" si="22"/>
        <v>2</v>
      </c>
      <c r="S109" s="27">
        <f t="shared" ca="1" si="22"/>
        <v>2</v>
      </c>
      <c r="T109" s="27">
        <f t="shared" ca="1" si="22"/>
        <v>2</v>
      </c>
      <c r="U109" s="27">
        <f t="shared" ca="1" si="22"/>
        <v>2</v>
      </c>
      <c r="V109" s="27">
        <f t="shared" ca="1" si="22"/>
        <v>2</v>
      </c>
      <c r="W109" s="27">
        <f t="shared" ca="1" si="22"/>
        <v>2</v>
      </c>
      <c r="X109" s="27">
        <f t="shared" ca="1" si="22"/>
        <v>2</v>
      </c>
      <c r="Y109" s="27">
        <f t="shared" ca="1" si="22"/>
        <v>2</v>
      </c>
      <c r="Z109" s="13">
        <f t="shared" ref="Z109:Z125" ca="1" si="27">SUM(B109:Y109)</f>
        <v>48</v>
      </c>
      <c r="AA109" s="13">
        <f t="shared" ca="1" si="23"/>
        <v>2</v>
      </c>
      <c r="AB109" s="14">
        <f t="shared" ca="1" si="24"/>
        <v>16</v>
      </c>
      <c r="AC109" s="14">
        <f t="shared" ca="1" si="25"/>
        <v>32</v>
      </c>
    </row>
    <row r="110" spans="1:30" ht="17.25" customHeight="1" x14ac:dyDescent="0.2">
      <c r="A110" s="22">
        <f t="shared" si="21"/>
        <v>42493</v>
      </c>
      <c r="B110" s="27">
        <f t="shared" ca="1" si="26"/>
        <v>2</v>
      </c>
      <c r="C110" s="27">
        <f t="shared" ca="1" si="22"/>
        <v>2</v>
      </c>
      <c r="D110" s="27">
        <f t="shared" ca="1" si="22"/>
        <v>2</v>
      </c>
      <c r="E110" s="27">
        <f t="shared" ca="1" si="22"/>
        <v>2</v>
      </c>
      <c r="F110" s="27">
        <f t="shared" ca="1" si="22"/>
        <v>2</v>
      </c>
      <c r="G110" s="27">
        <f t="shared" ca="1" si="22"/>
        <v>2</v>
      </c>
      <c r="H110" s="27">
        <f t="shared" ca="1" si="22"/>
        <v>2</v>
      </c>
      <c r="I110" s="27">
        <f t="shared" ca="1" si="22"/>
        <v>2</v>
      </c>
      <c r="J110" s="27">
        <f t="shared" ca="1" si="22"/>
        <v>2</v>
      </c>
      <c r="K110" s="27">
        <f t="shared" ca="1" si="22"/>
        <v>2</v>
      </c>
      <c r="L110" s="27">
        <f t="shared" ca="1" si="22"/>
        <v>2</v>
      </c>
      <c r="M110" s="27">
        <f t="shared" ca="1" si="22"/>
        <v>2</v>
      </c>
      <c r="N110" s="27">
        <f t="shared" ca="1" si="22"/>
        <v>2</v>
      </c>
      <c r="O110" s="27">
        <f t="shared" ca="1" si="22"/>
        <v>2</v>
      </c>
      <c r="P110" s="27">
        <f t="shared" ca="1" si="22"/>
        <v>2</v>
      </c>
      <c r="Q110" s="27">
        <f t="shared" ca="1" si="22"/>
        <v>2</v>
      </c>
      <c r="R110" s="27">
        <f t="shared" ca="1" si="22"/>
        <v>2</v>
      </c>
      <c r="S110" s="27">
        <f t="shared" ca="1" si="22"/>
        <v>2</v>
      </c>
      <c r="T110" s="27">
        <f t="shared" ca="1" si="22"/>
        <v>2</v>
      </c>
      <c r="U110" s="27">
        <f t="shared" ca="1" si="22"/>
        <v>2</v>
      </c>
      <c r="V110" s="27">
        <f t="shared" ca="1" si="22"/>
        <v>2</v>
      </c>
      <c r="W110" s="27">
        <f t="shared" ca="1" si="22"/>
        <v>2</v>
      </c>
      <c r="X110" s="27">
        <f t="shared" ca="1" si="22"/>
        <v>2</v>
      </c>
      <c r="Y110" s="27">
        <f t="shared" ca="1" si="22"/>
        <v>2</v>
      </c>
      <c r="Z110" s="13">
        <f t="shared" ca="1" si="27"/>
        <v>48</v>
      </c>
      <c r="AA110" s="13">
        <f t="shared" ca="1" si="23"/>
        <v>2</v>
      </c>
      <c r="AB110" s="14">
        <f t="shared" ca="1" si="24"/>
        <v>16</v>
      </c>
      <c r="AC110" s="14">
        <f t="shared" ca="1" si="25"/>
        <v>32</v>
      </c>
    </row>
    <row r="111" spans="1:30" ht="17.25" customHeight="1" x14ac:dyDescent="0.2">
      <c r="A111" s="22">
        <f t="shared" si="21"/>
        <v>42494</v>
      </c>
      <c r="B111" s="27">
        <f t="shared" ca="1" si="26"/>
        <v>2</v>
      </c>
      <c r="C111" s="27">
        <f t="shared" ca="1" si="22"/>
        <v>2</v>
      </c>
      <c r="D111" s="27">
        <f t="shared" ca="1" si="22"/>
        <v>2</v>
      </c>
      <c r="E111" s="27">
        <f t="shared" ca="1" si="22"/>
        <v>2</v>
      </c>
      <c r="F111" s="27">
        <f t="shared" ca="1" si="22"/>
        <v>2</v>
      </c>
      <c r="G111" s="27">
        <f t="shared" ca="1" si="22"/>
        <v>2</v>
      </c>
      <c r="H111" s="27">
        <f t="shared" ca="1" si="22"/>
        <v>2</v>
      </c>
      <c r="I111" s="27">
        <f t="shared" ca="1" si="22"/>
        <v>2</v>
      </c>
      <c r="J111" s="27">
        <f t="shared" ca="1" si="22"/>
        <v>2</v>
      </c>
      <c r="K111" s="27">
        <f t="shared" ca="1" si="22"/>
        <v>2</v>
      </c>
      <c r="L111" s="27">
        <f t="shared" ca="1" si="22"/>
        <v>2</v>
      </c>
      <c r="M111" s="27">
        <f t="shared" ca="1" si="22"/>
        <v>2</v>
      </c>
      <c r="N111" s="27">
        <f t="shared" ca="1" si="22"/>
        <v>2</v>
      </c>
      <c r="O111" s="27">
        <f t="shared" ca="1" si="22"/>
        <v>2</v>
      </c>
      <c r="P111" s="27">
        <f t="shared" ca="1" si="22"/>
        <v>2</v>
      </c>
      <c r="Q111" s="27">
        <f t="shared" ca="1" si="22"/>
        <v>2</v>
      </c>
      <c r="R111" s="27">
        <f t="shared" ca="1" si="22"/>
        <v>2</v>
      </c>
      <c r="S111" s="27">
        <f t="shared" ca="1" si="22"/>
        <v>2</v>
      </c>
      <c r="T111" s="27">
        <f t="shared" ca="1" si="22"/>
        <v>2</v>
      </c>
      <c r="U111" s="27">
        <f t="shared" ca="1" si="22"/>
        <v>2</v>
      </c>
      <c r="V111" s="27">
        <f t="shared" ca="1" si="22"/>
        <v>2</v>
      </c>
      <c r="W111" s="27">
        <f t="shared" ca="1" si="22"/>
        <v>2</v>
      </c>
      <c r="X111" s="27">
        <f t="shared" ca="1" si="22"/>
        <v>2</v>
      </c>
      <c r="Y111" s="27">
        <f t="shared" ca="1" si="22"/>
        <v>2</v>
      </c>
      <c r="Z111" s="13">
        <f t="shared" ca="1" si="27"/>
        <v>48</v>
      </c>
      <c r="AA111" s="13">
        <f t="shared" ca="1" si="23"/>
        <v>2</v>
      </c>
      <c r="AB111" s="14">
        <f t="shared" ca="1" si="24"/>
        <v>16</v>
      </c>
      <c r="AC111" s="14">
        <f t="shared" ca="1" si="25"/>
        <v>32</v>
      </c>
    </row>
    <row r="112" spans="1:30" ht="17.25" customHeight="1" x14ac:dyDescent="0.2">
      <c r="A112" s="22">
        <f t="shared" si="21"/>
        <v>42495</v>
      </c>
      <c r="B112" s="27">
        <f t="shared" ca="1" si="26"/>
        <v>2</v>
      </c>
      <c r="C112" s="27">
        <f t="shared" ca="1" si="22"/>
        <v>2</v>
      </c>
      <c r="D112" s="27">
        <f t="shared" ca="1" si="22"/>
        <v>2</v>
      </c>
      <c r="E112" s="27">
        <f t="shared" ca="1" si="22"/>
        <v>2</v>
      </c>
      <c r="F112" s="27">
        <f t="shared" ca="1" si="22"/>
        <v>2</v>
      </c>
      <c r="G112" s="27">
        <f t="shared" ca="1" si="22"/>
        <v>2</v>
      </c>
      <c r="H112" s="27">
        <f t="shared" ca="1" si="22"/>
        <v>2</v>
      </c>
      <c r="I112" s="27">
        <f t="shared" ca="1" si="22"/>
        <v>2</v>
      </c>
      <c r="J112" s="27">
        <f t="shared" ca="1" si="22"/>
        <v>2</v>
      </c>
      <c r="K112" s="27">
        <f t="shared" ca="1" si="22"/>
        <v>2</v>
      </c>
      <c r="L112" s="27">
        <f t="shared" ca="1" si="22"/>
        <v>2</v>
      </c>
      <c r="M112" s="27">
        <f t="shared" ca="1" si="22"/>
        <v>2</v>
      </c>
      <c r="N112" s="27">
        <f t="shared" ca="1" si="22"/>
        <v>2</v>
      </c>
      <c r="O112" s="27">
        <f t="shared" ca="1" si="22"/>
        <v>2</v>
      </c>
      <c r="P112" s="27">
        <f t="shared" ca="1" si="22"/>
        <v>2</v>
      </c>
      <c r="Q112" s="27">
        <f t="shared" ca="1" si="22"/>
        <v>2</v>
      </c>
      <c r="R112" s="27">
        <f t="shared" ca="1" si="22"/>
        <v>2</v>
      </c>
      <c r="S112" s="27">
        <f t="shared" ca="1" si="22"/>
        <v>2</v>
      </c>
      <c r="T112" s="27">
        <f t="shared" ca="1" si="22"/>
        <v>2</v>
      </c>
      <c r="U112" s="27">
        <f t="shared" ca="1" si="22"/>
        <v>2</v>
      </c>
      <c r="V112" s="27">
        <f t="shared" ca="1" si="22"/>
        <v>2</v>
      </c>
      <c r="W112" s="27">
        <f t="shared" ca="1" si="22"/>
        <v>2</v>
      </c>
      <c r="X112" s="27">
        <f t="shared" ca="1" si="22"/>
        <v>2</v>
      </c>
      <c r="Y112" s="27">
        <f t="shared" ca="1" si="22"/>
        <v>2</v>
      </c>
      <c r="Z112" s="13">
        <f t="shared" ca="1" si="27"/>
        <v>48</v>
      </c>
      <c r="AA112" s="13">
        <f t="shared" ca="1" si="23"/>
        <v>2</v>
      </c>
      <c r="AB112" s="14">
        <f t="shared" ca="1" si="24"/>
        <v>16</v>
      </c>
      <c r="AC112" s="14">
        <f t="shared" ca="1" si="25"/>
        <v>32</v>
      </c>
    </row>
    <row r="113" spans="1:30" ht="17.25" customHeight="1" x14ac:dyDescent="0.2">
      <c r="A113" s="22">
        <f t="shared" si="21"/>
        <v>42496</v>
      </c>
      <c r="B113" s="27">
        <f t="shared" ca="1" si="26"/>
        <v>2</v>
      </c>
      <c r="C113" s="27">
        <f t="shared" ca="1" si="22"/>
        <v>2</v>
      </c>
      <c r="D113" s="27">
        <f t="shared" ca="1" si="22"/>
        <v>2</v>
      </c>
      <c r="E113" s="27">
        <f t="shared" ca="1" si="22"/>
        <v>2</v>
      </c>
      <c r="F113" s="27">
        <f t="shared" ca="1" si="22"/>
        <v>2</v>
      </c>
      <c r="G113" s="27">
        <f t="shared" ca="1" si="22"/>
        <v>2</v>
      </c>
      <c r="H113" s="27">
        <f t="shared" ca="1" si="22"/>
        <v>2</v>
      </c>
      <c r="I113" s="27">
        <f t="shared" ca="1" si="22"/>
        <v>2</v>
      </c>
      <c r="J113" s="27">
        <f t="shared" ca="1" si="22"/>
        <v>2</v>
      </c>
      <c r="K113" s="27">
        <f t="shared" ca="1" si="22"/>
        <v>2</v>
      </c>
      <c r="L113" s="27">
        <f t="shared" ca="1" si="22"/>
        <v>2</v>
      </c>
      <c r="M113" s="27">
        <f t="shared" ca="1" si="22"/>
        <v>2</v>
      </c>
      <c r="N113" s="27">
        <f t="shared" ca="1" si="22"/>
        <v>2</v>
      </c>
      <c r="O113" s="27">
        <f t="shared" ca="1" si="22"/>
        <v>2</v>
      </c>
      <c r="P113" s="27">
        <f t="shared" ca="1" si="22"/>
        <v>2</v>
      </c>
      <c r="Q113" s="27">
        <f t="shared" ca="1" si="22"/>
        <v>2</v>
      </c>
      <c r="R113" s="27">
        <f t="shared" ca="1" si="22"/>
        <v>2</v>
      </c>
      <c r="S113" s="27">
        <f t="shared" ca="1" si="22"/>
        <v>2</v>
      </c>
      <c r="T113" s="27">
        <f t="shared" ca="1" si="22"/>
        <v>2</v>
      </c>
      <c r="U113" s="27">
        <f t="shared" ca="1" si="22"/>
        <v>2</v>
      </c>
      <c r="V113" s="27">
        <f t="shared" ca="1" si="22"/>
        <v>2</v>
      </c>
      <c r="W113" s="27">
        <f t="shared" ca="1" si="22"/>
        <v>2</v>
      </c>
      <c r="X113" s="27">
        <f t="shared" ca="1" si="22"/>
        <v>2</v>
      </c>
      <c r="Y113" s="27">
        <f t="shared" ca="1" si="22"/>
        <v>2</v>
      </c>
      <c r="Z113" s="13">
        <f t="shared" ca="1" si="27"/>
        <v>48</v>
      </c>
      <c r="AA113" s="13">
        <f t="shared" ca="1" si="23"/>
        <v>2</v>
      </c>
      <c r="AB113" s="14">
        <f t="shared" ca="1" si="24"/>
        <v>16</v>
      </c>
      <c r="AC113" s="14">
        <f t="shared" ca="1" si="25"/>
        <v>32</v>
      </c>
    </row>
    <row r="114" spans="1:30" ht="17.25" customHeight="1" x14ac:dyDescent="0.2">
      <c r="A114" s="22">
        <f t="shared" si="21"/>
        <v>42497</v>
      </c>
      <c r="B114" s="27">
        <f t="shared" ca="1" si="26"/>
        <v>2</v>
      </c>
      <c r="C114" s="27">
        <f t="shared" ca="1" si="22"/>
        <v>2</v>
      </c>
      <c r="D114" s="27">
        <f t="shared" ca="1" si="22"/>
        <v>2</v>
      </c>
      <c r="E114" s="27">
        <f t="shared" ca="1" si="22"/>
        <v>2</v>
      </c>
      <c r="F114" s="27">
        <f t="shared" ca="1" si="22"/>
        <v>2</v>
      </c>
      <c r="G114" s="27">
        <f t="shared" ca="1" si="22"/>
        <v>2</v>
      </c>
      <c r="H114" s="27">
        <f t="shared" ca="1" si="22"/>
        <v>2</v>
      </c>
      <c r="I114" s="27">
        <f t="shared" ca="1" si="22"/>
        <v>2</v>
      </c>
      <c r="J114" s="27">
        <f t="shared" ca="1" si="22"/>
        <v>2</v>
      </c>
      <c r="K114" s="27">
        <f t="shared" ca="1" si="22"/>
        <v>2</v>
      </c>
      <c r="L114" s="27">
        <f t="shared" ca="1" si="22"/>
        <v>2</v>
      </c>
      <c r="M114" s="27">
        <f t="shared" ca="1" si="22"/>
        <v>2</v>
      </c>
      <c r="N114" s="27">
        <f t="shared" ca="1" si="22"/>
        <v>2</v>
      </c>
      <c r="O114" s="27">
        <f t="shared" ca="1" si="22"/>
        <v>2</v>
      </c>
      <c r="P114" s="27">
        <f t="shared" ca="1" si="22"/>
        <v>2</v>
      </c>
      <c r="Q114" s="27">
        <f t="shared" ca="1" si="22"/>
        <v>2</v>
      </c>
      <c r="R114" s="27">
        <f t="shared" ca="1" si="22"/>
        <v>2</v>
      </c>
      <c r="S114" s="27">
        <f t="shared" ca="1" si="22"/>
        <v>2</v>
      </c>
      <c r="T114" s="27">
        <f t="shared" ca="1" si="22"/>
        <v>2</v>
      </c>
      <c r="U114" s="27">
        <f t="shared" ca="1" si="22"/>
        <v>2</v>
      </c>
      <c r="V114" s="27">
        <f t="shared" ca="1" si="22"/>
        <v>2</v>
      </c>
      <c r="W114" s="27">
        <f t="shared" ca="1" si="22"/>
        <v>2</v>
      </c>
      <c r="X114" s="27">
        <f t="shared" ca="1" si="22"/>
        <v>2</v>
      </c>
      <c r="Y114" s="27">
        <f t="shared" ca="1" si="22"/>
        <v>2</v>
      </c>
      <c r="Z114" s="13">
        <f t="shared" ca="1" si="27"/>
        <v>48</v>
      </c>
      <c r="AA114" s="13">
        <f t="shared" ca="1" si="23"/>
        <v>2</v>
      </c>
      <c r="AB114" s="14">
        <f t="shared" ca="1" si="24"/>
        <v>16</v>
      </c>
      <c r="AC114" s="14">
        <f t="shared" ca="1" si="25"/>
        <v>32</v>
      </c>
    </row>
    <row r="115" spans="1:30" ht="17.25" customHeight="1" x14ac:dyDescent="0.2">
      <c r="A115" s="22">
        <f t="shared" si="21"/>
        <v>42498</v>
      </c>
      <c r="B115" s="27">
        <f t="shared" ca="1" si="26"/>
        <v>2</v>
      </c>
      <c r="C115" s="27">
        <f t="shared" ca="1" si="22"/>
        <v>2</v>
      </c>
      <c r="D115" s="27">
        <f t="shared" ca="1" si="22"/>
        <v>2</v>
      </c>
      <c r="E115" s="27">
        <f t="shared" ca="1" si="22"/>
        <v>2</v>
      </c>
      <c r="F115" s="27">
        <f t="shared" ca="1" si="22"/>
        <v>2</v>
      </c>
      <c r="G115" s="27">
        <f t="shared" ca="1" si="22"/>
        <v>2</v>
      </c>
      <c r="H115" s="27">
        <f t="shared" ca="1" si="22"/>
        <v>2</v>
      </c>
      <c r="I115" s="27">
        <f t="shared" ca="1" si="22"/>
        <v>2</v>
      </c>
      <c r="J115" s="27">
        <f t="shared" ca="1" si="22"/>
        <v>2</v>
      </c>
      <c r="K115" s="27">
        <f t="shared" ca="1" si="22"/>
        <v>2</v>
      </c>
      <c r="L115" s="27">
        <f t="shared" ca="1" si="22"/>
        <v>2</v>
      </c>
      <c r="M115" s="27">
        <f t="shared" ca="1" si="22"/>
        <v>2</v>
      </c>
      <c r="N115" s="27">
        <f t="shared" ca="1" si="22"/>
        <v>2</v>
      </c>
      <c r="O115" s="27">
        <f t="shared" ca="1" si="22"/>
        <v>2</v>
      </c>
      <c r="P115" s="27">
        <f t="shared" ca="1" si="22"/>
        <v>2</v>
      </c>
      <c r="Q115" s="27">
        <f t="shared" ca="1" si="22"/>
        <v>2</v>
      </c>
      <c r="R115" s="27">
        <f t="shared" ca="1" si="22"/>
        <v>2</v>
      </c>
      <c r="S115" s="27">
        <f t="shared" ca="1" si="22"/>
        <v>2</v>
      </c>
      <c r="T115" s="27">
        <f t="shared" ca="1" si="22"/>
        <v>2</v>
      </c>
      <c r="U115" s="27">
        <f t="shared" ca="1" si="22"/>
        <v>2</v>
      </c>
      <c r="V115" s="27">
        <f t="shared" ca="1" si="22"/>
        <v>2</v>
      </c>
      <c r="W115" s="27">
        <f t="shared" ca="1" si="22"/>
        <v>2</v>
      </c>
      <c r="X115" s="27">
        <f t="shared" ca="1" si="22"/>
        <v>2</v>
      </c>
      <c r="Y115" s="27">
        <f t="shared" ca="1" si="22"/>
        <v>2</v>
      </c>
      <c r="Z115" s="13">
        <f t="shared" ca="1" si="27"/>
        <v>48</v>
      </c>
      <c r="AA115" s="13">
        <f t="shared" ca="1" si="23"/>
        <v>2</v>
      </c>
      <c r="AB115" s="14">
        <f t="shared" ca="1" si="24"/>
        <v>48</v>
      </c>
      <c r="AC115" s="14">
        <f t="shared" si="25"/>
        <v>0</v>
      </c>
      <c r="AD115" s="9" t="s">
        <v>32</v>
      </c>
    </row>
    <row r="116" spans="1:30" ht="17.25" customHeight="1" x14ac:dyDescent="0.2">
      <c r="A116" s="22">
        <f t="shared" si="21"/>
        <v>42499</v>
      </c>
      <c r="B116" s="27">
        <f t="shared" ca="1" si="26"/>
        <v>2</v>
      </c>
      <c r="C116" s="27">
        <f t="shared" ca="1" si="22"/>
        <v>2</v>
      </c>
      <c r="D116" s="27">
        <f t="shared" ca="1" si="22"/>
        <v>2</v>
      </c>
      <c r="E116" s="27">
        <f t="shared" ca="1" si="22"/>
        <v>2</v>
      </c>
      <c r="F116" s="27">
        <f t="shared" ca="1" si="22"/>
        <v>2</v>
      </c>
      <c r="G116" s="27">
        <f t="shared" ca="1" si="22"/>
        <v>2</v>
      </c>
      <c r="H116" s="27">
        <f t="shared" ca="1" si="22"/>
        <v>2</v>
      </c>
      <c r="I116" s="27">
        <f t="shared" ca="1" si="22"/>
        <v>2</v>
      </c>
      <c r="J116" s="27">
        <f t="shared" ca="1" si="22"/>
        <v>2</v>
      </c>
      <c r="K116" s="27">
        <f t="shared" ca="1" si="22"/>
        <v>2</v>
      </c>
      <c r="L116" s="27">
        <f t="shared" ca="1" si="22"/>
        <v>2</v>
      </c>
      <c r="M116" s="27">
        <f t="shared" ca="1" si="22"/>
        <v>2</v>
      </c>
      <c r="N116" s="27">
        <f t="shared" ca="1" si="22"/>
        <v>2</v>
      </c>
      <c r="O116" s="27">
        <f t="shared" ca="1" si="22"/>
        <v>2</v>
      </c>
      <c r="P116" s="27">
        <f t="shared" ca="1" si="22"/>
        <v>2</v>
      </c>
      <c r="Q116" s="27">
        <f t="shared" ca="1" si="22"/>
        <v>2</v>
      </c>
      <c r="R116" s="27">
        <f t="shared" ca="1" si="22"/>
        <v>2</v>
      </c>
      <c r="S116" s="27">
        <f t="shared" ca="1" si="22"/>
        <v>2</v>
      </c>
      <c r="T116" s="27">
        <f t="shared" ca="1" si="22"/>
        <v>2</v>
      </c>
      <c r="U116" s="27">
        <f t="shared" ca="1" si="22"/>
        <v>2</v>
      </c>
      <c r="V116" s="27">
        <f t="shared" ca="1" si="22"/>
        <v>2</v>
      </c>
      <c r="W116" s="27">
        <f t="shared" ca="1" si="22"/>
        <v>2</v>
      </c>
      <c r="X116" s="27">
        <f t="shared" ca="1" si="22"/>
        <v>2</v>
      </c>
      <c r="Y116" s="27">
        <f t="shared" ca="1" si="22"/>
        <v>2</v>
      </c>
      <c r="Z116" s="13">
        <f t="shared" ca="1" si="27"/>
        <v>48</v>
      </c>
      <c r="AA116" s="13">
        <f t="shared" ca="1" si="23"/>
        <v>2</v>
      </c>
      <c r="AB116" s="14">
        <f t="shared" ca="1" si="24"/>
        <v>16</v>
      </c>
      <c r="AC116" s="14">
        <f t="shared" ca="1" si="25"/>
        <v>32</v>
      </c>
    </row>
    <row r="117" spans="1:30" ht="17.25" customHeight="1" x14ac:dyDescent="0.2">
      <c r="A117" s="22">
        <f t="shared" si="21"/>
        <v>42500</v>
      </c>
      <c r="B117" s="27">
        <f t="shared" ca="1" si="26"/>
        <v>2</v>
      </c>
      <c r="C117" s="27">
        <f t="shared" ca="1" si="22"/>
        <v>2</v>
      </c>
      <c r="D117" s="27">
        <f t="shared" ca="1" si="22"/>
        <v>2</v>
      </c>
      <c r="E117" s="27">
        <f t="shared" ca="1" si="22"/>
        <v>2</v>
      </c>
      <c r="F117" s="27">
        <f t="shared" ca="1" si="22"/>
        <v>2</v>
      </c>
      <c r="G117" s="27">
        <f t="shared" ca="1" si="22"/>
        <v>2</v>
      </c>
      <c r="H117" s="27">
        <f t="shared" ca="1" si="22"/>
        <v>2</v>
      </c>
      <c r="I117" s="27">
        <f t="shared" ca="1" si="22"/>
        <v>2</v>
      </c>
      <c r="J117" s="27">
        <f t="shared" ca="1" si="22"/>
        <v>2</v>
      </c>
      <c r="K117" s="27">
        <f t="shared" ca="1" si="22"/>
        <v>2</v>
      </c>
      <c r="L117" s="27">
        <f t="shared" ca="1" si="22"/>
        <v>2</v>
      </c>
      <c r="M117" s="27">
        <f t="shared" ca="1" si="22"/>
        <v>2</v>
      </c>
      <c r="N117" s="27">
        <f t="shared" ca="1" si="22"/>
        <v>2</v>
      </c>
      <c r="O117" s="27">
        <f t="shared" ca="1" si="22"/>
        <v>2</v>
      </c>
      <c r="P117" s="27">
        <f t="shared" ca="1" si="22"/>
        <v>2</v>
      </c>
      <c r="Q117" s="27">
        <f t="shared" ca="1" si="22"/>
        <v>2</v>
      </c>
      <c r="R117" s="27">
        <f t="shared" ca="1" si="22"/>
        <v>2</v>
      </c>
      <c r="S117" s="27">
        <f t="shared" ca="1" si="22"/>
        <v>2</v>
      </c>
      <c r="T117" s="27">
        <f t="shared" ca="1" si="22"/>
        <v>2</v>
      </c>
      <c r="U117" s="27">
        <f t="shared" ca="1" si="22"/>
        <v>2</v>
      </c>
      <c r="V117" s="27">
        <f t="shared" ca="1" si="22"/>
        <v>2</v>
      </c>
      <c r="W117" s="27">
        <f t="shared" ca="1" si="22"/>
        <v>2</v>
      </c>
      <c r="X117" s="27">
        <f t="shared" ca="1" si="22"/>
        <v>2</v>
      </c>
      <c r="Y117" s="27">
        <f t="shared" ca="1" si="22"/>
        <v>2</v>
      </c>
      <c r="Z117" s="13">
        <f t="shared" ca="1" si="27"/>
        <v>48</v>
      </c>
      <c r="AA117" s="13">
        <f t="shared" ca="1" si="23"/>
        <v>2</v>
      </c>
      <c r="AB117" s="14">
        <f t="shared" ca="1" si="24"/>
        <v>16</v>
      </c>
      <c r="AC117" s="14">
        <f t="shared" ca="1" si="25"/>
        <v>32</v>
      </c>
    </row>
    <row r="118" spans="1:30" ht="17.25" customHeight="1" x14ac:dyDescent="0.2">
      <c r="A118" s="22">
        <f t="shared" si="21"/>
        <v>42501</v>
      </c>
      <c r="B118" s="27">
        <f t="shared" ca="1" si="26"/>
        <v>2</v>
      </c>
      <c r="C118" s="27">
        <f t="shared" ca="1" si="22"/>
        <v>2</v>
      </c>
      <c r="D118" s="27">
        <f t="shared" ca="1" si="22"/>
        <v>2</v>
      </c>
      <c r="E118" s="27">
        <f t="shared" ca="1" si="22"/>
        <v>2</v>
      </c>
      <c r="F118" s="27">
        <f t="shared" ca="1" si="22"/>
        <v>2</v>
      </c>
      <c r="G118" s="27">
        <f t="shared" ca="1" si="22"/>
        <v>2</v>
      </c>
      <c r="H118" s="27">
        <f t="shared" ca="1" si="22"/>
        <v>2</v>
      </c>
      <c r="I118" s="27">
        <f t="shared" ca="1" si="22"/>
        <v>2</v>
      </c>
      <c r="J118" s="27">
        <f t="shared" ca="1" si="22"/>
        <v>2</v>
      </c>
      <c r="K118" s="27">
        <f t="shared" ca="1" si="22"/>
        <v>2</v>
      </c>
      <c r="L118" s="27">
        <f t="shared" ca="1" si="22"/>
        <v>2</v>
      </c>
      <c r="M118" s="27">
        <f t="shared" ca="1" si="22"/>
        <v>2</v>
      </c>
      <c r="N118" s="27">
        <f t="shared" ca="1" si="22"/>
        <v>2</v>
      </c>
      <c r="O118" s="27">
        <f t="shared" ca="1" si="22"/>
        <v>2</v>
      </c>
      <c r="P118" s="27">
        <f t="shared" ca="1" si="22"/>
        <v>2</v>
      </c>
      <c r="Q118" s="27">
        <f t="shared" ca="1" si="22"/>
        <v>2</v>
      </c>
      <c r="R118" s="27">
        <f t="shared" ca="1" si="22"/>
        <v>2</v>
      </c>
      <c r="S118" s="27">
        <f t="shared" ca="1" si="22"/>
        <v>2</v>
      </c>
      <c r="T118" s="27">
        <f t="shared" ca="1" si="22"/>
        <v>2</v>
      </c>
      <c r="U118" s="27">
        <f t="shared" ca="1" si="22"/>
        <v>2</v>
      </c>
      <c r="V118" s="27">
        <f t="shared" ca="1" si="22"/>
        <v>2</v>
      </c>
      <c r="W118" s="27">
        <f t="shared" ca="1" si="22"/>
        <v>2</v>
      </c>
      <c r="X118" s="27">
        <f t="shared" ca="1" si="22"/>
        <v>2</v>
      </c>
      <c r="Y118" s="27">
        <f t="shared" ca="1" si="22"/>
        <v>2</v>
      </c>
      <c r="Z118" s="13">
        <f t="shared" ca="1" si="27"/>
        <v>48</v>
      </c>
      <c r="AA118" s="13">
        <f t="shared" ca="1" si="23"/>
        <v>2</v>
      </c>
      <c r="AB118" s="14">
        <f t="shared" ca="1" si="24"/>
        <v>16</v>
      </c>
      <c r="AC118" s="14">
        <f t="shared" ca="1" si="25"/>
        <v>32</v>
      </c>
    </row>
    <row r="119" spans="1:30" ht="17.25" customHeight="1" x14ac:dyDescent="0.2">
      <c r="A119" s="22">
        <f t="shared" si="21"/>
        <v>42502</v>
      </c>
      <c r="B119" s="27">
        <f t="shared" ca="1" si="26"/>
        <v>2</v>
      </c>
      <c r="C119" s="27">
        <f t="shared" ca="1" si="22"/>
        <v>2</v>
      </c>
      <c r="D119" s="27">
        <f t="shared" ca="1" si="22"/>
        <v>2</v>
      </c>
      <c r="E119" s="27">
        <f t="shared" ref="E119:T134" ca="1" si="28">IF(($A119&lt;TODAY()),$H$106,"")</f>
        <v>2</v>
      </c>
      <c r="F119" s="27">
        <f t="shared" ca="1" si="28"/>
        <v>2</v>
      </c>
      <c r="G119" s="27">
        <f t="shared" ca="1" si="28"/>
        <v>2</v>
      </c>
      <c r="H119" s="27">
        <f t="shared" ca="1" si="28"/>
        <v>2</v>
      </c>
      <c r="I119" s="27">
        <f t="shared" ca="1" si="28"/>
        <v>2</v>
      </c>
      <c r="J119" s="27">
        <f t="shared" ca="1" si="28"/>
        <v>2</v>
      </c>
      <c r="K119" s="27">
        <f t="shared" ca="1" si="28"/>
        <v>2</v>
      </c>
      <c r="L119" s="27">
        <f t="shared" ca="1" si="28"/>
        <v>2</v>
      </c>
      <c r="M119" s="27">
        <f t="shared" ca="1" si="28"/>
        <v>2</v>
      </c>
      <c r="N119" s="27">
        <f t="shared" ca="1" si="28"/>
        <v>2</v>
      </c>
      <c r="O119" s="27">
        <f t="shared" ca="1" si="28"/>
        <v>2</v>
      </c>
      <c r="P119" s="27">
        <f t="shared" ca="1" si="28"/>
        <v>2</v>
      </c>
      <c r="Q119" s="27">
        <f t="shared" ca="1" si="28"/>
        <v>2</v>
      </c>
      <c r="R119" s="27">
        <f t="shared" ca="1" si="28"/>
        <v>2</v>
      </c>
      <c r="S119" s="27">
        <f t="shared" ca="1" si="28"/>
        <v>2</v>
      </c>
      <c r="T119" s="27">
        <f t="shared" ca="1" si="28"/>
        <v>2</v>
      </c>
      <c r="U119" s="27">
        <f t="shared" ref="U119:Y138" ca="1" si="29">IF(($A119&lt;TODAY()),$H$106,"")</f>
        <v>2</v>
      </c>
      <c r="V119" s="27">
        <f t="shared" ca="1" si="29"/>
        <v>2</v>
      </c>
      <c r="W119" s="27">
        <f t="shared" ca="1" si="29"/>
        <v>2</v>
      </c>
      <c r="X119" s="27">
        <f t="shared" ca="1" si="29"/>
        <v>2</v>
      </c>
      <c r="Y119" s="27">
        <f t="shared" ca="1" si="29"/>
        <v>2</v>
      </c>
      <c r="Z119" s="13">
        <f t="shared" ca="1" si="27"/>
        <v>48</v>
      </c>
      <c r="AA119" s="13">
        <f t="shared" ca="1" si="23"/>
        <v>2</v>
      </c>
      <c r="AB119" s="14">
        <f t="shared" ca="1" si="24"/>
        <v>16</v>
      </c>
      <c r="AC119" s="14">
        <f t="shared" ca="1" si="25"/>
        <v>32</v>
      </c>
    </row>
    <row r="120" spans="1:30" ht="17.25" customHeight="1" x14ac:dyDescent="0.2">
      <c r="A120" s="22">
        <f t="shared" si="21"/>
        <v>42503</v>
      </c>
      <c r="B120" s="27">
        <f t="shared" ca="1" si="26"/>
        <v>2</v>
      </c>
      <c r="C120" s="27">
        <f t="shared" ca="1" si="26"/>
        <v>2</v>
      </c>
      <c r="D120" s="27">
        <f t="shared" ca="1" si="26"/>
        <v>2</v>
      </c>
      <c r="E120" s="27">
        <f t="shared" ca="1" si="26"/>
        <v>2</v>
      </c>
      <c r="F120" s="27">
        <f t="shared" ca="1" si="26"/>
        <v>2</v>
      </c>
      <c r="G120" s="27">
        <f t="shared" ca="1" si="26"/>
        <v>2</v>
      </c>
      <c r="H120" s="27">
        <f t="shared" ca="1" si="26"/>
        <v>2</v>
      </c>
      <c r="I120" s="27">
        <f t="shared" ca="1" si="26"/>
        <v>2</v>
      </c>
      <c r="J120" s="27">
        <f t="shared" ca="1" si="26"/>
        <v>2</v>
      </c>
      <c r="K120" s="27">
        <f t="shared" ca="1" si="26"/>
        <v>2</v>
      </c>
      <c r="L120" s="27">
        <f t="shared" ca="1" si="26"/>
        <v>2</v>
      </c>
      <c r="M120" s="27">
        <f t="shared" ca="1" si="26"/>
        <v>2</v>
      </c>
      <c r="N120" s="27">
        <f t="shared" ca="1" si="26"/>
        <v>2</v>
      </c>
      <c r="O120" s="27">
        <f t="shared" ca="1" si="26"/>
        <v>2</v>
      </c>
      <c r="P120" s="27">
        <f t="shared" ca="1" si="26"/>
        <v>2</v>
      </c>
      <c r="Q120" s="27">
        <f t="shared" ca="1" si="26"/>
        <v>2</v>
      </c>
      <c r="R120" s="27">
        <f t="shared" ca="1" si="28"/>
        <v>2</v>
      </c>
      <c r="S120" s="27">
        <f t="shared" ca="1" si="28"/>
        <v>2</v>
      </c>
      <c r="T120" s="27">
        <f t="shared" ca="1" si="28"/>
        <v>2</v>
      </c>
      <c r="U120" s="27">
        <f t="shared" ca="1" si="29"/>
        <v>2</v>
      </c>
      <c r="V120" s="27">
        <f t="shared" ca="1" si="29"/>
        <v>2</v>
      </c>
      <c r="W120" s="27">
        <f t="shared" ca="1" si="29"/>
        <v>2</v>
      </c>
      <c r="X120" s="27">
        <f t="shared" ca="1" si="29"/>
        <v>2</v>
      </c>
      <c r="Y120" s="27">
        <f t="shared" ca="1" si="29"/>
        <v>2</v>
      </c>
      <c r="Z120" s="13">
        <f t="shared" ca="1" si="27"/>
        <v>48</v>
      </c>
      <c r="AA120" s="13">
        <f t="shared" ca="1" si="23"/>
        <v>2</v>
      </c>
      <c r="AB120" s="14">
        <f t="shared" ca="1" si="24"/>
        <v>16</v>
      </c>
      <c r="AC120" s="14">
        <f t="shared" ca="1" si="25"/>
        <v>32</v>
      </c>
    </row>
    <row r="121" spans="1:30" ht="17.25" customHeight="1" x14ac:dyDescent="0.2">
      <c r="A121" s="22">
        <f t="shared" si="21"/>
        <v>42504</v>
      </c>
      <c r="B121" s="27">
        <f t="shared" ca="1" si="26"/>
        <v>2</v>
      </c>
      <c r="C121" s="27">
        <f t="shared" ca="1" si="26"/>
        <v>2</v>
      </c>
      <c r="D121" s="27">
        <f t="shared" ca="1" si="26"/>
        <v>2</v>
      </c>
      <c r="E121" s="27">
        <f t="shared" ca="1" si="26"/>
        <v>2</v>
      </c>
      <c r="F121" s="27">
        <f t="shared" ca="1" si="26"/>
        <v>2</v>
      </c>
      <c r="G121" s="27">
        <f t="shared" ca="1" si="26"/>
        <v>2</v>
      </c>
      <c r="H121" s="27">
        <f t="shared" ca="1" si="26"/>
        <v>2</v>
      </c>
      <c r="I121" s="27">
        <f t="shared" ca="1" si="26"/>
        <v>2</v>
      </c>
      <c r="J121" s="27">
        <f t="shared" ca="1" si="26"/>
        <v>2</v>
      </c>
      <c r="K121" s="27">
        <f t="shared" ca="1" si="26"/>
        <v>2</v>
      </c>
      <c r="L121" s="27">
        <f t="shared" ca="1" si="26"/>
        <v>2</v>
      </c>
      <c r="M121" s="27">
        <f t="shared" ca="1" si="26"/>
        <v>2</v>
      </c>
      <c r="N121" s="27">
        <f t="shared" ca="1" si="26"/>
        <v>2</v>
      </c>
      <c r="O121" s="27">
        <f t="shared" ca="1" si="26"/>
        <v>2</v>
      </c>
      <c r="P121" s="27">
        <f t="shared" ca="1" si="26"/>
        <v>2</v>
      </c>
      <c r="Q121" s="27">
        <f t="shared" ca="1" si="26"/>
        <v>2</v>
      </c>
      <c r="R121" s="27">
        <f t="shared" ca="1" si="28"/>
        <v>2</v>
      </c>
      <c r="S121" s="27">
        <f t="shared" ca="1" si="28"/>
        <v>2</v>
      </c>
      <c r="T121" s="27">
        <f t="shared" ca="1" si="28"/>
        <v>2</v>
      </c>
      <c r="U121" s="27">
        <f t="shared" ca="1" si="29"/>
        <v>2</v>
      </c>
      <c r="V121" s="27">
        <f t="shared" ca="1" si="29"/>
        <v>2</v>
      </c>
      <c r="W121" s="27">
        <f t="shared" ca="1" si="29"/>
        <v>2</v>
      </c>
      <c r="X121" s="27">
        <f t="shared" ca="1" si="29"/>
        <v>2</v>
      </c>
      <c r="Y121" s="27">
        <f t="shared" ca="1" si="29"/>
        <v>2</v>
      </c>
      <c r="Z121" s="13">
        <f t="shared" ca="1" si="27"/>
        <v>48</v>
      </c>
      <c r="AA121" s="13">
        <f t="shared" ca="1" si="23"/>
        <v>2</v>
      </c>
      <c r="AB121" s="14">
        <f t="shared" ca="1" si="24"/>
        <v>16</v>
      </c>
      <c r="AC121" s="14">
        <f t="shared" ca="1" si="25"/>
        <v>32</v>
      </c>
    </row>
    <row r="122" spans="1:30" ht="17.25" customHeight="1" x14ac:dyDescent="0.2">
      <c r="A122" s="22">
        <f t="shared" si="21"/>
        <v>42505</v>
      </c>
      <c r="B122" s="27">
        <f t="shared" ca="1" si="26"/>
        <v>2</v>
      </c>
      <c r="C122" s="27">
        <f t="shared" ca="1" si="26"/>
        <v>2</v>
      </c>
      <c r="D122" s="27">
        <f t="shared" ca="1" si="26"/>
        <v>2</v>
      </c>
      <c r="E122" s="27">
        <f t="shared" ca="1" si="26"/>
        <v>2</v>
      </c>
      <c r="F122" s="27">
        <f t="shared" ca="1" si="26"/>
        <v>2</v>
      </c>
      <c r="G122" s="27">
        <f t="shared" ca="1" si="26"/>
        <v>2</v>
      </c>
      <c r="H122" s="27">
        <f t="shared" ca="1" si="26"/>
        <v>2</v>
      </c>
      <c r="I122" s="27">
        <f t="shared" ca="1" si="26"/>
        <v>2</v>
      </c>
      <c r="J122" s="27">
        <f t="shared" ca="1" si="26"/>
        <v>2</v>
      </c>
      <c r="K122" s="27">
        <f t="shared" ca="1" si="26"/>
        <v>2</v>
      </c>
      <c r="L122" s="27">
        <f t="shared" ca="1" si="26"/>
        <v>2</v>
      </c>
      <c r="M122" s="27">
        <f t="shared" ca="1" si="26"/>
        <v>2</v>
      </c>
      <c r="N122" s="27">
        <f t="shared" ca="1" si="26"/>
        <v>2</v>
      </c>
      <c r="O122" s="27">
        <f t="shared" ca="1" si="26"/>
        <v>2</v>
      </c>
      <c r="P122" s="27">
        <f t="shared" ca="1" si="26"/>
        <v>2</v>
      </c>
      <c r="Q122" s="27">
        <f t="shared" ca="1" si="26"/>
        <v>2</v>
      </c>
      <c r="R122" s="27">
        <f t="shared" ca="1" si="28"/>
        <v>2</v>
      </c>
      <c r="S122" s="27">
        <f t="shared" ca="1" si="28"/>
        <v>2</v>
      </c>
      <c r="T122" s="27">
        <f t="shared" ca="1" si="28"/>
        <v>2</v>
      </c>
      <c r="U122" s="27">
        <f t="shared" ca="1" si="29"/>
        <v>2</v>
      </c>
      <c r="V122" s="27">
        <f t="shared" ca="1" si="29"/>
        <v>2</v>
      </c>
      <c r="W122" s="27">
        <f t="shared" ca="1" si="29"/>
        <v>2</v>
      </c>
      <c r="X122" s="27">
        <f t="shared" ca="1" si="29"/>
        <v>2</v>
      </c>
      <c r="Y122" s="27">
        <f t="shared" ca="1" si="29"/>
        <v>2</v>
      </c>
      <c r="Z122" s="13">
        <f t="shared" ca="1" si="27"/>
        <v>48</v>
      </c>
      <c r="AA122" s="13">
        <f t="shared" ca="1" si="23"/>
        <v>2</v>
      </c>
      <c r="AB122" s="14">
        <f t="shared" ca="1" si="24"/>
        <v>48</v>
      </c>
      <c r="AC122" s="14">
        <f t="shared" si="25"/>
        <v>0</v>
      </c>
      <c r="AD122" s="9" t="s">
        <v>32</v>
      </c>
    </row>
    <row r="123" spans="1:30" ht="17.25" customHeight="1" x14ac:dyDescent="0.2">
      <c r="A123" s="22">
        <f t="shared" si="21"/>
        <v>42506</v>
      </c>
      <c r="B123" s="27">
        <f t="shared" ca="1" si="26"/>
        <v>2</v>
      </c>
      <c r="C123" s="27">
        <f t="shared" ca="1" si="26"/>
        <v>2</v>
      </c>
      <c r="D123" s="27">
        <f t="shared" ca="1" si="26"/>
        <v>2</v>
      </c>
      <c r="E123" s="27">
        <f t="shared" ca="1" si="26"/>
        <v>2</v>
      </c>
      <c r="F123" s="27">
        <f t="shared" ca="1" si="26"/>
        <v>2</v>
      </c>
      <c r="G123" s="27">
        <f t="shared" ca="1" si="26"/>
        <v>2</v>
      </c>
      <c r="H123" s="27">
        <f t="shared" ca="1" si="26"/>
        <v>2</v>
      </c>
      <c r="I123" s="27">
        <f t="shared" ca="1" si="26"/>
        <v>2</v>
      </c>
      <c r="J123" s="27">
        <f t="shared" ca="1" si="26"/>
        <v>2</v>
      </c>
      <c r="K123" s="27">
        <f t="shared" ca="1" si="26"/>
        <v>2</v>
      </c>
      <c r="L123" s="27">
        <f t="shared" ca="1" si="26"/>
        <v>2</v>
      </c>
      <c r="M123" s="27">
        <f t="shared" ca="1" si="26"/>
        <v>2</v>
      </c>
      <c r="N123" s="27">
        <f t="shared" ca="1" si="26"/>
        <v>2</v>
      </c>
      <c r="O123" s="27">
        <f t="shared" ca="1" si="26"/>
        <v>2</v>
      </c>
      <c r="P123" s="27">
        <f t="shared" ca="1" si="26"/>
        <v>2</v>
      </c>
      <c r="Q123" s="27">
        <f t="shared" ca="1" si="26"/>
        <v>2</v>
      </c>
      <c r="R123" s="27">
        <f t="shared" ca="1" si="28"/>
        <v>2</v>
      </c>
      <c r="S123" s="27">
        <f t="shared" ca="1" si="28"/>
        <v>2</v>
      </c>
      <c r="T123" s="27">
        <f t="shared" ca="1" si="28"/>
        <v>2</v>
      </c>
      <c r="U123" s="27">
        <f t="shared" ca="1" si="29"/>
        <v>2</v>
      </c>
      <c r="V123" s="27">
        <f t="shared" ca="1" si="29"/>
        <v>2</v>
      </c>
      <c r="W123" s="27">
        <f t="shared" ca="1" si="29"/>
        <v>2</v>
      </c>
      <c r="X123" s="27">
        <f t="shared" ca="1" si="29"/>
        <v>2</v>
      </c>
      <c r="Y123" s="27">
        <f t="shared" ca="1" si="29"/>
        <v>2</v>
      </c>
      <c r="Z123" s="13">
        <f t="shared" ca="1" si="27"/>
        <v>48</v>
      </c>
      <c r="AA123" s="13">
        <f t="shared" ca="1" si="23"/>
        <v>2</v>
      </c>
      <c r="AB123" s="14">
        <f t="shared" ca="1" si="24"/>
        <v>16</v>
      </c>
      <c r="AC123" s="14">
        <f t="shared" ca="1" si="25"/>
        <v>32</v>
      </c>
    </row>
    <row r="124" spans="1:30" ht="17.25" customHeight="1" x14ac:dyDescent="0.2">
      <c r="A124" s="22">
        <f t="shared" si="21"/>
        <v>42507</v>
      </c>
      <c r="B124" s="27">
        <f t="shared" ca="1" si="26"/>
        <v>2</v>
      </c>
      <c r="C124" s="27">
        <f t="shared" ca="1" si="26"/>
        <v>2</v>
      </c>
      <c r="D124" s="27">
        <f t="shared" ca="1" si="26"/>
        <v>2</v>
      </c>
      <c r="E124" s="27">
        <f t="shared" ca="1" si="26"/>
        <v>2</v>
      </c>
      <c r="F124" s="27">
        <f t="shared" ca="1" si="26"/>
        <v>2</v>
      </c>
      <c r="G124" s="27">
        <f t="shared" ca="1" si="26"/>
        <v>2</v>
      </c>
      <c r="H124" s="27">
        <f t="shared" ca="1" si="26"/>
        <v>2</v>
      </c>
      <c r="I124" s="27">
        <f t="shared" ca="1" si="26"/>
        <v>2</v>
      </c>
      <c r="J124" s="27">
        <f t="shared" ca="1" si="26"/>
        <v>2</v>
      </c>
      <c r="K124" s="27">
        <f t="shared" ca="1" si="26"/>
        <v>2</v>
      </c>
      <c r="L124" s="27">
        <f t="shared" ca="1" si="26"/>
        <v>2</v>
      </c>
      <c r="M124" s="27">
        <f t="shared" ca="1" si="26"/>
        <v>2</v>
      </c>
      <c r="N124" s="27">
        <f t="shared" ca="1" si="26"/>
        <v>2</v>
      </c>
      <c r="O124" s="27">
        <f t="shared" ca="1" si="26"/>
        <v>2</v>
      </c>
      <c r="P124" s="27">
        <f t="shared" ca="1" si="26"/>
        <v>2</v>
      </c>
      <c r="Q124" s="27">
        <f t="shared" ca="1" si="26"/>
        <v>2</v>
      </c>
      <c r="R124" s="27">
        <f t="shared" ca="1" si="28"/>
        <v>2</v>
      </c>
      <c r="S124" s="27">
        <f t="shared" ca="1" si="28"/>
        <v>2</v>
      </c>
      <c r="T124" s="27">
        <f t="shared" ca="1" si="28"/>
        <v>2</v>
      </c>
      <c r="U124" s="27">
        <f t="shared" ca="1" si="29"/>
        <v>2</v>
      </c>
      <c r="V124" s="27">
        <f t="shared" ca="1" si="29"/>
        <v>2</v>
      </c>
      <c r="W124" s="27">
        <f t="shared" ca="1" si="29"/>
        <v>2</v>
      </c>
      <c r="X124" s="27">
        <f t="shared" ca="1" si="29"/>
        <v>2</v>
      </c>
      <c r="Y124" s="27">
        <f t="shared" ca="1" si="29"/>
        <v>2</v>
      </c>
      <c r="Z124" s="13">
        <f t="shared" ca="1" si="27"/>
        <v>48</v>
      </c>
      <c r="AA124" s="13">
        <f t="shared" ca="1" si="23"/>
        <v>2</v>
      </c>
      <c r="AB124" s="14">
        <f t="shared" ca="1" si="24"/>
        <v>16</v>
      </c>
      <c r="AC124" s="14">
        <f t="shared" ca="1" si="25"/>
        <v>32</v>
      </c>
    </row>
    <row r="125" spans="1:30" ht="17.25" customHeight="1" x14ac:dyDescent="0.2">
      <c r="A125" s="22">
        <f t="shared" si="21"/>
        <v>42508</v>
      </c>
      <c r="B125" s="27">
        <f t="shared" ca="1" si="26"/>
        <v>2</v>
      </c>
      <c r="C125" s="27">
        <f t="shared" ca="1" si="26"/>
        <v>2</v>
      </c>
      <c r="D125" s="27">
        <f t="shared" ca="1" si="26"/>
        <v>2</v>
      </c>
      <c r="E125" s="27">
        <f t="shared" ca="1" si="26"/>
        <v>2</v>
      </c>
      <c r="F125" s="27">
        <f t="shared" ca="1" si="26"/>
        <v>2</v>
      </c>
      <c r="G125" s="27">
        <f t="shared" ca="1" si="26"/>
        <v>2</v>
      </c>
      <c r="H125" s="27">
        <f t="shared" ca="1" si="26"/>
        <v>2</v>
      </c>
      <c r="I125" s="27">
        <f t="shared" ca="1" si="26"/>
        <v>2</v>
      </c>
      <c r="J125" s="27">
        <f t="shared" ca="1" si="26"/>
        <v>2</v>
      </c>
      <c r="K125" s="27">
        <f t="shared" ca="1" si="26"/>
        <v>2</v>
      </c>
      <c r="L125" s="27">
        <f t="shared" ca="1" si="26"/>
        <v>2</v>
      </c>
      <c r="M125" s="27">
        <f t="shared" ca="1" si="26"/>
        <v>2</v>
      </c>
      <c r="N125" s="27">
        <f t="shared" ca="1" si="26"/>
        <v>2</v>
      </c>
      <c r="O125" s="27">
        <f t="shared" ca="1" si="26"/>
        <v>2</v>
      </c>
      <c r="P125" s="27">
        <f t="shared" ca="1" si="26"/>
        <v>2</v>
      </c>
      <c r="Q125" s="27">
        <f t="shared" ca="1" si="26"/>
        <v>2</v>
      </c>
      <c r="R125" s="27">
        <f t="shared" ca="1" si="28"/>
        <v>2</v>
      </c>
      <c r="S125" s="27">
        <f t="shared" ca="1" si="28"/>
        <v>2</v>
      </c>
      <c r="T125" s="27">
        <f t="shared" ca="1" si="28"/>
        <v>2</v>
      </c>
      <c r="U125" s="27">
        <f t="shared" ca="1" si="29"/>
        <v>2</v>
      </c>
      <c r="V125" s="27">
        <f t="shared" ca="1" si="29"/>
        <v>2</v>
      </c>
      <c r="W125" s="27">
        <f t="shared" ca="1" si="29"/>
        <v>2</v>
      </c>
      <c r="X125" s="27">
        <f t="shared" ca="1" si="29"/>
        <v>2</v>
      </c>
      <c r="Y125" s="27">
        <f t="shared" ca="1" si="29"/>
        <v>2</v>
      </c>
      <c r="Z125" s="13">
        <f t="shared" ca="1" si="27"/>
        <v>48</v>
      </c>
      <c r="AA125" s="13">
        <f t="shared" ca="1" si="23"/>
        <v>2</v>
      </c>
      <c r="AB125" s="14">
        <f t="shared" ca="1" si="24"/>
        <v>16</v>
      </c>
      <c r="AC125" s="14">
        <f t="shared" ca="1" si="25"/>
        <v>32</v>
      </c>
    </row>
    <row r="126" spans="1:30" ht="17.25" customHeight="1" x14ac:dyDescent="0.2">
      <c r="A126" s="22">
        <f t="shared" si="21"/>
        <v>42509</v>
      </c>
      <c r="B126" s="27">
        <f t="shared" ca="1" si="26"/>
        <v>2</v>
      </c>
      <c r="C126" s="27">
        <f t="shared" ca="1" si="26"/>
        <v>2</v>
      </c>
      <c r="D126" s="27">
        <f t="shared" ca="1" si="26"/>
        <v>2</v>
      </c>
      <c r="E126" s="27">
        <f t="shared" ca="1" si="26"/>
        <v>2</v>
      </c>
      <c r="F126" s="27">
        <f t="shared" ca="1" si="26"/>
        <v>2</v>
      </c>
      <c r="G126" s="27">
        <f t="shared" ca="1" si="26"/>
        <v>2</v>
      </c>
      <c r="H126" s="27">
        <f t="shared" ca="1" si="26"/>
        <v>2</v>
      </c>
      <c r="I126" s="27">
        <f t="shared" ca="1" si="26"/>
        <v>2</v>
      </c>
      <c r="J126" s="27">
        <f t="shared" ca="1" si="26"/>
        <v>2</v>
      </c>
      <c r="K126" s="27">
        <f t="shared" ca="1" si="26"/>
        <v>2</v>
      </c>
      <c r="L126" s="27">
        <f t="shared" ca="1" si="26"/>
        <v>2</v>
      </c>
      <c r="M126" s="27">
        <f t="shared" ca="1" si="26"/>
        <v>2</v>
      </c>
      <c r="N126" s="27">
        <f t="shared" ca="1" si="26"/>
        <v>2</v>
      </c>
      <c r="O126" s="27">
        <f t="shared" ca="1" si="26"/>
        <v>2</v>
      </c>
      <c r="P126" s="27">
        <f t="shared" ca="1" si="26"/>
        <v>2</v>
      </c>
      <c r="Q126" s="27">
        <f t="shared" ca="1" si="26"/>
        <v>2</v>
      </c>
      <c r="R126" s="27">
        <f t="shared" ca="1" si="28"/>
        <v>2</v>
      </c>
      <c r="S126" s="27">
        <f t="shared" ca="1" si="28"/>
        <v>2</v>
      </c>
      <c r="T126" s="27">
        <f t="shared" ca="1" si="28"/>
        <v>2</v>
      </c>
      <c r="U126" s="27">
        <f t="shared" ca="1" si="29"/>
        <v>2</v>
      </c>
      <c r="V126" s="27">
        <f t="shared" ca="1" si="29"/>
        <v>2</v>
      </c>
      <c r="W126" s="27">
        <f t="shared" ca="1" si="29"/>
        <v>2</v>
      </c>
      <c r="X126" s="27">
        <f t="shared" ca="1" si="29"/>
        <v>2</v>
      </c>
      <c r="Y126" s="27">
        <f t="shared" ca="1" si="29"/>
        <v>2</v>
      </c>
      <c r="Z126" s="13">
        <f ca="1">SUM(B126:Y126)</f>
        <v>48</v>
      </c>
      <c r="AA126" s="13">
        <f ca="1">MAX(B126:Y126)</f>
        <v>2</v>
      </c>
      <c r="AB126" s="14">
        <f t="shared" ca="1" si="24"/>
        <v>16</v>
      </c>
      <c r="AC126" s="14">
        <f t="shared" ca="1" si="25"/>
        <v>32</v>
      </c>
    </row>
    <row r="127" spans="1:30" ht="17.25" customHeight="1" x14ac:dyDescent="0.2">
      <c r="A127" s="22">
        <f t="shared" si="21"/>
        <v>42510</v>
      </c>
      <c r="B127" s="27">
        <f t="shared" ca="1" si="26"/>
        <v>2</v>
      </c>
      <c r="C127" s="27">
        <f t="shared" ca="1" si="26"/>
        <v>2</v>
      </c>
      <c r="D127" s="27">
        <f t="shared" ca="1" si="26"/>
        <v>2</v>
      </c>
      <c r="E127" s="27">
        <f t="shared" ca="1" si="26"/>
        <v>2</v>
      </c>
      <c r="F127" s="27">
        <f t="shared" ca="1" si="26"/>
        <v>2</v>
      </c>
      <c r="G127" s="27">
        <f t="shared" ca="1" si="26"/>
        <v>2</v>
      </c>
      <c r="H127" s="27">
        <f t="shared" ca="1" si="26"/>
        <v>2</v>
      </c>
      <c r="I127" s="27">
        <f t="shared" ca="1" si="26"/>
        <v>2</v>
      </c>
      <c r="J127" s="27">
        <f t="shared" ca="1" si="26"/>
        <v>2</v>
      </c>
      <c r="K127" s="27">
        <f t="shared" ca="1" si="26"/>
        <v>2</v>
      </c>
      <c r="L127" s="27">
        <f t="shared" ca="1" si="26"/>
        <v>2</v>
      </c>
      <c r="M127" s="27">
        <f t="shared" ca="1" si="26"/>
        <v>2</v>
      </c>
      <c r="N127" s="27">
        <f t="shared" ca="1" si="26"/>
        <v>2</v>
      </c>
      <c r="O127" s="27">
        <f t="shared" ca="1" si="26"/>
        <v>2</v>
      </c>
      <c r="P127" s="27">
        <f t="shared" ca="1" si="26"/>
        <v>2</v>
      </c>
      <c r="Q127" s="27">
        <f t="shared" ca="1" si="26"/>
        <v>2</v>
      </c>
      <c r="R127" s="27">
        <f t="shared" ca="1" si="28"/>
        <v>2</v>
      </c>
      <c r="S127" s="27">
        <f t="shared" ca="1" si="28"/>
        <v>2</v>
      </c>
      <c r="T127" s="27">
        <f t="shared" ca="1" si="28"/>
        <v>2</v>
      </c>
      <c r="U127" s="27">
        <f t="shared" ca="1" si="29"/>
        <v>2</v>
      </c>
      <c r="V127" s="27">
        <f t="shared" ca="1" si="29"/>
        <v>2</v>
      </c>
      <c r="W127" s="27">
        <f t="shared" ca="1" si="29"/>
        <v>2</v>
      </c>
      <c r="X127" s="27">
        <f t="shared" ca="1" si="29"/>
        <v>2</v>
      </c>
      <c r="Y127" s="27">
        <f t="shared" ca="1" si="29"/>
        <v>2</v>
      </c>
      <c r="Z127" s="13">
        <f ca="1">SUM(B127:Y127)</f>
        <v>48</v>
      </c>
      <c r="AA127" s="13">
        <f ca="1">MAX(B127:Y127)</f>
        <v>2</v>
      </c>
      <c r="AB127" s="14">
        <f t="shared" ca="1" si="24"/>
        <v>16</v>
      </c>
      <c r="AC127" s="14">
        <f t="shared" ca="1" si="25"/>
        <v>32</v>
      </c>
    </row>
    <row r="128" spans="1:30" ht="17.25" customHeight="1" x14ac:dyDescent="0.2">
      <c r="A128" s="22">
        <f t="shared" si="21"/>
        <v>42511</v>
      </c>
      <c r="B128" s="27">
        <f t="shared" ca="1" si="26"/>
        <v>2</v>
      </c>
      <c r="C128" s="27">
        <f t="shared" ca="1" si="26"/>
        <v>2</v>
      </c>
      <c r="D128" s="27">
        <f t="shared" ca="1" si="26"/>
        <v>2</v>
      </c>
      <c r="E128" s="27">
        <f t="shared" ca="1" si="26"/>
        <v>2</v>
      </c>
      <c r="F128" s="27">
        <f t="shared" ca="1" si="26"/>
        <v>2</v>
      </c>
      <c r="G128" s="27">
        <f t="shared" ca="1" si="26"/>
        <v>2</v>
      </c>
      <c r="H128" s="27">
        <f t="shared" ca="1" si="26"/>
        <v>2</v>
      </c>
      <c r="I128" s="27">
        <f t="shared" ca="1" si="26"/>
        <v>2</v>
      </c>
      <c r="J128" s="27">
        <f t="shared" ca="1" si="26"/>
        <v>2</v>
      </c>
      <c r="K128" s="27">
        <f t="shared" ca="1" si="26"/>
        <v>2</v>
      </c>
      <c r="L128" s="27">
        <f t="shared" ca="1" si="26"/>
        <v>2</v>
      </c>
      <c r="M128" s="27">
        <f t="shared" ca="1" si="26"/>
        <v>2</v>
      </c>
      <c r="N128" s="27">
        <f t="shared" ca="1" si="26"/>
        <v>2</v>
      </c>
      <c r="O128" s="27">
        <f t="shared" ca="1" si="26"/>
        <v>2</v>
      </c>
      <c r="P128" s="27">
        <f t="shared" ca="1" si="26"/>
        <v>2</v>
      </c>
      <c r="Q128" s="27">
        <f t="shared" ca="1" si="26"/>
        <v>2</v>
      </c>
      <c r="R128" s="27">
        <f t="shared" ca="1" si="28"/>
        <v>2</v>
      </c>
      <c r="S128" s="27">
        <f t="shared" ca="1" si="28"/>
        <v>2</v>
      </c>
      <c r="T128" s="27">
        <f t="shared" ca="1" si="28"/>
        <v>2</v>
      </c>
      <c r="U128" s="27">
        <f t="shared" ca="1" si="29"/>
        <v>2</v>
      </c>
      <c r="V128" s="27">
        <f t="shared" ca="1" si="29"/>
        <v>2</v>
      </c>
      <c r="W128" s="27">
        <f t="shared" ca="1" si="29"/>
        <v>2</v>
      </c>
      <c r="X128" s="27">
        <f t="shared" ca="1" si="29"/>
        <v>2</v>
      </c>
      <c r="Y128" s="27">
        <f t="shared" ca="1" si="29"/>
        <v>2</v>
      </c>
      <c r="Z128" s="13">
        <f t="shared" ref="Z128:Z138" ca="1" si="30">SUM(B128:Y128)</f>
        <v>48</v>
      </c>
      <c r="AA128" s="13">
        <f t="shared" ref="AA128:AA138" ca="1" si="31">MAX(B128:Y128)</f>
        <v>2</v>
      </c>
      <c r="AB128" s="14">
        <f t="shared" ca="1" si="24"/>
        <v>16</v>
      </c>
      <c r="AC128" s="14">
        <f t="shared" ca="1" si="25"/>
        <v>32</v>
      </c>
    </row>
    <row r="129" spans="1:30" ht="17.25" customHeight="1" x14ac:dyDescent="0.2">
      <c r="A129" s="22">
        <f t="shared" si="21"/>
        <v>42512</v>
      </c>
      <c r="B129" s="27">
        <f t="shared" ca="1" si="26"/>
        <v>2</v>
      </c>
      <c r="C129" s="27">
        <f t="shared" ca="1" si="26"/>
        <v>2</v>
      </c>
      <c r="D129" s="27">
        <f t="shared" ca="1" si="26"/>
        <v>2</v>
      </c>
      <c r="E129" s="27">
        <f t="shared" ca="1" si="26"/>
        <v>2</v>
      </c>
      <c r="F129" s="27">
        <f t="shared" ca="1" si="26"/>
        <v>2</v>
      </c>
      <c r="G129" s="27">
        <f t="shared" ca="1" si="26"/>
        <v>2</v>
      </c>
      <c r="H129" s="27">
        <f t="shared" ca="1" si="26"/>
        <v>2</v>
      </c>
      <c r="I129" s="27">
        <f t="shared" ca="1" si="26"/>
        <v>2</v>
      </c>
      <c r="J129" s="27">
        <f t="shared" ca="1" si="26"/>
        <v>2</v>
      </c>
      <c r="K129" s="27">
        <f t="shared" ca="1" si="26"/>
        <v>2</v>
      </c>
      <c r="L129" s="27">
        <f t="shared" ca="1" si="26"/>
        <v>2</v>
      </c>
      <c r="M129" s="27">
        <f t="shared" ca="1" si="26"/>
        <v>2</v>
      </c>
      <c r="N129" s="27">
        <f t="shared" ca="1" si="26"/>
        <v>2</v>
      </c>
      <c r="O129" s="27">
        <f t="shared" ca="1" si="26"/>
        <v>2</v>
      </c>
      <c r="P129" s="27">
        <f t="shared" ca="1" si="26"/>
        <v>2</v>
      </c>
      <c r="Q129" s="27">
        <f t="shared" ca="1" si="26"/>
        <v>2</v>
      </c>
      <c r="R129" s="27">
        <f t="shared" ca="1" si="28"/>
        <v>2</v>
      </c>
      <c r="S129" s="27">
        <f t="shared" ca="1" si="28"/>
        <v>2</v>
      </c>
      <c r="T129" s="27">
        <f t="shared" ca="1" si="28"/>
        <v>2</v>
      </c>
      <c r="U129" s="27">
        <f t="shared" ca="1" si="29"/>
        <v>2</v>
      </c>
      <c r="V129" s="27">
        <f t="shared" ca="1" si="29"/>
        <v>2</v>
      </c>
      <c r="W129" s="27">
        <f t="shared" ca="1" si="29"/>
        <v>2</v>
      </c>
      <c r="X129" s="27">
        <f t="shared" ca="1" si="29"/>
        <v>2</v>
      </c>
      <c r="Y129" s="27">
        <f t="shared" ca="1" si="29"/>
        <v>2</v>
      </c>
      <c r="Z129" s="13">
        <f t="shared" ca="1" si="30"/>
        <v>48</v>
      </c>
      <c r="AA129" s="13">
        <f t="shared" ca="1" si="31"/>
        <v>2</v>
      </c>
      <c r="AB129" s="14">
        <f t="shared" ca="1" si="24"/>
        <v>48</v>
      </c>
      <c r="AC129" s="14">
        <f t="shared" si="25"/>
        <v>0</v>
      </c>
      <c r="AD129" s="9" t="s">
        <v>32</v>
      </c>
    </row>
    <row r="130" spans="1:30" ht="17.25" customHeight="1" x14ac:dyDescent="0.2">
      <c r="A130" s="22">
        <f t="shared" si="21"/>
        <v>42513</v>
      </c>
      <c r="B130" s="27">
        <f t="shared" ca="1" si="26"/>
        <v>2</v>
      </c>
      <c r="C130" s="27">
        <f t="shared" ca="1" si="26"/>
        <v>2</v>
      </c>
      <c r="D130" s="27">
        <f t="shared" ca="1" si="26"/>
        <v>2</v>
      </c>
      <c r="E130" s="27">
        <f t="shared" ca="1" si="26"/>
        <v>2</v>
      </c>
      <c r="F130" s="27">
        <f t="shared" ca="1" si="26"/>
        <v>2</v>
      </c>
      <c r="G130" s="27">
        <f t="shared" ca="1" si="26"/>
        <v>2</v>
      </c>
      <c r="H130" s="27">
        <f t="shared" ca="1" si="26"/>
        <v>2</v>
      </c>
      <c r="I130" s="27">
        <f t="shared" ca="1" si="26"/>
        <v>2</v>
      </c>
      <c r="J130" s="27">
        <f t="shared" ca="1" si="26"/>
        <v>2</v>
      </c>
      <c r="K130" s="27">
        <f t="shared" ca="1" si="26"/>
        <v>2</v>
      </c>
      <c r="L130" s="27">
        <f t="shared" ca="1" si="26"/>
        <v>2</v>
      </c>
      <c r="M130" s="27">
        <f t="shared" ca="1" si="26"/>
        <v>2</v>
      </c>
      <c r="N130" s="27">
        <f t="shared" ca="1" si="26"/>
        <v>2</v>
      </c>
      <c r="O130" s="27">
        <f t="shared" ca="1" si="26"/>
        <v>2</v>
      </c>
      <c r="P130" s="27">
        <f t="shared" ca="1" si="26"/>
        <v>2</v>
      </c>
      <c r="Q130" s="27">
        <f t="shared" ca="1" si="26"/>
        <v>2</v>
      </c>
      <c r="R130" s="27">
        <f t="shared" ca="1" si="28"/>
        <v>2</v>
      </c>
      <c r="S130" s="27">
        <f t="shared" ca="1" si="28"/>
        <v>2</v>
      </c>
      <c r="T130" s="27">
        <f t="shared" ca="1" si="28"/>
        <v>2</v>
      </c>
      <c r="U130" s="27">
        <f t="shared" ca="1" si="29"/>
        <v>2</v>
      </c>
      <c r="V130" s="27">
        <f t="shared" ca="1" si="29"/>
        <v>2</v>
      </c>
      <c r="W130" s="27">
        <f t="shared" ca="1" si="29"/>
        <v>2</v>
      </c>
      <c r="X130" s="27">
        <f t="shared" ca="1" si="29"/>
        <v>2</v>
      </c>
      <c r="Y130" s="27">
        <f t="shared" ca="1" si="29"/>
        <v>2</v>
      </c>
      <c r="Z130" s="13">
        <f t="shared" ca="1" si="30"/>
        <v>48</v>
      </c>
      <c r="AA130" s="13">
        <f t="shared" ca="1" si="31"/>
        <v>2</v>
      </c>
      <c r="AB130" s="14">
        <f t="shared" ca="1" si="24"/>
        <v>16</v>
      </c>
      <c r="AC130" s="14">
        <f t="shared" ca="1" si="25"/>
        <v>32</v>
      </c>
    </row>
    <row r="131" spans="1:30" ht="17.25" customHeight="1" x14ac:dyDescent="0.2">
      <c r="A131" s="22">
        <f t="shared" si="21"/>
        <v>42514</v>
      </c>
      <c r="B131" s="27">
        <f t="shared" ca="1" si="26"/>
        <v>2</v>
      </c>
      <c r="C131" s="27">
        <f t="shared" ca="1" si="26"/>
        <v>2</v>
      </c>
      <c r="D131" s="27">
        <f t="shared" ca="1" si="26"/>
        <v>2</v>
      </c>
      <c r="E131" s="27">
        <f t="shared" ca="1" si="26"/>
        <v>2</v>
      </c>
      <c r="F131" s="27">
        <f t="shared" ca="1" si="26"/>
        <v>2</v>
      </c>
      <c r="G131" s="27">
        <f t="shared" ca="1" si="26"/>
        <v>2</v>
      </c>
      <c r="H131" s="27">
        <f t="shared" ca="1" si="26"/>
        <v>2</v>
      </c>
      <c r="I131" s="27">
        <f t="shared" ca="1" si="26"/>
        <v>2</v>
      </c>
      <c r="J131" s="27">
        <f t="shared" ca="1" si="26"/>
        <v>2</v>
      </c>
      <c r="K131" s="27">
        <f t="shared" ca="1" si="26"/>
        <v>2</v>
      </c>
      <c r="L131" s="27">
        <f t="shared" ca="1" si="26"/>
        <v>2</v>
      </c>
      <c r="M131" s="27">
        <f t="shared" ca="1" si="26"/>
        <v>2</v>
      </c>
      <c r="N131" s="27">
        <f t="shared" ca="1" si="26"/>
        <v>2</v>
      </c>
      <c r="O131" s="27">
        <f t="shared" ca="1" si="26"/>
        <v>2</v>
      </c>
      <c r="P131" s="27">
        <f t="shared" ca="1" si="26"/>
        <v>2</v>
      </c>
      <c r="Q131" s="27">
        <f t="shared" ca="1" si="26"/>
        <v>2</v>
      </c>
      <c r="R131" s="27">
        <f t="shared" ca="1" si="28"/>
        <v>2</v>
      </c>
      <c r="S131" s="27">
        <f t="shared" ca="1" si="28"/>
        <v>2</v>
      </c>
      <c r="T131" s="27">
        <f t="shared" ca="1" si="28"/>
        <v>2</v>
      </c>
      <c r="U131" s="27">
        <f t="shared" ca="1" si="29"/>
        <v>2</v>
      </c>
      <c r="V131" s="27">
        <f t="shared" ca="1" si="29"/>
        <v>2</v>
      </c>
      <c r="W131" s="27">
        <f t="shared" ca="1" si="29"/>
        <v>2</v>
      </c>
      <c r="X131" s="27">
        <f t="shared" ca="1" si="29"/>
        <v>2</v>
      </c>
      <c r="Y131" s="27">
        <f t="shared" ca="1" si="29"/>
        <v>2</v>
      </c>
      <c r="Z131" s="13">
        <f t="shared" ca="1" si="30"/>
        <v>48</v>
      </c>
      <c r="AA131" s="13">
        <f t="shared" ca="1" si="31"/>
        <v>2</v>
      </c>
      <c r="AB131" s="14">
        <f t="shared" ca="1" si="24"/>
        <v>16</v>
      </c>
      <c r="AC131" s="14">
        <f t="shared" ca="1" si="25"/>
        <v>32</v>
      </c>
    </row>
    <row r="132" spans="1:30" ht="17.25" customHeight="1" x14ac:dyDescent="0.2">
      <c r="A132" s="22">
        <f t="shared" si="21"/>
        <v>42515</v>
      </c>
      <c r="B132" s="27">
        <f t="shared" ca="1" si="26"/>
        <v>2</v>
      </c>
      <c r="C132" s="27">
        <f t="shared" ca="1" si="26"/>
        <v>2</v>
      </c>
      <c r="D132" s="27">
        <f t="shared" ca="1" si="26"/>
        <v>2</v>
      </c>
      <c r="E132" s="27">
        <f t="shared" ca="1" si="26"/>
        <v>2</v>
      </c>
      <c r="F132" s="27">
        <f t="shared" ca="1" si="26"/>
        <v>2</v>
      </c>
      <c r="G132" s="27">
        <f t="shared" ca="1" si="26"/>
        <v>2</v>
      </c>
      <c r="H132" s="27">
        <f t="shared" ca="1" si="26"/>
        <v>2</v>
      </c>
      <c r="I132" s="27">
        <f t="shared" ca="1" si="26"/>
        <v>2</v>
      </c>
      <c r="J132" s="27">
        <f t="shared" ca="1" si="26"/>
        <v>2</v>
      </c>
      <c r="K132" s="27">
        <f t="shared" ca="1" si="26"/>
        <v>2</v>
      </c>
      <c r="L132" s="27">
        <f t="shared" ca="1" si="26"/>
        <v>2</v>
      </c>
      <c r="M132" s="27">
        <f t="shared" ca="1" si="26"/>
        <v>2</v>
      </c>
      <c r="N132" s="27">
        <f t="shared" ca="1" si="26"/>
        <v>2</v>
      </c>
      <c r="O132" s="27">
        <f t="shared" ca="1" si="26"/>
        <v>2</v>
      </c>
      <c r="P132" s="27">
        <f t="shared" ca="1" si="26"/>
        <v>2</v>
      </c>
      <c r="Q132" s="27">
        <f t="shared" ca="1" si="26"/>
        <v>2</v>
      </c>
      <c r="R132" s="27">
        <f t="shared" ca="1" si="28"/>
        <v>2</v>
      </c>
      <c r="S132" s="27">
        <f t="shared" ca="1" si="28"/>
        <v>2</v>
      </c>
      <c r="T132" s="27">
        <f t="shared" ca="1" si="28"/>
        <v>2</v>
      </c>
      <c r="U132" s="27">
        <f t="shared" ca="1" si="29"/>
        <v>2</v>
      </c>
      <c r="V132" s="27">
        <f t="shared" ca="1" si="29"/>
        <v>2</v>
      </c>
      <c r="W132" s="27">
        <f t="shared" ca="1" si="29"/>
        <v>2</v>
      </c>
      <c r="X132" s="27">
        <f t="shared" ca="1" si="29"/>
        <v>2</v>
      </c>
      <c r="Y132" s="27">
        <f t="shared" ca="1" si="29"/>
        <v>2</v>
      </c>
      <c r="Z132" s="13">
        <f t="shared" ca="1" si="30"/>
        <v>48</v>
      </c>
      <c r="AA132" s="13">
        <f t="shared" ca="1" si="31"/>
        <v>2</v>
      </c>
      <c r="AB132" s="14">
        <f t="shared" ca="1" si="24"/>
        <v>16</v>
      </c>
      <c r="AC132" s="14">
        <f t="shared" ca="1" si="25"/>
        <v>32</v>
      </c>
    </row>
    <row r="133" spans="1:30" ht="17.25" customHeight="1" x14ac:dyDescent="0.2">
      <c r="A133" s="22">
        <f t="shared" si="21"/>
        <v>42516</v>
      </c>
      <c r="B133" s="27">
        <f t="shared" ca="1" si="26"/>
        <v>2</v>
      </c>
      <c r="C133" s="27">
        <f t="shared" ca="1" si="26"/>
        <v>2</v>
      </c>
      <c r="D133" s="27">
        <f t="shared" ca="1" si="26"/>
        <v>2</v>
      </c>
      <c r="E133" s="27">
        <f t="shared" ca="1" si="26"/>
        <v>2</v>
      </c>
      <c r="F133" s="27">
        <f t="shared" ca="1" si="26"/>
        <v>2</v>
      </c>
      <c r="G133" s="27">
        <f t="shared" ca="1" si="26"/>
        <v>2</v>
      </c>
      <c r="H133" s="27">
        <f t="shared" ca="1" si="26"/>
        <v>2</v>
      </c>
      <c r="I133" s="27">
        <f t="shared" ca="1" si="26"/>
        <v>2</v>
      </c>
      <c r="J133" s="27">
        <f t="shared" ca="1" si="26"/>
        <v>2</v>
      </c>
      <c r="K133" s="27">
        <f t="shared" ca="1" si="26"/>
        <v>2</v>
      </c>
      <c r="L133" s="27">
        <f t="shared" ca="1" si="26"/>
        <v>2</v>
      </c>
      <c r="M133" s="27">
        <f t="shared" ca="1" si="26"/>
        <v>2</v>
      </c>
      <c r="N133" s="27">
        <f t="shared" ca="1" si="26"/>
        <v>2</v>
      </c>
      <c r="O133" s="27">
        <f t="shared" ca="1" si="26"/>
        <v>2</v>
      </c>
      <c r="P133" s="27">
        <f t="shared" ca="1" si="26"/>
        <v>2</v>
      </c>
      <c r="Q133" s="27">
        <f t="shared" ca="1" si="26"/>
        <v>2</v>
      </c>
      <c r="R133" s="27">
        <f t="shared" ca="1" si="28"/>
        <v>2</v>
      </c>
      <c r="S133" s="27">
        <f t="shared" ca="1" si="28"/>
        <v>2</v>
      </c>
      <c r="T133" s="27">
        <f t="shared" ca="1" si="28"/>
        <v>2</v>
      </c>
      <c r="U133" s="27">
        <f t="shared" ca="1" si="29"/>
        <v>2</v>
      </c>
      <c r="V133" s="27">
        <f t="shared" ca="1" si="29"/>
        <v>2</v>
      </c>
      <c r="W133" s="27">
        <f t="shared" ca="1" si="29"/>
        <v>2</v>
      </c>
      <c r="X133" s="27">
        <f t="shared" ca="1" si="29"/>
        <v>2</v>
      </c>
      <c r="Y133" s="27">
        <f t="shared" ca="1" si="29"/>
        <v>2</v>
      </c>
      <c r="Z133" s="13">
        <f t="shared" ca="1" si="30"/>
        <v>48</v>
      </c>
      <c r="AA133" s="13">
        <f t="shared" ca="1" si="31"/>
        <v>2</v>
      </c>
      <c r="AB133" s="14">
        <f t="shared" ca="1" si="24"/>
        <v>16</v>
      </c>
      <c r="AC133" s="14">
        <f t="shared" ca="1" si="25"/>
        <v>32</v>
      </c>
    </row>
    <row r="134" spans="1:30" ht="17.25" customHeight="1" x14ac:dyDescent="0.2">
      <c r="A134" s="22">
        <f t="shared" si="21"/>
        <v>42517</v>
      </c>
      <c r="B134" s="27">
        <f t="shared" ca="1" si="26"/>
        <v>2</v>
      </c>
      <c r="C134" s="27">
        <f t="shared" ca="1" si="26"/>
        <v>2</v>
      </c>
      <c r="D134" s="27">
        <f t="shared" ca="1" si="26"/>
        <v>2</v>
      </c>
      <c r="E134" s="27">
        <f t="shared" ca="1" si="26"/>
        <v>2</v>
      </c>
      <c r="F134" s="27">
        <f t="shared" ca="1" si="26"/>
        <v>2</v>
      </c>
      <c r="G134" s="27">
        <f t="shared" ca="1" si="26"/>
        <v>2</v>
      </c>
      <c r="H134" s="27">
        <f t="shared" ca="1" si="26"/>
        <v>2</v>
      </c>
      <c r="I134" s="27">
        <f t="shared" ca="1" si="26"/>
        <v>2</v>
      </c>
      <c r="J134" s="27">
        <f t="shared" ca="1" si="26"/>
        <v>2</v>
      </c>
      <c r="K134" s="27">
        <f t="shared" ca="1" si="26"/>
        <v>2</v>
      </c>
      <c r="L134" s="27">
        <f t="shared" ca="1" si="26"/>
        <v>2</v>
      </c>
      <c r="M134" s="27">
        <f t="shared" ca="1" si="26"/>
        <v>2</v>
      </c>
      <c r="N134" s="27">
        <f t="shared" ca="1" si="26"/>
        <v>2</v>
      </c>
      <c r="O134" s="27">
        <f t="shared" ca="1" si="26"/>
        <v>2</v>
      </c>
      <c r="P134" s="27">
        <f t="shared" ca="1" si="26"/>
        <v>2</v>
      </c>
      <c r="Q134" s="27">
        <f t="shared" ca="1" si="26"/>
        <v>2</v>
      </c>
      <c r="R134" s="27">
        <f t="shared" ca="1" si="28"/>
        <v>2</v>
      </c>
      <c r="S134" s="27">
        <f t="shared" ca="1" si="28"/>
        <v>2</v>
      </c>
      <c r="T134" s="27">
        <f t="shared" ca="1" si="28"/>
        <v>2</v>
      </c>
      <c r="U134" s="27">
        <f t="shared" ca="1" si="29"/>
        <v>2</v>
      </c>
      <c r="V134" s="27">
        <f t="shared" ca="1" si="29"/>
        <v>2</v>
      </c>
      <c r="W134" s="27">
        <f t="shared" ca="1" si="29"/>
        <v>2</v>
      </c>
      <c r="X134" s="27">
        <f t="shared" ca="1" si="29"/>
        <v>2</v>
      </c>
      <c r="Y134" s="27">
        <f t="shared" ca="1" si="29"/>
        <v>2</v>
      </c>
      <c r="Z134" s="13">
        <f t="shared" ca="1" si="30"/>
        <v>48</v>
      </c>
      <c r="AA134" s="13">
        <f t="shared" ca="1" si="31"/>
        <v>2</v>
      </c>
      <c r="AB134" s="14">
        <f t="shared" ca="1" si="24"/>
        <v>16</v>
      </c>
      <c r="AC134" s="14">
        <f t="shared" ca="1" si="25"/>
        <v>32</v>
      </c>
    </row>
    <row r="135" spans="1:30" ht="17.25" customHeight="1" x14ac:dyDescent="0.2">
      <c r="A135" s="22">
        <f t="shared" si="21"/>
        <v>42518</v>
      </c>
      <c r="B135" s="27">
        <f t="shared" ca="1" si="26"/>
        <v>2</v>
      </c>
      <c r="C135" s="27">
        <f t="shared" ca="1" si="26"/>
        <v>2</v>
      </c>
      <c r="D135" s="27">
        <f t="shared" ca="1" si="26"/>
        <v>2</v>
      </c>
      <c r="E135" s="27">
        <f t="shared" ca="1" si="26"/>
        <v>2</v>
      </c>
      <c r="F135" s="27">
        <f t="shared" ref="F135:U138" ca="1" si="32">IF(($A135&lt;TODAY()),$H$106,"")</f>
        <v>2</v>
      </c>
      <c r="G135" s="27">
        <f t="shared" ca="1" si="32"/>
        <v>2</v>
      </c>
      <c r="H135" s="27">
        <f t="shared" ca="1" si="32"/>
        <v>2</v>
      </c>
      <c r="I135" s="27">
        <f t="shared" ca="1" si="32"/>
        <v>2</v>
      </c>
      <c r="J135" s="27">
        <f t="shared" ca="1" si="32"/>
        <v>2</v>
      </c>
      <c r="K135" s="27">
        <f t="shared" ca="1" si="32"/>
        <v>2</v>
      </c>
      <c r="L135" s="27">
        <f t="shared" ca="1" si="32"/>
        <v>2</v>
      </c>
      <c r="M135" s="27">
        <f t="shared" ca="1" si="32"/>
        <v>2</v>
      </c>
      <c r="N135" s="27">
        <f t="shared" ca="1" si="32"/>
        <v>2</v>
      </c>
      <c r="O135" s="27">
        <f t="shared" ca="1" si="32"/>
        <v>2</v>
      </c>
      <c r="P135" s="27">
        <f t="shared" ca="1" si="32"/>
        <v>2</v>
      </c>
      <c r="Q135" s="27">
        <f t="shared" ca="1" si="32"/>
        <v>2</v>
      </c>
      <c r="R135" s="27">
        <f t="shared" ca="1" si="32"/>
        <v>2</v>
      </c>
      <c r="S135" s="27">
        <f t="shared" ca="1" si="32"/>
        <v>2</v>
      </c>
      <c r="T135" s="27">
        <f t="shared" ca="1" si="32"/>
        <v>2</v>
      </c>
      <c r="U135" s="27">
        <f t="shared" ca="1" si="32"/>
        <v>2</v>
      </c>
      <c r="V135" s="27">
        <f t="shared" ca="1" si="29"/>
        <v>2</v>
      </c>
      <c r="W135" s="27">
        <f t="shared" ca="1" si="29"/>
        <v>2</v>
      </c>
      <c r="X135" s="27">
        <f t="shared" ca="1" si="29"/>
        <v>2</v>
      </c>
      <c r="Y135" s="27">
        <f t="shared" ca="1" si="29"/>
        <v>2</v>
      </c>
      <c r="Z135" s="13">
        <f t="shared" ca="1" si="30"/>
        <v>48</v>
      </c>
      <c r="AA135" s="13">
        <f t="shared" ca="1" si="31"/>
        <v>2</v>
      </c>
      <c r="AB135" s="14">
        <f t="shared" ca="1" si="24"/>
        <v>16</v>
      </c>
      <c r="AC135" s="14">
        <f t="shared" ca="1" si="25"/>
        <v>32</v>
      </c>
    </row>
    <row r="136" spans="1:30" ht="17.25" customHeight="1" x14ac:dyDescent="0.2">
      <c r="A136" s="22">
        <f t="shared" si="21"/>
        <v>42519</v>
      </c>
      <c r="B136" s="27">
        <f t="shared" ref="B136:Q138" ca="1" si="33">IF(($A136&lt;TODAY()),$H$106,"")</f>
        <v>2</v>
      </c>
      <c r="C136" s="27">
        <f t="shared" ca="1" si="33"/>
        <v>2</v>
      </c>
      <c r="D136" s="27">
        <f t="shared" ca="1" si="33"/>
        <v>2</v>
      </c>
      <c r="E136" s="27">
        <f t="shared" ca="1" si="33"/>
        <v>2</v>
      </c>
      <c r="F136" s="27">
        <f t="shared" ca="1" si="33"/>
        <v>2</v>
      </c>
      <c r="G136" s="27">
        <f t="shared" ca="1" si="33"/>
        <v>2</v>
      </c>
      <c r="H136" s="27">
        <f t="shared" ca="1" si="33"/>
        <v>2</v>
      </c>
      <c r="I136" s="27">
        <f t="shared" ca="1" si="33"/>
        <v>2</v>
      </c>
      <c r="J136" s="27">
        <f t="shared" ca="1" si="33"/>
        <v>2</v>
      </c>
      <c r="K136" s="27">
        <f t="shared" ca="1" si="33"/>
        <v>2</v>
      </c>
      <c r="L136" s="27">
        <f t="shared" ca="1" si="33"/>
        <v>2</v>
      </c>
      <c r="M136" s="27">
        <f t="shared" ca="1" si="33"/>
        <v>2</v>
      </c>
      <c r="N136" s="27">
        <f t="shared" ca="1" si="33"/>
        <v>2</v>
      </c>
      <c r="O136" s="27">
        <f t="shared" ca="1" si="33"/>
        <v>2</v>
      </c>
      <c r="P136" s="27">
        <f t="shared" ca="1" si="33"/>
        <v>2</v>
      </c>
      <c r="Q136" s="27">
        <f t="shared" ca="1" si="33"/>
        <v>2</v>
      </c>
      <c r="R136" s="27">
        <f t="shared" ca="1" si="32"/>
        <v>2</v>
      </c>
      <c r="S136" s="27">
        <f t="shared" ca="1" si="32"/>
        <v>2</v>
      </c>
      <c r="T136" s="27">
        <f t="shared" ca="1" si="32"/>
        <v>2</v>
      </c>
      <c r="U136" s="27">
        <f t="shared" ca="1" si="32"/>
        <v>2</v>
      </c>
      <c r="V136" s="27">
        <f t="shared" ca="1" si="29"/>
        <v>2</v>
      </c>
      <c r="W136" s="27">
        <f t="shared" ca="1" si="29"/>
        <v>2</v>
      </c>
      <c r="X136" s="27">
        <f t="shared" ca="1" si="29"/>
        <v>2</v>
      </c>
      <c r="Y136" s="27">
        <f t="shared" ca="1" si="29"/>
        <v>2</v>
      </c>
      <c r="Z136" s="13">
        <f t="shared" ca="1" si="30"/>
        <v>48</v>
      </c>
      <c r="AA136" s="13">
        <f t="shared" ca="1" si="31"/>
        <v>2</v>
      </c>
      <c r="AB136" s="14">
        <f t="shared" ca="1" si="24"/>
        <v>48</v>
      </c>
      <c r="AC136" s="14">
        <f t="shared" si="25"/>
        <v>0</v>
      </c>
      <c r="AD136" s="9" t="s">
        <v>32</v>
      </c>
    </row>
    <row r="137" spans="1:30" ht="17.25" customHeight="1" x14ac:dyDescent="0.2">
      <c r="A137" s="22">
        <f t="shared" si="21"/>
        <v>42520</v>
      </c>
      <c r="B137" s="27">
        <f t="shared" ca="1" si="33"/>
        <v>2</v>
      </c>
      <c r="C137" s="27">
        <f t="shared" ca="1" si="33"/>
        <v>2</v>
      </c>
      <c r="D137" s="27">
        <f t="shared" ca="1" si="33"/>
        <v>2</v>
      </c>
      <c r="E137" s="27">
        <f t="shared" ca="1" si="33"/>
        <v>2</v>
      </c>
      <c r="F137" s="27">
        <f t="shared" ca="1" si="33"/>
        <v>2</v>
      </c>
      <c r="G137" s="27">
        <f t="shared" ca="1" si="33"/>
        <v>2</v>
      </c>
      <c r="H137" s="27">
        <f t="shared" ca="1" si="33"/>
        <v>2</v>
      </c>
      <c r="I137" s="27">
        <f t="shared" ca="1" si="33"/>
        <v>2</v>
      </c>
      <c r="J137" s="27">
        <f t="shared" ca="1" si="33"/>
        <v>2</v>
      </c>
      <c r="K137" s="27">
        <f t="shared" ca="1" si="33"/>
        <v>2</v>
      </c>
      <c r="L137" s="27">
        <f t="shared" ca="1" si="33"/>
        <v>2</v>
      </c>
      <c r="M137" s="27">
        <f t="shared" ca="1" si="33"/>
        <v>2</v>
      </c>
      <c r="N137" s="27">
        <f t="shared" ca="1" si="33"/>
        <v>2</v>
      </c>
      <c r="O137" s="27">
        <f t="shared" ca="1" si="33"/>
        <v>2</v>
      </c>
      <c r="P137" s="27">
        <f t="shared" ca="1" si="33"/>
        <v>2</v>
      </c>
      <c r="Q137" s="27">
        <f t="shared" ca="1" si="33"/>
        <v>2</v>
      </c>
      <c r="R137" s="27">
        <f t="shared" ca="1" si="32"/>
        <v>2</v>
      </c>
      <c r="S137" s="27">
        <f t="shared" ca="1" si="32"/>
        <v>2</v>
      </c>
      <c r="T137" s="27">
        <f t="shared" ca="1" si="32"/>
        <v>2</v>
      </c>
      <c r="U137" s="27">
        <f t="shared" ca="1" si="32"/>
        <v>2</v>
      </c>
      <c r="V137" s="27">
        <f t="shared" ca="1" si="29"/>
        <v>2</v>
      </c>
      <c r="W137" s="27">
        <f t="shared" ca="1" si="29"/>
        <v>2</v>
      </c>
      <c r="X137" s="27">
        <f t="shared" ca="1" si="29"/>
        <v>2</v>
      </c>
      <c r="Y137" s="27">
        <f t="shared" ca="1" si="29"/>
        <v>2</v>
      </c>
      <c r="Z137" s="13">
        <f t="shared" ca="1" si="30"/>
        <v>48</v>
      </c>
      <c r="AA137" s="13">
        <f t="shared" ca="1" si="31"/>
        <v>2</v>
      </c>
      <c r="AB137" s="14">
        <f t="shared" ca="1" si="24"/>
        <v>48</v>
      </c>
      <c r="AC137" s="14">
        <f t="shared" si="25"/>
        <v>0</v>
      </c>
      <c r="AD137" s="9" t="s">
        <v>33</v>
      </c>
    </row>
    <row r="138" spans="1:30" ht="17.25" customHeight="1" x14ac:dyDescent="0.2">
      <c r="A138" s="22">
        <f t="shared" si="21"/>
        <v>42521</v>
      </c>
      <c r="B138" s="27">
        <f t="shared" ca="1" si="33"/>
        <v>2</v>
      </c>
      <c r="C138" s="27">
        <f t="shared" ca="1" si="33"/>
        <v>2</v>
      </c>
      <c r="D138" s="27">
        <f t="shared" ca="1" si="33"/>
        <v>2</v>
      </c>
      <c r="E138" s="27">
        <f t="shared" ca="1" si="33"/>
        <v>2</v>
      </c>
      <c r="F138" s="27">
        <f t="shared" ca="1" si="33"/>
        <v>2</v>
      </c>
      <c r="G138" s="27">
        <f t="shared" ca="1" si="33"/>
        <v>2</v>
      </c>
      <c r="H138" s="27">
        <f t="shared" ca="1" si="33"/>
        <v>2</v>
      </c>
      <c r="I138" s="27">
        <f t="shared" ca="1" si="33"/>
        <v>2</v>
      </c>
      <c r="J138" s="27">
        <f t="shared" ca="1" si="33"/>
        <v>2</v>
      </c>
      <c r="K138" s="27">
        <f t="shared" ca="1" si="33"/>
        <v>2</v>
      </c>
      <c r="L138" s="27">
        <f t="shared" ca="1" si="33"/>
        <v>2</v>
      </c>
      <c r="M138" s="27">
        <f t="shared" ca="1" si="33"/>
        <v>2</v>
      </c>
      <c r="N138" s="27">
        <f t="shared" ca="1" si="33"/>
        <v>2</v>
      </c>
      <c r="O138" s="27">
        <f t="shared" ca="1" si="33"/>
        <v>2</v>
      </c>
      <c r="P138" s="27">
        <f t="shared" ca="1" si="33"/>
        <v>2</v>
      </c>
      <c r="Q138" s="27">
        <f t="shared" ca="1" si="33"/>
        <v>2</v>
      </c>
      <c r="R138" s="27">
        <f t="shared" ca="1" si="32"/>
        <v>2</v>
      </c>
      <c r="S138" s="27">
        <f t="shared" ca="1" si="32"/>
        <v>2</v>
      </c>
      <c r="T138" s="27">
        <f t="shared" ca="1" si="32"/>
        <v>2</v>
      </c>
      <c r="U138" s="27">
        <f t="shared" ca="1" si="32"/>
        <v>2</v>
      </c>
      <c r="V138" s="27">
        <f t="shared" ca="1" si="29"/>
        <v>2</v>
      </c>
      <c r="W138" s="27">
        <f t="shared" ca="1" si="29"/>
        <v>2</v>
      </c>
      <c r="X138" s="27">
        <f t="shared" ca="1" si="29"/>
        <v>2</v>
      </c>
      <c r="Y138" s="27">
        <f t="shared" ca="1" si="29"/>
        <v>2</v>
      </c>
      <c r="Z138" s="17">
        <f t="shared" ca="1" si="30"/>
        <v>48</v>
      </c>
      <c r="AA138" s="17">
        <f t="shared" ca="1" si="31"/>
        <v>2</v>
      </c>
      <c r="AB138" s="14">
        <f t="shared" ca="1" si="24"/>
        <v>16</v>
      </c>
      <c r="AC138" s="14">
        <f t="shared" ca="1" si="25"/>
        <v>32</v>
      </c>
    </row>
    <row r="139" spans="1:30" ht="17.25" customHeight="1" thickBot="1"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24">
        <f ca="1">SUM(Z108:Z138)</f>
        <v>1488</v>
      </c>
      <c r="AA139" s="24">
        <f ca="1">MAX(AA108:AA138)</f>
        <v>2</v>
      </c>
      <c r="AB139" s="24">
        <f ca="1">SUM(AB108:AB138)</f>
        <v>688</v>
      </c>
      <c r="AC139" s="25">
        <f ca="1">SUM(AC108:AC138)</f>
        <v>800</v>
      </c>
    </row>
    <row r="140" spans="1:30" ht="17.25" customHeight="1" thickTop="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44"/>
      <c r="AA140" s="44"/>
      <c r="AB140" s="44"/>
      <c r="AC140" s="45"/>
    </row>
    <row r="141" spans="1:30" ht="17.25" customHeight="1" x14ac:dyDescent="0.2">
      <c r="A141" s="20"/>
    </row>
  </sheetData>
  <conditionalFormatting sqref="B3:Y33">
    <cfRule type="top10" dxfId="16" priority="11" stopIfTrue="1" rank="1"/>
  </conditionalFormatting>
  <conditionalFormatting sqref="B73:Y103">
    <cfRule type="cellIs" dxfId="15" priority="5" stopIfTrue="1" operator="notEqual">
      <formula>14</formula>
    </cfRule>
  </conditionalFormatting>
  <conditionalFormatting sqref="B108:Y138">
    <cfRule type="cellIs" dxfId="14" priority="4" stopIfTrue="1" operator="notEqual">
      <formula>2</formula>
    </cfRule>
  </conditionalFormatting>
  <pageMargins left="0.35" right="0.22" top="1" bottom="1" header="0.5" footer="0.5"/>
  <pageSetup scale="70" fitToHeight="0" orientation="landscape" r:id="rId1"/>
  <headerFooter alignWithMargins="0"/>
  <rowBreaks count="3" manualBreakCount="3">
    <brk id="35" max="16383" man="1"/>
    <brk id="70" max="16383" man="1"/>
    <brk id="10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D136"/>
  <sheetViews>
    <sheetView showGridLines="0" view="pageBreakPreview" topLeftCell="A2" zoomScaleNormal="100" zoomScaleSheetLayoutView="100" workbookViewId="0">
      <selection activeCell="AD35" sqref="AD35"/>
    </sheetView>
  </sheetViews>
  <sheetFormatPr defaultColWidth="10.28515625" defaultRowHeight="17.25" customHeight="1" x14ac:dyDescent="0.2"/>
  <cols>
    <col min="1" max="1" width="9.85546875" style="23" customWidth="1"/>
    <col min="2" max="25" width="5.7109375" style="10" customWidth="1"/>
    <col min="26" max="26" width="9.140625" style="10" bestFit="1" customWidth="1"/>
    <col min="27" max="27" width="6.5703125" style="10" bestFit="1" customWidth="1"/>
    <col min="28" max="28" width="8.28515625" style="10" bestFit="1" customWidth="1"/>
    <col min="29" max="29" width="9.140625" style="10" bestFit="1" customWidth="1"/>
    <col min="30" max="30" width="10.28515625" style="9"/>
    <col min="31" max="16384" width="10.28515625" style="10"/>
  </cols>
  <sheetData>
    <row r="1" spans="1:30" ht="17.25" customHeight="1" x14ac:dyDescent="0.2">
      <c r="A1" s="56" t="s">
        <v>34</v>
      </c>
      <c r="B1" s="51"/>
      <c r="C1" s="51"/>
      <c r="D1" s="51"/>
      <c r="E1" s="51"/>
      <c r="F1" s="51"/>
    </row>
    <row r="2" spans="1:30" s="12" customFormat="1" ht="17.25" customHeight="1" x14ac:dyDescent="0.2">
      <c r="A2" s="21"/>
      <c r="B2" s="11">
        <v>1</v>
      </c>
      <c r="C2" s="11">
        <v>2</v>
      </c>
      <c r="D2" s="11">
        <v>3</v>
      </c>
      <c r="E2" s="11">
        <v>4</v>
      </c>
      <c r="F2" s="11">
        <v>5</v>
      </c>
      <c r="G2" s="11">
        <v>6</v>
      </c>
      <c r="H2" s="11">
        <v>7</v>
      </c>
      <c r="I2" s="11">
        <v>8</v>
      </c>
      <c r="J2" s="11">
        <v>9</v>
      </c>
      <c r="K2" s="11">
        <v>10</v>
      </c>
      <c r="L2" s="11">
        <v>11</v>
      </c>
      <c r="M2" s="11">
        <v>12</v>
      </c>
      <c r="N2" s="11">
        <v>13</v>
      </c>
      <c r="O2" s="11">
        <v>14</v>
      </c>
      <c r="P2" s="11">
        <v>15</v>
      </c>
      <c r="Q2" s="11">
        <v>16</v>
      </c>
      <c r="R2" s="11">
        <v>17</v>
      </c>
      <c r="S2" s="11">
        <v>18</v>
      </c>
      <c r="T2" s="11">
        <v>19</v>
      </c>
      <c r="U2" s="11">
        <v>20</v>
      </c>
      <c r="V2" s="11">
        <v>21</v>
      </c>
      <c r="W2" s="11">
        <v>22</v>
      </c>
      <c r="X2" s="11">
        <v>23</v>
      </c>
      <c r="Y2" s="11">
        <v>24</v>
      </c>
      <c r="Z2" s="11" t="s">
        <v>0</v>
      </c>
      <c r="AA2" s="11" t="s">
        <v>1</v>
      </c>
      <c r="AB2" s="11" t="s">
        <v>30</v>
      </c>
      <c r="AC2" s="11" t="s">
        <v>31</v>
      </c>
      <c r="AD2" s="18"/>
    </row>
    <row r="3" spans="1:30" ht="17.25" customHeight="1" x14ac:dyDescent="0.2">
      <c r="A3" s="22">
        <v>42461</v>
      </c>
      <c r="B3" s="60">
        <v>21.672000000000001</v>
      </c>
      <c r="C3" s="60">
        <v>21.391999999999999</v>
      </c>
      <c r="D3" s="60">
        <v>20.501999999999999</v>
      </c>
      <c r="E3" s="60">
        <v>20.446000000000002</v>
      </c>
      <c r="F3" s="60">
        <v>20.465</v>
      </c>
      <c r="G3" s="60">
        <v>20.766999999999999</v>
      </c>
      <c r="H3" s="55">
        <v>22.472000000000001</v>
      </c>
      <c r="I3" s="55">
        <v>22.68</v>
      </c>
      <c r="J3" s="55">
        <v>22.645</v>
      </c>
      <c r="K3" s="55">
        <v>22.672999999999998</v>
      </c>
      <c r="L3" s="55">
        <v>21.623000000000001</v>
      </c>
      <c r="M3" s="55">
        <v>22.364000000000001</v>
      </c>
      <c r="N3" s="55">
        <v>22.533999999999999</v>
      </c>
      <c r="O3" s="55">
        <v>22.393999999999998</v>
      </c>
      <c r="P3" s="55">
        <v>22.359000000000002</v>
      </c>
      <c r="Q3" s="55">
        <v>21.786999999999999</v>
      </c>
      <c r="R3" s="55">
        <v>22.253</v>
      </c>
      <c r="S3" s="55">
        <v>23.207999999999998</v>
      </c>
      <c r="T3" s="55">
        <v>23.254000000000001</v>
      </c>
      <c r="U3" s="55">
        <v>23.256</v>
      </c>
      <c r="V3" s="55">
        <v>23.530999999999999</v>
      </c>
      <c r="W3" s="55">
        <v>22.908999999999999</v>
      </c>
      <c r="X3" s="60">
        <v>22.523</v>
      </c>
      <c r="Y3" s="60">
        <v>22.37</v>
      </c>
      <c r="Z3" s="14">
        <f t="shared" ref="Z3:Z32" si="0">SUM(B3:Y3)</f>
        <v>532.07899999999995</v>
      </c>
      <c r="AA3" s="14">
        <f t="shared" ref="AA3:AA32" si="1">MAX(B3:Y3)</f>
        <v>23.530999999999999</v>
      </c>
      <c r="AB3" s="14">
        <f t="shared" ref="AB3:AB32" si="2">IF(AD3="",SUM(B3:G3,X3:Y3),SUM(B3:Y3))</f>
        <v>170.137</v>
      </c>
      <c r="AC3" s="14">
        <f t="shared" ref="AC3:AC32" si="3">IF(AD3="",SUM(H3:W3),0)</f>
        <v>361.94199999999995</v>
      </c>
    </row>
    <row r="4" spans="1:30" ht="17.25" customHeight="1" x14ac:dyDescent="0.2">
      <c r="A4" s="22">
        <f t="shared" ref="A4:A32" si="4">A3+1</f>
        <v>42462</v>
      </c>
      <c r="B4" s="60">
        <v>21.594000000000001</v>
      </c>
      <c r="C4" s="60">
        <v>21.17</v>
      </c>
      <c r="D4" s="60">
        <v>20.486999999999998</v>
      </c>
      <c r="E4" s="60">
        <v>20.309999999999999</v>
      </c>
      <c r="F4" s="60">
        <v>20.428999999999998</v>
      </c>
      <c r="G4" s="60">
        <v>20.577999999999999</v>
      </c>
      <c r="H4" s="55">
        <v>20.757000000000001</v>
      </c>
      <c r="I4" s="55">
        <v>20.925999999999998</v>
      </c>
      <c r="J4" s="55">
        <v>21.4</v>
      </c>
      <c r="K4" s="55">
        <v>21.449000000000002</v>
      </c>
      <c r="L4" s="55">
        <v>21.359000000000002</v>
      </c>
      <c r="M4" s="55">
        <v>21.326000000000001</v>
      </c>
      <c r="N4" s="55">
        <v>21.140999999999998</v>
      </c>
      <c r="O4" s="55">
        <v>20.945</v>
      </c>
      <c r="P4" s="55">
        <v>20.907</v>
      </c>
      <c r="Q4" s="55">
        <v>20.995999999999999</v>
      </c>
      <c r="R4" s="55">
        <v>21.242999999999999</v>
      </c>
      <c r="S4" s="55">
        <v>21.542999999999999</v>
      </c>
      <c r="T4" s="55">
        <v>21.599</v>
      </c>
      <c r="U4" s="55">
        <v>21.722999999999999</v>
      </c>
      <c r="V4" s="55">
        <v>22.085000000000001</v>
      </c>
      <c r="W4" s="55">
        <v>21.728999999999999</v>
      </c>
      <c r="X4" s="60">
        <v>21.161999999999999</v>
      </c>
      <c r="Y4" s="60">
        <v>20.584</v>
      </c>
      <c r="Z4" s="14">
        <f t="shared" si="0"/>
        <v>507.44199999999995</v>
      </c>
      <c r="AA4" s="14">
        <f t="shared" si="1"/>
        <v>22.085000000000001</v>
      </c>
      <c r="AB4" s="14">
        <f t="shared" si="2"/>
        <v>166.31400000000002</v>
      </c>
      <c r="AC4" s="14">
        <f t="shared" si="3"/>
        <v>341.12799999999999</v>
      </c>
    </row>
    <row r="5" spans="1:30" ht="17.25" customHeight="1" x14ac:dyDescent="0.2">
      <c r="A5" s="22">
        <f t="shared" si="4"/>
        <v>42463</v>
      </c>
      <c r="B5" s="60">
        <v>20.088000000000001</v>
      </c>
      <c r="C5" s="60">
        <v>19.905000000000001</v>
      </c>
      <c r="D5" s="60">
        <v>19.762</v>
      </c>
      <c r="E5" s="60">
        <v>19.885000000000002</v>
      </c>
      <c r="F5" s="60">
        <v>19.904</v>
      </c>
      <c r="G5" s="60">
        <v>19.983000000000001</v>
      </c>
      <c r="H5" s="60">
        <v>20.341000000000001</v>
      </c>
      <c r="I5" s="60">
        <v>20.399999999999999</v>
      </c>
      <c r="J5" s="60">
        <v>20.893999999999998</v>
      </c>
      <c r="K5" s="60">
        <v>21.100999999999999</v>
      </c>
      <c r="L5" s="60">
        <v>21.03</v>
      </c>
      <c r="M5" s="60">
        <v>21.120999999999999</v>
      </c>
      <c r="N5" s="60">
        <v>21.402000000000001</v>
      </c>
      <c r="O5" s="60">
        <v>21.414999999999999</v>
      </c>
      <c r="P5" s="60">
        <v>21.568999999999999</v>
      </c>
      <c r="Q5" s="60">
        <v>21.742999999999999</v>
      </c>
      <c r="R5" s="60">
        <v>21.905000000000001</v>
      </c>
      <c r="S5" s="60">
        <v>21.984000000000002</v>
      </c>
      <c r="T5" s="60">
        <v>22.009</v>
      </c>
      <c r="U5" s="60">
        <v>22.303999999999998</v>
      </c>
      <c r="V5" s="60">
        <v>22.527000000000001</v>
      </c>
      <c r="W5" s="60">
        <v>21.994</v>
      </c>
      <c r="X5" s="60">
        <v>21.271999999999998</v>
      </c>
      <c r="Y5" s="60">
        <v>20.59</v>
      </c>
      <c r="Z5" s="14">
        <f t="shared" si="0"/>
        <v>505.12800000000004</v>
      </c>
      <c r="AA5" s="14">
        <f t="shared" si="1"/>
        <v>22.527000000000001</v>
      </c>
      <c r="AB5" s="14">
        <f t="shared" si="2"/>
        <v>505.12800000000004</v>
      </c>
      <c r="AC5" s="14">
        <f t="shared" si="3"/>
        <v>0</v>
      </c>
      <c r="AD5" s="9" t="s">
        <v>32</v>
      </c>
    </row>
    <row r="6" spans="1:30" ht="17.25" customHeight="1" x14ac:dyDescent="0.2">
      <c r="A6" s="22">
        <f t="shared" si="4"/>
        <v>42464</v>
      </c>
      <c r="B6" s="60">
        <v>20.123999999999999</v>
      </c>
      <c r="C6" s="60">
        <v>19.853000000000002</v>
      </c>
      <c r="D6" s="60">
        <v>19.686</v>
      </c>
      <c r="E6" s="60">
        <v>19.695</v>
      </c>
      <c r="F6" s="60">
        <v>19.885000000000002</v>
      </c>
      <c r="G6" s="60">
        <v>20.562999999999999</v>
      </c>
      <c r="H6" s="55">
        <v>22.408000000000001</v>
      </c>
      <c r="I6" s="55">
        <v>22.718</v>
      </c>
      <c r="J6" s="55">
        <v>22.713000000000001</v>
      </c>
      <c r="K6" s="55">
        <v>22.803000000000001</v>
      </c>
      <c r="L6" s="55">
        <v>21.96</v>
      </c>
      <c r="M6" s="55">
        <v>22.61</v>
      </c>
      <c r="N6" s="55">
        <v>22.69</v>
      </c>
      <c r="O6" s="55">
        <v>22.584</v>
      </c>
      <c r="P6" s="55">
        <v>22.448</v>
      </c>
      <c r="Q6" s="55">
        <v>21.696999999999999</v>
      </c>
      <c r="R6" s="55">
        <v>22.123000000000001</v>
      </c>
      <c r="S6" s="55">
        <v>23.138000000000002</v>
      </c>
      <c r="T6" s="55">
        <v>23.308</v>
      </c>
      <c r="U6" s="55">
        <v>23.544</v>
      </c>
      <c r="V6" s="55">
        <v>23.959</v>
      </c>
      <c r="W6" s="55">
        <v>22.73</v>
      </c>
      <c r="X6" s="60">
        <v>22.100999999999999</v>
      </c>
      <c r="Y6" s="60">
        <v>21.768000000000001</v>
      </c>
      <c r="Z6" s="14">
        <f t="shared" si="0"/>
        <v>527.10799999999995</v>
      </c>
      <c r="AA6" s="14">
        <f t="shared" si="1"/>
        <v>23.959</v>
      </c>
      <c r="AB6" s="14">
        <f t="shared" si="2"/>
        <v>163.67500000000001</v>
      </c>
      <c r="AC6" s="14">
        <f t="shared" si="3"/>
        <v>363.43299999999999</v>
      </c>
    </row>
    <row r="7" spans="1:30" ht="17.25" customHeight="1" x14ac:dyDescent="0.2">
      <c r="A7" s="22">
        <f t="shared" si="4"/>
        <v>42465</v>
      </c>
      <c r="B7" s="60">
        <v>21.326000000000001</v>
      </c>
      <c r="C7" s="60">
        <v>20.783000000000001</v>
      </c>
      <c r="D7" s="60">
        <v>20.067</v>
      </c>
      <c r="E7" s="60">
        <v>19.968</v>
      </c>
      <c r="F7" s="60">
        <v>20.07</v>
      </c>
      <c r="G7" s="60">
        <v>20.457000000000001</v>
      </c>
      <c r="H7" s="55">
        <v>22.498999999999999</v>
      </c>
      <c r="I7" s="55">
        <v>22.978000000000002</v>
      </c>
      <c r="J7" s="55">
        <v>22.309000000000001</v>
      </c>
      <c r="K7" s="55">
        <v>22.352</v>
      </c>
      <c r="L7" s="55">
        <v>21.518999999999998</v>
      </c>
      <c r="M7" s="55">
        <v>21.948</v>
      </c>
      <c r="N7" s="55">
        <v>22.149000000000001</v>
      </c>
      <c r="O7" s="55">
        <v>22.105</v>
      </c>
      <c r="P7" s="55">
        <v>22.209</v>
      </c>
      <c r="Q7" s="55">
        <v>21.457999999999998</v>
      </c>
      <c r="R7" s="55">
        <v>21.92</v>
      </c>
      <c r="S7" s="55">
        <v>23.03</v>
      </c>
      <c r="T7" s="55">
        <v>23.183</v>
      </c>
      <c r="U7" s="55">
        <v>23.577999999999999</v>
      </c>
      <c r="V7" s="55">
        <v>23.687000000000001</v>
      </c>
      <c r="W7" s="55">
        <v>22.832000000000001</v>
      </c>
      <c r="X7" s="60">
        <v>22.111000000000001</v>
      </c>
      <c r="Y7" s="60">
        <v>21.722999999999999</v>
      </c>
      <c r="Z7" s="14">
        <f t="shared" si="0"/>
        <v>526.26099999999997</v>
      </c>
      <c r="AA7" s="14">
        <f t="shared" si="1"/>
        <v>23.687000000000001</v>
      </c>
      <c r="AB7" s="14">
        <f t="shared" si="2"/>
        <v>166.505</v>
      </c>
      <c r="AC7" s="14">
        <f t="shared" si="3"/>
        <v>359.75599999999997</v>
      </c>
    </row>
    <row r="8" spans="1:30" ht="17.25" customHeight="1" x14ac:dyDescent="0.2">
      <c r="A8" s="22">
        <f t="shared" si="4"/>
        <v>42466</v>
      </c>
      <c r="B8" s="60">
        <v>21.128</v>
      </c>
      <c r="C8" s="60">
        <v>20.79</v>
      </c>
      <c r="D8" s="60">
        <v>20.167999999999999</v>
      </c>
      <c r="E8" s="60">
        <v>20.010000000000002</v>
      </c>
      <c r="F8" s="60">
        <v>20.027999999999999</v>
      </c>
      <c r="G8" s="60">
        <v>20.369</v>
      </c>
      <c r="H8" s="55">
        <v>22.297999999999998</v>
      </c>
      <c r="I8" s="55">
        <v>22.454999999999998</v>
      </c>
      <c r="J8" s="55">
        <v>22.408000000000001</v>
      </c>
      <c r="K8" s="55">
        <v>22.361999999999998</v>
      </c>
      <c r="L8" s="55">
        <v>21.684000000000001</v>
      </c>
      <c r="M8" s="55">
        <v>22.521999999999998</v>
      </c>
      <c r="N8" s="55">
        <v>22.757000000000001</v>
      </c>
      <c r="O8" s="55">
        <v>22.884</v>
      </c>
      <c r="P8" s="55">
        <v>23.439</v>
      </c>
      <c r="Q8" s="55">
        <v>23.166</v>
      </c>
      <c r="R8" s="55">
        <v>23.841999999999999</v>
      </c>
      <c r="S8" s="55">
        <v>25.065999999999999</v>
      </c>
      <c r="T8" s="55">
        <v>25.178000000000001</v>
      </c>
      <c r="U8" s="55">
        <v>24.891999999999999</v>
      </c>
      <c r="V8" s="55">
        <v>24.795000000000002</v>
      </c>
      <c r="W8" s="55">
        <v>23.754000000000001</v>
      </c>
      <c r="X8" s="60">
        <v>22.763999999999999</v>
      </c>
      <c r="Y8" s="60">
        <v>22.321000000000002</v>
      </c>
      <c r="Z8" s="14">
        <f t="shared" si="0"/>
        <v>541.08000000000004</v>
      </c>
      <c r="AA8" s="14">
        <f t="shared" si="1"/>
        <v>25.178000000000001</v>
      </c>
      <c r="AB8" s="14">
        <f t="shared" si="2"/>
        <v>167.578</v>
      </c>
      <c r="AC8" s="14">
        <f t="shared" si="3"/>
        <v>373.50200000000001</v>
      </c>
    </row>
    <row r="9" spans="1:30" ht="17.25" customHeight="1" x14ac:dyDescent="0.2">
      <c r="A9" s="22">
        <f t="shared" si="4"/>
        <v>42467</v>
      </c>
      <c r="B9" s="60">
        <v>21.715</v>
      </c>
      <c r="C9" s="60">
        <v>21.027000000000001</v>
      </c>
      <c r="D9" s="60">
        <v>20.238</v>
      </c>
      <c r="E9" s="60">
        <v>20.202000000000002</v>
      </c>
      <c r="F9" s="60">
        <v>20.108000000000001</v>
      </c>
      <c r="G9" s="60">
        <v>20.513000000000002</v>
      </c>
      <c r="H9" s="55">
        <v>22.391999999999999</v>
      </c>
      <c r="I9" s="55">
        <v>22.823</v>
      </c>
      <c r="J9" s="55">
        <v>22.524999999999999</v>
      </c>
      <c r="K9" s="55">
        <v>22.436</v>
      </c>
      <c r="L9" s="55">
        <v>21.802</v>
      </c>
      <c r="M9" s="55">
        <v>22.533000000000001</v>
      </c>
      <c r="N9" s="55">
        <v>23.056999999999999</v>
      </c>
      <c r="O9" s="55">
        <v>23.562999999999999</v>
      </c>
      <c r="P9" s="55">
        <v>24.04</v>
      </c>
      <c r="Q9" s="55">
        <v>23.648</v>
      </c>
      <c r="R9" s="55">
        <v>24.265999999999998</v>
      </c>
      <c r="S9" s="55">
        <v>25.087</v>
      </c>
      <c r="T9" s="55">
        <v>24.305</v>
      </c>
      <c r="U9" s="55">
        <v>24.459</v>
      </c>
      <c r="V9" s="55">
        <v>24.597999999999999</v>
      </c>
      <c r="W9" s="55">
        <v>23.344999999999999</v>
      </c>
      <c r="X9" s="60">
        <v>22.402999999999999</v>
      </c>
      <c r="Y9" s="60">
        <v>21.908000000000001</v>
      </c>
      <c r="Z9" s="14">
        <f t="shared" si="0"/>
        <v>542.99300000000017</v>
      </c>
      <c r="AA9" s="14">
        <f t="shared" si="1"/>
        <v>25.087</v>
      </c>
      <c r="AB9" s="14">
        <f t="shared" si="2"/>
        <v>168.11400000000003</v>
      </c>
      <c r="AC9" s="14">
        <f t="shared" si="3"/>
        <v>374.87900000000002</v>
      </c>
    </row>
    <row r="10" spans="1:30" ht="17.25" customHeight="1" x14ac:dyDescent="0.2">
      <c r="A10" s="22">
        <f t="shared" si="4"/>
        <v>42468</v>
      </c>
      <c r="B10" s="60">
        <v>21.309000000000001</v>
      </c>
      <c r="C10" s="60">
        <v>20.713000000000001</v>
      </c>
      <c r="D10" s="60">
        <v>19.678000000000001</v>
      </c>
      <c r="E10" s="60">
        <v>19.675999999999998</v>
      </c>
      <c r="F10" s="60">
        <v>19.789000000000001</v>
      </c>
      <c r="G10" s="60">
        <v>19.95</v>
      </c>
      <c r="H10" s="55">
        <v>21.866</v>
      </c>
      <c r="I10" s="55">
        <v>22.132000000000001</v>
      </c>
      <c r="J10" s="55">
        <v>22.067</v>
      </c>
      <c r="K10" s="55">
        <v>22.027000000000001</v>
      </c>
      <c r="L10" s="55">
        <v>21.276</v>
      </c>
      <c r="M10" s="55">
        <v>22</v>
      </c>
      <c r="N10" s="55">
        <v>22.315999999999999</v>
      </c>
      <c r="O10" s="55">
        <v>22.285</v>
      </c>
      <c r="P10" s="55">
        <v>22.474</v>
      </c>
      <c r="Q10" s="55">
        <v>21.869</v>
      </c>
      <c r="R10" s="55">
        <v>22.305</v>
      </c>
      <c r="S10" s="55">
        <v>23.170999999999999</v>
      </c>
      <c r="T10" s="55">
        <v>23.234000000000002</v>
      </c>
      <c r="U10" s="55">
        <v>23.385999999999999</v>
      </c>
      <c r="V10" s="55">
        <v>23.675999999999998</v>
      </c>
      <c r="W10" s="55">
        <v>22.559000000000001</v>
      </c>
      <c r="X10" s="60">
        <v>22.803999999999998</v>
      </c>
      <c r="Y10" s="60">
        <v>22.149000000000001</v>
      </c>
      <c r="Z10" s="14">
        <f t="shared" si="0"/>
        <v>524.71100000000001</v>
      </c>
      <c r="AA10" s="14">
        <f t="shared" si="1"/>
        <v>23.675999999999998</v>
      </c>
      <c r="AB10" s="14">
        <f t="shared" si="2"/>
        <v>166.06800000000001</v>
      </c>
      <c r="AC10" s="14">
        <f t="shared" si="3"/>
        <v>358.64300000000003</v>
      </c>
    </row>
    <row r="11" spans="1:30" ht="17.25" customHeight="1" x14ac:dyDescent="0.2">
      <c r="A11" s="22">
        <f t="shared" si="4"/>
        <v>42469</v>
      </c>
      <c r="B11" s="60">
        <v>21.436</v>
      </c>
      <c r="C11" s="60">
        <v>21.010999999999999</v>
      </c>
      <c r="D11" s="60">
        <v>20.427</v>
      </c>
      <c r="E11" s="60">
        <v>20.186</v>
      </c>
      <c r="F11" s="60">
        <v>20.126999999999999</v>
      </c>
      <c r="G11" s="60">
        <v>20.259</v>
      </c>
      <c r="H11" s="55">
        <v>20.329999999999998</v>
      </c>
      <c r="I11" s="55">
        <v>20.715</v>
      </c>
      <c r="J11" s="55">
        <v>21.349</v>
      </c>
      <c r="K11" s="55">
        <v>21.503</v>
      </c>
      <c r="L11" s="55">
        <v>21.556000000000001</v>
      </c>
      <c r="M11" s="55">
        <v>21.631</v>
      </c>
      <c r="N11" s="55">
        <v>21.524999999999999</v>
      </c>
      <c r="O11" s="55">
        <v>21.475999999999999</v>
      </c>
      <c r="P11" s="55">
        <v>21.31</v>
      </c>
      <c r="Q11" s="55">
        <v>21.285</v>
      </c>
      <c r="R11" s="55">
        <v>21.533000000000001</v>
      </c>
      <c r="S11" s="55">
        <v>21.681999999999999</v>
      </c>
      <c r="T11" s="55">
        <v>21.678000000000001</v>
      </c>
      <c r="U11" s="55">
        <v>21.763999999999999</v>
      </c>
      <c r="V11" s="55">
        <v>21.684000000000001</v>
      </c>
      <c r="W11" s="55">
        <v>21.439</v>
      </c>
      <c r="X11" s="60">
        <v>20.885000000000002</v>
      </c>
      <c r="Y11" s="60">
        <v>20.265999999999998</v>
      </c>
      <c r="Z11" s="14">
        <f t="shared" si="0"/>
        <v>507.05700000000013</v>
      </c>
      <c r="AA11" s="14">
        <f t="shared" si="1"/>
        <v>21.763999999999999</v>
      </c>
      <c r="AB11" s="14">
        <f t="shared" si="2"/>
        <v>164.59699999999998</v>
      </c>
      <c r="AC11" s="14">
        <f t="shared" si="3"/>
        <v>342.46000000000009</v>
      </c>
    </row>
    <row r="12" spans="1:30" ht="17.25" customHeight="1" x14ac:dyDescent="0.2">
      <c r="A12" s="22">
        <f t="shared" si="4"/>
        <v>42470</v>
      </c>
      <c r="B12" s="60">
        <v>19.859000000000002</v>
      </c>
      <c r="C12" s="60">
        <v>19.585999999999999</v>
      </c>
      <c r="D12" s="60">
        <v>19.492000000000001</v>
      </c>
      <c r="E12" s="60">
        <v>19.428000000000001</v>
      </c>
      <c r="F12" s="60">
        <v>19.530999999999999</v>
      </c>
      <c r="G12" s="60">
        <v>19.759</v>
      </c>
      <c r="H12" s="60">
        <v>20.07</v>
      </c>
      <c r="I12" s="60">
        <v>20.358000000000001</v>
      </c>
      <c r="J12" s="60">
        <v>20.984000000000002</v>
      </c>
      <c r="K12" s="60">
        <v>21.297999999999998</v>
      </c>
      <c r="L12" s="60">
        <v>21.405999999999999</v>
      </c>
      <c r="M12" s="60">
        <v>21.437999999999999</v>
      </c>
      <c r="N12" s="60">
        <v>21.395</v>
      </c>
      <c r="O12" s="60">
        <v>21.236000000000001</v>
      </c>
      <c r="P12" s="60">
        <v>21.331</v>
      </c>
      <c r="Q12" s="60">
        <v>21.324999999999999</v>
      </c>
      <c r="R12" s="60">
        <v>21.488</v>
      </c>
      <c r="S12" s="60">
        <v>21.542999999999999</v>
      </c>
      <c r="T12" s="60">
        <v>21.553999999999998</v>
      </c>
      <c r="U12" s="60">
        <v>21.861999999999998</v>
      </c>
      <c r="V12" s="60">
        <v>22.263999999999999</v>
      </c>
      <c r="W12" s="60">
        <v>21.905999999999999</v>
      </c>
      <c r="X12" s="60">
        <v>21.062999999999999</v>
      </c>
      <c r="Y12" s="60">
        <v>20.427</v>
      </c>
      <c r="Z12" s="14">
        <f t="shared" si="0"/>
        <v>500.60300000000001</v>
      </c>
      <c r="AA12" s="14">
        <f t="shared" si="1"/>
        <v>22.263999999999999</v>
      </c>
      <c r="AB12" s="14">
        <f t="shared" si="2"/>
        <v>500.60300000000001</v>
      </c>
      <c r="AC12" s="14">
        <f t="shared" si="3"/>
        <v>0</v>
      </c>
      <c r="AD12" s="9" t="s">
        <v>32</v>
      </c>
    </row>
    <row r="13" spans="1:30" ht="17.25" customHeight="1" x14ac:dyDescent="0.2">
      <c r="A13" s="22">
        <f t="shared" si="4"/>
        <v>42471</v>
      </c>
      <c r="B13" s="60">
        <v>19.951000000000001</v>
      </c>
      <c r="C13" s="60">
        <v>19.693000000000001</v>
      </c>
      <c r="D13" s="60">
        <v>19.623000000000001</v>
      </c>
      <c r="E13" s="60">
        <v>19.544</v>
      </c>
      <c r="F13" s="60">
        <v>19.792000000000002</v>
      </c>
      <c r="G13" s="60">
        <v>20.571000000000002</v>
      </c>
      <c r="H13" s="55">
        <v>22.498999999999999</v>
      </c>
      <c r="I13" s="55">
        <v>22.788</v>
      </c>
      <c r="J13" s="55">
        <v>22.856999999999999</v>
      </c>
      <c r="K13" s="55">
        <v>22.84</v>
      </c>
      <c r="L13" s="55">
        <v>15.768000000000001</v>
      </c>
      <c r="M13" s="55">
        <v>22.73</v>
      </c>
      <c r="N13" s="55">
        <v>23.13</v>
      </c>
      <c r="O13" s="55">
        <v>22.937999999999999</v>
      </c>
      <c r="P13" s="55">
        <v>22.783000000000001</v>
      </c>
      <c r="Q13" s="55">
        <v>21.89</v>
      </c>
      <c r="R13" s="55">
        <v>22.1</v>
      </c>
      <c r="S13" s="55">
        <v>22.925999999999998</v>
      </c>
      <c r="T13" s="55">
        <v>23.245000000000001</v>
      </c>
      <c r="U13" s="55">
        <v>23.536000000000001</v>
      </c>
      <c r="V13" s="55">
        <v>23.722999999999999</v>
      </c>
      <c r="W13" s="55">
        <v>22.776</v>
      </c>
      <c r="X13" s="60">
        <v>22.067</v>
      </c>
      <c r="Y13" s="60">
        <v>21.783999999999999</v>
      </c>
      <c r="Z13" s="14">
        <f t="shared" si="0"/>
        <v>521.55400000000009</v>
      </c>
      <c r="AA13" s="14">
        <f t="shared" si="1"/>
        <v>23.722999999999999</v>
      </c>
      <c r="AB13" s="14">
        <f t="shared" si="2"/>
        <v>163.02500000000001</v>
      </c>
      <c r="AC13" s="14">
        <f t="shared" si="3"/>
        <v>358.529</v>
      </c>
    </row>
    <row r="14" spans="1:30" ht="17.25" customHeight="1" x14ac:dyDescent="0.2">
      <c r="A14" s="22">
        <f t="shared" si="4"/>
        <v>42472</v>
      </c>
      <c r="B14" s="60">
        <v>21.376999999999999</v>
      </c>
      <c r="C14" s="60">
        <v>21.077000000000002</v>
      </c>
      <c r="D14" s="60">
        <v>20.305</v>
      </c>
      <c r="E14" s="60">
        <v>20.175000000000001</v>
      </c>
      <c r="F14" s="60">
        <v>20.257000000000001</v>
      </c>
      <c r="G14" s="60">
        <v>20.742000000000001</v>
      </c>
      <c r="H14" s="55">
        <v>22.457999999999998</v>
      </c>
      <c r="I14" s="55">
        <v>22.867000000000001</v>
      </c>
      <c r="J14" s="55">
        <v>22.844000000000001</v>
      </c>
      <c r="K14" s="55">
        <v>23.003</v>
      </c>
      <c r="L14" s="55">
        <v>22.164999999999999</v>
      </c>
      <c r="M14" s="55">
        <v>22.907</v>
      </c>
      <c r="N14" s="55">
        <v>23.081</v>
      </c>
      <c r="O14" s="55">
        <v>22.824999999999999</v>
      </c>
      <c r="P14" s="55">
        <v>22.466000000000001</v>
      </c>
      <c r="Q14" s="55">
        <v>21.782</v>
      </c>
      <c r="R14" s="55">
        <v>22.256</v>
      </c>
      <c r="S14" s="55">
        <v>23.417000000000002</v>
      </c>
      <c r="T14" s="55">
        <v>23.472999999999999</v>
      </c>
      <c r="U14" s="55">
        <v>23.48</v>
      </c>
      <c r="V14" s="55">
        <v>23.936</v>
      </c>
      <c r="W14" s="55">
        <v>23.13</v>
      </c>
      <c r="X14" s="60">
        <v>22.434000000000001</v>
      </c>
      <c r="Y14" s="60">
        <v>22.212</v>
      </c>
      <c r="Z14" s="14">
        <f t="shared" si="0"/>
        <v>534.66899999999998</v>
      </c>
      <c r="AA14" s="14">
        <f t="shared" si="1"/>
        <v>23.936</v>
      </c>
      <c r="AB14" s="14">
        <f t="shared" si="2"/>
        <v>168.57900000000001</v>
      </c>
      <c r="AC14" s="14">
        <f t="shared" si="3"/>
        <v>366.09000000000003</v>
      </c>
    </row>
    <row r="15" spans="1:30" ht="17.25" customHeight="1" x14ac:dyDescent="0.2">
      <c r="A15" s="22">
        <f t="shared" si="4"/>
        <v>42473</v>
      </c>
      <c r="B15" s="60">
        <v>21.678999999999998</v>
      </c>
      <c r="C15" s="60">
        <v>21.245999999999999</v>
      </c>
      <c r="D15" s="60">
        <v>20.462</v>
      </c>
      <c r="E15" s="60">
        <v>20.396000000000001</v>
      </c>
      <c r="F15" s="60">
        <v>20.382000000000001</v>
      </c>
      <c r="G15" s="60">
        <v>20.861000000000001</v>
      </c>
      <c r="H15" s="55">
        <v>23.189</v>
      </c>
      <c r="I15" s="55">
        <v>23.289000000000001</v>
      </c>
      <c r="J15" s="55">
        <v>23.055</v>
      </c>
      <c r="K15" s="55">
        <v>22.741</v>
      </c>
      <c r="L15" s="55">
        <v>15.808</v>
      </c>
      <c r="M15" s="55">
        <v>22.556999999999999</v>
      </c>
      <c r="N15" s="55">
        <v>22.791</v>
      </c>
      <c r="O15" s="55">
        <v>22.722999999999999</v>
      </c>
      <c r="P15" s="55">
        <v>22.516999999999999</v>
      </c>
      <c r="Q15" s="55">
        <v>21.495000000000001</v>
      </c>
      <c r="R15" s="55">
        <v>21.725000000000001</v>
      </c>
      <c r="S15" s="55">
        <v>23.015000000000001</v>
      </c>
      <c r="T15" s="55">
        <v>23.51</v>
      </c>
      <c r="U15" s="55">
        <v>23.663</v>
      </c>
      <c r="V15" s="55">
        <v>23.943000000000001</v>
      </c>
      <c r="W15" s="55">
        <v>22.812000000000001</v>
      </c>
      <c r="X15" s="60">
        <v>22.256</v>
      </c>
      <c r="Y15" s="60">
        <v>21.974</v>
      </c>
      <c r="Z15" s="14">
        <f t="shared" si="0"/>
        <v>528.08900000000006</v>
      </c>
      <c r="AA15" s="14">
        <f t="shared" si="1"/>
        <v>23.943000000000001</v>
      </c>
      <c r="AB15" s="14">
        <f t="shared" si="2"/>
        <v>169.256</v>
      </c>
      <c r="AC15" s="14">
        <f t="shared" si="3"/>
        <v>358.83299999999997</v>
      </c>
    </row>
    <row r="16" spans="1:30" ht="17.25" customHeight="1" x14ac:dyDescent="0.2">
      <c r="A16" s="22">
        <f t="shared" si="4"/>
        <v>42474</v>
      </c>
      <c r="B16" s="60">
        <v>21.193999999999999</v>
      </c>
      <c r="C16" s="60">
        <v>20.702000000000002</v>
      </c>
      <c r="D16" s="60">
        <v>20.212</v>
      </c>
      <c r="E16" s="60">
        <v>20.222999999999999</v>
      </c>
      <c r="F16" s="60">
        <v>20.271000000000001</v>
      </c>
      <c r="G16" s="60">
        <v>20.946000000000002</v>
      </c>
      <c r="H16" s="55">
        <v>23</v>
      </c>
      <c r="I16" s="55">
        <v>23.556000000000001</v>
      </c>
      <c r="J16" s="55">
        <v>23.43</v>
      </c>
      <c r="K16" s="55">
        <v>23.457000000000001</v>
      </c>
      <c r="L16" s="55">
        <v>22.233000000000001</v>
      </c>
      <c r="M16" s="55">
        <v>22.591999999999999</v>
      </c>
      <c r="N16" s="55">
        <v>22.655000000000001</v>
      </c>
      <c r="O16" s="55">
        <v>22.535</v>
      </c>
      <c r="P16" s="55">
        <v>22.309000000000001</v>
      </c>
      <c r="Q16" s="55">
        <v>21.356000000000002</v>
      </c>
      <c r="R16" s="55">
        <v>21.539000000000001</v>
      </c>
      <c r="S16" s="55">
        <v>22.398</v>
      </c>
      <c r="T16" s="55">
        <v>22.495999999999999</v>
      </c>
      <c r="U16" s="55">
        <v>22.774999999999999</v>
      </c>
      <c r="V16" s="55">
        <v>23.422999999999998</v>
      </c>
      <c r="W16" s="55">
        <v>22.518999999999998</v>
      </c>
      <c r="X16" s="60">
        <v>21.943999999999999</v>
      </c>
      <c r="Y16" s="60">
        <v>21.821999999999999</v>
      </c>
      <c r="Z16" s="14">
        <f t="shared" si="0"/>
        <v>529.58699999999999</v>
      </c>
      <c r="AA16" s="14">
        <f t="shared" si="1"/>
        <v>23.556000000000001</v>
      </c>
      <c r="AB16" s="14">
        <f t="shared" si="2"/>
        <v>167.31399999999999</v>
      </c>
      <c r="AC16" s="14">
        <f t="shared" si="3"/>
        <v>362.27299999999997</v>
      </c>
    </row>
    <row r="17" spans="1:30" ht="17.25" customHeight="1" x14ac:dyDescent="0.2">
      <c r="A17" s="22">
        <f t="shared" si="4"/>
        <v>42475</v>
      </c>
      <c r="B17" s="60">
        <v>21.204999999999998</v>
      </c>
      <c r="C17" s="60">
        <v>20.667000000000002</v>
      </c>
      <c r="D17" s="60">
        <v>20.033999999999999</v>
      </c>
      <c r="E17" s="60">
        <v>19.984999999999999</v>
      </c>
      <c r="F17" s="60">
        <v>20.082000000000001</v>
      </c>
      <c r="G17" s="60">
        <v>20.922000000000001</v>
      </c>
      <c r="H17" s="55">
        <v>23.292000000000002</v>
      </c>
      <c r="I17" s="55">
        <v>23.356000000000002</v>
      </c>
      <c r="J17" s="55">
        <v>23.117000000000001</v>
      </c>
      <c r="K17" s="55">
        <v>22.808</v>
      </c>
      <c r="L17" s="55">
        <v>21.870999999999999</v>
      </c>
      <c r="M17" s="55">
        <v>22.452000000000002</v>
      </c>
      <c r="N17" s="55">
        <v>22.449000000000002</v>
      </c>
      <c r="O17" s="55">
        <v>22.161999999999999</v>
      </c>
      <c r="P17" s="55">
        <v>22.023</v>
      </c>
      <c r="Q17" s="55">
        <v>21.146000000000001</v>
      </c>
      <c r="R17" s="55">
        <v>21.329000000000001</v>
      </c>
      <c r="S17" s="55">
        <v>22.271000000000001</v>
      </c>
      <c r="T17" s="55">
        <v>22.268000000000001</v>
      </c>
      <c r="U17" s="55">
        <v>22.571999999999999</v>
      </c>
      <c r="V17" s="55">
        <v>22.949000000000002</v>
      </c>
      <c r="W17" s="55">
        <v>22.463999999999999</v>
      </c>
      <c r="X17" s="60">
        <v>21.888999999999999</v>
      </c>
      <c r="Y17" s="60">
        <v>21.952000000000002</v>
      </c>
      <c r="Z17" s="14">
        <f t="shared" si="0"/>
        <v>525.2650000000001</v>
      </c>
      <c r="AA17" s="14">
        <f t="shared" si="1"/>
        <v>23.356000000000002</v>
      </c>
      <c r="AB17" s="14">
        <f t="shared" si="2"/>
        <v>166.73599999999999</v>
      </c>
      <c r="AC17" s="14">
        <f t="shared" si="3"/>
        <v>358.52900000000011</v>
      </c>
    </row>
    <row r="18" spans="1:30" ht="17.25" customHeight="1" x14ac:dyDescent="0.2">
      <c r="A18" s="22">
        <f t="shared" si="4"/>
        <v>42476</v>
      </c>
      <c r="B18" s="60">
        <v>21.273</v>
      </c>
      <c r="C18" s="60">
        <v>20.876000000000001</v>
      </c>
      <c r="D18" s="60">
        <v>20.303000000000001</v>
      </c>
      <c r="E18" s="60">
        <v>19.998000000000001</v>
      </c>
      <c r="F18" s="60">
        <v>19.846</v>
      </c>
      <c r="G18" s="60">
        <v>20</v>
      </c>
      <c r="H18" s="55">
        <v>20.297000000000001</v>
      </c>
      <c r="I18" s="55">
        <v>20.603999999999999</v>
      </c>
      <c r="J18" s="55">
        <v>20.925000000000001</v>
      </c>
      <c r="K18" s="55">
        <v>20.867999999999999</v>
      </c>
      <c r="L18" s="55">
        <v>20.835000000000001</v>
      </c>
      <c r="M18" s="55">
        <v>20.774999999999999</v>
      </c>
      <c r="N18" s="55">
        <v>20.718</v>
      </c>
      <c r="O18" s="55">
        <v>20.239999999999998</v>
      </c>
      <c r="P18" s="55">
        <v>19.956</v>
      </c>
      <c r="Q18" s="55">
        <v>20.852</v>
      </c>
      <c r="R18" s="55">
        <v>21.138999999999999</v>
      </c>
      <c r="S18" s="55">
        <v>21.437000000000001</v>
      </c>
      <c r="T18" s="55">
        <v>21.463000000000001</v>
      </c>
      <c r="U18" s="55">
        <v>21.571999999999999</v>
      </c>
      <c r="V18" s="55">
        <v>21.867999999999999</v>
      </c>
      <c r="W18" s="55">
        <v>21.356999999999999</v>
      </c>
      <c r="X18" s="60">
        <v>20.741</v>
      </c>
      <c r="Y18" s="60">
        <v>20.245999999999999</v>
      </c>
      <c r="Z18" s="14">
        <f t="shared" si="0"/>
        <v>498.18900000000008</v>
      </c>
      <c r="AA18" s="14">
        <f t="shared" si="1"/>
        <v>21.867999999999999</v>
      </c>
      <c r="AB18" s="14">
        <f t="shared" si="2"/>
        <v>163.28300000000002</v>
      </c>
      <c r="AC18" s="14">
        <f t="shared" si="3"/>
        <v>334.90600000000006</v>
      </c>
    </row>
    <row r="19" spans="1:30" ht="17.25" customHeight="1" x14ac:dyDescent="0.2">
      <c r="A19" s="22">
        <f t="shared" si="4"/>
        <v>42477</v>
      </c>
      <c r="B19" s="60">
        <v>19.727</v>
      </c>
      <c r="C19" s="60">
        <v>19.363</v>
      </c>
      <c r="D19" s="60">
        <v>19.303999999999998</v>
      </c>
      <c r="E19" s="60">
        <v>19.286999999999999</v>
      </c>
      <c r="F19" s="60">
        <v>19.32</v>
      </c>
      <c r="G19" s="60">
        <v>19.332000000000001</v>
      </c>
      <c r="H19" s="60">
        <v>19.753</v>
      </c>
      <c r="I19" s="60">
        <v>19.954000000000001</v>
      </c>
      <c r="J19" s="60">
        <v>20.28</v>
      </c>
      <c r="K19" s="60">
        <v>20.556000000000001</v>
      </c>
      <c r="L19" s="60">
        <v>20.638999999999999</v>
      </c>
      <c r="M19" s="60">
        <v>20.67</v>
      </c>
      <c r="N19" s="60">
        <v>20.916</v>
      </c>
      <c r="O19" s="60">
        <v>21.167000000000002</v>
      </c>
      <c r="P19" s="60">
        <v>21.347999999999999</v>
      </c>
      <c r="Q19" s="60">
        <v>21.902000000000001</v>
      </c>
      <c r="R19" s="60">
        <v>22.472000000000001</v>
      </c>
      <c r="S19" s="60">
        <v>22.73</v>
      </c>
      <c r="T19" s="60">
        <v>23.079000000000001</v>
      </c>
      <c r="U19" s="60">
        <v>22.847000000000001</v>
      </c>
      <c r="V19" s="60">
        <v>22.719000000000001</v>
      </c>
      <c r="W19" s="60">
        <v>22.099</v>
      </c>
      <c r="X19" s="60">
        <v>21.068999999999999</v>
      </c>
      <c r="Y19" s="60">
        <v>20.295000000000002</v>
      </c>
      <c r="Z19" s="14">
        <f t="shared" si="0"/>
        <v>500.82800000000003</v>
      </c>
      <c r="AA19" s="14">
        <f t="shared" si="1"/>
        <v>23.079000000000001</v>
      </c>
      <c r="AB19" s="14">
        <f t="shared" si="2"/>
        <v>500.82800000000003</v>
      </c>
      <c r="AC19" s="14">
        <f t="shared" si="3"/>
        <v>0</v>
      </c>
      <c r="AD19" s="9" t="s">
        <v>32</v>
      </c>
    </row>
    <row r="20" spans="1:30" ht="17.25" customHeight="1" x14ac:dyDescent="0.2">
      <c r="A20" s="22">
        <f t="shared" si="4"/>
        <v>42478</v>
      </c>
      <c r="B20" s="60">
        <v>19.652000000000001</v>
      </c>
      <c r="C20" s="60">
        <v>19.41</v>
      </c>
      <c r="D20" s="60">
        <v>19.312000000000001</v>
      </c>
      <c r="E20" s="60">
        <v>19.135999999999999</v>
      </c>
      <c r="F20" s="60">
        <v>19.18</v>
      </c>
      <c r="G20" s="60">
        <v>19.971</v>
      </c>
      <c r="H20" s="55">
        <v>22.021000000000001</v>
      </c>
      <c r="I20" s="55">
        <v>22.228000000000002</v>
      </c>
      <c r="J20" s="55">
        <v>22.289000000000001</v>
      </c>
      <c r="K20" s="55">
        <v>22.145</v>
      </c>
      <c r="L20" s="55">
        <v>21.475999999999999</v>
      </c>
      <c r="M20" s="55">
        <v>22.367999999999999</v>
      </c>
      <c r="N20" s="55">
        <v>22.957999999999998</v>
      </c>
      <c r="O20" s="55">
        <v>23.187000000000001</v>
      </c>
      <c r="P20" s="55">
        <v>23.417999999999999</v>
      </c>
      <c r="Q20" s="55">
        <v>22.928000000000001</v>
      </c>
      <c r="R20" s="55">
        <v>23.742000000000001</v>
      </c>
      <c r="S20" s="55">
        <v>24.745000000000001</v>
      </c>
      <c r="T20" s="55">
        <v>24.951000000000001</v>
      </c>
      <c r="U20" s="55">
        <v>24.841000000000001</v>
      </c>
      <c r="V20" s="55">
        <v>24.823</v>
      </c>
      <c r="W20" s="55">
        <v>23.355</v>
      </c>
      <c r="X20" s="60">
        <v>22.605</v>
      </c>
      <c r="Y20" s="60">
        <v>22.495000000000001</v>
      </c>
      <c r="Z20" s="14">
        <f t="shared" si="0"/>
        <v>533.2360000000001</v>
      </c>
      <c r="AA20" s="14">
        <f t="shared" si="1"/>
        <v>24.951000000000001</v>
      </c>
      <c r="AB20" s="14">
        <f t="shared" si="2"/>
        <v>161.761</v>
      </c>
      <c r="AC20" s="14">
        <f t="shared" si="3"/>
        <v>371.47500000000002</v>
      </c>
    </row>
    <row r="21" spans="1:30" ht="17.25" customHeight="1" x14ac:dyDescent="0.2">
      <c r="A21" s="22">
        <f t="shared" si="4"/>
        <v>42479</v>
      </c>
      <c r="B21" s="60">
        <v>21.795999999999999</v>
      </c>
      <c r="C21" s="60">
        <v>21.367999999999999</v>
      </c>
      <c r="D21" s="60">
        <v>20.483000000000001</v>
      </c>
      <c r="E21" s="60">
        <v>20.478999999999999</v>
      </c>
      <c r="F21" s="60">
        <v>20.388999999999999</v>
      </c>
      <c r="G21" s="60">
        <v>20.704000000000001</v>
      </c>
      <c r="H21" s="55">
        <v>22.712</v>
      </c>
      <c r="I21" s="55">
        <v>22.9</v>
      </c>
      <c r="J21" s="55">
        <v>22.782</v>
      </c>
      <c r="K21" s="55">
        <v>22.832999999999998</v>
      </c>
      <c r="L21" s="55">
        <v>21.963000000000001</v>
      </c>
      <c r="M21" s="55">
        <v>22.481000000000002</v>
      </c>
      <c r="N21" s="55">
        <v>23.192</v>
      </c>
      <c r="O21" s="55">
        <v>23.613</v>
      </c>
      <c r="P21" s="55">
        <v>23.893999999999998</v>
      </c>
      <c r="Q21" s="55">
        <v>23.16</v>
      </c>
      <c r="R21" s="55">
        <v>23.890999999999998</v>
      </c>
      <c r="S21" s="55">
        <v>24.893000000000001</v>
      </c>
      <c r="T21" s="55">
        <v>25.003</v>
      </c>
      <c r="U21" s="55">
        <v>24.815999999999999</v>
      </c>
      <c r="V21" s="55">
        <v>24.643000000000001</v>
      </c>
      <c r="W21" s="55">
        <v>23.603000000000002</v>
      </c>
      <c r="X21" s="60">
        <v>22.795000000000002</v>
      </c>
      <c r="Y21" s="60">
        <v>22.352</v>
      </c>
      <c r="Z21" s="14">
        <f t="shared" si="0"/>
        <v>546.745</v>
      </c>
      <c r="AA21" s="14">
        <f t="shared" si="1"/>
        <v>25.003</v>
      </c>
      <c r="AB21" s="14">
        <f t="shared" si="2"/>
        <v>170.36600000000001</v>
      </c>
      <c r="AC21" s="14">
        <f t="shared" si="3"/>
        <v>376.37899999999996</v>
      </c>
    </row>
    <row r="22" spans="1:30" ht="17.25" customHeight="1" x14ac:dyDescent="0.2">
      <c r="A22" s="22">
        <f t="shared" si="4"/>
        <v>42480</v>
      </c>
      <c r="B22" s="60">
        <v>21.795000000000002</v>
      </c>
      <c r="C22" s="60">
        <v>21.231000000000002</v>
      </c>
      <c r="D22" s="60">
        <v>20.257999999999999</v>
      </c>
      <c r="E22" s="60">
        <v>20.074000000000002</v>
      </c>
      <c r="F22" s="60">
        <v>20.146000000000001</v>
      </c>
      <c r="G22" s="60">
        <v>20.495000000000001</v>
      </c>
      <c r="H22" s="55">
        <v>22.545999999999999</v>
      </c>
      <c r="I22" s="55">
        <v>22.777000000000001</v>
      </c>
      <c r="J22" s="55">
        <v>22.73</v>
      </c>
      <c r="K22" s="55">
        <v>22.634</v>
      </c>
      <c r="L22" s="55">
        <v>15.769</v>
      </c>
      <c r="M22" s="55">
        <v>22.6</v>
      </c>
      <c r="N22" s="55">
        <v>23.029</v>
      </c>
      <c r="O22" s="55">
        <v>23.013999999999999</v>
      </c>
      <c r="P22" s="55">
        <v>23.265000000000001</v>
      </c>
      <c r="Q22" s="55">
        <v>22.594000000000001</v>
      </c>
      <c r="R22" s="55">
        <v>23.038</v>
      </c>
      <c r="S22" s="55">
        <v>24.236999999999998</v>
      </c>
      <c r="T22" s="55">
        <v>24.125</v>
      </c>
      <c r="U22" s="55">
        <v>23.962</v>
      </c>
      <c r="V22" s="55">
        <v>24.016999999999999</v>
      </c>
      <c r="W22" s="55">
        <v>23.131</v>
      </c>
      <c r="X22" s="60">
        <v>22.175000000000001</v>
      </c>
      <c r="Y22" s="60">
        <v>21.812999999999999</v>
      </c>
      <c r="Z22" s="14">
        <f t="shared" si="0"/>
        <v>531.45500000000004</v>
      </c>
      <c r="AA22" s="14">
        <f t="shared" si="1"/>
        <v>24.236999999999998</v>
      </c>
      <c r="AB22" s="14">
        <f t="shared" si="2"/>
        <v>167.98699999999999</v>
      </c>
      <c r="AC22" s="14">
        <f t="shared" si="3"/>
        <v>363.46800000000007</v>
      </c>
    </row>
    <row r="23" spans="1:30" ht="17.25" customHeight="1" x14ac:dyDescent="0.2">
      <c r="A23" s="22">
        <f t="shared" si="4"/>
        <v>42481</v>
      </c>
      <c r="B23" s="60">
        <v>21.114000000000001</v>
      </c>
      <c r="C23" s="60">
        <v>20.606000000000002</v>
      </c>
      <c r="D23" s="60">
        <v>19.943000000000001</v>
      </c>
      <c r="E23" s="60">
        <v>19.943000000000001</v>
      </c>
      <c r="F23" s="60">
        <v>20.018000000000001</v>
      </c>
      <c r="G23" s="60">
        <v>20.41</v>
      </c>
      <c r="H23" s="55">
        <v>22.172999999999998</v>
      </c>
      <c r="I23" s="55">
        <v>22.63</v>
      </c>
      <c r="J23" s="55">
        <v>22.567</v>
      </c>
      <c r="K23" s="55">
        <v>22.518000000000001</v>
      </c>
      <c r="L23" s="55">
        <v>21.207999999999998</v>
      </c>
      <c r="M23" s="55">
        <v>21.625</v>
      </c>
      <c r="N23" s="55">
        <v>21.872</v>
      </c>
      <c r="O23" s="55">
        <v>21.966999999999999</v>
      </c>
      <c r="P23" s="55">
        <v>21.902999999999999</v>
      </c>
      <c r="Q23" s="55">
        <v>21.206</v>
      </c>
      <c r="R23" s="55">
        <v>21.55</v>
      </c>
      <c r="S23" s="55">
        <v>22.524000000000001</v>
      </c>
      <c r="T23" s="55">
        <v>22.66</v>
      </c>
      <c r="U23" s="55">
        <v>22.893000000000001</v>
      </c>
      <c r="V23" s="55">
        <v>23.247</v>
      </c>
      <c r="W23" s="55">
        <v>22.327999999999999</v>
      </c>
      <c r="X23" s="60">
        <v>21.788</v>
      </c>
      <c r="Y23" s="60">
        <v>21.640999999999998</v>
      </c>
      <c r="Z23" s="14">
        <f t="shared" si="0"/>
        <v>520.33400000000006</v>
      </c>
      <c r="AA23" s="14">
        <f t="shared" si="1"/>
        <v>23.247</v>
      </c>
      <c r="AB23" s="14">
        <f t="shared" si="2"/>
        <v>165.46299999999999</v>
      </c>
      <c r="AC23" s="14">
        <f t="shared" si="3"/>
        <v>354.87100000000004</v>
      </c>
    </row>
    <row r="24" spans="1:30" ht="17.25" customHeight="1" x14ac:dyDescent="0.2">
      <c r="A24" s="22">
        <f t="shared" si="4"/>
        <v>42482</v>
      </c>
      <c r="B24" s="60">
        <v>21.094000000000001</v>
      </c>
      <c r="C24" s="60">
        <v>20.815000000000001</v>
      </c>
      <c r="D24" s="60">
        <v>20.117999999999999</v>
      </c>
      <c r="E24" s="60">
        <v>20.029</v>
      </c>
      <c r="F24" s="60">
        <v>20.088000000000001</v>
      </c>
      <c r="G24" s="60">
        <v>20.295000000000002</v>
      </c>
      <c r="H24" s="55">
        <v>22.31</v>
      </c>
      <c r="I24" s="55">
        <v>22.553999999999998</v>
      </c>
      <c r="J24" s="55">
        <v>22.638000000000002</v>
      </c>
      <c r="K24" s="55">
        <v>22.809000000000001</v>
      </c>
      <c r="L24" s="55">
        <v>15.935</v>
      </c>
      <c r="M24" s="55">
        <v>23.074000000000002</v>
      </c>
      <c r="N24" s="55">
        <v>23.036000000000001</v>
      </c>
      <c r="O24" s="55">
        <v>23.088000000000001</v>
      </c>
      <c r="P24" s="55">
        <v>23.109000000000002</v>
      </c>
      <c r="Q24" s="55">
        <v>22.334</v>
      </c>
      <c r="R24" s="55">
        <v>22.527000000000001</v>
      </c>
      <c r="S24" s="55">
        <v>23.367000000000001</v>
      </c>
      <c r="T24" s="55">
        <v>23.25</v>
      </c>
      <c r="U24" s="55">
        <v>23.231999999999999</v>
      </c>
      <c r="V24" s="55">
        <v>23.651</v>
      </c>
      <c r="W24" s="55">
        <v>22.991</v>
      </c>
      <c r="X24" s="60">
        <v>22.443000000000001</v>
      </c>
      <c r="Y24" s="60">
        <v>22.401</v>
      </c>
      <c r="Z24" s="14">
        <f t="shared" si="0"/>
        <v>527.18799999999999</v>
      </c>
      <c r="AA24" s="14">
        <f t="shared" si="1"/>
        <v>23.651</v>
      </c>
      <c r="AB24" s="14">
        <f t="shared" si="2"/>
        <v>167.28300000000002</v>
      </c>
      <c r="AC24" s="14">
        <f t="shared" si="3"/>
        <v>359.90500000000003</v>
      </c>
    </row>
    <row r="25" spans="1:30" ht="17.25" customHeight="1" x14ac:dyDescent="0.2">
      <c r="A25" s="22">
        <f t="shared" si="4"/>
        <v>42483</v>
      </c>
      <c r="B25" s="60">
        <v>21.843</v>
      </c>
      <c r="C25" s="60">
        <v>21.248999999999999</v>
      </c>
      <c r="D25" s="60">
        <v>20.623000000000001</v>
      </c>
      <c r="E25" s="60">
        <v>20.457999999999998</v>
      </c>
      <c r="F25" s="60">
        <v>20.451000000000001</v>
      </c>
      <c r="G25" s="60">
        <v>20.509</v>
      </c>
      <c r="H25" s="55">
        <v>20.724</v>
      </c>
      <c r="I25" s="55">
        <v>21.207999999999998</v>
      </c>
      <c r="J25" s="55">
        <v>21.762</v>
      </c>
      <c r="K25" s="55">
        <v>21.858000000000001</v>
      </c>
      <c r="L25" s="55">
        <v>21.652999999999999</v>
      </c>
      <c r="M25" s="55">
        <v>21.300999999999998</v>
      </c>
      <c r="N25" s="55">
        <v>21.244</v>
      </c>
      <c r="O25" s="55">
        <v>20.960999999999999</v>
      </c>
      <c r="P25" s="55">
        <v>20.696000000000002</v>
      </c>
      <c r="Q25" s="55">
        <v>20.602</v>
      </c>
      <c r="R25" s="55">
        <v>20.763999999999999</v>
      </c>
      <c r="S25" s="55">
        <v>20.931000000000001</v>
      </c>
      <c r="T25" s="55">
        <v>21.1</v>
      </c>
      <c r="U25" s="55">
        <v>21.292999999999999</v>
      </c>
      <c r="V25" s="55">
        <v>21.585999999999999</v>
      </c>
      <c r="W25" s="55">
        <v>21.437999999999999</v>
      </c>
      <c r="X25" s="60">
        <v>20.863</v>
      </c>
      <c r="Y25" s="60">
        <v>20.349</v>
      </c>
      <c r="Z25" s="14">
        <f t="shared" si="0"/>
        <v>505.46600000000001</v>
      </c>
      <c r="AA25" s="14">
        <f t="shared" si="1"/>
        <v>21.858000000000001</v>
      </c>
      <c r="AB25" s="14">
        <f t="shared" si="2"/>
        <v>166.34499999999997</v>
      </c>
      <c r="AC25" s="14">
        <f t="shared" si="3"/>
        <v>339.12100000000004</v>
      </c>
    </row>
    <row r="26" spans="1:30" ht="17.25" customHeight="1" x14ac:dyDescent="0.2">
      <c r="A26" s="22">
        <f t="shared" si="4"/>
        <v>42484</v>
      </c>
      <c r="B26" s="60">
        <v>19.841999999999999</v>
      </c>
      <c r="C26" s="60">
        <v>19.524000000000001</v>
      </c>
      <c r="D26" s="60">
        <v>19.268000000000001</v>
      </c>
      <c r="E26" s="60">
        <v>19.376999999999999</v>
      </c>
      <c r="F26" s="60">
        <v>19.376000000000001</v>
      </c>
      <c r="G26" s="60">
        <v>19.344000000000001</v>
      </c>
      <c r="H26" s="60">
        <v>19.742000000000001</v>
      </c>
      <c r="I26" s="60">
        <v>19.89</v>
      </c>
      <c r="J26" s="60">
        <v>20.297999999999998</v>
      </c>
      <c r="K26" s="60">
        <v>20.385000000000002</v>
      </c>
      <c r="L26" s="60">
        <v>20.463999999999999</v>
      </c>
      <c r="M26" s="60">
        <v>20.504000000000001</v>
      </c>
      <c r="N26" s="60">
        <v>20.433</v>
      </c>
      <c r="O26" s="60">
        <v>20.213000000000001</v>
      </c>
      <c r="P26" s="60">
        <v>20.443999999999999</v>
      </c>
      <c r="Q26" s="60">
        <v>20.427</v>
      </c>
      <c r="R26" s="60">
        <v>20.657</v>
      </c>
      <c r="S26" s="60">
        <v>20.797999999999998</v>
      </c>
      <c r="T26" s="60">
        <v>21.013999999999999</v>
      </c>
      <c r="U26" s="60">
        <v>21.292000000000002</v>
      </c>
      <c r="V26" s="60">
        <v>21.681000000000001</v>
      </c>
      <c r="W26" s="60">
        <v>21.302</v>
      </c>
      <c r="X26" s="60">
        <v>20.599</v>
      </c>
      <c r="Y26" s="60">
        <v>19.992999999999999</v>
      </c>
      <c r="Z26" s="14">
        <f t="shared" si="0"/>
        <v>486.86700000000002</v>
      </c>
      <c r="AA26" s="14">
        <f t="shared" si="1"/>
        <v>21.681000000000001</v>
      </c>
      <c r="AB26" s="14">
        <f t="shared" si="2"/>
        <v>486.86700000000002</v>
      </c>
      <c r="AC26" s="14">
        <f t="shared" si="3"/>
        <v>0</v>
      </c>
      <c r="AD26" s="9" t="s">
        <v>32</v>
      </c>
    </row>
    <row r="27" spans="1:30" ht="17.25" customHeight="1" x14ac:dyDescent="0.2">
      <c r="A27" s="22">
        <f t="shared" si="4"/>
        <v>42485</v>
      </c>
      <c r="B27" s="60">
        <v>19.454000000000001</v>
      </c>
      <c r="C27" s="60">
        <v>19.21</v>
      </c>
      <c r="D27" s="60">
        <v>19.215</v>
      </c>
      <c r="E27" s="60">
        <v>19.184999999999999</v>
      </c>
      <c r="F27" s="60">
        <v>19.420000000000002</v>
      </c>
      <c r="G27" s="60">
        <v>20.402000000000001</v>
      </c>
      <c r="H27" s="55">
        <v>22.594999999999999</v>
      </c>
      <c r="I27" s="55">
        <v>22.62</v>
      </c>
      <c r="J27" s="55">
        <v>22.498000000000001</v>
      </c>
      <c r="K27" s="55">
        <v>22.539000000000001</v>
      </c>
      <c r="L27" s="55">
        <v>21.591000000000001</v>
      </c>
      <c r="M27" s="55">
        <v>21.821000000000002</v>
      </c>
      <c r="N27" s="55">
        <v>22.045000000000002</v>
      </c>
      <c r="O27" s="55">
        <v>21.762</v>
      </c>
      <c r="P27" s="55">
        <v>21.611999999999998</v>
      </c>
      <c r="Q27" s="55">
        <v>20.956</v>
      </c>
      <c r="R27" s="55">
        <v>21.419</v>
      </c>
      <c r="S27" s="55">
        <v>22.140999999999998</v>
      </c>
      <c r="T27" s="55">
        <v>22.39</v>
      </c>
      <c r="U27" s="55">
        <v>22.73</v>
      </c>
      <c r="V27" s="55">
        <v>23.172999999999998</v>
      </c>
      <c r="W27" s="55">
        <v>22.31</v>
      </c>
      <c r="X27" s="60">
        <v>21.62</v>
      </c>
      <c r="Y27" s="60">
        <v>21.327000000000002</v>
      </c>
      <c r="Z27" s="14">
        <f t="shared" si="0"/>
        <v>514.03500000000008</v>
      </c>
      <c r="AA27" s="14">
        <f t="shared" si="1"/>
        <v>23.172999999999998</v>
      </c>
      <c r="AB27" s="14">
        <f t="shared" si="2"/>
        <v>159.833</v>
      </c>
      <c r="AC27" s="14">
        <f t="shared" si="3"/>
        <v>354.202</v>
      </c>
    </row>
    <row r="28" spans="1:30" ht="17.25" customHeight="1" x14ac:dyDescent="0.2">
      <c r="A28" s="22">
        <f t="shared" si="4"/>
        <v>42486</v>
      </c>
      <c r="B28" s="60">
        <v>20.870999999999999</v>
      </c>
      <c r="C28" s="60">
        <v>20.568999999999999</v>
      </c>
      <c r="D28" s="60">
        <v>19.844000000000001</v>
      </c>
      <c r="E28" s="60">
        <v>19.904</v>
      </c>
      <c r="F28" s="60">
        <v>19.856000000000002</v>
      </c>
      <c r="G28" s="60">
        <v>20.346</v>
      </c>
      <c r="H28" s="55">
        <v>22.507000000000001</v>
      </c>
      <c r="I28" s="55">
        <v>22.946999999999999</v>
      </c>
      <c r="J28" s="55">
        <v>22.774000000000001</v>
      </c>
      <c r="K28" s="55">
        <v>22.663</v>
      </c>
      <c r="L28" s="55">
        <v>21.754999999999999</v>
      </c>
      <c r="M28" s="55">
        <v>22.247</v>
      </c>
      <c r="N28" s="55">
        <v>22.503</v>
      </c>
      <c r="O28" s="55">
        <v>22.349</v>
      </c>
      <c r="P28" s="55">
        <v>22.184000000000001</v>
      </c>
      <c r="Q28" s="55">
        <v>21.451000000000001</v>
      </c>
      <c r="R28" s="55">
        <v>21.946999999999999</v>
      </c>
      <c r="S28" s="55">
        <v>22.791</v>
      </c>
      <c r="T28" s="55">
        <v>22.899000000000001</v>
      </c>
      <c r="U28" s="55">
        <v>23.259</v>
      </c>
      <c r="V28" s="55">
        <v>23.675999999999998</v>
      </c>
      <c r="W28" s="55">
        <v>22.876000000000001</v>
      </c>
      <c r="X28" s="60">
        <v>22.088000000000001</v>
      </c>
      <c r="Y28" s="60">
        <v>21.81</v>
      </c>
      <c r="Z28" s="14">
        <f t="shared" si="0"/>
        <v>526.11599999999999</v>
      </c>
      <c r="AA28" s="14">
        <f t="shared" si="1"/>
        <v>23.675999999999998</v>
      </c>
      <c r="AB28" s="14">
        <f t="shared" si="2"/>
        <v>165.28800000000001</v>
      </c>
      <c r="AC28" s="14">
        <f t="shared" si="3"/>
        <v>360.82799999999997</v>
      </c>
    </row>
    <row r="29" spans="1:30" ht="17.25" customHeight="1" x14ac:dyDescent="0.2">
      <c r="A29" s="22">
        <f t="shared" si="4"/>
        <v>42487</v>
      </c>
      <c r="B29" s="60">
        <v>21.181999999999999</v>
      </c>
      <c r="C29" s="60">
        <v>20.724</v>
      </c>
      <c r="D29" s="60">
        <v>20.042999999999999</v>
      </c>
      <c r="E29" s="60">
        <v>19.911999999999999</v>
      </c>
      <c r="F29" s="60">
        <v>20.013999999999999</v>
      </c>
      <c r="G29" s="60">
        <v>20.457000000000001</v>
      </c>
      <c r="H29" s="55">
        <v>22.654</v>
      </c>
      <c r="I29" s="55">
        <v>22.731999999999999</v>
      </c>
      <c r="J29" s="55">
        <v>22.835000000000001</v>
      </c>
      <c r="K29" s="55">
        <v>22.853000000000002</v>
      </c>
      <c r="L29" s="55">
        <v>22.103000000000002</v>
      </c>
      <c r="M29" s="55">
        <v>22.451000000000001</v>
      </c>
      <c r="N29" s="55">
        <v>22.428000000000001</v>
      </c>
      <c r="O29" s="55">
        <v>22.08</v>
      </c>
      <c r="P29" s="55">
        <v>21.710999999999999</v>
      </c>
      <c r="Q29" s="55">
        <v>20.884</v>
      </c>
      <c r="R29" s="55">
        <v>21.247</v>
      </c>
      <c r="S29" s="55">
        <v>22.273</v>
      </c>
      <c r="T29" s="55">
        <v>21.922999999999998</v>
      </c>
      <c r="U29" s="55">
        <v>22.065000000000001</v>
      </c>
      <c r="V29" s="55">
        <v>22.396999999999998</v>
      </c>
      <c r="W29" s="55">
        <v>22.126999999999999</v>
      </c>
      <c r="X29" s="60">
        <v>21.259</v>
      </c>
      <c r="Y29" s="60">
        <v>20.611999999999998</v>
      </c>
      <c r="Z29" s="14">
        <f t="shared" si="0"/>
        <v>518.96600000000012</v>
      </c>
      <c r="AA29" s="14">
        <f t="shared" si="1"/>
        <v>22.853000000000002</v>
      </c>
      <c r="AB29" s="14">
        <f t="shared" si="2"/>
        <v>164.203</v>
      </c>
      <c r="AC29" s="14">
        <f t="shared" si="3"/>
        <v>354.76300000000009</v>
      </c>
    </row>
    <row r="30" spans="1:30" ht="17.25" customHeight="1" x14ac:dyDescent="0.2">
      <c r="A30" s="22">
        <f t="shared" si="4"/>
        <v>42488</v>
      </c>
      <c r="B30" s="60">
        <v>20.213999999999999</v>
      </c>
      <c r="C30" s="60">
        <v>19.806000000000001</v>
      </c>
      <c r="D30" s="60">
        <v>19.780999999999999</v>
      </c>
      <c r="E30" s="60">
        <v>19.731000000000002</v>
      </c>
      <c r="F30" s="60">
        <v>19.920000000000002</v>
      </c>
      <c r="G30" s="60">
        <v>20.39</v>
      </c>
      <c r="H30" s="55">
        <v>21.978999999999999</v>
      </c>
      <c r="I30" s="55">
        <v>22.667999999999999</v>
      </c>
      <c r="J30" s="55">
        <v>22.349</v>
      </c>
      <c r="K30" s="55">
        <v>22.209</v>
      </c>
      <c r="L30" s="55">
        <v>21.257999999999999</v>
      </c>
      <c r="M30" s="55">
        <v>21.998000000000001</v>
      </c>
      <c r="N30" s="55">
        <v>21.908999999999999</v>
      </c>
      <c r="O30" s="55">
        <v>21.855</v>
      </c>
      <c r="P30" s="55">
        <v>21.878</v>
      </c>
      <c r="Q30" s="55">
        <v>21.041</v>
      </c>
      <c r="R30" s="55">
        <v>21.33</v>
      </c>
      <c r="S30" s="55">
        <v>22.259</v>
      </c>
      <c r="T30" s="55">
        <v>22.427</v>
      </c>
      <c r="U30" s="55">
        <v>22.509</v>
      </c>
      <c r="V30" s="55">
        <v>22.818000000000001</v>
      </c>
      <c r="W30" s="55">
        <v>22.056000000000001</v>
      </c>
      <c r="X30" s="60">
        <v>21.363</v>
      </c>
      <c r="Y30" s="60">
        <v>20.917000000000002</v>
      </c>
      <c r="Z30" s="14">
        <f t="shared" si="0"/>
        <v>514.66499999999996</v>
      </c>
      <c r="AA30" s="14">
        <f t="shared" si="1"/>
        <v>22.818000000000001</v>
      </c>
      <c r="AB30" s="14">
        <f t="shared" si="2"/>
        <v>162.12199999999999</v>
      </c>
      <c r="AC30" s="14">
        <f t="shared" si="3"/>
        <v>352.54299999999995</v>
      </c>
    </row>
    <row r="31" spans="1:30" ht="17.25" customHeight="1" x14ac:dyDescent="0.2">
      <c r="A31" s="22">
        <f t="shared" si="4"/>
        <v>42489</v>
      </c>
      <c r="B31" s="60">
        <v>20.492000000000001</v>
      </c>
      <c r="C31" s="60">
        <v>20.047000000000001</v>
      </c>
      <c r="D31" s="60">
        <v>19.331</v>
      </c>
      <c r="E31" s="60">
        <v>19.065999999999999</v>
      </c>
      <c r="F31" s="60">
        <v>19.294</v>
      </c>
      <c r="G31" s="60">
        <v>19.584</v>
      </c>
      <c r="H31" s="55">
        <v>21.588999999999999</v>
      </c>
      <c r="I31" s="55">
        <v>21.76</v>
      </c>
      <c r="J31" s="55">
        <v>21.719000000000001</v>
      </c>
      <c r="K31" s="55">
        <v>21.658999999999999</v>
      </c>
      <c r="L31" s="55">
        <v>20.748000000000001</v>
      </c>
      <c r="M31" s="55">
        <v>21.396000000000001</v>
      </c>
      <c r="N31" s="55">
        <v>21.574000000000002</v>
      </c>
      <c r="O31" s="55">
        <v>21.523</v>
      </c>
      <c r="P31" s="55">
        <v>21.802</v>
      </c>
      <c r="Q31" s="55">
        <v>21.082999999999998</v>
      </c>
      <c r="R31" s="55">
        <v>21.706</v>
      </c>
      <c r="S31" s="55">
        <v>22.498000000000001</v>
      </c>
      <c r="T31" s="55">
        <v>22.338999999999999</v>
      </c>
      <c r="U31" s="55">
        <v>22.492999999999999</v>
      </c>
      <c r="V31" s="55">
        <v>22.628</v>
      </c>
      <c r="W31" s="55">
        <v>22.013999999999999</v>
      </c>
      <c r="X31" s="60">
        <v>21.734000000000002</v>
      </c>
      <c r="Y31" s="60">
        <v>21.422000000000001</v>
      </c>
      <c r="Z31" s="14">
        <f t="shared" si="0"/>
        <v>509.50100000000003</v>
      </c>
      <c r="AA31" s="14">
        <f t="shared" si="1"/>
        <v>22.628</v>
      </c>
      <c r="AB31" s="14">
        <f t="shared" si="2"/>
        <v>160.97</v>
      </c>
      <c r="AC31" s="14">
        <f t="shared" si="3"/>
        <v>348.53100000000001</v>
      </c>
    </row>
    <row r="32" spans="1:30" ht="17.25" customHeight="1" x14ac:dyDescent="0.2">
      <c r="A32" s="22">
        <f t="shared" si="4"/>
        <v>42490</v>
      </c>
      <c r="B32" s="60">
        <v>20.876000000000001</v>
      </c>
      <c r="C32" s="60">
        <v>20.675000000000001</v>
      </c>
      <c r="D32" s="60">
        <v>19.809999999999999</v>
      </c>
      <c r="E32" s="60">
        <v>19.706</v>
      </c>
      <c r="F32" s="60">
        <v>19.774999999999999</v>
      </c>
      <c r="G32" s="60">
        <v>19.916</v>
      </c>
      <c r="H32" s="55">
        <v>20.149000000000001</v>
      </c>
      <c r="I32" s="55">
        <v>20.452999999999999</v>
      </c>
      <c r="J32" s="55">
        <v>20.954000000000001</v>
      </c>
      <c r="K32" s="55">
        <v>20.838999999999999</v>
      </c>
      <c r="L32" s="55">
        <v>20.617999999999999</v>
      </c>
      <c r="M32" s="55">
        <v>20.350000000000001</v>
      </c>
      <c r="N32" s="55">
        <v>20.291</v>
      </c>
      <c r="O32" s="55">
        <v>20.209</v>
      </c>
      <c r="P32" s="55">
        <v>20.068000000000001</v>
      </c>
      <c r="Q32" s="55">
        <v>20.629000000000001</v>
      </c>
      <c r="R32" s="55">
        <v>20.913</v>
      </c>
      <c r="S32" s="55">
        <v>20.986999999999998</v>
      </c>
      <c r="T32" s="55">
        <v>21.297000000000001</v>
      </c>
      <c r="U32" s="55">
        <v>21.359000000000002</v>
      </c>
      <c r="V32" s="55">
        <v>21.501000000000001</v>
      </c>
      <c r="W32" s="55">
        <v>21.460999999999999</v>
      </c>
      <c r="X32" s="60">
        <v>21.004000000000001</v>
      </c>
      <c r="Y32" s="60">
        <v>20.331</v>
      </c>
      <c r="Z32" s="14">
        <f t="shared" si="0"/>
        <v>494.17100000000011</v>
      </c>
      <c r="AA32" s="14">
        <f t="shared" si="1"/>
        <v>21.501000000000001</v>
      </c>
      <c r="AB32" s="14">
        <f t="shared" si="2"/>
        <v>162.09299999999999</v>
      </c>
      <c r="AC32" s="14">
        <f t="shared" si="3"/>
        <v>332.07799999999997</v>
      </c>
    </row>
    <row r="33" spans="1:30" ht="17.25" customHeight="1" thickBot="1" x14ac:dyDescent="0.25">
      <c r="B33" s="15"/>
      <c r="C33" s="15"/>
      <c r="D33" s="15"/>
      <c r="E33" s="15"/>
      <c r="F33" s="15"/>
      <c r="G33" s="15"/>
      <c r="H33" s="15"/>
      <c r="I33" s="15"/>
      <c r="J33" s="15"/>
      <c r="K33" s="15"/>
      <c r="L33" s="15"/>
      <c r="M33" s="15"/>
      <c r="N33" s="15"/>
      <c r="O33" s="15"/>
      <c r="P33" s="15"/>
      <c r="Q33" s="15"/>
      <c r="R33" s="15"/>
      <c r="S33" s="15"/>
      <c r="T33" s="15"/>
      <c r="U33" s="15"/>
      <c r="V33" s="15"/>
      <c r="W33" s="15"/>
      <c r="X33" s="15"/>
      <c r="Y33" s="15"/>
      <c r="Z33" s="26">
        <f>SUM(Z3:Z32)</f>
        <v>15581.388000000001</v>
      </c>
      <c r="AA33" s="24">
        <f>MAX(AA3:AA32)</f>
        <v>25.178000000000001</v>
      </c>
      <c r="AB33" s="26">
        <f>SUM(AB3:AB32)</f>
        <v>6298.3210000000017</v>
      </c>
      <c r="AC33" s="26">
        <f>SUM(AC3:AC32)</f>
        <v>9283.0670000000009</v>
      </c>
    </row>
    <row r="34" spans="1:30" ht="17.25" customHeight="1" thickTop="1" x14ac:dyDescent="0.2">
      <c r="B34" s="15"/>
      <c r="C34" s="15"/>
      <c r="D34" s="15"/>
      <c r="E34" s="15"/>
      <c r="F34" s="15"/>
      <c r="G34" s="15"/>
      <c r="H34" s="15"/>
      <c r="I34" s="15"/>
      <c r="J34" s="15"/>
      <c r="K34" s="15"/>
      <c r="L34" s="15"/>
      <c r="M34" s="15"/>
      <c r="N34" s="15"/>
      <c r="O34" s="15"/>
      <c r="P34" s="15"/>
      <c r="Q34" s="15"/>
      <c r="R34" s="15"/>
      <c r="S34" s="15"/>
      <c r="T34" s="15"/>
      <c r="U34" s="15"/>
      <c r="V34" s="15"/>
      <c r="W34" s="15"/>
      <c r="X34" s="15"/>
      <c r="Y34" s="15"/>
      <c r="Z34" s="43"/>
      <c r="AA34" s="44"/>
      <c r="AB34" s="43"/>
      <c r="AC34" s="43" t="s">
        <v>45</v>
      </c>
      <c r="AD34" s="61">
        <f>MAX(B3:G32,H5:W5,H12:W12,H19:W19,H26:W26,X3:Y32)</f>
        <v>23.079000000000001</v>
      </c>
    </row>
    <row r="35" spans="1:30" ht="17.25" customHeight="1" x14ac:dyDescent="0.2">
      <c r="A35" s="9" t="s">
        <v>35</v>
      </c>
    </row>
    <row r="36" spans="1:30" ht="17.25" customHeight="1" x14ac:dyDescent="0.2">
      <c r="A36" s="21"/>
      <c r="B36" s="11">
        <v>1</v>
      </c>
      <c r="C36" s="11">
        <v>2</v>
      </c>
      <c r="D36" s="11">
        <v>3</v>
      </c>
      <c r="E36" s="11">
        <v>4</v>
      </c>
      <c r="F36" s="11">
        <v>5</v>
      </c>
      <c r="G36" s="11">
        <v>6</v>
      </c>
      <c r="H36" s="11">
        <v>7</v>
      </c>
      <c r="I36" s="11">
        <v>8</v>
      </c>
      <c r="J36" s="11">
        <v>9</v>
      </c>
      <c r="K36" s="11">
        <v>10</v>
      </c>
      <c r="L36" s="11">
        <v>11</v>
      </c>
      <c r="M36" s="11">
        <v>12</v>
      </c>
      <c r="N36" s="11">
        <v>13</v>
      </c>
      <c r="O36" s="11">
        <v>14</v>
      </c>
      <c r="P36" s="11">
        <v>15</v>
      </c>
      <c r="Q36" s="11">
        <v>16</v>
      </c>
      <c r="R36" s="11">
        <v>17</v>
      </c>
      <c r="S36" s="11">
        <v>18</v>
      </c>
      <c r="T36" s="11">
        <v>19</v>
      </c>
      <c r="U36" s="11">
        <v>20</v>
      </c>
      <c r="V36" s="11">
        <v>21</v>
      </c>
      <c r="W36" s="11">
        <v>22</v>
      </c>
      <c r="X36" s="11">
        <v>23</v>
      </c>
      <c r="Y36" s="11">
        <v>24</v>
      </c>
      <c r="Z36" s="11" t="s">
        <v>0</v>
      </c>
      <c r="AA36" s="11" t="s">
        <v>1</v>
      </c>
      <c r="AB36" s="11" t="s">
        <v>30</v>
      </c>
      <c r="AC36" s="11" t="s">
        <v>31</v>
      </c>
    </row>
    <row r="37" spans="1:30" ht="17.25" customHeight="1" x14ac:dyDescent="0.2">
      <c r="A37" s="22">
        <f t="shared" ref="A37:A66" si="5">A3</f>
        <v>42461</v>
      </c>
      <c r="B37" s="28">
        <f>IF(INDEX('ShLk BR Calc'!B$5:B$1112,MATCH($A37,'ShLk BR Calc'!$A$5:$A$1112,0)+1,1)=0,"0",INDEX('ShLk BR Calc'!B$5:B$1112,MATCH($A37,'ShLk BR Calc'!$A$5:$A$1112,0)+1,1))</f>
        <v>0.44738552500000001</v>
      </c>
      <c r="C37" s="28">
        <f>IF(INDEX('ShLk BR Calc'!C$5:C$1112,MATCH($A37,'ShLk BR Calc'!$A$5:$A$1112,0)+1,1)=0,"0",INDEX('ShLk BR Calc'!C$5:C$1112,MATCH($A37,'ShLk BR Calc'!$A$5:$A$1112,0)+1,1))</f>
        <v>0.44738552500000001</v>
      </c>
      <c r="D37" s="28">
        <f>IF(INDEX('ShLk BR Calc'!D$5:D$1112,MATCH($A37,'ShLk BR Calc'!$A$5:$A$1112,0)+1,1)=0,"0",INDEX('ShLk BR Calc'!D$5:D$1112,MATCH($A37,'ShLk BR Calc'!$A$5:$A$1112,0)+1,1))</f>
        <v>0.44738552500000001</v>
      </c>
      <c r="E37" s="28">
        <f>IF(INDEX('ShLk BR Calc'!E$5:E$1112,MATCH($A37,'ShLk BR Calc'!$A$5:$A$1112,0)+1,1)=0,"0",INDEX('ShLk BR Calc'!E$5:E$1112,MATCH($A37,'ShLk BR Calc'!$A$5:$A$1112,0)+1,1))</f>
        <v>0.44738552500000001</v>
      </c>
      <c r="F37" s="28">
        <f>IF(INDEX('ShLk BR Calc'!F$5:F$1112,MATCH($A37,'ShLk BR Calc'!$A$5:$A$1112,0)+1,1)=0,"0",INDEX('ShLk BR Calc'!F$5:F$1112,MATCH($A37,'ShLk BR Calc'!$A$5:$A$1112,0)+1,1))</f>
        <v>0.44738552500000001</v>
      </c>
      <c r="G37" s="28">
        <f>IF(INDEX('ShLk BR Calc'!G$5:G$1112,MATCH($A37,'ShLk BR Calc'!$A$5:$A$1112,0)+1,1)=0,"0",INDEX('ShLk BR Calc'!G$5:G$1112,MATCH($A37,'ShLk BR Calc'!$A$5:$A$1112,0)+1,1))</f>
        <v>0.44738552500000001</v>
      </c>
      <c r="H37" s="28">
        <f>IF(INDEX('ShLk BR Calc'!H$5:H$1112,MATCH($A37,'ShLk BR Calc'!$A$5:$A$1112,0)+1,1)=0,"0",INDEX('ShLk BR Calc'!H$5:H$1112,MATCH($A37,'ShLk BR Calc'!$A$5:$A$1112,0)+1,1))</f>
        <v>1.1632023650000001</v>
      </c>
      <c r="I37" s="28">
        <f>IF(INDEX('ShLk BR Calc'!I$5:I$1112,MATCH($A37,'ShLk BR Calc'!$A$5:$A$1112,0)+1,1)=0,"0",INDEX('ShLk BR Calc'!I$5:I$1112,MATCH($A37,'ShLk BR Calc'!$A$5:$A$1112,0)+1,1))</f>
        <v>1.43163368</v>
      </c>
      <c r="J37" s="28">
        <f>IF(INDEX('ShLk BR Calc'!J$5:J$1112,MATCH($A37,'ShLk BR Calc'!$A$5:$A$1112,0)+1,1)=0,"0",INDEX('ShLk BR Calc'!J$5:J$1112,MATCH($A37,'ShLk BR Calc'!$A$5:$A$1112,0)+1,1))</f>
        <v>2.14745052</v>
      </c>
      <c r="K37" s="28">
        <f>IF(INDEX('ShLk BR Calc'!K$5:K$1112,MATCH($A37,'ShLk BR Calc'!$A$5:$A$1112,0)+1,1)=0,"0",INDEX('ShLk BR Calc'!K$5:K$1112,MATCH($A37,'ShLk BR Calc'!$A$5:$A$1112,0)+1,1))</f>
        <v>2.415881835</v>
      </c>
      <c r="L37" s="28">
        <f>IF(INDEX('ShLk BR Calc'!L$5:L$1112,MATCH($A37,'ShLk BR Calc'!$A$5:$A$1112,0)+1,1)=0,"0",INDEX('ShLk BR Calc'!L$5:L$1112,MATCH($A37,'ShLk BR Calc'!$A$5:$A$1112,0)+1,1))</f>
        <v>2.5053589399999998</v>
      </c>
      <c r="M37" s="28">
        <f>IF(INDEX('ShLk BR Calc'!M$5:M$1112,MATCH($A37,'ShLk BR Calc'!$A$5:$A$1112,0)+1,1)=0,"0",INDEX('ShLk BR Calc'!M$5:M$1112,MATCH($A37,'ShLk BR Calc'!$A$5:$A$1112,0)+1,1))</f>
        <v>2.5053589399999998</v>
      </c>
      <c r="N37" s="28">
        <f>IF(INDEX('ShLk BR Calc'!N$5:N$1112,MATCH($A37,'ShLk BR Calc'!$A$5:$A$1112,0)+1,1)=0,"0",INDEX('ShLk BR Calc'!N$5:N$1112,MATCH($A37,'ShLk BR Calc'!$A$5:$A$1112,0)+1,1))</f>
        <v>2.3264047300000001</v>
      </c>
      <c r="O37" s="28">
        <f>IF(INDEX('ShLk BR Calc'!O$5:O$1112,MATCH($A37,'ShLk BR Calc'!$A$5:$A$1112,0)+1,1)=0,"0",INDEX('ShLk BR Calc'!O$5:O$1112,MATCH($A37,'ShLk BR Calc'!$A$5:$A$1112,0)+1,1))</f>
        <v>2.2369276249999999</v>
      </c>
      <c r="P37" s="28">
        <f>IF(INDEX('ShLk BR Calc'!P$5:P$1112,MATCH($A37,'ShLk BR Calc'!$A$5:$A$1112,0)+1,1)=0,"0",INDEX('ShLk BR Calc'!P$5:P$1112,MATCH($A37,'ShLk BR Calc'!$A$5:$A$1112,0)+1,1))</f>
        <v>2.2369276249999999</v>
      </c>
      <c r="Q37" s="28">
        <f>IF(INDEX('ShLk BR Calc'!Q$5:Q$1112,MATCH($A37,'ShLk BR Calc'!$A$5:$A$1112,0)+1,1)=0,"0",INDEX('ShLk BR Calc'!Q$5:Q$1112,MATCH($A37,'ShLk BR Calc'!$A$5:$A$1112,0)+1,1))</f>
        <v>2.2369276249999999</v>
      </c>
      <c r="R37" s="28">
        <f>IF(INDEX('ShLk BR Calc'!R$5:R$1112,MATCH($A37,'ShLk BR Calc'!$A$5:$A$1112,0)+1,1)=0,"0",INDEX('ShLk BR Calc'!R$5:R$1112,MATCH($A37,'ShLk BR Calc'!$A$5:$A$1112,0)+1,1))</f>
        <v>2.415881835</v>
      </c>
      <c r="S37" s="28">
        <f>IF(INDEX('ShLk BR Calc'!S$5:S$1112,MATCH($A37,'ShLk BR Calc'!$A$5:$A$1112,0)+1,1)=0,"0",INDEX('ShLk BR Calc'!S$5:S$1112,MATCH($A37,'ShLk BR Calc'!$A$5:$A$1112,0)+1,1))</f>
        <v>2.7737902550000002</v>
      </c>
      <c r="T37" s="28">
        <f>IF(INDEX('ShLk BR Calc'!T$5:T$1112,MATCH($A37,'ShLk BR Calc'!$A$5:$A$1112,0)+1,1)=0,"0",INDEX('ShLk BR Calc'!T$5:T$1112,MATCH($A37,'ShLk BR Calc'!$A$5:$A$1112,0)+1,1))</f>
        <v>2.86326736</v>
      </c>
      <c r="U37" s="28">
        <f>IF(INDEX('ShLk BR Calc'!U$5:U$1112,MATCH($A37,'ShLk BR Calc'!$A$5:$A$1112,0)+1,1)=0,"0",INDEX('ShLk BR Calc'!U$5:U$1112,MATCH($A37,'ShLk BR Calc'!$A$5:$A$1112,0)+1,1))</f>
        <v>2.9527444649999999</v>
      </c>
      <c r="V37" s="28">
        <f>IF(INDEX('ShLk BR Calc'!V$5:V$1112,MATCH($A37,'ShLk BR Calc'!$A$5:$A$1112,0)+1,1)=0,"0",INDEX('ShLk BR Calc'!V$5:V$1112,MATCH($A37,'ShLk BR Calc'!$A$5:$A$1112,0)+1,1))</f>
        <v>3.3106528850000001</v>
      </c>
      <c r="W37" s="28">
        <f>IF(INDEX('ShLk BR Calc'!W$5:W$1112,MATCH($A37,'ShLk BR Calc'!$A$5:$A$1112,0)+1,1)=0,"0",INDEX('ShLk BR Calc'!W$5:W$1112,MATCH($A37,'ShLk BR Calc'!$A$5:$A$1112,0)+1,1))</f>
        <v>2.7737902550000002</v>
      </c>
      <c r="X37" s="28">
        <f>IF(INDEX('ShLk BR Calc'!X$5:X$1112,MATCH($A37,'ShLk BR Calc'!$A$5:$A$1112,0)+1,1)=0,"0",INDEX('ShLk BR Calc'!X$5:X$1112,MATCH($A37,'ShLk BR Calc'!$A$5:$A$1112,0)+1,1))</f>
        <v>1.7895421</v>
      </c>
      <c r="Y37" s="28">
        <f>IF(INDEX('ShLk BR Calc'!Y$5:Y$1112,MATCH($A37,'ShLk BR Calc'!$A$5:$A$1112,0)+1,1)=0,"0",INDEX('ShLk BR Calc'!Y$5:Y$1112,MATCH($A37,'ShLk BR Calc'!$A$5:$A$1112,0)+1,1))</f>
        <v>0.89477105000000001</v>
      </c>
      <c r="Z37" s="14">
        <f t="shared" ref="Z37:Z66" si="6">SUM(B37:Y37)</f>
        <v>43.664827240000008</v>
      </c>
      <c r="AA37" s="14">
        <f t="shared" ref="AA37:AA66" si="7">MAX(B37:Y37)</f>
        <v>3.3106528850000001</v>
      </c>
      <c r="AB37" s="14">
        <f t="shared" ref="AB37:AB66" si="8">IF(AD37="",SUM(B37:G37,X37:Y37),SUM(B37:Y37))</f>
        <v>5.3686262999999999</v>
      </c>
      <c r="AC37" s="14">
        <f t="shared" ref="AC37:AC66" si="9">IF(AD37="",SUM(H37:W37),0)</f>
        <v>38.296200940000013</v>
      </c>
    </row>
    <row r="38" spans="1:30" ht="17.25" customHeight="1" x14ac:dyDescent="0.2">
      <c r="A38" s="22">
        <f t="shared" si="5"/>
        <v>42462</v>
      </c>
      <c r="B38" s="28">
        <f>IF(INDEX('ShLk BR Calc'!B$5:B$1112,MATCH($A38,'ShLk BR Calc'!$A$5:$A$1112,0)+1,1)=0,"0",INDEX('ShLk BR Calc'!B$5:B$1112,MATCH($A38,'ShLk BR Calc'!$A$5:$A$1112,0)+1,1))</f>
        <v>0.44738552500000001</v>
      </c>
      <c r="C38" s="28">
        <f>IF(INDEX('ShLk BR Calc'!C$5:C$1112,MATCH($A38,'ShLk BR Calc'!$A$5:$A$1112,0)+1,1)=0,"0",INDEX('ShLk BR Calc'!C$5:C$1112,MATCH($A38,'ShLk BR Calc'!$A$5:$A$1112,0)+1,1))</f>
        <v>0.44738552500000001</v>
      </c>
      <c r="D38" s="28">
        <f>IF(INDEX('ShLk BR Calc'!D$5:D$1112,MATCH($A38,'ShLk BR Calc'!$A$5:$A$1112,0)+1,1)=0,"0",INDEX('ShLk BR Calc'!D$5:D$1112,MATCH($A38,'ShLk BR Calc'!$A$5:$A$1112,0)+1,1))</f>
        <v>0.44738552500000001</v>
      </c>
      <c r="E38" s="28">
        <f>IF(INDEX('ShLk BR Calc'!E$5:E$1112,MATCH($A38,'ShLk BR Calc'!$A$5:$A$1112,0)+1,1)=0,"0",INDEX('ShLk BR Calc'!E$5:E$1112,MATCH($A38,'ShLk BR Calc'!$A$5:$A$1112,0)+1,1))</f>
        <v>0.44738552500000001</v>
      </c>
      <c r="F38" s="28">
        <f>IF(INDEX('ShLk BR Calc'!F$5:F$1112,MATCH($A38,'ShLk BR Calc'!$A$5:$A$1112,0)+1,1)=0,"0",INDEX('ShLk BR Calc'!F$5:F$1112,MATCH($A38,'ShLk BR Calc'!$A$5:$A$1112,0)+1,1))</f>
        <v>0.44738552500000001</v>
      </c>
      <c r="G38" s="28">
        <f>IF(INDEX('ShLk BR Calc'!G$5:G$1112,MATCH($A38,'ShLk BR Calc'!$A$5:$A$1112,0)+1,1)=0,"0",INDEX('ShLk BR Calc'!G$5:G$1112,MATCH($A38,'ShLk BR Calc'!$A$5:$A$1112,0)+1,1))</f>
        <v>0.44738552500000001</v>
      </c>
      <c r="H38" s="28">
        <f>IF(INDEX('ShLk BR Calc'!H$5:H$1112,MATCH($A38,'ShLk BR Calc'!$A$5:$A$1112,0)+1,1)=0,"0",INDEX('ShLk BR Calc'!H$5:H$1112,MATCH($A38,'ShLk BR Calc'!$A$5:$A$1112,0)+1,1))</f>
        <v>0.98424815499999996</v>
      </c>
      <c r="I38" s="28">
        <f>IF(INDEX('ShLk BR Calc'!I$5:I$1112,MATCH($A38,'ShLk BR Calc'!$A$5:$A$1112,0)+1,1)=0,"0",INDEX('ShLk BR Calc'!I$5:I$1112,MATCH($A38,'ShLk BR Calc'!$A$5:$A$1112,0)+1,1))</f>
        <v>1.342156575</v>
      </c>
      <c r="J38" s="28">
        <f>IF(INDEX('ShLk BR Calc'!J$5:J$1112,MATCH($A38,'ShLk BR Calc'!$A$5:$A$1112,0)+1,1)=0,"0",INDEX('ShLk BR Calc'!J$5:J$1112,MATCH($A38,'ShLk BR Calc'!$A$5:$A$1112,0)+1,1))</f>
        <v>1.700064995</v>
      </c>
      <c r="K38" s="28">
        <f>IF(INDEX('ShLk BR Calc'!K$5:K$1112,MATCH($A38,'ShLk BR Calc'!$A$5:$A$1112,0)+1,1)=0,"0",INDEX('ShLk BR Calc'!K$5:K$1112,MATCH($A38,'ShLk BR Calc'!$A$5:$A$1112,0)+1,1))</f>
        <v>1.8790192050000001</v>
      </c>
      <c r="L38" s="28">
        <f>IF(INDEX('ShLk BR Calc'!L$5:L$1112,MATCH($A38,'ShLk BR Calc'!$A$5:$A$1112,0)+1,1)=0,"0",INDEX('ShLk BR Calc'!L$5:L$1112,MATCH($A38,'ShLk BR Calc'!$A$5:$A$1112,0)+1,1))</f>
        <v>2.0579734150000002</v>
      </c>
      <c r="M38" s="28">
        <f>IF(INDEX('ShLk BR Calc'!M$5:M$1112,MATCH($A38,'ShLk BR Calc'!$A$5:$A$1112,0)+1,1)=0,"0",INDEX('ShLk BR Calc'!M$5:M$1112,MATCH($A38,'ShLk BR Calc'!$A$5:$A$1112,0)+1,1))</f>
        <v>1.8790192050000001</v>
      </c>
      <c r="N38" s="28">
        <f>IF(INDEX('ShLk BR Calc'!N$5:N$1112,MATCH($A38,'ShLk BR Calc'!$A$5:$A$1112,0)+1,1)=0,"0",INDEX('ShLk BR Calc'!N$5:N$1112,MATCH($A38,'ShLk BR Calc'!$A$5:$A$1112,0)+1,1))</f>
        <v>1.8790192050000001</v>
      </c>
      <c r="O38" s="28">
        <f>IF(INDEX('ShLk BR Calc'!O$5:O$1112,MATCH($A38,'ShLk BR Calc'!$A$5:$A$1112,0)+1,1)=0,"0",INDEX('ShLk BR Calc'!O$5:O$1112,MATCH($A38,'ShLk BR Calc'!$A$5:$A$1112,0)+1,1))</f>
        <v>1.7895421</v>
      </c>
      <c r="P38" s="28">
        <f>IF(INDEX('ShLk BR Calc'!P$5:P$1112,MATCH($A38,'ShLk BR Calc'!$A$5:$A$1112,0)+1,1)=0,"0",INDEX('ShLk BR Calc'!P$5:P$1112,MATCH($A38,'ShLk BR Calc'!$A$5:$A$1112,0)+1,1))</f>
        <v>1.8790192050000001</v>
      </c>
      <c r="Q38" s="28">
        <f>IF(INDEX('ShLk BR Calc'!Q$5:Q$1112,MATCH($A38,'ShLk BR Calc'!$A$5:$A$1112,0)+1,1)=0,"0",INDEX('ShLk BR Calc'!Q$5:Q$1112,MATCH($A38,'ShLk BR Calc'!$A$5:$A$1112,0)+1,1))</f>
        <v>1.7895421</v>
      </c>
      <c r="R38" s="28">
        <f>IF(INDEX('ShLk BR Calc'!R$5:R$1112,MATCH($A38,'ShLk BR Calc'!$A$5:$A$1112,0)+1,1)=0,"0",INDEX('ShLk BR Calc'!R$5:R$1112,MATCH($A38,'ShLk BR Calc'!$A$5:$A$1112,0)+1,1))</f>
        <v>1.9684963099999999</v>
      </c>
      <c r="S38" s="28">
        <f>IF(INDEX('ShLk BR Calc'!S$5:S$1112,MATCH($A38,'ShLk BR Calc'!$A$5:$A$1112,0)+1,1)=0,"0",INDEX('ShLk BR Calc'!S$5:S$1112,MATCH($A38,'ShLk BR Calc'!$A$5:$A$1112,0)+1,1))</f>
        <v>2.0579734150000002</v>
      </c>
      <c r="T38" s="28">
        <f>IF(INDEX('ShLk BR Calc'!T$5:T$1112,MATCH($A38,'ShLk BR Calc'!$A$5:$A$1112,0)+1,1)=0,"0",INDEX('ShLk BR Calc'!T$5:T$1112,MATCH($A38,'ShLk BR Calc'!$A$5:$A$1112,0)+1,1))</f>
        <v>2.0579734150000002</v>
      </c>
      <c r="U38" s="28">
        <f>IF(INDEX('ShLk BR Calc'!U$5:U$1112,MATCH($A38,'ShLk BR Calc'!$A$5:$A$1112,0)+1,1)=0,"0",INDEX('ShLk BR Calc'!U$5:U$1112,MATCH($A38,'ShLk BR Calc'!$A$5:$A$1112,0)+1,1))</f>
        <v>2.6843131499999999</v>
      </c>
      <c r="V38" s="28">
        <f>IF(INDEX('ShLk BR Calc'!V$5:V$1112,MATCH($A38,'ShLk BR Calc'!$A$5:$A$1112,0)+1,1)=0,"0",INDEX('ShLk BR Calc'!V$5:V$1112,MATCH($A38,'ShLk BR Calc'!$A$5:$A$1112,0)+1,1))</f>
        <v>2.6843131499999999</v>
      </c>
      <c r="W38" s="28">
        <f>IF(INDEX('ShLk BR Calc'!W$5:W$1112,MATCH($A38,'ShLk BR Calc'!$A$5:$A$1112,0)+1,1)=0,"0",INDEX('ShLk BR Calc'!W$5:W$1112,MATCH($A38,'ShLk BR Calc'!$A$5:$A$1112,0)+1,1))</f>
        <v>2.2369276249999999</v>
      </c>
      <c r="X38" s="28">
        <f>IF(INDEX('ShLk BR Calc'!X$5:X$1112,MATCH($A38,'ShLk BR Calc'!$A$5:$A$1112,0)+1,1)=0,"0",INDEX('ShLk BR Calc'!X$5:X$1112,MATCH($A38,'ShLk BR Calc'!$A$5:$A$1112,0)+1,1))</f>
        <v>1.700064995</v>
      </c>
      <c r="Y38" s="28">
        <f>IF(INDEX('ShLk BR Calc'!Y$5:Y$1112,MATCH($A38,'ShLk BR Calc'!$A$5:$A$1112,0)+1,1)=0,"0",INDEX('ShLk BR Calc'!Y$5:Y$1112,MATCH($A38,'ShLk BR Calc'!$A$5:$A$1112,0)+1,1))</f>
        <v>0.98424815499999996</v>
      </c>
      <c r="Z38" s="14">
        <f t="shared" si="6"/>
        <v>36.238227524999999</v>
      </c>
      <c r="AA38" s="14">
        <f t="shared" si="7"/>
        <v>2.6843131499999999</v>
      </c>
      <c r="AB38" s="14">
        <f t="shared" si="8"/>
        <v>5.368626299999999</v>
      </c>
      <c r="AC38" s="14">
        <f t="shared" si="9"/>
        <v>30.869601225</v>
      </c>
    </row>
    <row r="39" spans="1:30" ht="17.25" customHeight="1" x14ac:dyDescent="0.2">
      <c r="A39" s="22">
        <f t="shared" si="5"/>
        <v>42463</v>
      </c>
      <c r="B39" s="28">
        <f>IF(INDEX('ShLk BR Calc'!B$5:B$1112,MATCH($A39,'ShLk BR Calc'!$A$5:$A$1112,0)+1,1)=0,"0",INDEX('ShLk BR Calc'!B$5:B$1112,MATCH($A39,'ShLk BR Calc'!$A$5:$A$1112,0)+1,1))</f>
        <v>1.6105878900000001</v>
      </c>
      <c r="C39" s="28">
        <f>IF(INDEX('ShLk BR Calc'!C$5:C$1112,MATCH($A39,'ShLk BR Calc'!$A$5:$A$1112,0)+1,1)=0,"0",INDEX('ShLk BR Calc'!C$5:C$1112,MATCH($A39,'ShLk BR Calc'!$A$5:$A$1112,0)+1,1))</f>
        <v>1.2526794699999999</v>
      </c>
      <c r="D39" s="28">
        <f>IF(INDEX('ShLk BR Calc'!D$5:D$1112,MATCH($A39,'ShLk BR Calc'!$A$5:$A$1112,0)+1,1)=0,"0",INDEX('ShLk BR Calc'!D$5:D$1112,MATCH($A39,'ShLk BR Calc'!$A$5:$A$1112,0)+1,1))</f>
        <v>1.07372526</v>
      </c>
      <c r="E39" s="28">
        <f>IF(INDEX('ShLk BR Calc'!E$5:E$1112,MATCH($A39,'ShLk BR Calc'!$A$5:$A$1112,0)+1,1)=0,"0",INDEX('ShLk BR Calc'!E$5:E$1112,MATCH($A39,'ShLk BR Calc'!$A$5:$A$1112,0)+1,1))</f>
        <v>1.07372526</v>
      </c>
      <c r="F39" s="28">
        <f>IF(INDEX('ShLk BR Calc'!F$5:F$1112,MATCH($A39,'ShLk BR Calc'!$A$5:$A$1112,0)+1,1)=0,"0",INDEX('ShLk BR Calc'!F$5:F$1112,MATCH($A39,'ShLk BR Calc'!$A$5:$A$1112,0)+1,1))</f>
        <v>1.1632023650000001</v>
      </c>
      <c r="G39" s="28">
        <f>IF(INDEX('ShLk BR Calc'!G$5:G$1112,MATCH($A39,'ShLk BR Calc'!$A$5:$A$1112,0)+1,1)=0,"0",INDEX('ShLk BR Calc'!G$5:G$1112,MATCH($A39,'ShLk BR Calc'!$A$5:$A$1112,0)+1,1))</f>
        <v>1.5211107850000001</v>
      </c>
      <c r="H39" s="28">
        <f>IF(INDEX('ShLk BR Calc'!H$5:H$1112,MATCH($A39,'ShLk BR Calc'!$A$5:$A$1112,0)+1,1)=0,"0",INDEX('ShLk BR Calc'!H$5:H$1112,MATCH($A39,'ShLk BR Calc'!$A$5:$A$1112,0)+1,1))</f>
        <v>2.415881835</v>
      </c>
      <c r="I39" s="28">
        <f>IF(INDEX('ShLk BR Calc'!I$5:I$1112,MATCH($A39,'ShLk BR Calc'!$A$5:$A$1112,0)+1,1)=0,"0",INDEX('ShLk BR Calc'!I$5:I$1112,MATCH($A39,'ShLk BR Calc'!$A$5:$A$1112,0)+1,1))</f>
        <v>2.415881835</v>
      </c>
      <c r="J39" s="28">
        <f>IF(INDEX('ShLk BR Calc'!J$5:J$1112,MATCH($A39,'ShLk BR Calc'!$A$5:$A$1112,0)+1,1)=0,"0",INDEX('ShLk BR Calc'!J$5:J$1112,MATCH($A39,'ShLk BR Calc'!$A$5:$A$1112,0)+1,1))</f>
        <v>2.6843131499999999</v>
      </c>
      <c r="K39" s="28">
        <f>IF(INDEX('ShLk BR Calc'!K$5:K$1112,MATCH($A39,'ShLk BR Calc'!$A$5:$A$1112,0)+1,1)=0,"0",INDEX('ShLk BR Calc'!K$5:K$1112,MATCH($A39,'ShLk BR Calc'!$A$5:$A$1112,0)+1,1))</f>
        <v>2.9527444649999999</v>
      </c>
      <c r="L39" s="28">
        <f>IF(INDEX('ShLk BR Calc'!L$5:L$1112,MATCH($A39,'ShLk BR Calc'!$A$5:$A$1112,0)+1,1)=0,"0",INDEX('ShLk BR Calc'!L$5:L$1112,MATCH($A39,'ShLk BR Calc'!$A$5:$A$1112,0)+1,1))</f>
        <v>2.86326736</v>
      </c>
      <c r="M39" s="28">
        <f>IF(INDEX('ShLk BR Calc'!M$5:M$1112,MATCH($A39,'ShLk BR Calc'!$A$5:$A$1112,0)+1,1)=0,"0",INDEX('ShLk BR Calc'!M$5:M$1112,MATCH($A39,'ShLk BR Calc'!$A$5:$A$1112,0)+1,1))</f>
        <v>2.5053589399999998</v>
      </c>
      <c r="N39" s="28">
        <f>IF(INDEX('ShLk BR Calc'!N$5:N$1112,MATCH($A39,'ShLk BR Calc'!$A$5:$A$1112,0)+1,1)=0,"0",INDEX('ShLk BR Calc'!N$5:N$1112,MATCH($A39,'ShLk BR Calc'!$A$5:$A$1112,0)+1,1))</f>
        <v>2.5948360450000001</v>
      </c>
      <c r="O39" s="28">
        <f>IF(INDEX('ShLk BR Calc'!O$5:O$1112,MATCH($A39,'ShLk BR Calc'!$A$5:$A$1112,0)+1,1)=0,"0",INDEX('ShLk BR Calc'!O$5:O$1112,MATCH($A39,'ShLk BR Calc'!$A$5:$A$1112,0)+1,1))</f>
        <v>2.5053589399999998</v>
      </c>
      <c r="P39" s="28">
        <f>IF(INDEX('ShLk BR Calc'!P$5:P$1112,MATCH($A39,'ShLk BR Calc'!$A$5:$A$1112,0)+1,1)=0,"0",INDEX('ShLk BR Calc'!P$5:P$1112,MATCH($A39,'ShLk BR Calc'!$A$5:$A$1112,0)+1,1))</f>
        <v>2.5053589399999998</v>
      </c>
      <c r="Q39" s="28">
        <f>IF(INDEX('ShLk BR Calc'!Q$5:Q$1112,MATCH($A39,'ShLk BR Calc'!$A$5:$A$1112,0)+1,1)=0,"0",INDEX('ShLk BR Calc'!Q$5:Q$1112,MATCH($A39,'ShLk BR Calc'!$A$5:$A$1112,0)+1,1))</f>
        <v>2.5053589399999998</v>
      </c>
      <c r="R39" s="28">
        <f>IF(INDEX('ShLk BR Calc'!R$5:R$1112,MATCH($A39,'ShLk BR Calc'!$A$5:$A$1112,0)+1,1)=0,"0",INDEX('ShLk BR Calc'!R$5:R$1112,MATCH($A39,'ShLk BR Calc'!$A$5:$A$1112,0)+1,1))</f>
        <v>2.5053589399999998</v>
      </c>
      <c r="S39" s="28">
        <f>IF(INDEX('ShLk BR Calc'!S$5:S$1112,MATCH($A39,'ShLk BR Calc'!$A$5:$A$1112,0)+1,1)=0,"0",INDEX('ShLk BR Calc'!S$5:S$1112,MATCH($A39,'ShLk BR Calc'!$A$5:$A$1112,0)+1,1))</f>
        <v>2.5948360450000001</v>
      </c>
      <c r="T39" s="28">
        <f>IF(INDEX('ShLk BR Calc'!T$5:T$1112,MATCH($A39,'ShLk BR Calc'!$A$5:$A$1112,0)+1,1)=0,"0",INDEX('ShLk BR Calc'!T$5:T$1112,MATCH($A39,'ShLk BR Calc'!$A$5:$A$1112,0)+1,1))</f>
        <v>2.5053589399999998</v>
      </c>
      <c r="U39" s="28">
        <f>IF(INDEX('ShLk BR Calc'!U$5:U$1112,MATCH($A39,'ShLk BR Calc'!$A$5:$A$1112,0)+1,1)=0,"0",INDEX('ShLk BR Calc'!U$5:U$1112,MATCH($A39,'ShLk BR Calc'!$A$5:$A$1112,0)+1,1))</f>
        <v>3.0422215700000002</v>
      </c>
      <c r="V39" s="28">
        <f>IF(INDEX('ShLk BR Calc'!V$5:V$1112,MATCH($A39,'ShLk BR Calc'!$A$5:$A$1112,0)+1,1)=0,"0",INDEX('ShLk BR Calc'!V$5:V$1112,MATCH($A39,'ShLk BR Calc'!$A$5:$A$1112,0)+1,1))</f>
        <v>3.4896070950000002</v>
      </c>
      <c r="W39" s="28">
        <f>IF(INDEX('ShLk BR Calc'!W$5:W$1112,MATCH($A39,'ShLk BR Calc'!$A$5:$A$1112,0)+1,1)=0,"0",INDEX('ShLk BR Calc'!W$5:W$1112,MATCH($A39,'ShLk BR Calc'!$A$5:$A$1112,0)+1,1))</f>
        <v>2.9527444649999999</v>
      </c>
      <c r="X39" s="28">
        <f>IF(INDEX('ShLk BR Calc'!X$5:X$1112,MATCH($A39,'ShLk BR Calc'!$A$5:$A$1112,0)+1,1)=0,"0",INDEX('ShLk BR Calc'!X$5:X$1112,MATCH($A39,'ShLk BR Calc'!$A$5:$A$1112,0)+1,1))</f>
        <v>2.3264047300000001</v>
      </c>
      <c r="Y39" s="28">
        <f>IF(INDEX('ShLk BR Calc'!Y$5:Y$1112,MATCH($A39,'ShLk BR Calc'!$A$5:$A$1112,0)+1,1)=0,"0",INDEX('ShLk BR Calc'!Y$5:Y$1112,MATCH($A39,'ShLk BR Calc'!$A$5:$A$1112,0)+1,1))</f>
        <v>1.700064995</v>
      </c>
      <c r="Z39" s="14">
        <f t="shared" si="6"/>
        <v>54.759988260000007</v>
      </c>
      <c r="AA39" s="14">
        <f t="shared" si="7"/>
        <v>3.4896070950000002</v>
      </c>
      <c r="AB39" s="14">
        <f t="shared" si="8"/>
        <v>54.759988260000007</v>
      </c>
      <c r="AC39" s="14">
        <f t="shared" si="9"/>
        <v>0</v>
      </c>
      <c r="AD39" s="9" t="s">
        <v>32</v>
      </c>
    </row>
    <row r="40" spans="1:30" ht="17.25" customHeight="1" x14ac:dyDescent="0.2">
      <c r="A40" s="22">
        <f t="shared" si="5"/>
        <v>42464</v>
      </c>
      <c r="B40" s="28">
        <f>IF(INDEX('ShLk BR Calc'!B$5:B$1112,MATCH($A40,'ShLk BR Calc'!$A$5:$A$1112,0)+1,1)=0,"0",INDEX('ShLk BR Calc'!B$5:B$1112,MATCH($A40,'ShLk BR Calc'!$A$5:$A$1112,0)+1,1))</f>
        <v>0.53686263000000001</v>
      </c>
      <c r="C40" s="28">
        <f>IF(INDEX('ShLk BR Calc'!C$5:C$1112,MATCH($A40,'ShLk BR Calc'!$A$5:$A$1112,0)+1,1)=0,"0",INDEX('ShLk BR Calc'!C$5:C$1112,MATCH($A40,'ShLk BR Calc'!$A$5:$A$1112,0)+1,1))</f>
        <v>0.53686263000000001</v>
      </c>
      <c r="D40" s="28">
        <f>IF(INDEX('ShLk BR Calc'!D$5:D$1112,MATCH($A40,'ShLk BR Calc'!$A$5:$A$1112,0)+1,1)=0,"0",INDEX('ShLk BR Calc'!D$5:D$1112,MATCH($A40,'ShLk BR Calc'!$A$5:$A$1112,0)+1,1))</f>
        <v>0.53686263000000001</v>
      </c>
      <c r="E40" s="28">
        <f>IF(INDEX('ShLk BR Calc'!E$5:E$1112,MATCH($A40,'ShLk BR Calc'!$A$5:$A$1112,0)+1,1)=0,"0",INDEX('ShLk BR Calc'!E$5:E$1112,MATCH($A40,'ShLk BR Calc'!$A$5:$A$1112,0)+1,1))</f>
        <v>0.53686263000000001</v>
      </c>
      <c r="F40" s="28">
        <f>IF(INDEX('ShLk BR Calc'!F$5:F$1112,MATCH($A40,'ShLk BR Calc'!$A$5:$A$1112,0)+1,1)=0,"0",INDEX('ShLk BR Calc'!F$5:F$1112,MATCH($A40,'ShLk BR Calc'!$A$5:$A$1112,0)+1,1))</f>
        <v>0.53686263000000001</v>
      </c>
      <c r="G40" s="28">
        <f>IF(INDEX('ShLk BR Calc'!G$5:G$1112,MATCH($A40,'ShLk BR Calc'!$A$5:$A$1112,0)+1,1)=0,"0",INDEX('ShLk BR Calc'!G$5:G$1112,MATCH($A40,'ShLk BR Calc'!$A$5:$A$1112,0)+1,1))</f>
        <v>0.53686263000000001</v>
      </c>
      <c r="H40" s="28">
        <f>IF(INDEX('ShLk BR Calc'!H$5:H$1112,MATCH($A40,'ShLk BR Calc'!$A$5:$A$1112,0)+1,1)=0,"0",INDEX('ShLk BR Calc'!H$5:H$1112,MATCH($A40,'ShLk BR Calc'!$A$5:$A$1112,0)+1,1))</f>
        <v>1.8790192050000001</v>
      </c>
      <c r="I40" s="28">
        <f>IF(INDEX('ShLk BR Calc'!I$5:I$1112,MATCH($A40,'ShLk BR Calc'!$A$5:$A$1112,0)+1,1)=0,"0",INDEX('ShLk BR Calc'!I$5:I$1112,MATCH($A40,'ShLk BR Calc'!$A$5:$A$1112,0)+1,1))</f>
        <v>2.5053589399999998</v>
      </c>
      <c r="J40" s="28">
        <f>IF(INDEX('ShLk BR Calc'!J$5:J$1112,MATCH($A40,'ShLk BR Calc'!$A$5:$A$1112,0)+1,1)=0,"0",INDEX('ShLk BR Calc'!J$5:J$1112,MATCH($A40,'ShLk BR Calc'!$A$5:$A$1112,0)+1,1))</f>
        <v>2.7737902550000002</v>
      </c>
      <c r="K40" s="28">
        <f>IF(INDEX('ShLk BR Calc'!K$5:K$1112,MATCH($A40,'ShLk BR Calc'!$A$5:$A$1112,0)+1,1)=0,"0",INDEX('ShLk BR Calc'!K$5:K$1112,MATCH($A40,'ShLk BR Calc'!$A$5:$A$1112,0)+1,1))</f>
        <v>2.7737902550000002</v>
      </c>
      <c r="L40" s="28">
        <f>IF(INDEX('ShLk BR Calc'!L$5:L$1112,MATCH($A40,'ShLk BR Calc'!$A$5:$A$1112,0)+1,1)=0,"0",INDEX('ShLk BR Calc'!L$5:L$1112,MATCH($A40,'ShLk BR Calc'!$A$5:$A$1112,0)+1,1))</f>
        <v>2.6843131499999999</v>
      </c>
      <c r="M40" s="28">
        <f>IF(INDEX('ShLk BR Calc'!M$5:M$1112,MATCH($A40,'ShLk BR Calc'!$A$5:$A$1112,0)+1,1)=0,"0",INDEX('ShLk BR Calc'!M$5:M$1112,MATCH($A40,'ShLk BR Calc'!$A$5:$A$1112,0)+1,1))</f>
        <v>2.5053589399999998</v>
      </c>
      <c r="N40" s="28">
        <f>IF(INDEX('ShLk BR Calc'!N$5:N$1112,MATCH($A40,'ShLk BR Calc'!$A$5:$A$1112,0)+1,1)=0,"0",INDEX('ShLk BR Calc'!N$5:N$1112,MATCH($A40,'ShLk BR Calc'!$A$5:$A$1112,0)+1,1))</f>
        <v>2.5053589399999998</v>
      </c>
      <c r="O40" s="28">
        <f>IF(INDEX('ShLk BR Calc'!O$5:O$1112,MATCH($A40,'ShLk BR Calc'!$A$5:$A$1112,0)+1,1)=0,"0",INDEX('ShLk BR Calc'!O$5:O$1112,MATCH($A40,'ShLk BR Calc'!$A$5:$A$1112,0)+1,1))</f>
        <v>2.5053589399999998</v>
      </c>
      <c r="P40" s="28">
        <f>IF(INDEX('ShLk BR Calc'!P$5:P$1112,MATCH($A40,'ShLk BR Calc'!$A$5:$A$1112,0)+1,1)=0,"0",INDEX('ShLk BR Calc'!P$5:P$1112,MATCH($A40,'ShLk BR Calc'!$A$5:$A$1112,0)+1,1))</f>
        <v>2.5053589399999998</v>
      </c>
      <c r="Q40" s="28">
        <f>IF(INDEX('ShLk BR Calc'!Q$5:Q$1112,MATCH($A40,'ShLk BR Calc'!$A$5:$A$1112,0)+1,1)=0,"0",INDEX('ShLk BR Calc'!Q$5:Q$1112,MATCH($A40,'ShLk BR Calc'!$A$5:$A$1112,0)+1,1))</f>
        <v>2.415881835</v>
      </c>
      <c r="R40" s="28">
        <f>IF(INDEX('ShLk BR Calc'!R$5:R$1112,MATCH($A40,'ShLk BR Calc'!$A$5:$A$1112,0)+1,1)=0,"0",INDEX('ShLk BR Calc'!R$5:R$1112,MATCH($A40,'ShLk BR Calc'!$A$5:$A$1112,0)+1,1))</f>
        <v>2.5053589399999998</v>
      </c>
      <c r="S40" s="28">
        <f>IF(INDEX('ShLk BR Calc'!S$5:S$1112,MATCH($A40,'ShLk BR Calc'!$A$5:$A$1112,0)+1,1)=0,"0",INDEX('ShLk BR Calc'!S$5:S$1112,MATCH($A40,'ShLk BR Calc'!$A$5:$A$1112,0)+1,1))</f>
        <v>2.5948360450000001</v>
      </c>
      <c r="T40" s="28">
        <f>IF(INDEX('ShLk BR Calc'!T$5:T$1112,MATCH($A40,'ShLk BR Calc'!$A$5:$A$1112,0)+1,1)=0,"0",INDEX('ShLk BR Calc'!T$5:T$1112,MATCH($A40,'ShLk BR Calc'!$A$5:$A$1112,0)+1,1))</f>
        <v>2.5948360450000001</v>
      </c>
      <c r="U40" s="28">
        <f>IF(INDEX('ShLk BR Calc'!U$5:U$1112,MATCH($A40,'ShLk BR Calc'!$A$5:$A$1112,0)+1,1)=0,"0",INDEX('ShLk BR Calc'!U$5:U$1112,MATCH($A40,'ShLk BR Calc'!$A$5:$A$1112,0)+1,1))</f>
        <v>2.7737902550000002</v>
      </c>
      <c r="V40" s="28">
        <f>IF(INDEX('ShLk BR Calc'!V$5:V$1112,MATCH($A40,'ShLk BR Calc'!$A$5:$A$1112,0)+1,1)=0,"0",INDEX('ShLk BR Calc'!V$5:V$1112,MATCH($A40,'ShLk BR Calc'!$A$5:$A$1112,0)+1,1))</f>
        <v>3.0422215700000002</v>
      </c>
      <c r="W40" s="28">
        <f>IF(INDEX('ShLk BR Calc'!W$5:W$1112,MATCH($A40,'ShLk BR Calc'!$A$5:$A$1112,0)+1,1)=0,"0",INDEX('ShLk BR Calc'!W$5:W$1112,MATCH($A40,'ShLk BR Calc'!$A$5:$A$1112,0)+1,1))</f>
        <v>2.415881835</v>
      </c>
      <c r="X40" s="28">
        <f>IF(INDEX('ShLk BR Calc'!X$5:X$1112,MATCH($A40,'ShLk BR Calc'!$A$5:$A$1112,0)+1,1)=0,"0",INDEX('ShLk BR Calc'!X$5:X$1112,MATCH($A40,'ShLk BR Calc'!$A$5:$A$1112,0)+1,1))</f>
        <v>1.6105878900000001</v>
      </c>
      <c r="Y40" s="28">
        <f>IF(INDEX('ShLk BR Calc'!Y$5:Y$1112,MATCH($A40,'ShLk BR Calc'!$A$5:$A$1112,0)+1,1)=0,"0",INDEX('ShLk BR Calc'!Y$5:Y$1112,MATCH($A40,'ShLk BR Calc'!$A$5:$A$1112,0)+1,1))</f>
        <v>0.62633973499999995</v>
      </c>
      <c r="Z40" s="14">
        <f t="shared" si="6"/>
        <v>46.43861749500001</v>
      </c>
      <c r="AA40" s="14">
        <f t="shared" si="7"/>
        <v>3.0422215700000002</v>
      </c>
      <c r="AB40" s="14">
        <f t="shared" si="8"/>
        <v>5.4581034050000001</v>
      </c>
      <c r="AC40" s="14">
        <f t="shared" si="9"/>
        <v>40.980514090000007</v>
      </c>
    </row>
    <row r="41" spans="1:30" ht="17.25" customHeight="1" x14ac:dyDescent="0.2">
      <c r="A41" s="22">
        <f t="shared" si="5"/>
        <v>42465</v>
      </c>
      <c r="B41" s="28">
        <f>IF(INDEX('ShLk BR Calc'!B$5:B$1112,MATCH($A41,'ShLk BR Calc'!$A$5:$A$1112,0)+1,1)=0,"0",INDEX('ShLk BR Calc'!B$5:B$1112,MATCH($A41,'ShLk BR Calc'!$A$5:$A$1112,0)+1,1))</f>
        <v>0.62633973499999995</v>
      </c>
      <c r="C41" s="28">
        <f>IF(INDEX('ShLk BR Calc'!C$5:C$1112,MATCH($A41,'ShLk BR Calc'!$A$5:$A$1112,0)+1,1)=0,"0",INDEX('ShLk BR Calc'!C$5:C$1112,MATCH($A41,'ShLk BR Calc'!$A$5:$A$1112,0)+1,1))</f>
        <v>0.62633973499999995</v>
      </c>
      <c r="D41" s="28">
        <f>IF(INDEX('ShLk BR Calc'!D$5:D$1112,MATCH($A41,'ShLk BR Calc'!$A$5:$A$1112,0)+1,1)=0,"0",INDEX('ShLk BR Calc'!D$5:D$1112,MATCH($A41,'ShLk BR Calc'!$A$5:$A$1112,0)+1,1))</f>
        <v>0.62633973499999995</v>
      </c>
      <c r="E41" s="28">
        <f>IF(INDEX('ShLk BR Calc'!E$5:E$1112,MATCH($A41,'ShLk BR Calc'!$A$5:$A$1112,0)+1,1)=0,"0",INDEX('ShLk BR Calc'!E$5:E$1112,MATCH($A41,'ShLk BR Calc'!$A$5:$A$1112,0)+1,1))</f>
        <v>0.62633973499999995</v>
      </c>
      <c r="F41" s="28">
        <f>IF(INDEX('ShLk BR Calc'!F$5:F$1112,MATCH($A41,'ShLk BR Calc'!$A$5:$A$1112,0)+1,1)=0,"0",INDEX('ShLk BR Calc'!F$5:F$1112,MATCH($A41,'ShLk BR Calc'!$A$5:$A$1112,0)+1,1))</f>
        <v>0.62633973499999995</v>
      </c>
      <c r="G41" s="28">
        <f>IF(INDEX('ShLk BR Calc'!G$5:G$1112,MATCH($A41,'ShLk BR Calc'!$A$5:$A$1112,0)+1,1)=0,"0",INDEX('ShLk BR Calc'!G$5:G$1112,MATCH($A41,'ShLk BR Calc'!$A$5:$A$1112,0)+1,1))</f>
        <v>0.62633973499999995</v>
      </c>
      <c r="H41" s="28">
        <f>IF(INDEX('ShLk BR Calc'!H$5:H$1112,MATCH($A41,'ShLk BR Calc'!$A$5:$A$1112,0)+1,1)=0,"0",INDEX('ShLk BR Calc'!H$5:H$1112,MATCH($A41,'ShLk BR Calc'!$A$5:$A$1112,0)+1,1))</f>
        <v>1.7895421</v>
      </c>
      <c r="I41" s="28">
        <f>IF(INDEX('ShLk BR Calc'!I$5:I$1112,MATCH($A41,'ShLk BR Calc'!$A$5:$A$1112,0)+1,1)=0,"0",INDEX('ShLk BR Calc'!I$5:I$1112,MATCH($A41,'ShLk BR Calc'!$A$5:$A$1112,0)+1,1))</f>
        <v>1.9684963099999999</v>
      </c>
      <c r="J41" s="28">
        <f>IF(INDEX('ShLk BR Calc'!J$5:J$1112,MATCH($A41,'ShLk BR Calc'!$A$5:$A$1112,0)+1,1)=0,"0",INDEX('ShLk BR Calc'!J$5:J$1112,MATCH($A41,'ShLk BR Calc'!$A$5:$A$1112,0)+1,1))</f>
        <v>2.86326736</v>
      </c>
      <c r="K41" s="28">
        <f>IF(INDEX('ShLk BR Calc'!K$5:K$1112,MATCH($A41,'ShLk BR Calc'!$A$5:$A$1112,0)+1,1)=0,"0",INDEX('ShLk BR Calc'!K$5:K$1112,MATCH($A41,'ShLk BR Calc'!$A$5:$A$1112,0)+1,1))</f>
        <v>2.6843131499999999</v>
      </c>
      <c r="L41" s="28">
        <f>IF(INDEX('ShLk BR Calc'!L$5:L$1112,MATCH($A41,'ShLk BR Calc'!$A$5:$A$1112,0)+1,1)=0,"0",INDEX('ShLk BR Calc'!L$5:L$1112,MATCH($A41,'ShLk BR Calc'!$A$5:$A$1112,0)+1,1))</f>
        <v>2.5053589399999998</v>
      </c>
      <c r="M41" s="28">
        <f>IF(INDEX('ShLk BR Calc'!M$5:M$1112,MATCH($A41,'ShLk BR Calc'!$A$5:$A$1112,0)+1,1)=0,"0",INDEX('ShLk BR Calc'!M$5:M$1112,MATCH($A41,'ShLk BR Calc'!$A$5:$A$1112,0)+1,1))</f>
        <v>2.3264047300000001</v>
      </c>
      <c r="N41" s="28">
        <f>IF(INDEX('ShLk BR Calc'!N$5:N$1112,MATCH($A41,'ShLk BR Calc'!$A$5:$A$1112,0)+1,1)=0,"0",INDEX('ShLk BR Calc'!N$5:N$1112,MATCH($A41,'ShLk BR Calc'!$A$5:$A$1112,0)+1,1))</f>
        <v>2.3264047300000001</v>
      </c>
      <c r="O41" s="28">
        <f>IF(INDEX('ShLk BR Calc'!O$5:O$1112,MATCH($A41,'ShLk BR Calc'!$A$5:$A$1112,0)+1,1)=0,"0",INDEX('ShLk BR Calc'!O$5:O$1112,MATCH($A41,'ShLk BR Calc'!$A$5:$A$1112,0)+1,1))</f>
        <v>2.3264047300000001</v>
      </c>
      <c r="P41" s="28">
        <f>IF(INDEX('ShLk BR Calc'!P$5:P$1112,MATCH($A41,'ShLk BR Calc'!$A$5:$A$1112,0)+1,1)=0,"0",INDEX('ShLk BR Calc'!P$5:P$1112,MATCH($A41,'ShLk BR Calc'!$A$5:$A$1112,0)+1,1))</f>
        <v>2.2369276249999999</v>
      </c>
      <c r="Q41" s="28">
        <f>IF(INDEX('ShLk BR Calc'!Q$5:Q$1112,MATCH($A41,'ShLk BR Calc'!$A$5:$A$1112,0)+1,1)=0,"0",INDEX('ShLk BR Calc'!Q$5:Q$1112,MATCH($A41,'ShLk BR Calc'!$A$5:$A$1112,0)+1,1))</f>
        <v>2.2369276249999999</v>
      </c>
      <c r="R41" s="28">
        <f>IF(INDEX('ShLk BR Calc'!R$5:R$1112,MATCH($A41,'ShLk BR Calc'!$A$5:$A$1112,0)+1,1)=0,"0",INDEX('ShLk BR Calc'!R$5:R$1112,MATCH($A41,'ShLk BR Calc'!$A$5:$A$1112,0)+1,1))</f>
        <v>2.3264047300000001</v>
      </c>
      <c r="S41" s="28">
        <f>IF(INDEX('ShLk BR Calc'!S$5:S$1112,MATCH($A41,'ShLk BR Calc'!$A$5:$A$1112,0)+1,1)=0,"0",INDEX('ShLk BR Calc'!S$5:S$1112,MATCH($A41,'ShLk BR Calc'!$A$5:$A$1112,0)+1,1))</f>
        <v>2.415881835</v>
      </c>
      <c r="T41" s="28">
        <f>IF(INDEX('ShLk BR Calc'!T$5:T$1112,MATCH($A41,'ShLk BR Calc'!$A$5:$A$1112,0)+1,1)=0,"0",INDEX('ShLk BR Calc'!T$5:T$1112,MATCH($A41,'ShLk BR Calc'!$A$5:$A$1112,0)+1,1))</f>
        <v>2.5948360450000001</v>
      </c>
      <c r="U41" s="28">
        <f>IF(INDEX('ShLk BR Calc'!U$5:U$1112,MATCH($A41,'ShLk BR Calc'!$A$5:$A$1112,0)+1,1)=0,"0",INDEX('ShLk BR Calc'!U$5:U$1112,MATCH($A41,'ShLk BR Calc'!$A$5:$A$1112,0)+1,1))</f>
        <v>2.86326736</v>
      </c>
      <c r="V41" s="28">
        <f>IF(INDEX('ShLk BR Calc'!V$5:V$1112,MATCH($A41,'ShLk BR Calc'!$A$5:$A$1112,0)+1,1)=0,"0",INDEX('ShLk BR Calc'!V$5:V$1112,MATCH($A41,'ShLk BR Calc'!$A$5:$A$1112,0)+1,1))</f>
        <v>3.3106528850000001</v>
      </c>
      <c r="W41" s="28">
        <f>IF(INDEX('ShLk BR Calc'!W$5:W$1112,MATCH($A41,'ShLk BR Calc'!$A$5:$A$1112,0)+1,1)=0,"0",INDEX('ShLk BR Calc'!W$5:W$1112,MATCH($A41,'ShLk BR Calc'!$A$5:$A$1112,0)+1,1))</f>
        <v>2.5053589399999998</v>
      </c>
      <c r="X41" s="28">
        <f>IF(INDEX('ShLk BR Calc'!X$5:X$1112,MATCH($A41,'ShLk BR Calc'!$A$5:$A$1112,0)+1,1)=0,"0",INDEX('ShLk BR Calc'!X$5:X$1112,MATCH($A41,'ShLk BR Calc'!$A$5:$A$1112,0)+1,1))</f>
        <v>1.6105878900000001</v>
      </c>
      <c r="Y41" s="28">
        <f>IF(INDEX('ShLk BR Calc'!Y$5:Y$1112,MATCH($A41,'ShLk BR Calc'!$A$5:$A$1112,0)+1,1)=0,"0",INDEX('ShLk BR Calc'!Y$5:Y$1112,MATCH($A41,'ShLk BR Calc'!$A$5:$A$1112,0)+1,1))</f>
        <v>0.62633973499999995</v>
      </c>
      <c r="Z41" s="14">
        <f t="shared" si="6"/>
        <v>45.275415130000006</v>
      </c>
      <c r="AA41" s="14">
        <f t="shared" si="7"/>
        <v>3.3106528850000001</v>
      </c>
      <c r="AB41" s="14">
        <f t="shared" si="8"/>
        <v>5.9949660350000009</v>
      </c>
      <c r="AC41" s="14">
        <f t="shared" si="9"/>
        <v>39.280449095000009</v>
      </c>
    </row>
    <row r="42" spans="1:30" ht="17.25" customHeight="1" x14ac:dyDescent="0.2">
      <c r="A42" s="22">
        <f t="shared" si="5"/>
        <v>42466</v>
      </c>
      <c r="B42" s="28">
        <f>IF(INDEX('ShLk BR Calc'!B$5:B$1112,MATCH($A42,'ShLk BR Calc'!$A$5:$A$1112,0)+1,1)=0,"0",INDEX('ShLk BR Calc'!B$5:B$1112,MATCH($A42,'ShLk BR Calc'!$A$5:$A$1112,0)+1,1))</f>
        <v>0.71581684000000001</v>
      </c>
      <c r="C42" s="28">
        <f>IF(INDEX('ShLk BR Calc'!C$5:C$1112,MATCH($A42,'ShLk BR Calc'!$A$5:$A$1112,0)+1,1)=0,"0",INDEX('ShLk BR Calc'!C$5:C$1112,MATCH($A42,'ShLk BR Calc'!$A$5:$A$1112,0)+1,1))</f>
        <v>0.62633973499999995</v>
      </c>
      <c r="D42" s="28">
        <f>IF(INDEX('ShLk BR Calc'!D$5:D$1112,MATCH($A42,'ShLk BR Calc'!$A$5:$A$1112,0)+1,1)=0,"0",INDEX('ShLk BR Calc'!D$5:D$1112,MATCH($A42,'ShLk BR Calc'!$A$5:$A$1112,0)+1,1))</f>
        <v>0.62633973499999995</v>
      </c>
      <c r="E42" s="28">
        <f>IF(INDEX('ShLk BR Calc'!E$5:E$1112,MATCH($A42,'ShLk BR Calc'!$A$5:$A$1112,0)+1,1)=0,"0",INDEX('ShLk BR Calc'!E$5:E$1112,MATCH($A42,'ShLk BR Calc'!$A$5:$A$1112,0)+1,1))</f>
        <v>0.62633973499999995</v>
      </c>
      <c r="F42" s="28">
        <f>IF(INDEX('ShLk BR Calc'!F$5:F$1112,MATCH($A42,'ShLk BR Calc'!$A$5:$A$1112,0)+1,1)=0,"0",INDEX('ShLk BR Calc'!F$5:F$1112,MATCH($A42,'ShLk BR Calc'!$A$5:$A$1112,0)+1,1))</f>
        <v>0.62633973499999995</v>
      </c>
      <c r="G42" s="28">
        <f>IF(INDEX('ShLk BR Calc'!G$5:G$1112,MATCH($A42,'ShLk BR Calc'!$A$5:$A$1112,0)+1,1)=0,"0",INDEX('ShLk BR Calc'!G$5:G$1112,MATCH($A42,'ShLk BR Calc'!$A$5:$A$1112,0)+1,1))</f>
        <v>0.62633973499999995</v>
      </c>
      <c r="H42" s="28">
        <f>IF(INDEX('ShLk BR Calc'!H$5:H$1112,MATCH($A42,'ShLk BR Calc'!$A$5:$A$1112,0)+1,1)=0,"0",INDEX('ShLk BR Calc'!H$5:H$1112,MATCH($A42,'ShLk BR Calc'!$A$5:$A$1112,0)+1,1))</f>
        <v>1.6105878900000001</v>
      </c>
      <c r="I42" s="28">
        <f>IF(INDEX('ShLk BR Calc'!I$5:I$1112,MATCH($A42,'ShLk BR Calc'!$A$5:$A$1112,0)+1,1)=0,"0",INDEX('ShLk BR Calc'!I$5:I$1112,MATCH($A42,'ShLk BR Calc'!$A$5:$A$1112,0)+1,1))</f>
        <v>1.6105878900000001</v>
      </c>
      <c r="J42" s="28">
        <f>IF(INDEX('ShLk BR Calc'!J$5:J$1112,MATCH($A42,'ShLk BR Calc'!$A$5:$A$1112,0)+1,1)=0,"0",INDEX('ShLk BR Calc'!J$5:J$1112,MATCH($A42,'ShLk BR Calc'!$A$5:$A$1112,0)+1,1))</f>
        <v>1.6105878900000001</v>
      </c>
      <c r="K42" s="28">
        <f>IF(INDEX('ShLk BR Calc'!K$5:K$1112,MATCH($A42,'ShLk BR Calc'!$A$5:$A$1112,0)+1,1)=0,"0",INDEX('ShLk BR Calc'!K$5:K$1112,MATCH($A42,'ShLk BR Calc'!$A$5:$A$1112,0)+1,1))</f>
        <v>1.6105878900000001</v>
      </c>
      <c r="L42" s="28">
        <f>IF(INDEX('ShLk BR Calc'!L$5:L$1112,MATCH($A42,'ShLk BR Calc'!$A$5:$A$1112,0)+1,1)=0,"0",INDEX('ShLk BR Calc'!L$5:L$1112,MATCH($A42,'ShLk BR Calc'!$A$5:$A$1112,0)+1,1))</f>
        <v>1.6105878900000001</v>
      </c>
      <c r="M42" s="28">
        <f>IF(INDEX('ShLk BR Calc'!M$5:M$1112,MATCH($A42,'ShLk BR Calc'!$A$5:$A$1112,0)+1,1)=0,"0",INDEX('ShLk BR Calc'!M$5:M$1112,MATCH($A42,'ShLk BR Calc'!$A$5:$A$1112,0)+1,1))</f>
        <v>2.0579734150000002</v>
      </c>
      <c r="N42" s="28">
        <f>IF(INDEX('ShLk BR Calc'!N$5:N$1112,MATCH($A42,'ShLk BR Calc'!$A$5:$A$1112,0)+1,1)=0,"0",INDEX('ShLk BR Calc'!N$5:N$1112,MATCH($A42,'ShLk BR Calc'!$A$5:$A$1112,0)+1,1))</f>
        <v>2.5053589399999998</v>
      </c>
      <c r="O42" s="28">
        <f>IF(INDEX('ShLk BR Calc'!O$5:O$1112,MATCH($A42,'ShLk BR Calc'!$A$5:$A$1112,0)+1,1)=0,"0",INDEX('ShLk BR Calc'!O$5:O$1112,MATCH($A42,'ShLk BR Calc'!$A$5:$A$1112,0)+1,1))</f>
        <v>2.86326736</v>
      </c>
      <c r="P42" s="28">
        <f>IF(INDEX('ShLk BR Calc'!P$5:P$1112,MATCH($A42,'ShLk BR Calc'!$A$5:$A$1112,0)+1,1)=0,"0",INDEX('ShLk BR Calc'!P$5:P$1112,MATCH($A42,'ShLk BR Calc'!$A$5:$A$1112,0)+1,1))</f>
        <v>3.2211757800000003</v>
      </c>
      <c r="Q42" s="28">
        <f>IF(INDEX('ShLk BR Calc'!Q$5:Q$1112,MATCH($A42,'ShLk BR Calc'!$A$5:$A$1112,0)+1,1)=0,"0",INDEX('ShLk BR Calc'!Q$5:Q$1112,MATCH($A42,'ShLk BR Calc'!$A$5:$A$1112,0)+1,1))</f>
        <v>3.7580384100000002</v>
      </c>
      <c r="R42" s="28">
        <f>IF(INDEX('ShLk BR Calc'!R$5:R$1112,MATCH($A42,'ShLk BR Calc'!$A$5:$A$1112,0)+1,1)=0,"0",INDEX('ShLk BR Calc'!R$5:R$1112,MATCH($A42,'ShLk BR Calc'!$A$5:$A$1112,0)+1,1))</f>
        <v>4.3843781450000003</v>
      </c>
      <c r="S42" s="28">
        <f>IF(INDEX('ShLk BR Calc'!S$5:S$1112,MATCH($A42,'ShLk BR Calc'!$A$5:$A$1112,0)+1,1)=0,"0",INDEX('ShLk BR Calc'!S$5:S$1112,MATCH($A42,'ShLk BR Calc'!$A$5:$A$1112,0)+1,1))</f>
        <v>4.563332355</v>
      </c>
      <c r="T42" s="28">
        <f>IF(INDEX('ShLk BR Calc'!T$5:T$1112,MATCH($A42,'ShLk BR Calc'!$A$5:$A$1112,0)+1,1)=0,"0",INDEX('ShLk BR Calc'!T$5:T$1112,MATCH($A42,'ShLk BR Calc'!$A$5:$A$1112,0)+1,1))</f>
        <v>4.2949010400000001</v>
      </c>
      <c r="U42" s="28">
        <f>IF(INDEX('ShLk BR Calc'!U$5:U$1112,MATCH($A42,'ShLk BR Calc'!$A$5:$A$1112,0)+1,1)=0,"0",INDEX('ShLk BR Calc'!U$5:U$1112,MATCH($A42,'ShLk BR Calc'!$A$5:$A$1112,0)+1,1))</f>
        <v>3.7580384100000002</v>
      </c>
      <c r="V42" s="28">
        <f>IF(INDEX('ShLk BR Calc'!V$5:V$1112,MATCH($A42,'ShLk BR Calc'!$A$5:$A$1112,0)+1,1)=0,"0",INDEX('ShLk BR Calc'!V$5:V$1112,MATCH($A42,'ShLk BR Calc'!$A$5:$A$1112,0)+1,1))</f>
        <v>3.4001299899999999</v>
      </c>
      <c r="W42" s="28">
        <f>IF(INDEX('ShLk BR Calc'!W$5:W$1112,MATCH($A42,'ShLk BR Calc'!$A$5:$A$1112,0)+1,1)=0,"0",INDEX('ShLk BR Calc'!W$5:W$1112,MATCH($A42,'ShLk BR Calc'!$A$5:$A$1112,0)+1,1))</f>
        <v>2.3264047300000001</v>
      </c>
      <c r="X42" s="28">
        <f>IF(INDEX('ShLk BR Calc'!X$5:X$1112,MATCH($A42,'ShLk BR Calc'!$A$5:$A$1112,0)+1,1)=0,"0",INDEX('ShLk BR Calc'!X$5:X$1112,MATCH($A42,'ShLk BR Calc'!$A$5:$A$1112,0)+1,1))</f>
        <v>2.3264047300000001</v>
      </c>
      <c r="Y42" s="28">
        <f>IF(INDEX('ShLk BR Calc'!Y$5:Y$1112,MATCH($A42,'ShLk BR Calc'!$A$5:$A$1112,0)+1,1)=0,"0",INDEX('ShLk BR Calc'!Y$5:Y$1112,MATCH($A42,'ShLk BR Calc'!$A$5:$A$1112,0)+1,1))</f>
        <v>1.07372526</v>
      </c>
      <c r="Z42" s="14">
        <f t="shared" si="6"/>
        <v>52.433583530000007</v>
      </c>
      <c r="AA42" s="14">
        <f t="shared" si="7"/>
        <v>4.563332355</v>
      </c>
      <c r="AB42" s="14">
        <f t="shared" si="8"/>
        <v>7.2476455050000004</v>
      </c>
      <c r="AC42" s="14">
        <f t="shared" si="9"/>
        <v>45.185938025000006</v>
      </c>
    </row>
    <row r="43" spans="1:30" ht="17.25" customHeight="1" x14ac:dyDescent="0.2">
      <c r="A43" s="22">
        <f t="shared" si="5"/>
        <v>42467</v>
      </c>
      <c r="B43" s="28">
        <f>IF(INDEX('ShLk BR Calc'!B$5:B$1112,MATCH($A43,'ShLk BR Calc'!$A$5:$A$1112,0)+1,1)=0,"0",INDEX('ShLk BR Calc'!B$5:B$1112,MATCH($A43,'ShLk BR Calc'!$A$5:$A$1112,0)+1,1))</f>
        <v>0.62633973499999995</v>
      </c>
      <c r="C43" s="28">
        <f>IF(INDEX('ShLk BR Calc'!C$5:C$1112,MATCH($A43,'ShLk BR Calc'!$A$5:$A$1112,0)+1,1)=0,"0",INDEX('ShLk BR Calc'!C$5:C$1112,MATCH($A43,'ShLk BR Calc'!$A$5:$A$1112,0)+1,1))</f>
        <v>0.62633973499999995</v>
      </c>
      <c r="D43" s="28">
        <f>IF(INDEX('ShLk BR Calc'!D$5:D$1112,MATCH($A43,'ShLk BR Calc'!$A$5:$A$1112,0)+1,1)=0,"0",INDEX('ShLk BR Calc'!D$5:D$1112,MATCH($A43,'ShLk BR Calc'!$A$5:$A$1112,0)+1,1))</f>
        <v>0.62633973499999995</v>
      </c>
      <c r="E43" s="28">
        <f>IF(INDEX('ShLk BR Calc'!E$5:E$1112,MATCH($A43,'ShLk BR Calc'!$A$5:$A$1112,0)+1,1)=0,"0",INDEX('ShLk BR Calc'!E$5:E$1112,MATCH($A43,'ShLk BR Calc'!$A$5:$A$1112,0)+1,1))</f>
        <v>0.62633973499999995</v>
      </c>
      <c r="F43" s="28">
        <f>IF(INDEX('ShLk BR Calc'!F$5:F$1112,MATCH($A43,'ShLk BR Calc'!$A$5:$A$1112,0)+1,1)=0,"0",INDEX('ShLk BR Calc'!F$5:F$1112,MATCH($A43,'ShLk BR Calc'!$A$5:$A$1112,0)+1,1))</f>
        <v>0.62633973499999995</v>
      </c>
      <c r="G43" s="28">
        <f>IF(INDEX('ShLk BR Calc'!G$5:G$1112,MATCH($A43,'ShLk BR Calc'!$A$5:$A$1112,0)+1,1)=0,"0",INDEX('ShLk BR Calc'!G$5:G$1112,MATCH($A43,'ShLk BR Calc'!$A$5:$A$1112,0)+1,1))</f>
        <v>0.71581684000000001</v>
      </c>
      <c r="H43" s="28">
        <f>IF(INDEX('ShLk BR Calc'!H$5:H$1112,MATCH($A43,'ShLk BR Calc'!$A$5:$A$1112,0)+1,1)=0,"0",INDEX('ShLk BR Calc'!H$5:H$1112,MATCH($A43,'ShLk BR Calc'!$A$5:$A$1112,0)+1,1))</f>
        <v>1.6105878900000001</v>
      </c>
      <c r="I43" s="28">
        <f>IF(INDEX('ShLk BR Calc'!I$5:I$1112,MATCH($A43,'ShLk BR Calc'!$A$5:$A$1112,0)+1,1)=0,"0",INDEX('ShLk BR Calc'!I$5:I$1112,MATCH($A43,'ShLk BR Calc'!$A$5:$A$1112,0)+1,1))</f>
        <v>1.6105878900000001</v>
      </c>
      <c r="J43" s="28">
        <f>IF(INDEX('ShLk BR Calc'!J$5:J$1112,MATCH($A43,'ShLk BR Calc'!$A$5:$A$1112,0)+1,1)=0,"0",INDEX('ShLk BR Calc'!J$5:J$1112,MATCH($A43,'ShLk BR Calc'!$A$5:$A$1112,0)+1,1))</f>
        <v>1.6105878900000001</v>
      </c>
      <c r="K43" s="28">
        <f>IF(INDEX('ShLk BR Calc'!K$5:K$1112,MATCH($A43,'ShLk BR Calc'!$A$5:$A$1112,0)+1,1)=0,"0",INDEX('ShLk BR Calc'!K$5:K$1112,MATCH($A43,'ShLk BR Calc'!$A$5:$A$1112,0)+1,1))</f>
        <v>1.6105878900000001</v>
      </c>
      <c r="L43" s="28">
        <f>IF(INDEX('ShLk BR Calc'!L$5:L$1112,MATCH($A43,'ShLk BR Calc'!$A$5:$A$1112,0)+1,1)=0,"0",INDEX('ShLk BR Calc'!L$5:L$1112,MATCH($A43,'ShLk BR Calc'!$A$5:$A$1112,0)+1,1))</f>
        <v>1.6105878900000001</v>
      </c>
      <c r="M43" s="28">
        <f>IF(INDEX('ShLk BR Calc'!M$5:M$1112,MATCH($A43,'ShLk BR Calc'!$A$5:$A$1112,0)+1,1)=0,"0",INDEX('ShLk BR Calc'!M$5:M$1112,MATCH($A43,'ShLk BR Calc'!$A$5:$A$1112,0)+1,1))</f>
        <v>1.7895421</v>
      </c>
      <c r="N43" s="28">
        <f>IF(INDEX('ShLk BR Calc'!N$5:N$1112,MATCH($A43,'ShLk BR Calc'!$A$5:$A$1112,0)+1,1)=0,"0",INDEX('ShLk BR Calc'!N$5:N$1112,MATCH($A43,'ShLk BR Calc'!$A$5:$A$1112,0)+1,1))</f>
        <v>2.14745052</v>
      </c>
      <c r="O43" s="28">
        <f>IF(INDEX('ShLk BR Calc'!O$5:O$1112,MATCH($A43,'ShLk BR Calc'!$A$5:$A$1112,0)+1,1)=0,"0",INDEX('ShLk BR Calc'!O$5:O$1112,MATCH($A43,'ShLk BR Calc'!$A$5:$A$1112,0)+1,1))</f>
        <v>2.5948360450000001</v>
      </c>
      <c r="P43" s="28">
        <f>IF(INDEX('ShLk BR Calc'!P$5:P$1112,MATCH($A43,'ShLk BR Calc'!$A$5:$A$1112,0)+1,1)=0,"0",INDEX('ShLk BR Calc'!P$5:P$1112,MATCH($A43,'ShLk BR Calc'!$A$5:$A$1112,0)+1,1))</f>
        <v>3.0422215700000002</v>
      </c>
      <c r="Q43" s="28">
        <f>IF(INDEX('ShLk BR Calc'!Q$5:Q$1112,MATCH($A43,'ShLk BR Calc'!$A$5:$A$1112,0)+1,1)=0,"0",INDEX('ShLk BR Calc'!Q$5:Q$1112,MATCH($A43,'ShLk BR Calc'!$A$5:$A$1112,0)+1,1))</f>
        <v>3.4896070950000002</v>
      </c>
      <c r="R43" s="28">
        <f>IF(INDEX('ShLk BR Calc'!R$5:R$1112,MATCH($A43,'ShLk BR Calc'!$A$5:$A$1112,0)+1,1)=0,"0",INDEX('ShLk BR Calc'!R$5:R$1112,MATCH($A43,'ShLk BR Calc'!$A$5:$A$1112,0)+1,1))</f>
        <v>3.847515515</v>
      </c>
      <c r="S43" s="28">
        <f>IF(INDEX('ShLk BR Calc'!S$5:S$1112,MATCH($A43,'ShLk BR Calc'!$A$5:$A$1112,0)+1,1)=0,"0",INDEX('ShLk BR Calc'!S$5:S$1112,MATCH($A43,'ShLk BR Calc'!$A$5:$A$1112,0)+1,1))</f>
        <v>4.1159468300000004</v>
      </c>
      <c r="T43" s="28">
        <f>IF(INDEX('ShLk BR Calc'!T$5:T$1112,MATCH($A43,'ShLk BR Calc'!$A$5:$A$1112,0)+1,1)=0,"0",INDEX('ShLk BR Calc'!T$5:T$1112,MATCH($A43,'ShLk BR Calc'!$A$5:$A$1112,0)+1,1))</f>
        <v>3.9369926199999998</v>
      </c>
      <c r="U43" s="28">
        <f>IF(INDEX('ShLk BR Calc'!U$5:U$1112,MATCH($A43,'ShLk BR Calc'!$A$5:$A$1112,0)+1,1)=0,"0",INDEX('ShLk BR Calc'!U$5:U$1112,MATCH($A43,'ShLk BR Calc'!$A$5:$A$1112,0)+1,1))</f>
        <v>3.3106528850000001</v>
      </c>
      <c r="V43" s="28">
        <f>IF(INDEX('ShLk BR Calc'!V$5:V$1112,MATCH($A43,'ShLk BR Calc'!$A$5:$A$1112,0)+1,1)=0,"0",INDEX('ShLk BR Calc'!V$5:V$1112,MATCH($A43,'ShLk BR Calc'!$A$5:$A$1112,0)+1,1))</f>
        <v>2.9527444649999999</v>
      </c>
      <c r="W43" s="28">
        <f>IF(INDEX('ShLk BR Calc'!W$5:W$1112,MATCH($A43,'ShLk BR Calc'!$A$5:$A$1112,0)+1,1)=0,"0",INDEX('ShLk BR Calc'!W$5:W$1112,MATCH($A43,'ShLk BR Calc'!$A$5:$A$1112,0)+1,1))</f>
        <v>1.8790192050000001</v>
      </c>
      <c r="X43" s="28">
        <f>IF(INDEX('ShLk BR Calc'!X$5:X$1112,MATCH($A43,'ShLk BR Calc'!$A$5:$A$1112,0)+1,1)=0,"0",INDEX('ShLk BR Calc'!X$5:X$1112,MATCH($A43,'ShLk BR Calc'!$A$5:$A$1112,0)+1,1))</f>
        <v>2.6843131499999999</v>
      </c>
      <c r="Y43" s="28">
        <f>IF(INDEX('ShLk BR Calc'!Y$5:Y$1112,MATCH($A43,'ShLk BR Calc'!$A$5:$A$1112,0)+1,1)=0,"0",INDEX('ShLk BR Calc'!Y$5:Y$1112,MATCH($A43,'ShLk BR Calc'!$A$5:$A$1112,0)+1,1))</f>
        <v>1.6105878900000001</v>
      </c>
      <c r="Z43" s="14">
        <f t="shared" si="6"/>
        <v>49.301884855000004</v>
      </c>
      <c r="AA43" s="14">
        <f t="shared" si="7"/>
        <v>4.1159468300000004</v>
      </c>
      <c r="AB43" s="14">
        <f t="shared" si="8"/>
        <v>8.1424165550000005</v>
      </c>
      <c r="AC43" s="14">
        <f t="shared" si="9"/>
        <v>41.1594683</v>
      </c>
    </row>
    <row r="44" spans="1:30" ht="17.25" customHeight="1" x14ac:dyDescent="0.2">
      <c r="A44" s="22">
        <f t="shared" si="5"/>
        <v>42468</v>
      </c>
      <c r="B44" s="28">
        <f>IF(INDEX('ShLk BR Calc'!B$5:B$1112,MATCH($A44,'ShLk BR Calc'!$A$5:$A$1112,0)+1,1)=0,"0",INDEX('ShLk BR Calc'!B$5:B$1112,MATCH($A44,'ShLk BR Calc'!$A$5:$A$1112,0)+1,1))</f>
        <v>0.71581684000000001</v>
      </c>
      <c r="C44" s="28">
        <f>IF(INDEX('ShLk BR Calc'!C$5:C$1112,MATCH($A44,'ShLk BR Calc'!$A$5:$A$1112,0)+1,1)=0,"0",INDEX('ShLk BR Calc'!C$5:C$1112,MATCH($A44,'ShLk BR Calc'!$A$5:$A$1112,0)+1,1))</f>
        <v>0.71581684000000001</v>
      </c>
      <c r="D44" s="28">
        <f>IF(INDEX('ShLk BR Calc'!D$5:D$1112,MATCH($A44,'ShLk BR Calc'!$A$5:$A$1112,0)+1,1)=0,"0",INDEX('ShLk BR Calc'!D$5:D$1112,MATCH($A44,'ShLk BR Calc'!$A$5:$A$1112,0)+1,1))</f>
        <v>0.71581684000000001</v>
      </c>
      <c r="E44" s="28">
        <f>IF(INDEX('ShLk BR Calc'!E$5:E$1112,MATCH($A44,'ShLk BR Calc'!$A$5:$A$1112,0)+1,1)=0,"0",INDEX('ShLk BR Calc'!E$5:E$1112,MATCH($A44,'ShLk BR Calc'!$A$5:$A$1112,0)+1,1))</f>
        <v>0.71581684000000001</v>
      </c>
      <c r="F44" s="28">
        <f>IF(INDEX('ShLk BR Calc'!F$5:F$1112,MATCH($A44,'ShLk BR Calc'!$A$5:$A$1112,0)+1,1)=0,"0",INDEX('ShLk BR Calc'!F$5:F$1112,MATCH($A44,'ShLk BR Calc'!$A$5:$A$1112,0)+1,1))</f>
        <v>0.71581684000000001</v>
      </c>
      <c r="G44" s="28">
        <f>IF(INDEX('ShLk BR Calc'!G$5:G$1112,MATCH($A44,'ShLk BR Calc'!$A$5:$A$1112,0)+1,1)=0,"0",INDEX('ShLk BR Calc'!G$5:G$1112,MATCH($A44,'ShLk BR Calc'!$A$5:$A$1112,0)+1,1))</f>
        <v>0.71581684000000001</v>
      </c>
      <c r="H44" s="28">
        <f>IF(INDEX('ShLk BR Calc'!H$5:H$1112,MATCH($A44,'ShLk BR Calc'!$A$5:$A$1112,0)+1,1)=0,"0",INDEX('ShLk BR Calc'!H$5:H$1112,MATCH($A44,'ShLk BR Calc'!$A$5:$A$1112,0)+1,1))</f>
        <v>1.9684963099999999</v>
      </c>
      <c r="I44" s="28">
        <f>IF(INDEX('ShLk BR Calc'!I$5:I$1112,MATCH($A44,'ShLk BR Calc'!$A$5:$A$1112,0)+1,1)=0,"0",INDEX('ShLk BR Calc'!I$5:I$1112,MATCH($A44,'ShLk BR Calc'!$A$5:$A$1112,0)+1,1))</f>
        <v>2.5948360450000001</v>
      </c>
      <c r="J44" s="28">
        <f>IF(INDEX('ShLk BR Calc'!J$5:J$1112,MATCH($A44,'ShLk BR Calc'!$A$5:$A$1112,0)+1,1)=0,"0",INDEX('ShLk BR Calc'!J$5:J$1112,MATCH($A44,'ShLk BR Calc'!$A$5:$A$1112,0)+1,1))</f>
        <v>2.86326736</v>
      </c>
      <c r="K44" s="28">
        <f>IF(INDEX('ShLk BR Calc'!K$5:K$1112,MATCH($A44,'ShLk BR Calc'!$A$5:$A$1112,0)+1,1)=0,"0",INDEX('ShLk BR Calc'!K$5:K$1112,MATCH($A44,'ShLk BR Calc'!$A$5:$A$1112,0)+1,1))</f>
        <v>2.7737902550000002</v>
      </c>
      <c r="L44" s="28">
        <f>IF(INDEX('ShLk BR Calc'!L$5:L$1112,MATCH($A44,'ShLk BR Calc'!$A$5:$A$1112,0)+1,1)=0,"0",INDEX('ShLk BR Calc'!L$5:L$1112,MATCH($A44,'ShLk BR Calc'!$A$5:$A$1112,0)+1,1))</f>
        <v>2.7737902550000002</v>
      </c>
      <c r="M44" s="28">
        <f>IF(INDEX('ShLk BR Calc'!M$5:M$1112,MATCH($A44,'ShLk BR Calc'!$A$5:$A$1112,0)+1,1)=0,"0",INDEX('ShLk BR Calc'!M$5:M$1112,MATCH($A44,'ShLk BR Calc'!$A$5:$A$1112,0)+1,1))</f>
        <v>2.5948360450000001</v>
      </c>
      <c r="N44" s="28">
        <f>IF(INDEX('ShLk BR Calc'!N$5:N$1112,MATCH($A44,'ShLk BR Calc'!$A$5:$A$1112,0)+1,1)=0,"0",INDEX('ShLk BR Calc'!N$5:N$1112,MATCH($A44,'ShLk BR Calc'!$A$5:$A$1112,0)+1,1))</f>
        <v>2.6843131499999999</v>
      </c>
      <c r="O44" s="28">
        <f>IF(INDEX('ShLk BR Calc'!O$5:O$1112,MATCH($A44,'ShLk BR Calc'!$A$5:$A$1112,0)+1,1)=0,"0",INDEX('ShLk BR Calc'!O$5:O$1112,MATCH($A44,'ShLk BR Calc'!$A$5:$A$1112,0)+1,1))</f>
        <v>2.6843131499999999</v>
      </c>
      <c r="P44" s="28">
        <f>IF(INDEX('ShLk BR Calc'!P$5:P$1112,MATCH($A44,'ShLk BR Calc'!$A$5:$A$1112,0)+1,1)=0,"0",INDEX('ShLk BR Calc'!P$5:P$1112,MATCH($A44,'ShLk BR Calc'!$A$5:$A$1112,0)+1,1))</f>
        <v>2.7737902550000002</v>
      </c>
      <c r="Q44" s="28">
        <f>IF(INDEX('ShLk BR Calc'!Q$5:Q$1112,MATCH($A44,'ShLk BR Calc'!$A$5:$A$1112,0)+1,1)=0,"0",INDEX('ShLk BR Calc'!Q$5:Q$1112,MATCH($A44,'ShLk BR Calc'!$A$5:$A$1112,0)+1,1))</f>
        <v>2.86326736</v>
      </c>
      <c r="R44" s="28">
        <f>IF(INDEX('ShLk BR Calc'!R$5:R$1112,MATCH($A44,'ShLk BR Calc'!$A$5:$A$1112,0)+1,1)=0,"0",INDEX('ShLk BR Calc'!R$5:R$1112,MATCH($A44,'ShLk BR Calc'!$A$5:$A$1112,0)+1,1))</f>
        <v>2.7737902550000002</v>
      </c>
      <c r="S44" s="28">
        <f>IF(INDEX('ShLk BR Calc'!S$5:S$1112,MATCH($A44,'ShLk BR Calc'!$A$5:$A$1112,0)+1,1)=0,"0",INDEX('ShLk BR Calc'!S$5:S$1112,MATCH($A44,'ShLk BR Calc'!$A$5:$A$1112,0)+1,1))</f>
        <v>2.86326736</v>
      </c>
      <c r="T44" s="28">
        <f>IF(INDEX('ShLk BR Calc'!T$5:T$1112,MATCH($A44,'ShLk BR Calc'!$A$5:$A$1112,0)+1,1)=0,"0",INDEX('ShLk BR Calc'!T$5:T$1112,MATCH($A44,'ShLk BR Calc'!$A$5:$A$1112,0)+1,1))</f>
        <v>2.86326736</v>
      </c>
      <c r="U44" s="28">
        <f>IF(INDEX('ShLk BR Calc'!U$5:U$1112,MATCH($A44,'ShLk BR Calc'!$A$5:$A$1112,0)+1,1)=0,"0",INDEX('ShLk BR Calc'!U$5:U$1112,MATCH($A44,'ShLk BR Calc'!$A$5:$A$1112,0)+1,1))</f>
        <v>3.0422215700000002</v>
      </c>
      <c r="V44" s="28">
        <f>IF(INDEX('ShLk BR Calc'!V$5:V$1112,MATCH($A44,'ShLk BR Calc'!$A$5:$A$1112,0)+1,1)=0,"0",INDEX('ShLk BR Calc'!V$5:V$1112,MATCH($A44,'ShLk BR Calc'!$A$5:$A$1112,0)+1,1))</f>
        <v>3.4001299899999999</v>
      </c>
      <c r="W44" s="28">
        <f>IF(INDEX('ShLk BR Calc'!W$5:W$1112,MATCH($A44,'ShLk BR Calc'!$A$5:$A$1112,0)+1,1)=0,"0",INDEX('ShLk BR Calc'!W$5:W$1112,MATCH($A44,'ShLk BR Calc'!$A$5:$A$1112,0)+1,1))</f>
        <v>2.7737902550000002</v>
      </c>
      <c r="X44" s="28">
        <f>IF(INDEX('ShLk BR Calc'!X$5:X$1112,MATCH($A44,'ShLk BR Calc'!$A$5:$A$1112,0)+1,1)=0,"0",INDEX('ShLk BR Calc'!X$5:X$1112,MATCH($A44,'ShLk BR Calc'!$A$5:$A$1112,0)+1,1))</f>
        <v>1.8790192050000001</v>
      </c>
      <c r="Y44" s="28">
        <f>IF(INDEX('ShLk BR Calc'!Y$5:Y$1112,MATCH($A44,'ShLk BR Calc'!$A$5:$A$1112,0)+1,1)=0,"0",INDEX('ShLk BR Calc'!Y$5:Y$1112,MATCH($A44,'ShLk BR Calc'!$A$5:$A$1112,0)+1,1))</f>
        <v>0.98424815499999996</v>
      </c>
      <c r="Z44" s="14">
        <f t="shared" si="6"/>
        <v>51.449335375000018</v>
      </c>
      <c r="AA44" s="14">
        <f t="shared" si="7"/>
        <v>3.4001299899999999</v>
      </c>
      <c r="AB44" s="14">
        <f t="shared" si="8"/>
        <v>7.1581683999999992</v>
      </c>
      <c r="AC44" s="14">
        <f t="shared" si="9"/>
        <v>44.291166975000017</v>
      </c>
    </row>
    <row r="45" spans="1:30" ht="17.25" customHeight="1" x14ac:dyDescent="0.2">
      <c r="A45" s="22">
        <f t="shared" si="5"/>
        <v>42469</v>
      </c>
      <c r="B45" s="28">
        <f>IF(INDEX('ShLk BR Calc'!B$5:B$1112,MATCH($A45,'ShLk BR Calc'!$A$5:$A$1112,0)+1,1)=0,"0",INDEX('ShLk BR Calc'!B$5:B$1112,MATCH($A45,'ShLk BR Calc'!$A$5:$A$1112,0)+1,1))</f>
        <v>1.1632023650000001</v>
      </c>
      <c r="C45" s="28">
        <f>IF(INDEX('ShLk BR Calc'!C$5:C$1112,MATCH($A45,'ShLk BR Calc'!$A$5:$A$1112,0)+1,1)=0,"0",INDEX('ShLk BR Calc'!C$5:C$1112,MATCH($A45,'ShLk BR Calc'!$A$5:$A$1112,0)+1,1))</f>
        <v>0.71581684000000001</v>
      </c>
      <c r="D45" s="28">
        <f>IF(INDEX('ShLk BR Calc'!D$5:D$1112,MATCH($A45,'ShLk BR Calc'!$A$5:$A$1112,0)+1,1)=0,"0",INDEX('ShLk BR Calc'!D$5:D$1112,MATCH($A45,'ShLk BR Calc'!$A$5:$A$1112,0)+1,1))</f>
        <v>0.71581684000000001</v>
      </c>
      <c r="E45" s="28">
        <f>IF(INDEX('ShLk BR Calc'!E$5:E$1112,MATCH($A45,'ShLk BR Calc'!$A$5:$A$1112,0)+1,1)=0,"0",INDEX('ShLk BR Calc'!E$5:E$1112,MATCH($A45,'ShLk BR Calc'!$A$5:$A$1112,0)+1,1))</f>
        <v>0.80529394500000007</v>
      </c>
      <c r="F45" s="28">
        <f>IF(INDEX('ShLk BR Calc'!F$5:F$1112,MATCH($A45,'ShLk BR Calc'!$A$5:$A$1112,0)+1,1)=0,"0",INDEX('ShLk BR Calc'!F$5:F$1112,MATCH($A45,'ShLk BR Calc'!$A$5:$A$1112,0)+1,1))</f>
        <v>0.80529394500000007</v>
      </c>
      <c r="G45" s="28">
        <f>IF(INDEX('ShLk BR Calc'!G$5:G$1112,MATCH($A45,'ShLk BR Calc'!$A$5:$A$1112,0)+1,1)=0,"0",INDEX('ShLk BR Calc'!G$5:G$1112,MATCH($A45,'ShLk BR Calc'!$A$5:$A$1112,0)+1,1))</f>
        <v>0.71581684000000001</v>
      </c>
      <c r="H45" s="28">
        <f>IF(INDEX('ShLk BR Calc'!H$5:H$1112,MATCH($A45,'ShLk BR Calc'!$A$5:$A$1112,0)+1,1)=0,"0",INDEX('ShLk BR Calc'!H$5:H$1112,MATCH($A45,'ShLk BR Calc'!$A$5:$A$1112,0)+1,1))</f>
        <v>1.43163368</v>
      </c>
      <c r="I45" s="28">
        <f>IF(INDEX('ShLk BR Calc'!I$5:I$1112,MATCH($A45,'ShLk BR Calc'!$A$5:$A$1112,0)+1,1)=0,"0",INDEX('ShLk BR Calc'!I$5:I$1112,MATCH($A45,'ShLk BR Calc'!$A$5:$A$1112,0)+1,1))</f>
        <v>1.7895421</v>
      </c>
      <c r="J45" s="28">
        <f>IF(INDEX('ShLk BR Calc'!J$5:J$1112,MATCH($A45,'ShLk BR Calc'!$A$5:$A$1112,0)+1,1)=0,"0",INDEX('ShLk BR Calc'!J$5:J$1112,MATCH($A45,'ShLk BR Calc'!$A$5:$A$1112,0)+1,1))</f>
        <v>2.3264047300000001</v>
      </c>
      <c r="K45" s="28">
        <f>IF(INDEX('ShLk BR Calc'!K$5:K$1112,MATCH($A45,'ShLk BR Calc'!$A$5:$A$1112,0)+1,1)=0,"0",INDEX('ShLk BR Calc'!K$5:K$1112,MATCH($A45,'ShLk BR Calc'!$A$5:$A$1112,0)+1,1))</f>
        <v>2.5948360450000001</v>
      </c>
      <c r="L45" s="28">
        <f>IF(INDEX('ShLk BR Calc'!L$5:L$1112,MATCH($A45,'ShLk BR Calc'!$A$5:$A$1112,0)+1,1)=0,"0",INDEX('ShLk BR Calc'!L$5:L$1112,MATCH($A45,'ShLk BR Calc'!$A$5:$A$1112,0)+1,1))</f>
        <v>2.6843131499999999</v>
      </c>
      <c r="M45" s="28">
        <f>IF(INDEX('ShLk BR Calc'!M$5:M$1112,MATCH($A45,'ShLk BR Calc'!$A$5:$A$1112,0)+1,1)=0,"0",INDEX('ShLk BR Calc'!M$5:M$1112,MATCH($A45,'ShLk BR Calc'!$A$5:$A$1112,0)+1,1))</f>
        <v>2.86326736</v>
      </c>
      <c r="N45" s="28">
        <f>IF(INDEX('ShLk BR Calc'!N$5:N$1112,MATCH($A45,'ShLk BR Calc'!$A$5:$A$1112,0)+1,1)=0,"0",INDEX('ShLk BR Calc'!N$5:N$1112,MATCH($A45,'ShLk BR Calc'!$A$5:$A$1112,0)+1,1))</f>
        <v>2.6843131499999999</v>
      </c>
      <c r="O45" s="28">
        <f>IF(INDEX('ShLk BR Calc'!O$5:O$1112,MATCH($A45,'ShLk BR Calc'!$A$5:$A$1112,0)+1,1)=0,"0",INDEX('ShLk BR Calc'!O$5:O$1112,MATCH($A45,'ShLk BR Calc'!$A$5:$A$1112,0)+1,1))</f>
        <v>2.5053589399999998</v>
      </c>
      <c r="P45" s="28">
        <f>IF(INDEX('ShLk BR Calc'!P$5:P$1112,MATCH($A45,'ShLk BR Calc'!$A$5:$A$1112,0)+1,1)=0,"0",INDEX('ShLk BR Calc'!P$5:P$1112,MATCH($A45,'ShLk BR Calc'!$A$5:$A$1112,0)+1,1))</f>
        <v>2.415881835</v>
      </c>
      <c r="Q45" s="28">
        <f>IF(INDEX('ShLk BR Calc'!Q$5:Q$1112,MATCH($A45,'ShLk BR Calc'!$A$5:$A$1112,0)+1,1)=0,"0",INDEX('ShLk BR Calc'!Q$5:Q$1112,MATCH($A45,'ShLk BR Calc'!$A$5:$A$1112,0)+1,1))</f>
        <v>2.415881835</v>
      </c>
      <c r="R45" s="28">
        <f>IF(INDEX('ShLk BR Calc'!R$5:R$1112,MATCH($A45,'ShLk BR Calc'!$A$5:$A$1112,0)+1,1)=0,"0",INDEX('ShLk BR Calc'!R$5:R$1112,MATCH($A45,'ShLk BR Calc'!$A$5:$A$1112,0)+1,1))</f>
        <v>2.5948360450000001</v>
      </c>
      <c r="S45" s="28">
        <f>IF(INDEX('ShLk BR Calc'!S$5:S$1112,MATCH($A45,'ShLk BR Calc'!$A$5:$A$1112,0)+1,1)=0,"0",INDEX('ShLk BR Calc'!S$5:S$1112,MATCH($A45,'ShLk BR Calc'!$A$5:$A$1112,0)+1,1))</f>
        <v>2.7737902550000002</v>
      </c>
      <c r="T45" s="28">
        <f>IF(INDEX('ShLk BR Calc'!T$5:T$1112,MATCH($A45,'ShLk BR Calc'!$A$5:$A$1112,0)+1,1)=0,"0",INDEX('ShLk BR Calc'!T$5:T$1112,MATCH($A45,'ShLk BR Calc'!$A$5:$A$1112,0)+1,1))</f>
        <v>2.7737902550000002</v>
      </c>
      <c r="U45" s="28">
        <f>IF(INDEX('ShLk BR Calc'!U$5:U$1112,MATCH($A45,'ShLk BR Calc'!$A$5:$A$1112,0)+1,1)=0,"0",INDEX('ShLk BR Calc'!U$5:U$1112,MATCH($A45,'ShLk BR Calc'!$A$5:$A$1112,0)+1,1))</f>
        <v>2.7737902550000002</v>
      </c>
      <c r="V45" s="28">
        <f>IF(INDEX('ShLk BR Calc'!V$5:V$1112,MATCH($A45,'ShLk BR Calc'!$A$5:$A$1112,0)+1,1)=0,"0",INDEX('ShLk BR Calc'!V$5:V$1112,MATCH($A45,'ShLk BR Calc'!$A$5:$A$1112,0)+1,1))</f>
        <v>3.0422215700000002</v>
      </c>
      <c r="W45" s="28">
        <f>IF(INDEX('ShLk BR Calc'!W$5:W$1112,MATCH($A45,'ShLk BR Calc'!$A$5:$A$1112,0)+1,1)=0,"0",INDEX('ShLk BR Calc'!W$5:W$1112,MATCH($A45,'ShLk BR Calc'!$A$5:$A$1112,0)+1,1))</f>
        <v>2.9527444649999999</v>
      </c>
      <c r="X45" s="28">
        <f>IF(INDEX('ShLk BR Calc'!X$5:X$1112,MATCH($A45,'ShLk BR Calc'!$A$5:$A$1112,0)+1,1)=0,"0",INDEX('ShLk BR Calc'!X$5:X$1112,MATCH($A45,'ShLk BR Calc'!$A$5:$A$1112,0)+1,1))</f>
        <v>2.2369276249999999</v>
      </c>
      <c r="Y45" s="28">
        <f>IF(INDEX('ShLk BR Calc'!Y$5:Y$1112,MATCH($A45,'ShLk BR Calc'!$A$5:$A$1112,0)+1,1)=0,"0",INDEX('ShLk BR Calc'!Y$5:Y$1112,MATCH($A45,'ShLk BR Calc'!$A$5:$A$1112,0)+1,1))</f>
        <v>1.342156575</v>
      </c>
      <c r="Z45" s="14">
        <f t="shared" si="6"/>
        <v>49.122930645000004</v>
      </c>
      <c r="AA45" s="14">
        <f t="shared" si="7"/>
        <v>3.0422215700000002</v>
      </c>
      <c r="AB45" s="14">
        <f t="shared" si="8"/>
        <v>8.5003249749999998</v>
      </c>
      <c r="AC45" s="14">
        <f t="shared" si="9"/>
        <v>40.622605670000013</v>
      </c>
    </row>
    <row r="46" spans="1:30" ht="17.25" customHeight="1" x14ac:dyDescent="0.2">
      <c r="A46" s="22">
        <f t="shared" si="5"/>
        <v>42470</v>
      </c>
      <c r="B46" s="28">
        <f>IF(INDEX('ShLk BR Calc'!B$5:B$1112,MATCH($A46,'ShLk BR Calc'!$A$5:$A$1112,0)+1,1)=0,"0",INDEX('ShLk BR Calc'!B$5:B$1112,MATCH($A46,'ShLk BR Calc'!$A$5:$A$1112,0)+1,1))</f>
        <v>1.07372526</v>
      </c>
      <c r="C46" s="28">
        <f>IF(INDEX('ShLk BR Calc'!C$5:C$1112,MATCH($A46,'ShLk BR Calc'!$A$5:$A$1112,0)+1,1)=0,"0",INDEX('ShLk BR Calc'!C$5:C$1112,MATCH($A46,'ShLk BR Calc'!$A$5:$A$1112,0)+1,1))</f>
        <v>0.80529394500000007</v>
      </c>
      <c r="D46" s="28">
        <f>IF(INDEX('ShLk BR Calc'!D$5:D$1112,MATCH($A46,'ShLk BR Calc'!$A$5:$A$1112,0)+1,1)=0,"0",INDEX('ShLk BR Calc'!D$5:D$1112,MATCH($A46,'ShLk BR Calc'!$A$5:$A$1112,0)+1,1))</f>
        <v>0.62633973499999995</v>
      </c>
      <c r="E46" s="28">
        <f>IF(INDEX('ShLk BR Calc'!E$5:E$1112,MATCH($A46,'ShLk BR Calc'!$A$5:$A$1112,0)+1,1)=0,"0",INDEX('ShLk BR Calc'!E$5:E$1112,MATCH($A46,'ShLk BR Calc'!$A$5:$A$1112,0)+1,1))</f>
        <v>0.62633973499999995</v>
      </c>
      <c r="F46" s="28">
        <f>IF(INDEX('ShLk BR Calc'!F$5:F$1112,MATCH($A46,'ShLk BR Calc'!$A$5:$A$1112,0)+1,1)=0,"0",INDEX('ShLk BR Calc'!F$5:F$1112,MATCH($A46,'ShLk BR Calc'!$A$5:$A$1112,0)+1,1))</f>
        <v>0.62633973499999995</v>
      </c>
      <c r="G46" s="28">
        <f>IF(INDEX('ShLk BR Calc'!G$5:G$1112,MATCH($A46,'ShLk BR Calc'!$A$5:$A$1112,0)+1,1)=0,"0",INDEX('ShLk BR Calc'!G$5:G$1112,MATCH($A46,'ShLk BR Calc'!$A$5:$A$1112,0)+1,1))</f>
        <v>1.07372526</v>
      </c>
      <c r="H46" s="28">
        <f>IF(INDEX('ShLk BR Calc'!H$5:H$1112,MATCH($A46,'ShLk BR Calc'!$A$5:$A$1112,0)+1,1)=0,"0",INDEX('ShLk BR Calc'!H$5:H$1112,MATCH($A46,'ShLk BR Calc'!$A$5:$A$1112,0)+1,1))</f>
        <v>1.43163368</v>
      </c>
      <c r="I46" s="28">
        <f>IF(INDEX('ShLk BR Calc'!I$5:I$1112,MATCH($A46,'ShLk BR Calc'!$A$5:$A$1112,0)+1,1)=0,"0",INDEX('ShLk BR Calc'!I$5:I$1112,MATCH($A46,'ShLk BR Calc'!$A$5:$A$1112,0)+1,1))</f>
        <v>1.7895421</v>
      </c>
      <c r="J46" s="28">
        <f>IF(INDEX('ShLk BR Calc'!J$5:J$1112,MATCH($A46,'ShLk BR Calc'!$A$5:$A$1112,0)+1,1)=0,"0",INDEX('ShLk BR Calc'!J$5:J$1112,MATCH($A46,'ShLk BR Calc'!$A$5:$A$1112,0)+1,1))</f>
        <v>2.415881835</v>
      </c>
      <c r="K46" s="28">
        <f>IF(INDEX('ShLk BR Calc'!K$5:K$1112,MATCH($A46,'ShLk BR Calc'!$A$5:$A$1112,0)+1,1)=0,"0",INDEX('ShLk BR Calc'!K$5:K$1112,MATCH($A46,'ShLk BR Calc'!$A$5:$A$1112,0)+1,1))</f>
        <v>2.5053589399999998</v>
      </c>
      <c r="L46" s="28">
        <f>IF(INDEX('ShLk BR Calc'!L$5:L$1112,MATCH($A46,'ShLk BR Calc'!$A$5:$A$1112,0)+1,1)=0,"0",INDEX('ShLk BR Calc'!L$5:L$1112,MATCH($A46,'ShLk BR Calc'!$A$5:$A$1112,0)+1,1))</f>
        <v>2.5053589399999998</v>
      </c>
      <c r="M46" s="28">
        <f>IF(INDEX('ShLk BR Calc'!M$5:M$1112,MATCH($A46,'ShLk BR Calc'!$A$5:$A$1112,0)+1,1)=0,"0",INDEX('ShLk BR Calc'!M$5:M$1112,MATCH($A46,'ShLk BR Calc'!$A$5:$A$1112,0)+1,1))</f>
        <v>2.5053589399999998</v>
      </c>
      <c r="N46" s="28">
        <f>IF(INDEX('ShLk BR Calc'!N$5:N$1112,MATCH($A46,'ShLk BR Calc'!$A$5:$A$1112,0)+1,1)=0,"0",INDEX('ShLk BR Calc'!N$5:N$1112,MATCH($A46,'ShLk BR Calc'!$A$5:$A$1112,0)+1,1))</f>
        <v>2.415881835</v>
      </c>
      <c r="O46" s="28">
        <f>IF(INDEX('ShLk BR Calc'!O$5:O$1112,MATCH($A46,'ShLk BR Calc'!$A$5:$A$1112,0)+1,1)=0,"0",INDEX('ShLk BR Calc'!O$5:O$1112,MATCH($A46,'ShLk BR Calc'!$A$5:$A$1112,0)+1,1))</f>
        <v>2.3264047300000001</v>
      </c>
      <c r="P46" s="28">
        <f>IF(INDEX('ShLk BR Calc'!P$5:P$1112,MATCH($A46,'ShLk BR Calc'!$A$5:$A$1112,0)+1,1)=0,"0",INDEX('ShLk BR Calc'!P$5:P$1112,MATCH($A46,'ShLk BR Calc'!$A$5:$A$1112,0)+1,1))</f>
        <v>2.14745052</v>
      </c>
      <c r="Q46" s="28">
        <f>IF(INDEX('ShLk BR Calc'!Q$5:Q$1112,MATCH($A46,'ShLk BR Calc'!$A$5:$A$1112,0)+1,1)=0,"0",INDEX('ShLk BR Calc'!Q$5:Q$1112,MATCH($A46,'ShLk BR Calc'!$A$5:$A$1112,0)+1,1))</f>
        <v>2.2369276249999999</v>
      </c>
      <c r="R46" s="28">
        <f>IF(INDEX('ShLk BR Calc'!R$5:R$1112,MATCH($A46,'ShLk BR Calc'!$A$5:$A$1112,0)+1,1)=0,"0",INDEX('ShLk BR Calc'!R$5:R$1112,MATCH($A46,'ShLk BR Calc'!$A$5:$A$1112,0)+1,1))</f>
        <v>2.415881835</v>
      </c>
      <c r="S46" s="28">
        <f>IF(INDEX('ShLk BR Calc'!S$5:S$1112,MATCH($A46,'ShLk BR Calc'!$A$5:$A$1112,0)+1,1)=0,"0",INDEX('ShLk BR Calc'!S$5:S$1112,MATCH($A46,'ShLk BR Calc'!$A$5:$A$1112,0)+1,1))</f>
        <v>2.5053589399999998</v>
      </c>
      <c r="T46" s="28">
        <f>IF(INDEX('ShLk BR Calc'!T$5:T$1112,MATCH($A46,'ShLk BR Calc'!$A$5:$A$1112,0)+1,1)=0,"0",INDEX('ShLk BR Calc'!T$5:T$1112,MATCH($A46,'ShLk BR Calc'!$A$5:$A$1112,0)+1,1))</f>
        <v>2.5053589399999998</v>
      </c>
      <c r="U46" s="28">
        <f>IF(INDEX('ShLk BR Calc'!U$5:U$1112,MATCH($A46,'ShLk BR Calc'!$A$5:$A$1112,0)+1,1)=0,"0",INDEX('ShLk BR Calc'!U$5:U$1112,MATCH($A46,'ShLk BR Calc'!$A$5:$A$1112,0)+1,1))</f>
        <v>2.5053589399999998</v>
      </c>
      <c r="V46" s="28">
        <f>IF(INDEX('ShLk BR Calc'!V$5:V$1112,MATCH($A46,'ShLk BR Calc'!$A$5:$A$1112,0)+1,1)=0,"0",INDEX('ShLk BR Calc'!V$5:V$1112,MATCH($A46,'ShLk BR Calc'!$A$5:$A$1112,0)+1,1))</f>
        <v>3.0422215700000002</v>
      </c>
      <c r="W46" s="28">
        <f>IF(INDEX('ShLk BR Calc'!W$5:W$1112,MATCH($A46,'ShLk BR Calc'!$A$5:$A$1112,0)+1,1)=0,"0",INDEX('ShLk BR Calc'!W$5:W$1112,MATCH($A46,'ShLk BR Calc'!$A$5:$A$1112,0)+1,1))</f>
        <v>2.5053589399999998</v>
      </c>
      <c r="X46" s="28">
        <f>IF(INDEX('ShLk BR Calc'!X$5:X$1112,MATCH($A46,'ShLk BR Calc'!$A$5:$A$1112,0)+1,1)=0,"0",INDEX('ShLk BR Calc'!X$5:X$1112,MATCH($A46,'ShLk BR Calc'!$A$5:$A$1112,0)+1,1))</f>
        <v>1.9684963099999999</v>
      </c>
      <c r="Y46" s="28">
        <f>IF(INDEX('ShLk BR Calc'!Y$5:Y$1112,MATCH($A46,'ShLk BR Calc'!$A$5:$A$1112,0)+1,1)=0,"0",INDEX('ShLk BR Calc'!Y$5:Y$1112,MATCH($A46,'ShLk BR Calc'!$A$5:$A$1112,0)+1,1))</f>
        <v>1.342156575</v>
      </c>
      <c r="Z46" s="14">
        <f t="shared" si="6"/>
        <v>45.901754865000001</v>
      </c>
      <c r="AA46" s="14">
        <f t="shared" si="7"/>
        <v>3.0422215700000002</v>
      </c>
      <c r="AB46" s="14">
        <f t="shared" si="8"/>
        <v>45.901754865000001</v>
      </c>
      <c r="AC46" s="14">
        <f t="shared" si="9"/>
        <v>0</v>
      </c>
      <c r="AD46" s="9" t="s">
        <v>32</v>
      </c>
    </row>
    <row r="47" spans="1:30" ht="17.25" customHeight="1" x14ac:dyDescent="0.2">
      <c r="A47" s="22">
        <f t="shared" si="5"/>
        <v>42471</v>
      </c>
      <c r="B47" s="28">
        <f>IF(INDEX('ShLk BR Calc'!B$5:B$1112,MATCH($A47,'ShLk BR Calc'!$A$5:$A$1112,0)+1,1)=0,"0",INDEX('ShLk BR Calc'!B$5:B$1112,MATCH($A47,'ShLk BR Calc'!$A$5:$A$1112,0)+1,1))</f>
        <v>0.62633973499999995</v>
      </c>
      <c r="C47" s="28">
        <f>IF(INDEX('ShLk BR Calc'!C$5:C$1112,MATCH($A47,'ShLk BR Calc'!$A$5:$A$1112,0)+1,1)=0,"0",INDEX('ShLk BR Calc'!C$5:C$1112,MATCH($A47,'ShLk BR Calc'!$A$5:$A$1112,0)+1,1))</f>
        <v>0.62633973499999995</v>
      </c>
      <c r="D47" s="28">
        <f>IF(INDEX('ShLk BR Calc'!D$5:D$1112,MATCH($A47,'ShLk BR Calc'!$A$5:$A$1112,0)+1,1)=0,"0",INDEX('ShLk BR Calc'!D$5:D$1112,MATCH($A47,'ShLk BR Calc'!$A$5:$A$1112,0)+1,1))</f>
        <v>0.71581684000000001</v>
      </c>
      <c r="E47" s="28">
        <f>IF(INDEX('ShLk BR Calc'!E$5:E$1112,MATCH($A47,'ShLk BR Calc'!$A$5:$A$1112,0)+1,1)=0,"0",INDEX('ShLk BR Calc'!E$5:E$1112,MATCH($A47,'ShLk BR Calc'!$A$5:$A$1112,0)+1,1))</f>
        <v>0.71581684000000001</v>
      </c>
      <c r="F47" s="28">
        <f>IF(INDEX('ShLk BR Calc'!F$5:F$1112,MATCH($A47,'ShLk BR Calc'!$A$5:$A$1112,0)+1,1)=0,"0",INDEX('ShLk BR Calc'!F$5:F$1112,MATCH($A47,'ShLk BR Calc'!$A$5:$A$1112,0)+1,1))</f>
        <v>0.62633973499999995</v>
      </c>
      <c r="G47" s="28">
        <f>IF(INDEX('ShLk BR Calc'!G$5:G$1112,MATCH($A47,'ShLk BR Calc'!$A$5:$A$1112,0)+1,1)=0,"0",INDEX('ShLk BR Calc'!G$5:G$1112,MATCH($A47,'ShLk BR Calc'!$A$5:$A$1112,0)+1,1))</f>
        <v>0.71581684000000001</v>
      </c>
      <c r="H47" s="28">
        <f>IF(INDEX('ShLk BR Calc'!H$5:H$1112,MATCH($A47,'ShLk BR Calc'!$A$5:$A$1112,0)+1,1)=0,"0",INDEX('ShLk BR Calc'!H$5:H$1112,MATCH($A47,'ShLk BR Calc'!$A$5:$A$1112,0)+1,1))</f>
        <v>1.9684963099999999</v>
      </c>
      <c r="I47" s="28">
        <f>IF(INDEX('ShLk BR Calc'!I$5:I$1112,MATCH($A47,'ShLk BR Calc'!$A$5:$A$1112,0)+1,1)=0,"0",INDEX('ShLk BR Calc'!I$5:I$1112,MATCH($A47,'ShLk BR Calc'!$A$5:$A$1112,0)+1,1))</f>
        <v>2.5948360450000001</v>
      </c>
      <c r="J47" s="28">
        <f>IF(INDEX('ShLk BR Calc'!J$5:J$1112,MATCH($A47,'ShLk BR Calc'!$A$5:$A$1112,0)+1,1)=0,"0",INDEX('ShLk BR Calc'!J$5:J$1112,MATCH($A47,'ShLk BR Calc'!$A$5:$A$1112,0)+1,1))</f>
        <v>2.9527444649999999</v>
      </c>
      <c r="K47" s="28">
        <f>IF(INDEX('ShLk BR Calc'!K$5:K$1112,MATCH($A47,'ShLk BR Calc'!$A$5:$A$1112,0)+1,1)=0,"0",INDEX('ShLk BR Calc'!K$5:K$1112,MATCH($A47,'ShLk BR Calc'!$A$5:$A$1112,0)+1,1))</f>
        <v>2.9527444649999999</v>
      </c>
      <c r="L47" s="28">
        <f>IF(INDEX('ShLk BR Calc'!L$5:L$1112,MATCH($A47,'ShLk BR Calc'!$A$5:$A$1112,0)+1,1)=0,"0",INDEX('ShLk BR Calc'!L$5:L$1112,MATCH($A47,'ShLk BR Calc'!$A$5:$A$1112,0)+1,1))</f>
        <v>3.0422215700000002</v>
      </c>
      <c r="M47" s="28">
        <f>IF(INDEX('ShLk BR Calc'!M$5:M$1112,MATCH($A47,'ShLk BR Calc'!$A$5:$A$1112,0)+1,1)=0,"0",INDEX('ShLk BR Calc'!M$5:M$1112,MATCH($A47,'ShLk BR Calc'!$A$5:$A$1112,0)+1,1))</f>
        <v>3.0422215700000002</v>
      </c>
      <c r="N47" s="28">
        <f>IF(INDEX('ShLk BR Calc'!N$5:N$1112,MATCH($A47,'ShLk BR Calc'!$A$5:$A$1112,0)+1,1)=0,"0",INDEX('ShLk BR Calc'!N$5:N$1112,MATCH($A47,'ShLk BR Calc'!$A$5:$A$1112,0)+1,1))</f>
        <v>2.6843131499999999</v>
      </c>
      <c r="O47" s="28">
        <f>IF(INDEX('ShLk BR Calc'!O$5:O$1112,MATCH($A47,'ShLk BR Calc'!$A$5:$A$1112,0)+1,1)=0,"0",INDEX('ShLk BR Calc'!O$5:O$1112,MATCH($A47,'ShLk BR Calc'!$A$5:$A$1112,0)+1,1))</f>
        <v>2.7737902550000002</v>
      </c>
      <c r="P47" s="28">
        <f>IF(INDEX('ShLk BR Calc'!P$5:P$1112,MATCH($A47,'ShLk BR Calc'!$A$5:$A$1112,0)+1,1)=0,"0",INDEX('ShLk BR Calc'!P$5:P$1112,MATCH($A47,'ShLk BR Calc'!$A$5:$A$1112,0)+1,1))</f>
        <v>2.5053589399999998</v>
      </c>
      <c r="Q47" s="28">
        <f>IF(INDEX('ShLk BR Calc'!Q$5:Q$1112,MATCH($A47,'ShLk BR Calc'!$A$5:$A$1112,0)+1,1)=0,"0",INDEX('ShLk BR Calc'!Q$5:Q$1112,MATCH($A47,'ShLk BR Calc'!$A$5:$A$1112,0)+1,1))</f>
        <v>2.6843131499999999</v>
      </c>
      <c r="R47" s="28">
        <f>IF(INDEX('ShLk BR Calc'!R$5:R$1112,MATCH($A47,'ShLk BR Calc'!$A$5:$A$1112,0)+1,1)=0,"0",INDEX('ShLk BR Calc'!R$5:R$1112,MATCH($A47,'ShLk BR Calc'!$A$5:$A$1112,0)+1,1))</f>
        <v>2.7737902550000002</v>
      </c>
      <c r="S47" s="28">
        <f>IF(INDEX('ShLk BR Calc'!S$5:S$1112,MATCH($A47,'ShLk BR Calc'!$A$5:$A$1112,0)+1,1)=0,"0",INDEX('ShLk BR Calc'!S$5:S$1112,MATCH($A47,'ShLk BR Calc'!$A$5:$A$1112,0)+1,1))</f>
        <v>2.6843131499999999</v>
      </c>
      <c r="T47" s="28">
        <f>IF(INDEX('ShLk BR Calc'!T$5:T$1112,MATCH($A47,'ShLk BR Calc'!$A$5:$A$1112,0)+1,1)=0,"0",INDEX('ShLk BR Calc'!T$5:T$1112,MATCH($A47,'ShLk BR Calc'!$A$5:$A$1112,0)+1,1))</f>
        <v>2.6843131499999999</v>
      </c>
      <c r="U47" s="28">
        <f>IF(INDEX('ShLk BR Calc'!U$5:U$1112,MATCH($A47,'ShLk BR Calc'!$A$5:$A$1112,0)+1,1)=0,"0",INDEX('ShLk BR Calc'!U$5:U$1112,MATCH($A47,'ShLk BR Calc'!$A$5:$A$1112,0)+1,1))</f>
        <v>2.9527444649999999</v>
      </c>
      <c r="V47" s="28">
        <f>IF(INDEX('ShLk BR Calc'!V$5:V$1112,MATCH($A47,'ShLk BR Calc'!$A$5:$A$1112,0)+1,1)=0,"0",INDEX('ShLk BR Calc'!V$5:V$1112,MATCH($A47,'ShLk BR Calc'!$A$5:$A$1112,0)+1,1))</f>
        <v>3.4001299899999999</v>
      </c>
      <c r="W47" s="28">
        <f>IF(INDEX('ShLk BR Calc'!W$5:W$1112,MATCH($A47,'ShLk BR Calc'!$A$5:$A$1112,0)+1,1)=0,"0",INDEX('ShLk BR Calc'!W$5:W$1112,MATCH($A47,'ShLk BR Calc'!$A$5:$A$1112,0)+1,1))</f>
        <v>2.7737902550000002</v>
      </c>
      <c r="X47" s="28">
        <f>IF(INDEX('ShLk BR Calc'!X$5:X$1112,MATCH($A47,'ShLk BR Calc'!$A$5:$A$1112,0)+1,1)=0,"0",INDEX('ShLk BR Calc'!X$5:X$1112,MATCH($A47,'ShLk BR Calc'!$A$5:$A$1112,0)+1,1))</f>
        <v>1.8790192050000001</v>
      </c>
      <c r="Y47" s="28">
        <f>IF(INDEX('ShLk BR Calc'!Y$5:Y$1112,MATCH($A47,'ShLk BR Calc'!$A$5:$A$1112,0)+1,1)=0,"0",INDEX('ShLk BR Calc'!Y$5:Y$1112,MATCH($A47,'ShLk BR Calc'!$A$5:$A$1112,0)+1,1))</f>
        <v>0.98424815499999996</v>
      </c>
      <c r="Z47" s="14">
        <f t="shared" si="6"/>
        <v>51.359858270000018</v>
      </c>
      <c r="AA47" s="14">
        <f t="shared" si="7"/>
        <v>3.4001299899999999</v>
      </c>
      <c r="AB47" s="14">
        <f t="shared" si="8"/>
        <v>6.8897370850000001</v>
      </c>
      <c r="AC47" s="14">
        <f t="shared" si="9"/>
        <v>44.470121185000018</v>
      </c>
    </row>
    <row r="48" spans="1:30" ht="17.25" customHeight="1" x14ac:dyDescent="0.2">
      <c r="A48" s="22">
        <f t="shared" si="5"/>
        <v>42472</v>
      </c>
      <c r="B48" s="28">
        <f>IF(INDEX('ShLk BR Calc'!B$5:B$1112,MATCH($A48,'ShLk BR Calc'!$A$5:$A$1112,0)+1,1)=0,"0",INDEX('ShLk BR Calc'!B$5:B$1112,MATCH($A48,'ShLk BR Calc'!$A$5:$A$1112,0)+1,1))</f>
        <v>0.71581684000000001</v>
      </c>
      <c r="C48" s="28">
        <f>IF(INDEX('ShLk BR Calc'!C$5:C$1112,MATCH($A48,'ShLk BR Calc'!$A$5:$A$1112,0)+1,1)=0,"0",INDEX('ShLk BR Calc'!C$5:C$1112,MATCH($A48,'ShLk BR Calc'!$A$5:$A$1112,0)+1,1))</f>
        <v>0.35790842</v>
      </c>
      <c r="D48" s="28">
        <f>IF(INDEX('ShLk BR Calc'!D$5:D$1112,MATCH($A48,'ShLk BR Calc'!$A$5:$A$1112,0)+1,1)=0,"0",INDEX('ShLk BR Calc'!D$5:D$1112,MATCH($A48,'ShLk BR Calc'!$A$5:$A$1112,0)+1,1))</f>
        <v>0.268431315</v>
      </c>
      <c r="E48" s="28">
        <f>IF(INDEX('ShLk BR Calc'!E$5:E$1112,MATCH($A48,'ShLk BR Calc'!$A$5:$A$1112,0)+1,1)=0,"0",INDEX('ShLk BR Calc'!E$5:E$1112,MATCH($A48,'ShLk BR Calc'!$A$5:$A$1112,0)+1,1))</f>
        <v>0.17895421</v>
      </c>
      <c r="F48" s="28">
        <f>IF(INDEX('ShLk BR Calc'!F$5:F$1112,MATCH($A48,'ShLk BR Calc'!$A$5:$A$1112,0)+1,1)=0,"0",INDEX('ShLk BR Calc'!F$5:F$1112,MATCH($A48,'ShLk BR Calc'!$A$5:$A$1112,0)+1,1))</f>
        <v>0.268431315</v>
      </c>
      <c r="G48" s="28">
        <f>IF(INDEX('ShLk BR Calc'!G$5:G$1112,MATCH($A48,'ShLk BR Calc'!$A$5:$A$1112,0)+1,1)=0,"0",INDEX('ShLk BR Calc'!G$5:G$1112,MATCH($A48,'ShLk BR Calc'!$A$5:$A$1112,0)+1,1))</f>
        <v>1.07372526</v>
      </c>
      <c r="H48" s="28">
        <f>IF(INDEX('ShLk BR Calc'!H$5:H$1112,MATCH($A48,'ShLk BR Calc'!$A$5:$A$1112,0)+1,1)=0,"0",INDEX('ShLk BR Calc'!H$5:H$1112,MATCH($A48,'ShLk BR Calc'!$A$5:$A$1112,0)+1,1))</f>
        <v>1.5211107850000001</v>
      </c>
      <c r="I48" s="28">
        <f>IF(INDEX('ShLk BR Calc'!I$5:I$1112,MATCH($A48,'ShLk BR Calc'!$A$5:$A$1112,0)+1,1)=0,"0",INDEX('ShLk BR Calc'!I$5:I$1112,MATCH($A48,'ShLk BR Calc'!$A$5:$A$1112,0)+1,1))</f>
        <v>2.3264047300000001</v>
      </c>
      <c r="J48" s="28">
        <f>IF(INDEX('ShLk BR Calc'!J$5:J$1112,MATCH($A48,'ShLk BR Calc'!$A$5:$A$1112,0)+1,1)=0,"0",INDEX('ShLk BR Calc'!J$5:J$1112,MATCH($A48,'ShLk BR Calc'!$A$5:$A$1112,0)+1,1))</f>
        <v>2.86326736</v>
      </c>
      <c r="K48" s="28">
        <f>IF(INDEX('ShLk BR Calc'!K$5:K$1112,MATCH($A48,'ShLk BR Calc'!$A$5:$A$1112,0)+1,1)=0,"0",INDEX('ShLk BR Calc'!K$5:K$1112,MATCH($A48,'ShLk BR Calc'!$A$5:$A$1112,0)+1,1))</f>
        <v>3.0422215700000002</v>
      </c>
      <c r="L48" s="28">
        <f>IF(INDEX('ShLk BR Calc'!L$5:L$1112,MATCH($A48,'ShLk BR Calc'!$A$5:$A$1112,0)+1,1)=0,"0",INDEX('ShLk BR Calc'!L$5:L$1112,MATCH($A48,'ShLk BR Calc'!$A$5:$A$1112,0)+1,1))</f>
        <v>2.9527444649999999</v>
      </c>
      <c r="M48" s="28">
        <f>IF(INDEX('ShLk BR Calc'!M$5:M$1112,MATCH($A48,'ShLk BR Calc'!$A$5:$A$1112,0)+1,1)=0,"0",INDEX('ShLk BR Calc'!M$5:M$1112,MATCH($A48,'ShLk BR Calc'!$A$5:$A$1112,0)+1,1))</f>
        <v>2.86326736</v>
      </c>
      <c r="N48" s="28">
        <f>IF(INDEX('ShLk BR Calc'!N$5:N$1112,MATCH($A48,'ShLk BR Calc'!$A$5:$A$1112,0)+1,1)=0,"0",INDEX('ShLk BR Calc'!N$5:N$1112,MATCH($A48,'ShLk BR Calc'!$A$5:$A$1112,0)+1,1))</f>
        <v>2.6843131499999999</v>
      </c>
      <c r="O48" s="28">
        <f>IF(INDEX('ShLk BR Calc'!O$5:O$1112,MATCH($A48,'ShLk BR Calc'!$A$5:$A$1112,0)+1,1)=0,"0",INDEX('ShLk BR Calc'!O$5:O$1112,MATCH($A48,'ShLk BR Calc'!$A$5:$A$1112,0)+1,1))</f>
        <v>2.5053589399999998</v>
      </c>
      <c r="P48" s="28">
        <f>IF(INDEX('ShLk BR Calc'!P$5:P$1112,MATCH($A48,'ShLk BR Calc'!$A$5:$A$1112,0)+1,1)=0,"0",INDEX('ShLk BR Calc'!P$5:P$1112,MATCH($A48,'ShLk BR Calc'!$A$5:$A$1112,0)+1,1))</f>
        <v>2.415881835</v>
      </c>
      <c r="Q48" s="28">
        <f>IF(INDEX('ShLk BR Calc'!Q$5:Q$1112,MATCH($A48,'ShLk BR Calc'!$A$5:$A$1112,0)+1,1)=0,"0",INDEX('ShLk BR Calc'!Q$5:Q$1112,MATCH($A48,'ShLk BR Calc'!$A$5:$A$1112,0)+1,1))</f>
        <v>2.2369276249999999</v>
      </c>
      <c r="R48" s="28">
        <f>IF(INDEX('ShLk BR Calc'!R$5:R$1112,MATCH($A48,'ShLk BR Calc'!$A$5:$A$1112,0)+1,1)=0,"0",INDEX('ShLk BR Calc'!R$5:R$1112,MATCH($A48,'ShLk BR Calc'!$A$5:$A$1112,0)+1,1))</f>
        <v>2.14745052</v>
      </c>
      <c r="S48" s="28">
        <f>IF(INDEX('ShLk BR Calc'!S$5:S$1112,MATCH($A48,'ShLk BR Calc'!$A$5:$A$1112,0)+1,1)=0,"0",INDEX('ShLk BR Calc'!S$5:S$1112,MATCH($A48,'ShLk BR Calc'!$A$5:$A$1112,0)+1,1))</f>
        <v>2.0579734150000002</v>
      </c>
      <c r="T48" s="28">
        <f>IF(INDEX('ShLk BR Calc'!T$5:T$1112,MATCH($A48,'ShLk BR Calc'!$A$5:$A$1112,0)+1,1)=0,"0",INDEX('ShLk BR Calc'!T$5:T$1112,MATCH($A48,'ShLk BR Calc'!$A$5:$A$1112,0)+1,1))</f>
        <v>1.9684963099999999</v>
      </c>
      <c r="U48" s="28">
        <f>IF(INDEX('ShLk BR Calc'!U$5:U$1112,MATCH($A48,'ShLk BR Calc'!$A$5:$A$1112,0)+1,1)=0,"0",INDEX('ShLk BR Calc'!U$5:U$1112,MATCH($A48,'ShLk BR Calc'!$A$5:$A$1112,0)+1,1))</f>
        <v>2.0579734150000002</v>
      </c>
      <c r="V48" s="28">
        <f>IF(INDEX('ShLk BR Calc'!V$5:V$1112,MATCH($A48,'ShLk BR Calc'!$A$5:$A$1112,0)+1,1)=0,"0",INDEX('ShLk BR Calc'!V$5:V$1112,MATCH($A48,'ShLk BR Calc'!$A$5:$A$1112,0)+1,1))</f>
        <v>2.5053589399999998</v>
      </c>
      <c r="W48" s="28">
        <f>IF(INDEX('ShLk BR Calc'!W$5:W$1112,MATCH($A48,'ShLk BR Calc'!$A$5:$A$1112,0)+1,1)=0,"0",INDEX('ShLk BR Calc'!W$5:W$1112,MATCH($A48,'ShLk BR Calc'!$A$5:$A$1112,0)+1,1))</f>
        <v>2.3264047300000001</v>
      </c>
      <c r="X48" s="28">
        <f>IF(INDEX('ShLk BR Calc'!X$5:X$1112,MATCH($A48,'ShLk BR Calc'!$A$5:$A$1112,0)+1,1)=0,"0",INDEX('ShLk BR Calc'!X$5:X$1112,MATCH($A48,'ShLk BR Calc'!$A$5:$A$1112,0)+1,1))</f>
        <v>2.0579734150000002</v>
      </c>
      <c r="Y48" s="28">
        <f>IF(INDEX('ShLk BR Calc'!Y$5:Y$1112,MATCH($A48,'ShLk BR Calc'!$A$5:$A$1112,0)+1,1)=0,"0",INDEX('ShLk BR Calc'!Y$5:Y$1112,MATCH($A48,'ShLk BR Calc'!$A$5:$A$1112,0)+1,1))</f>
        <v>1.43163368</v>
      </c>
      <c r="Z48" s="14">
        <f t="shared" si="6"/>
        <v>44.828029604999998</v>
      </c>
      <c r="AA48" s="14">
        <f t="shared" si="7"/>
        <v>3.0422215700000002</v>
      </c>
      <c r="AB48" s="14">
        <f t="shared" si="8"/>
        <v>6.3528744550000003</v>
      </c>
      <c r="AC48" s="14">
        <f t="shared" si="9"/>
        <v>38.475155149999999</v>
      </c>
    </row>
    <row r="49" spans="1:30" ht="17.25" customHeight="1" x14ac:dyDescent="0.2">
      <c r="A49" s="22">
        <f t="shared" si="5"/>
        <v>42473</v>
      </c>
      <c r="B49" s="28" t="str">
        <f>IF(INDEX('ShLk BR Calc'!B$5:B$1112,MATCH($A49,'ShLk BR Calc'!$A$5:$A$1112,0)+1,1)=0,"0",INDEX('ShLk BR Calc'!B$5:B$1112,MATCH($A49,'ShLk BR Calc'!$A$5:$A$1112,0)+1,1))</f>
        <v>0</v>
      </c>
      <c r="C49" s="28" t="str">
        <f>IF(INDEX('ShLk BR Calc'!C$5:C$1112,MATCH($A49,'ShLk BR Calc'!$A$5:$A$1112,0)+1,1)=0,"0",INDEX('ShLk BR Calc'!C$5:C$1112,MATCH($A49,'ShLk BR Calc'!$A$5:$A$1112,0)+1,1))</f>
        <v>0</v>
      </c>
      <c r="D49" s="28" t="str">
        <f>IF(INDEX('ShLk BR Calc'!D$5:D$1112,MATCH($A49,'ShLk BR Calc'!$A$5:$A$1112,0)+1,1)=0,"0",INDEX('ShLk BR Calc'!D$5:D$1112,MATCH($A49,'ShLk BR Calc'!$A$5:$A$1112,0)+1,1))</f>
        <v>0</v>
      </c>
      <c r="E49" s="28" t="str">
        <f>IF(INDEX('ShLk BR Calc'!E$5:E$1112,MATCH($A49,'ShLk BR Calc'!$A$5:$A$1112,0)+1,1)=0,"0",INDEX('ShLk BR Calc'!E$5:E$1112,MATCH($A49,'ShLk BR Calc'!$A$5:$A$1112,0)+1,1))</f>
        <v>0</v>
      </c>
      <c r="F49" s="28" t="str">
        <f>IF(INDEX('ShLk BR Calc'!F$5:F$1112,MATCH($A49,'ShLk BR Calc'!$A$5:$A$1112,0)+1,1)=0,"0",INDEX('ShLk BR Calc'!F$5:F$1112,MATCH($A49,'ShLk BR Calc'!$A$5:$A$1112,0)+1,1))</f>
        <v>0</v>
      </c>
      <c r="G49" s="28">
        <f>IF(INDEX('ShLk BR Calc'!G$5:G$1112,MATCH($A49,'ShLk BR Calc'!$A$5:$A$1112,0)+1,1)=0,"0",INDEX('ShLk BR Calc'!G$5:G$1112,MATCH($A49,'ShLk BR Calc'!$A$5:$A$1112,0)+1,1))</f>
        <v>0.44738552500000001</v>
      </c>
      <c r="H49" s="28">
        <f>IF(INDEX('ShLk BR Calc'!H$5:H$1112,MATCH($A49,'ShLk BR Calc'!$A$5:$A$1112,0)+1,1)=0,"0",INDEX('ShLk BR Calc'!H$5:H$1112,MATCH($A49,'ShLk BR Calc'!$A$5:$A$1112,0)+1,1))</f>
        <v>1.43163368</v>
      </c>
      <c r="I49" s="28">
        <f>IF(INDEX('ShLk BR Calc'!I$5:I$1112,MATCH($A49,'ShLk BR Calc'!$A$5:$A$1112,0)+1,1)=0,"0",INDEX('ShLk BR Calc'!I$5:I$1112,MATCH($A49,'ShLk BR Calc'!$A$5:$A$1112,0)+1,1))</f>
        <v>2.2369276249999999</v>
      </c>
      <c r="J49" s="28">
        <f>IF(INDEX('ShLk BR Calc'!J$5:J$1112,MATCH($A49,'ShLk BR Calc'!$A$5:$A$1112,0)+1,1)=0,"0",INDEX('ShLk BR Calc'!J$5:J$1112,MATCH($A49,'ShLk BR Calc'!$A$5:$A$1112,0)+1,1))</f>
        <v>2.415881835</v>
      </c>
      <c r="K49" s="28">
        <f>IF(INDEX('ShLk BR Calc'!K$5:K$1112,MATCH($A49,'ShLk BR Calc'!$A$5:$A$1112,0)+1,1)=0,"0",INDEX('ShLk BR Calc'!K$5:K$1112,MATCH($A49,'ShLk BR Calc'!$A$5:$A$1112,0)+1,1))</f>
        <v>2.415881835</v>
      </c>
      <c r="L49" s="28">
        <f>IF(INDEX('ShLk BR Calc'!L$5:L$1112,MATCH($A49,'ShLk BR Calc'!$A$5:$A$1112,0)+1,1)=0,"0",INDEX('ShLk BR Calc'!L$5:L$1112,MATCH($A49,'ShLk BR Calc'!$A$5:$A$1112,0)+1,1))</f>
        <v>2.3264047300000001</v>
      </c>
      <c r="M49" s="28">
        <f>IF(INDEX('ShLk BR Calc'!M$5:M$1112,MATCH($A49,'ShLk BR Calc'!$A$5:$A$1112,0)+1,1)=0,"0",INDEX('ShLk BR Calc'!M$5:M$1112,MATCH($A49,'ShLk BR Calc'!$A$5:$A$1112,0)+1,1))</f>
        <v>2.2369276249999999</v>
      </c>
      <c r="N49" s="28">
        <f>IF(INDEX('ShLk BR Calc'!N$5:N$1112,MATCH($A49,'ShLk BR Calc'!$A$5:$A$1112,0)+1,1)=0,"0",INDEX('ShLk BR Calc'!N$5:N$1112,MATCH($A49,'ShLk BR Calc'!$A$5:$A$1112,0)+1,1))</f>
        <v>2.2369276249999999</v>
      </c>
      <c r="O49" s="28">
        <f>IF(INDEX('ShLk BR Calc'!O$5:O$1112,MATCH($A49,'ShLk BR Calc'!$A$5:$A$1112,0)+1,1)=0,"0",INDEX('ShLk BR Calc'!O$5:O$1112,MATCH($A49,'ShLk BR Calc'!$A$5:$A$1112,0)+1,1))</f>
        <v>2.0579734150000002</v>
      </c>
      <c r="P49" s="28">
        <f>IF(INDEX('ShLk BR Calc'!P$5:P$1112,MATCH($A49,'ShLk BR Calc'!$A$5:$A$1112,0)+1,1)=0,"0",INDEX('ShLk BR Calc'!P$5:P$1112,MATCH($A49,'ShLk BR Calc'!$A$5:$A$1112,0)+1,1))</f>
        <v>1.9684963099999999</v>
      </c>
      <c r="Q49" s="28">
        <f>IF(INDEX('ShLk BR Calc'!Q$5:Q$1112,MATCH($A49,'ShLk BR Calc'!$A$5:$A$1112,0)+1,1)=0,"0",INDEX('ShLk BR Calc'!Q$5:Q$1112,MATCH($A49,'ShLk BR Calc'!$A$5:$A$1112,0)+1,1))</f>
        <v>1.8790192050000001</v>
      </c>
      <c r="R49" s="28">
        <f>IF(INDEX('ShLk BR Calc'!R$5:R$1112,MATCH($A49,'ShLk BR Calc'!$A$5:$A$1112,0)+1,1)=0,"0",INDEX('ShLk BR Calc'!R$5:R$1112,MATCH($A49,'ShLk BR Calc'!$A$5:$A$1112,0)+1,1))</f>
        <v>1.700064995</v>
      </c>
      <c r="S49" s="28">
        <f>IF(INDEX('ShLk BR Calc'!S$5:S$1112,MATCH($A49,'ShLk BR Calc'!$A$5:$A$1112,0)+1,1)=0,"0",INDEX('ShLk BR Calc'!S$5:S$1112,MATCH($A49,'ShLk BR Calc'!$A$5:$A$1112,0)+1,1))</f>
        <v>1.8790192050000001</v>
      </c>
      <c r="T49" s="28">
        <f>IF(INDEX('ShLk BR Calc'!T$5:T$1112,MATCH($A49,'ShLk BR Calc'!$A$5:$A$1112,0)+1,1)=0,"0",INDEX('ShLk BR Calc'!T$5:T$1112,MATCH($A49,'ShLk BR Calc'!$A$5:$A$1112,0)+1,1))</f>
        <v>1.9684963099999999</v>
      </c>
      <c r="U49" s="28">
        <f>IF(INDEX('ShLk BR Calc'!U$5:U$1112,MATCH($A49,'ShLk BR Calc'!$A$5:$A$1112,0)+1,1)=0,"0",INDEX('ShLk BR Calc'!U$5:U$1112,MATCH($A49,'ShLk BR Calc'!$A$5:$A$1112,0)+1,1))</f>
        <v>2.2369276249999999</v>
      </c>
      <c r="V49" s="28">
        <f>IF(INDEX('ShLk BR Calc'!V$5:V$1112,MATCH($A49,'ShLk BR Calc'!$A$5:$A$1112,0)+1,1)=0,"0",INDEX('ShLk BR Calc'!V$5:V$1112,MATCH($A49,'ShLk BR Calc'!$A$5:$A$1112,0)+1,1))</f>
        <v>2.5948360450000001</v>
      </c>
      <c r="W49" s="28">
        <f>IF(INDEX('ShLk BR Calc'!W$5:W$1112,MATCH($A49,'ShLk BR Calc'!$A$5:$A$1112,0)+1,1)=0,"0",INDEX('ShLk BR Calc'!W$5:W$1112,MATCH($A49,'ShLk BR Calc'!$A$5:$A$1112,0)+1,1))</f>
        <v>1.9684963099999999</v>
      </c>
      <c r="X49" s="28">
        <f>IF(INDEX('ShLk BR Calc'!X$5:X$1112,MATCH($A49,'ShLk BR Calc'!$A$5:$A$1112,0)+1,1)=0,"0",INDEX('ShLk BR Calc'!X$5:X$1112,MATCH($A49,'ShLk BR Calc'!$A$5:$A$1112,0)+1,1))</f>
        <v>1.5211107850000001</v>
      </c>
      <c r="Y49" s="28">
        <f>IF(INDEX('ShLk BR Calc'!Y$5:Y$1112,MATCH($A49,'ShLk BR Calc'!$A$5:$A$1112,0)+1,1)=0,"0",INDEX('ShLk BR Calc'!Y$5:Y$1112,MATCH($A49,'ShLk BR Calc'!$A$5:$A$1112,0)+1,1))</f>
        <v>0.62633973499999995</v>
      </c>
      <c r="Z49" s="14">
        <f t="shared" si="6"/>
        <v>36.148750419999999</v>
      </c>
      <c r="AA49" s="14">
        <f t="shared" si="7"/>
        <v>2.5948360450000001</v>
      </c>
      <c r="AB49" s="14">
        <f t="shared" si="8"/>
        <v>2.5948360450000001</v>
      </c>
      <c r="AC49" s="14">
        <f t="shared" si="9"/>
        <v>33.553914374999998</v>
      </c>
    </row>
    <row r="50" spans="1:30" ht="17.25" customHeight="1" x14ac:dyDescent="0.2">
      <c r="A50" s="22">
        <f t="shared" si="5"/>
        <v>42474</v>
      </c>
      <c r="B50" s="28">
        <f>IF(INDEX('ShLk BR Calc'!B$5:B$1112,MATCH($A50,'ShLk BR Calc'!$A$5:$A$1112,0)+1,1)=0,"0",INDEX('ShLk BR Calc'!B$5:B$1112,MATCH($A50,'ShLk BR Calc'!$A$5:$A$1112,0)+1,1))</f>
        <v>0.62633973499999995</v>
      </c>
      <c r="C50" s="28">
        <f>IF(INDEX('ShLk BR Calc'!C$5:C$1112,MATCH($A50,'ShLk BR Calc'!$A$5:$A$1112,0)+1,1)=0,"0",INDEX('ShLk BR Calc'!C$5:C$1112,MATCH($A50,'ShLk BR Calc'!$A$5:$A$1112,0)+1,1))</f>
        <v>0.268431315</v>
      </c>
      <c r="D50" s="28">
        <f>IF(INDEX('ShLk BR Calc'!D$5:D$1112,MATCH($A50,'ShLk BR Calc'!$A$5:$A$1112,0)+1,1)=0,"0",INDEX('ShLk BR Calc'!D$5:D$1112,MATCH($A50,'ShLk BR Calc'!$A$5:$A$1112,0)+1,1))</f>
        <v>0.268431315</v>
      </c>
      <c r="E50" s="28">
        <f>IF(INDEX('ShLk BR Calc'!E$5:E$1112,MATCH($A50,'ShLk BR Calc'!$A$5:$A$1112,0)+1,1)=0,"0",INDEX('ShLk BR Calc'!E$5:E$1112,MATCH($A50,'ShLk BR Calc'!$A$5:$A$1112,0)+1,1))</f>
        <v>8.9477105000000001E-2</v>
      </c>
      <c r="F50" s="28">
        <f>IF(INDEX('ShLk BR Calc'!F$5:F$1112,MATCH($A50,'ShLk BR Calc'!$A$5:$A$1112,0)+1,1)=0,"0",INDEX('ShLk BR Calc'!F$5:F$1112,MATCH($A50,'ShLk BR Calc'!$A$5:$A$1112,0)+1,1))</f>
        <v>0.268431315</v>
      </c>
      <c r="G50" s="28">
        <f>IF(INDEX('ShLk BR Calc'!G$5:G$1112,MATCH($A50,'ShLk BR Calc'!$A$5:$A$1112,0)+1,1)=0,"0",INDEX('ShLk BR Calc'!G$5:G$1112,MATCH($A50,'ShLk BR Calc'!$A$5:$A$1112,0)+1,1))</f>
        <v>0.89477105000000001</v>
      </c>
      <c r="H50" s="28">
        <f>IF(INDEX('ShLk BR Calc'!H$5:H$1112,MATCH($A50,'ShLk BR Calc'!$A$5:$A$1112,0)+1,1)=0,"0",INDEX('ShLk BR Calc'!H$5:H$1112,MATCH($A50,'ShLk BR Calc'!$A$5:$A$1112,0)+1,1))</f>
        <v>1.5211107850000001</v>
      </c>
      <c r="I50" s="28">
        <f>IF(INDEX('ShLk BR Calc'!I$5:I$1112,MATCH($A50,'ShLk BR Calc'!$A$5:$A$1112,0)+1,1)=0,"0",INDEX('ShLk BR Calc'!I$5:I$1112,MATCH($A50,'ShLk BR Calc'!$A$5:$A$1112,0)+1,1))</f>
        <v>2.2369276249999999</v>
      </c>
      <c r="J50" s="28">
        <f>IF(INDEX('ShLk BR Calc'!J$5:J$1112,MATCH($A50,'ShLk BR Calc'!$A$5:$A$1112,0)+1,1)=0,"0",INDEX('ShLk BR Calc'!J$5:J$1112,MATCH($A50,'ShLk BR Calc'!$A$5:$A$1112,0)+1,1))</f>
        <v>2.5948360450000001</v>
      </c>
      <c r="K50" s="28">
        <f>IF(INDEX('ShLk BR Calc'!K$5:K$1112,MATCH($A50,'ShLk BR Calc'!$A$5:$A$1112,0)+1,1)=0,"0",INDEX('ShLk BR Calc'!K$5:K$1112,MATCH($A50,'ShLk BR Calc'!$A$5:$A$1112,0)+1,1))</f>
        <v>2.7737902550000002</v>
      </c>
      <c r="L50" s="28">
        <f>IF(INDEX('ShLk BR Calc'!L$5:L$1112,MATCH($A50,'ShLk BR Calc'!$A$5:$A$1112,0)+1,1)=0,"0",INDEX('ShLk BR Calc'!L$5:L$1112,MATCH($A50,'ShLk BR Calc'!$A$5:$A$1112,0)+1,1))</f>
        <v>2.86326736</v>
      </c>
      <c r="M50" s="28">
        <f>IF(INDEX('ShLk BR Calc'!M$5:M$1112,MATCH($A50,'ShLk BR Calc'!$A$5:$A$1112,0)+1,1)=0,"0",INDEX('ShLk BR Calc'!M$5:M$1112,MATCH($A50,'ShLk BR Calc'!$A$5:$A$1112,0)+1,1))</f>
        <v>2.5948360450000001</v>
      </c>
      <c r="N50" s="28">
        <f>IF(INDEX('ShLk BR Calc'!N$5:N$1112,MATCH($A50,'ShLk BR Calc'!$A$5:$A$1112,0)+1,1)=0,"0",INDEX('ShLk BR Calc'!N$5:N$1112,MATCH($A50,'ShLk BR Calc'!$A$5:$A$1112,0)+1,1))</f>
        <v>2.5948360450000001</v>
      </c>
      <c r="O50" s="28">
        <f>IF(INDEX('ShLk BR Calc'!O$5:O$1112,MATCH($A50,'ShLk BR Calc'!$A$5:$A$1112,0)+1,1)=0,"0",INDEX('ShLk BR Calc'!O$5:O$1112,MATCH($A50,'ShLk BR Calc'!$A$5:$A$1112,0)+1,1))</f>
        <v>2.6843131499999999</v>
      </c>
      <c r="P50" s="28">
        <f>IF(INDEX('ShLk BR Calc'!P$5:P$1112,MATCH($A50,'ShLk BR Calc'!$A$5:$A$1112,0)+1,1)=0,"0",INDEX('ShLk BR Calc'!P$5:P$1112,MATCH($A50,'ShLk BR Calc'!$A$5:$A$1112,0)+1,1))</f>
        <v>2.415881835</v>
      </c>
      <c r="Q50" s="28">
        <f>IF(INDEX('ShLk BR Calc'!Q$5:Q$1112,MATCH($A50,'ShLk BR Calc'!$A$5:$A$1112,0)+1,1)=0,"0",INDEX('ShLk BR Calc'!Q$5:Q$1112,MATCH($A50,'ShLk BR Calc'!$A$5:$A$1112,0)+1,1))</f>
        <v>2.415881835</v>
      </c>
      <c r="R50" s="28">
        <f>IF(INDEX('ShLk BR Calc'!R$5:R$1112,MATCH($A50,'ShLk BR Calc'!$A$5:$A$1112,0)+1,1)=0,"0",INDEX('ShLk BR Calc'!R$5:R$1112,MATCH($A50,'ShLk BR Calc'!$A$5:$A$1112,0)+1,1))</f>
        <v>2.3264047300000001</v>
      </c>
      <c r="S50" s="28">
        <f>IF(INDEX('ShLk BR Calc'!S$5:S$1112,MATCH($A50,'ShLk BR Calc'!$A$5:$A$1112,0)+1,1)=0,"0",INDEX('ShLk BR Calc'!S$5:S$1112,MATCH($A50,'ShLk BR Calc'!$A$5:$A$1112,0)+1,1))</f>
        <v>2.2369276249999999</v>
      </c>
      <c r="T50" s="28">
        <f>IF(INDEX('ShLk BR Calc'!T$5:T$1112,MATCH($A50,'ShLk BR Calc'!$A$5:$A$1112,0)+1,1)=0,"0",INDEX('ShLk BR Calc'!T$5:T$1112,MATCH($A50,'ShLk BR Calc'!$A$5:$A$1112,0)+1,1))</f>
        <v>1.9684963099999999</v>
      </c>
      <c r="U50" s="28">
        <f>IF(INDEX('ShLk BR Calc'!U$5:U$1112,MATCH($A50,'ShLk BR Calc'!$A$5:$A$1112,0)+1,1)=0,"0",INDEX('ShLk BR Calc'!U$5:U$1112,MATCH($A50,'ShLk BR Calc'!$A$5:$A$1112,0)+1,1))</f>
        <v>2.14745052</v>
      </c>
      <c r="V50" s="28">
        <f>IF(INDEX('ShLk BR Calc'!V$5:V$1112,MATCH($A50,'ShLk BR Calc'!$A$5:$A$1112,0)+1,1)=0,"0",INDEX('ShLk BR Calc'!V$5:V$1112,MATCH($A50,'ShLk BR Calc'!$A$5:$A$1112,0)+1,1))</f>
        <v>2.5053589399999998</v>
      </c>
      <c r="W50" s="28">
        <f>IF(INDEX('ShLk BR Calc'!W$5:W$1112,MATCH($A50,'ShLk BR Calc'!$A$5:$A$1112,0)+1,1)=0,"0",INDEX('ShLk BR Calc'!W$5:W$1112,MATCH($A50,'ShLk BR Calc'!$A$5:$A$1112,0)+1,1))</f>
        <v>2.14745052</v>
      </c>
      <c r="X50" s="28">
        <f>IF(INDEX('ShLk BR Calc'!X$5:X$1112,MATCH($A50,'ShLk BR Calc'!$A$5:$A$1112,0)+1,1)=0,"0",INDEX('ShLk BR Calc'!X$5:X$1112,MATCH($A50,'ShLk BR Calc'!$A$5:$A$1112,0)+1,1))</f>
        <v>2.2369276249999999</v>
      </c>
      <c r="Y50" s="28">
        <f>IF(INDEX('ShLk BR Calc'!Y$5:Y$1112,MATCH($A50,'ShLk BR Calc'!$A$5:$A$1112,0)+1,1)=0,"0",INDEX('ShLk BR Calc'!Y$5:Y$1112,MATCH($A50,'ShLk BR Calc'!$A$5:$A$1112,0)+1,1))</f>
        <v>1.342156575</v>
      </c>
      <c r="Z50" s="14">
        <f t="shared" si="6"/>
        <v>44.022735660000002</v>
      </c>
      <c r="AA50" s="14">
        <f t="shared" si="7"/>
        <v>2.86326736</v>
      </c>
      <c r="AB50" s="14">
        <f t="shared" si="8"/>
        <v>5.994966035</v>
      </c>
      <c r="AC50" s="14">
        <f t="shared" si="9"/>
        <v>38.027769625000005</v>
      </c>
    </row>
    <row r="51" spans="1:30" ht="17.25" customHeight="1" x14ac:dyDescent="0.2">
      <c r="A51" s="22">
        <f t="shared" si="5"/>
        <v>42475</v>
      </c>
      <c r="B51" s="28">
        <f>IF(INDEX('ShLk BR Calc'!B$5:B$1112,MATCH($A51,'ShLk BR Calc'!$A$5:$A$1112,0)+1,1)=0,"0",INDEX('ShLk BR Calc'!B$5:B$1112,MATCH($A51,'ShLk BR Calc'!$A$5:$A$1112,0)+1,1))</f>
        <v>0.89477105000000001</v>
      </c>
      <c r="C51" s="28">
        <f>IF(INDEX('ShLk BR Calc'!C$5:C$1112,MATCH($A51,'ShLk BR Calc'!$A$5:$A$1112,0)+1,1)=0,"0",INDEX('ShLk BR Calc'!C$5:C$1112,MATCH($A51,'ShLk BR Calc'!$A$5:$A$1112,0)+1,1))</f>
        <v>0.53686263000000001</v>
      </c>
      <c r="D51" s="28">
        <f>IF(INDEX('ShLk BR Calc'!D$5:D$1112,MATCH($A51,'ShLk BR Calc'!$A$5:$A$1112,0)+1,1)=0,"0",INDEX('ShLk BR Calc'!D$5:D$1112,MATCH($A51,'ShLk BR Calc'!$A$5:$A$1112,0)+1,1))</f>
        <v>0.35790842</v>
      </c>
      <c r="E51" s="28">
        <f>IF(INDEX('ShLk BR Calc'!E$5:E$1112,MATCH($A51,'ShLk BR Calc'!$A$5:$A$1112,0)+1,1)=0,"0",INDEX('ShLk BR Calc'!E$5:E$1112,MATCH($A51,'ShLk BR Calc'!$A$5:$A$1112,0)+1,1))</f>
        <v>0.268431315</v>
      </c>
      <c r="F51" s="28">
        <f>IF(INDEX('ShLk BR Calc'!F$5:F$1112,MATCH($A51,'ShLk BR Calc'!$A$5:$A$1112,0)+1,1)=0,"0",INDEX('ShLk BR Calc'!F$5:F$1112,MATCH($A51,'ShLk BR Calc'!$A$5:$A$1112,0)+1,1))</f>
        <v>0.44738552500000001</v>
      </c>
      <c r="G51" s="28">
        <f>IF(INDEX('ShLk BR Calc'!G$5:G$1112,MATCH($A51,'ShLk BR Calc'!$A$5:$A$1112,0)+1,1)=0,"0",INDEX('ShLk BR Calc'!G$5:G$1112,MATCH($A51,'ShLk BR Calc'!$A$5:$A$1112,0)+1,1))</f>
        <v>1.1632023650000001</v>
      </c>
      <c r="H51" s="28">
        <f>IF(INDEX('ShLk BR Calc'!H$5:H$1112,MATCH($A51,'ShLk BR Calc'!$A$5:$A$1112,0)+1,1)=0,"0",INDEX('ShLk BR Calc'!H$5:H$1112,MATCH($A51,'ShLk BR Calc'!$A$5:$A$1112,0)+1,1))</f>
        <v>1.342156575</v>
      </c>
      <c r="I51" s="28">
        <f>IF(INDEX('ShLk BR Calc'!I$5:I$1112,MATCH($A51,'ShLk BR Calc'!$A$5:$A$1112,0)+1,1)=0,"0",INDEX('ShLk BR Calc'!I$5:I$1112,MATCH($A51,'ShLk BR Calc'!$A$5:$A$1112,0)+1,1))</f>
        <v>1.9684963099999999</v>
      </c>
      <c r="J51" s="28">
        <f>IF(INDEX('ShLk BR Calc'!J$5:J$1112,MATCH($A51,'ShLk BR Calc'!$A$5:$A$1112,0)+1,1)=0,"0",INDEX('ShLk BR Calc'!J$5:J$1112,MATCH($A51,'ShLk BR Calc'!$A$5:$A$1112,0)+1,1))</f>
        <v>2.0579734150000002</v>
      </c>
      <c r="K51" s="28">
        <f>IF(INDEX('ShLk BR Calc'!K$5:K$1112,MATCH($A51,'ShLk BR Calc'!$A$5:$A$1112,0)+1,1)=0,"0",INDEX('ShLk BR Calc'!K$5:K$1112,MATCH($A51,'ShLk BR Calc'!$A$5:$A$1112,0)+1,1))</f>
        <v>2.2369276249999999</v>
      </c>
      <c r="L51" s="28">
        <f>IF(INDEX('ShLk BR Calc'!L$5:L$1112,MATCH($A51,'ShLk BR Calc'!$A$5:$A$1112,0)+1,1)=0,"0",INDEX('ShLk BR Calc'!L$5:L$1112,MATCH($A51,'ShLk BR Calc'!$A$5:$A$1112,0)+1,1))</f>
        <v>2.0579734150000002</v>
      </c>
      <c r="M51" s="28">
        <f>IF(INDEX('ShLk BR Calc'!M$5:M$1112,MATCH($A51,'ShLk BR Calc'!$A$5:$A$1112,0)+1,1)=0,"0",INDEX('ShLk BR Calc'!M$5:M$1112,MATCH($A51,'ShLk BR Calc'!$A$5:$A$1112,0)+1,1))</f>
        <v>1.9684963099999999</v>
      </c>
      <c r="N51" s="28">
        <f>IF(INDEX('ShLk BR Calc'!N$5:N$1112,MATCH($A51,'ShLk BR Calc'!$A$5:$A$1112,0)+1,1)=0,"0",INDEX('ShLk BR Calc'!N$5:N$1112,MATCH($A51,'ShLk BR Calc'!$A$5:$A$1112,0)+1,1))</f>
        <v>1.9684963099999999</v>
      </c>
      <c r="O51" s="28">
        <f>IF(INDEX('ShLk BR Calc'!O$5:O$1112,MATCH($A51,'ShLk BR Calc'!$A$5:$A$1112,0)+1,1)=0,"0",INDEX('ShLk BR Calc'!O$5:O$1112,MATCH($A51,'ShLk BR Calc'!$A$5:$A$1112,0)+1,1))</f>
        <v>2.0579734150000002</v>
      </c>
      <c r="P51" s="28">
        <f>IF(INDEX('ShLk BR Calc'!P$5:P$1112,MATCH($A51,'ShLk BR Calc'!$A$5:$A$1112,0)+1,1)=0,"0",INDEX('ShLk BR Calc'!P$5:P$1112,MATCH($A51,'ShLk BR Calc'!$A$5:$A$1112,0)+1,1))</f>
        <v>2.0579734150000002</v>
      </c>
      <c r="Q51" s="28">
        <f>IF(INDEX('ShLk BR Calc'!Q$5:Q$1112,MATCH($A51,'ShLk BR Calc'!$A$5:$A$1112,0)+1,1)=0,"0",INDEX('ShLk BR Calc'!Q$5:Q$1112,MATCH($A51,'ShLk BR Calc'!$A$5:$A$1112,0)+1,1))</f>
        <v>2.14745052</v>
      </c>
      <c r="R51" s="28">
        <f>IF(INDEX('ShLk BR Calc'!R$5:R$1112,MATCH($A51,'ShLk BR Calc'!$A$5:$A$1112,0)+1,1)=0,"0",INDEX('ShLk BR Calc'!R$5:R$1112,MATCH($A51,'ShLk BR Calc'!$A$5:$A$1112,0)+1,1))</f>
        <v>2.14745052</v>
      </c>
      <c r="S51" s="28">
        <f>IF(INDEX('ShLk BR Calc'!S$5:S$1112,MATCH($A51,'ShLk BR Calc'!$A$5:$A$1112,0)+1,1)=0,"0",INDEX('ShLk BR Calc'!S$5:S$1112,MATCH($A51,'ShLk BR Calc'!$A$5:$A$1112,0)+1,1))</f>
        <v>2.0579734150000002</v>
      </c>
      <c r="T51" s="28">
        <f>IF(INDEX('ShLk BR Calc'!T$5:T$1112,MATCH($A51,'ShLk BR Calc'!$A$5:$A$1112,0)+1,1)=0,"0",INDEX('ShLk BR Calc'!T$5:T$1112,MATCH($A51,'ShLk BR Calc'!$A$5:$A$1112,0)+1,1))</f>
        <v>2.14745052</v>
      </c>
      <c r="U51" s="28">
        <f>IF(INDEX('ShLk BR Calc'!U$5:U$1112,MATCH($A51,'ShLk BR Calc'!$A$5:$A$1112,0)+1,1)=0,"0",INDEX('ShLk BR Calc'!U$5:U$1112,MATCH($A51,'ShLk BR Calc'!$A$5:$A$1112,0)+1,1))</f>
        <v>2.415881835</v>
      </c>
      <c r="V51" s="28">
        <f>IF(INDEX('ShLk BR Calc'!V$5:V$1112,MATCH($A51,'ShLk BR Calc'!$A$5:$A$1112,0)+1,1)=0,"0",INDEX('ShLk BR Calc'!V$5:V$1112,MATCH($A51,'ShLk BR Calc'!$A$5:$A$1112,0)+1,1))</f>
        <v>2.6843131499999999</v>
      </c>
      <c r="W51" s="28">
        <f>IF(INDEX('ShLk BR Calc'!W$5:W$1112,MATCH($A51,'ShLk BR Calc'!$A$5:$A$1112,0)+1,1)=0,"0",INDEX('ShLk BR Calc'!W$5:W$1112,MATCH($A51,'ShLk BR Calc'!$A$5:$A$1112,0)+1,1))</f>
        <v>2.0579734150000002</v>
      </c>
      <c r="X51" s="28">
        <f>IF(INDEX('ShLk BR Calc'!X$5:X$1112,MATCH($A51,'ShLk BR Calc'!$A$5:$A$1112,0)+1,1)=0,"0",INDEX('ShLk BR Calc'!X$5:X$1112,MATCH($A51,'ShLk BR Calc'!$A$5:$A$1112,0)+1,1))</f>
        <v>2.14745052</v>
      </c>
      <c r="Y51" s="28">
        <f>IF(INDEX('ShLk BR Calc'!Y$5:Y$1112,MATCH($A51,'ShLk BR Calc'!$A$5:$A$1112,0)+1,1)=0,"0",INDEX('ShLk BR Calc'!Y$5:Y$1112,MATCH($A51,'ShLk BR Calc'!$A$5:$A$1112,0)+1,1))</f>
        <v>1.2526794699999999</v>
      </c>
      <c r="Z51" s="14">
        <f t="shared" si="6"/>
        <v>40.443651459999991</v>
      </c>
      <c r="AA51" s="14">
        <f t="shared" si="7"/>
        <v>2.6843131499999999</v>
      </c>
      <c r="AB51" s="14">
        <f t="shared" si="8"/>
        <v>7.0686912950000007</v>
      </c>
      <c r="AC51" s="14">
        <f t="shared" si="9"/>
        <v>33.374960164999997</v>
      </c>
    </row>
    <row r="52" spans="1:30" ht="17.25" customHeight="1" x14ac:dyDescent="0.2">
      <c r="A52" s="22">
        <f t="shared" si="5"/>
        <v>42476</v>
      </c>
      <c r="B52" s="28">
        <f>IF(INDEX('ShLk BR Calc'!B$5:B$1112,MATCH($A52,'ShLk BR Calc'!$A$5:$A$1112,0)+1,1)=0,"0",INDEX('ShLk BR Calc'!B$5:B$1112,MATCH($A52,'ShLk BR Calc'!$A$5:$A$1112,0)+1,1))</f>
        <v>0.89477105000000001</v>
      </c>
      <c r="C52" s="28">
        <f>IF(INDEX('ShLk BR Calc'!C$5:C$1112,MATCH($A52,'ShLk BR Calc'!$A$5:$A$1112,0)+1,1)=0,"0",INDEX('ShLk BR Calc'!C$5:C$1112,MATCH($A52,'ShLk BR Calc'!$A$5:$A$1112,0)+1,1))</f>
        <v>0.53686263000000001</v>
      </c>
      <c r="D52" s="28">
        <f>IF(INDEX('ShLk BR Calc'!D$5:D$1112,MATCH($A52,'ShLk BR Calc'!$A$5:$A$1112,0)+1,1)=0,"0",INDEX('ShLk BR Calc'!D$5:D$1112,MATCH($A52,'ShLk BR Calc'!$A$5:$A$1112,0)+1,1))</f>
        <v>0.268431315</v>
      </c>
      <c r="E52" s="28">
        <f>IF(INDEX('ShLk BR Calc'!E$5:E$1112,MATCH($A52,'ShLk BR Calc'!$A$5:$A$1112,0)+1,1)=0,"0",INDEX('ShLk BR Calc'!E$5:E$1112,MATCH($A52,'ShLk BR Calc'!$A$5:$A$1112,0)+1,1))</f>
        <v>0.17895421</v>
      </c>
      <c r="F52" s="28">
        <f>IF(INDEX('ShLk BR Calc'!F$5:F$1112,MATCH($A52,'ShLk BR Calc'!$A$5:$A$1112,0)+1,1)=0,"0",INDEX('ShLk BR Calc'!F$5:F$1112,MATCH($A52,'ShLk BR Calc'!$A$5:$A$1112,0)+1,1))</f>
        <v>0.17895421</v>
      </c>
      <c r="G52" s="28">
        <f>IF(INDEX('ShLk BR Calc'!G$5:G$1112,MATCH($A52,'ShLk BR Calc'!$A$5:$A$1112,0)+1,1)=0,"0",INDEX('ShLk BR Calc'!G$5:G$1112,MATCH($A52,'ShLk BR Calc'!$A$5:$A$1112,0)+1,1))</f>
        <v>0.53686263000000001</v>
      </c>
      <c r="H52" s="28">
        <f>IF(INDEX('ShLk BR Calc'!H$5:H$1112,MATCH($A52,'ShLk BR Calc'!$A$5:$A$1112,0)+1,1)=0,"0",INDEX('ShLk BR Calc'!H$5:H$1112,MATCH($A52,'ShLk BR Calc'!$A$5:$A$1112,0)+1,1))</f>
        <v>0.80529394500000007</v>
      </c>
      <c r="I52" s="28">
        <f>IF(INDEX('ShLk BR Calc'!I$5:I$1112,MATCH($A52,'ShLk BR Calc'!$A$5:$A$1112,0)+1,1)=0,"0",INDEX('ShLk BR Calc'!I$5:I$1112,MATCH($A52,'ShLk BR Calc'!$A$5:$A$1112,0)+1,1))</f>
        <v>0.80529394500000007</v>
      </c>
      <c r="J52" s="28">
        <f>IF(INDEX('ShLk BR Calc'!J$5:J$1112,MATCH($A52,'ShLk BR Calc'!$A$5:$A$1112,0)+1,1)=0,"0",INDEX('ShLk BR Calc'!J$5:J$1112,MATCH($A52,'ShLk BR Calc'!$A$5:$A$1112,0)+1,1))</f>
        <v>1.2526794699999999</v>
      </c>
      <c r="K52" s="28">
        <f>IF(INDEX('ShLk BR Calc'!K$5:K$1112,MATCH($A52,'ShLk BR Calc'!$A$5:$A$1112,0)+1,1)=0,"0",INDEX('ShLk BR Calc'!K$5:K$1112,MATCH($A52,'ShLk BR Calc'!$A$5:$A$1112,0)+1,1))</f>
        <v>1.700064995</v>
      </c>
      <c r="L52" s="28">
        <f>IF(INDEX('ShLk BR Calc'!L$5:L$1112,MATCH($A52,'ShLk BR Calc'!$A$5:$A$1112,0)+1,1)=0,"0",INDEX('ShLk BR Calc'!L$5:L$1112,MATCH($A52,'ShLk BR Calc'!$A$5:$A$1112,0)+1,1))</f>
        <v>1.7895421</v>
      </c>
      <c r="M52" s="28">
        <f>IF(INDEX('ShLk BR Calc'!M$5:M$1112,MATCH($A52,'ShLk BR Calc'!$A$5:$A$1112,0)+1,1)=0,"0",INDEX('ShLk BR Calc'!M$5:M$1112,MATCH($A52,'ShLk BR Calc'!$A$5:$A$1112,0)+1,1))</f>
        <v>1.8790192050000001</v>
      </c>
      <c r="N52" s="28">
        <f>IF(INDEX('ShLk BR Calc'!N$5:N$1112,MATCH($A52,'ShLk BR Calc'!$A$5:$A$1112,0)+1,1)=0,"0",INDEX('ShLk BR Calc'!N$5:N$1112,MATCH($A52,'ShLk BR Calc'!$A$5:$A$1112,0)+1,1))</f>
        <v>1.7895421</v>
      </c>
      <c r="O52" s="28">
        <f>IF(INDEX('ShLk BR Calc'!O$5:O$1112,MATCH($A52,'ShLk BR Calc'!$A$5:$A$1112,0)+1,1)=0,"0",INDEX('ShLk BR Calc'!O$5:O$1112,MATCH($A52,'ShLk BR Calc'!$A$5:$A$1112,0)+1,1))</f>
        <v>1.7895421</v>
      </c>
      <c r="P52" s="28">
        <f>IF(INDEX('ShLk BR Calc'!P$5:P$1112,MATCH($A52,'ShLk BR Calc'!$A$5:$A$1112,0)+1,1)=0,"0",INDEX('ShLk BR Calc'!P$5:P$1112,MATCH($A52,'ShLk BR Calc'!$A$5:$A$1112,0)+1,1))</f>
        <v>1.9684963099999999</v>
      </c>
      <c r="Q52" s="28">
        <f>IF(INDEX('ShLk BR Calc'!Q$5:Q$1112,MATCH($A52,'ShLk BR Calc'!$A$5:$A$1112,0)+1,1)=0,"0",INDEX('ShLk BR Calc'!Q$5:Q$1112,MATCH($A52,'ShLk BR Calc'!$A$5:$A$1112,0)+1,1))</f>
        <v>2.14745052</v>
      </c>
      <c r="R52" s="28">
        <f>IF(INDEX('ShLk BR Calc'!R$5:R$1112,MATCH($A52,'ShLk BR Calc'!$A$5:$A$1112,0)+1,1)=0,"0",INDEX('ShLk BR Calc'!R$5:R$1112,MATCH($A52,'ShLk BR Calc'!$A$5:$A$1112,0)+1,1))</f>
        <v>2.5053589399999998</v>
      </c>
      <c r="S52" s="28">
        <f>IF(INDEX('ShLk BR Calc'!S$5:S$1112,MATCH($A52,'ShLk BR Calc'!$A$5:$A$1112,0)+1,1)=0,"0",INDEX('ShLk BR Calc'!S$5:S$1112,MATCH($A52,'ShLk BR Calc'!$A$5:$A$1112,0)+1,1))</f>
        <v>2.7737902550000002</v>
      </c>
      <c r="T52" s="28">
        <f>IF(INDEX('ShLk BR Calc'!T$5:T$1112,MATCH($A52,'ShLk BR Calc'!$A$5:$A$1112,0)+1,1)=0,"0",INDEX('ShLk BR Calc'!T$5:T$1112,MATCH($A52,'ShLk BR Calc'!$A$5:$A$1112,0)+1,1))</f>
        <v>2.86326736</v>
      </c>
      <c r="U52" s="28">
        <f>IF(INDEX('ShLk BR Calc'!U$5:U$1112,MATCH($A52,'ShLk BR Calc'!$A$5:$A$1112,0)+1,1)=0,"0",INDEX('ShLk BR Calc'!U$5:U$1112,MATCH($A52,'ShLk BR Calc'!$A$5:$A$1112,0)+1,1))</f>
        <v>2.6843131499999999</v>
      </c>
      <c r="V52" s="28">
        <f>IF(INDEX('ShLk BR Calc'!V$5:V$1112,MATCH($A52,'ShLk BR Calc'!$A$5:$A$1112,0)+1,1)=0,"0",INDEX('ShLk BR Calc'!V$5:V$1112,MATCH($A52,'ShLk BR Calc'!$A$5:$A$1112,0)+1,1))</f>
        <v>2.9527444649999999</v>
      </c>
      <c r="W52" s="28">
        <f>IF(INDEX('ShLk BR Calc'!W$5:W$1112,MATCH($A52,'ShLk BR Calc'!$A$5:$A$1112,0)+1,1)=0,"0",INDEX('ShLk BR Calc'!W$5:W$1112,MATCH($A52,'ShLk BR Calc'!$A$5:$A$1112,0)+1,1))</f>
        <v>2.415881835</v>
      </c>
      <c r="X52" s="28">
        <f>IF(INDEX('ShLk BR Calc'!X$5:X$1112,MATCH($A52,'ShLk BR Calc'!$A$5:$A$1112,0)+1,1)=0,"0",INDEX('ShLk BR Calc'!X$5:X$1112,MATCH($A52,'ShLk BR Calc'!$A$5:$A$1112,0)+1,1))</f>
        <v>2.14745052</v>
      </c>
      <c r="Y52" s="28">
        <f>IF(INDEX('ShLk BR Calc'!Y$5:Y$1112,MATCH($A52,'ShLk BR Calc'!$A$5:$A$1112,0)+1,1)=0,"0",INDEX('ShLk BR Calc'!Y$5:Y$1112,MATCH($A52,'ShLk BR Calc'!$A$5:$A$1112,0)+1,1))</f>
        <v>1.342156575</v>
      </c>
      <c r="Z52" s="14">
        <f t="shared" si="6"/>
        <v>38.206723835000005</v>
      </c>
      <c r="AA52" s="14">
        <f t="shared" si="7"/>
        <v>2.9527444649999999</v>
      </c>
      <c r="AB52" s="14">
        <f t="shared" si="8"/>
        <v>6.0844431400000003</v>
      </c>
      <c r="AC52" s="14">
        <f t="shared" si="9"/>
        <v>32.122280695000001</v>
      </c>
    </row>
    <row r="53" spans="1:30" ht="17.25" customHeight="1" x14ac:dyDescent="0.2">
      <c r="A53" s="22">
        <f t="shared" si="5"/>
        <v>42477</v>
      </c>
      <c r="B53" s="28">
        <f>IF(INDEX('ShLk BR Calc'!B$5:B$1112,MATCH($A53,'ShLk BR Calc'!$A$5:$A$1112,0)+1,1)=0,"0",INDEX('ShLk BR Calc'!B$5:B$1112,MATCH($A53,'ShLk BR Calc'!$A$5:$A$1112,0)+1,1))</f>
        <v>0.53686263000000001</v>
      </c>
      <c r="C53" s="28">
        <f>IF(INDEX('ShLk BR Calc'!C$5:C$1112,MATCH($A53,'ShLk BR Calc'!$A$5:$A$1112,0)+1,1)=0,"0",INDEX('ShLk BR Calc'!C$5:C$1112,MATCH($A53,'ShLk BR Calc'!$A$5:$A$1112,0)+1,1))</f>
        <v>8.9477105000000001E-2</v>
      </c>
      <c r="D53" s="28" t="str">
        <f>IF(INDEX('ShLk BR Calc'!D$5:D$1112,MATCH($A53,'ShLk BR Calc'!$A$5:$A$1112,0)+1,1)=0,"0",INDEX('ShLk BR Calc'!D$5:D$1112,MATCH($A53,'ShLk BR Calc'!$A$5:$A$1112,0)+1,1))</f>
        <v>0</v>
      </c>
      <c r="E53" s="28" t="str">
        <f>IF(INDEX('ShLk BR Calc'!E$5:E$1112,MATCH($A53,'ShLk BR Calc'!$A$5:$A$1112,0)+1,1)=0,"0",INDEX('ShLk BR Calc'!E$5:E$1112,MATCH($A53,'ShLk BR Calc'!$A$5:$A$1112,0)+1,1))</f>
        <v>0</v>
      </c>
      <c r="F53" s="28" t="str">
        <f>IF(INDEX('ShLk BR Calc'!F$5:F$1112,MATCH($A53,'ShLk BR Calc'!$A$5:$A$1112,0)+1,1)=0,"0",INDEX('ShLk BR Calc'!F$5:F$1112,MATCH($A53,'ShLk BR Calc'!$A$5:$A$1112,0)+1,1))</f>
        <v>0</v>
      </c>
      <c r="G53" s="28">
        <f>IF(INDEX('ShLk BR Calc'!G$5:G$1112,MATCH($A53,'ShLk BR Calc'!$A$5:$A$1112,0)+1,1)=0,"0",INDEX('ShLk BR Calc'!G$5:G$1112,MATCH($A53,'ShLk BR Calc'!$A$5:$A$1112,0)+1,1))</f>
        <v>0.268431315</v>
      </c>
      <c r="H53" s="28">
        <f>IF(INDEX('ShLk BR Calc'!H$5:H$1112,MATCH($A53,'ShLk BR Calc'!$A$5:$A$1112,0)+1,1)=0,"0",INDEX('ShLk BR Calc'!H$5:H$1112,MATCH($A53,'ShLk BR Calc'!$A$5:$A$1112,0)+1,1))</f>
        <v>0.80529394500000007</v>
      </c>
      <c r="I53" s="28">
        <f>IF(INDEX('ShLk BR Calc'!I$5:I$1112,MATCH($A53,'ShLk BR Calc'!$A$5:$A$1112,0)+1,1)=0,"0",INDEX('ShLk BR Calc'!I$5:I$1112,MATCH($A53,'ShLk BR Calc'!$A$5:$A$1112,0)+1,1))</f>
        <v>0.80529394500000007</v>
      </c>
      <c r="J53" s="28">
        <f>IF(INDEX('ShLk BR Calc'!J$5:J$1112,MATCH($A53,'ShLk BR Calc'!$A$5:$A$1112,0)+1,1)=0,"0",INDEX('ShLk BR Calc'!J$5:J$1112,MATCH($A53,'ShLk BR Calc'!$A$5:$A$1112,0)+1,1))</f>
        <v>0.80529394500000007</v>
      </c>
      <c r="K53" s="28">
        <f>IF(INDEX('ShLk BR Calc'!K$5:K$1112,MATCH($A53,'ShLk BR Calc'!$A$5:$A$1112,0)+1,1)=0,"0",INDEX('ShLk BR Calc'!K$5:K$1112,MATCH($A53,'ShLk BR Calc'!$A$5:$A$1112,0)+1,1))</f>
        <v>0.98424815499999996</v>
      </c>
      <c r="L53" s="28">
        <f>IF(INDEX('ShLk BR Calc'!L$5:L$1112,MATCH($A53,'ShLk BR Calc'!$A$5:$A$1112,0)+1,1)=0,"0",INDEX('ShLk BR Calc'!L$5:L$1112,MATCH($A53,'ShLk BR Calc'!$A$5:$A$1112,0)+1,1))</f>
        <v>1.1632023650000001</v>
      </c>
      <c r="M53" s="28">
        <f>IF(INDEX('ShLk BR Calc'!M$5:M$1112,MATCH($A53,'ShLk BR Calc'!$A$5:$A$1112,0)+1,1)=0,"0",INDEX('ShLk BR Calc'!M$5:M$1112,MATCH($A53,'ShLk BR Calc'!$A$5:$A$1112,0)+1,1))</f>
        <v>1.6105878900000001</v>
      </c>
      <c r="N53" s="28">
        <f>IF(INDEX('ShLk BR Calc'!N$5:N$1112,MATCH($A53,'ShLk BR Calc'!$A$5:$A$1112,0)+1,1)=0,"0",INDEX('ShLk BR Calc'!N$5:N$1112,MATCH($A53,'ShLk BR Calc'!$A$5:$A$1112,0)+1,1))</f>
        <v>2.0579734150000002</v>
      </c>
      <c r="O53" s="28">
        <f>IF(INDEX('ShLk BR Calc'!O$5:O$1112,MATCH($A53,'ShLk BR Calc'!$A$5:$A$1112,0)+1,1)=0,"0",INDEX('ShLk BR Calc'!O$5:O$1112,MATCH($A53,'ShLk BR Calc'!$A$5:$A$1112,0)+1,1))</f>
        <v>2.5053589399999998</v>
      </c>
      <c r="P53" s="28">
        <f>IF(INDEX('ShLk BR Calc'!P$5:P$1112,MATCH($A53,'ShLk BR Calc'!$A$5:$A$1112,0)+1,1)=0,"0",INDEX('ShLk BR Calc'!P$5:P$1112,MATCH($A53,'ShLk BR Calc'!$A$5:$A$1112,0)+1,1))</f>
        <v>3.0422215700000002</v>
      </c>
      <c r="Q53" s="28">
        <f>IF(INDEX('ShLk BR Calc'!Q$5:Q$1112,MATCH($A53,'ShLk BR Calc'!$A$5:$A$1112,0)+1,1)=0,"0",INDEX('ShLk BR Calc'!Q$5:Q$1112,MATCH($A53,'ShLk BR Calc'!$A$5:$A$1112,0)+1,1))</f>
        <v>3.4001299899999999</v>
      </c>
      <c r="R53" s="28">
        <f>IF(INDEX('ShLk BR Calc'!R$5:R$1112,MATCH($A53,'ShLk BR Calc'!$A$5:$A$1112,0)+1,1)=0,"0",INDEX('ShLk BR Calc'!R$5:R$1112,MATCH($A53,'ShLk BR Calc'!$A$5:$A$1112,0)+1,1))</f>
        <v>3.7580384100000002</v>
      </c>
      <c r="S53" s="28">
        <f>IF(INDEX('ShLk BR Calc'!S$5:S$1112,MATCH($A53,'ShLk BR Calc'!$A$5:$A$1112,0)+1,1)=0,"0",INDEX('ShLk BR Calc'!S$5:S$1112,MATCH($A53,'ShLk BR Calc'!$A$5:$A$1112,0)+1,1))</f>
        <v>3.5790842</v>
      </c>
      <c r="T53" s="28">
        <f>IF(INDEX('ShLk BR Calc'!T$5:T$1112,MATCH($A53,'ShLk BR Calc'!$A$5:$A$1112,0)+1,1)=0,"0",INDEX('ShLk BR Calc'!T$5:T$1112,MATCH($A53,'ShLk BR Calc'!$A$5:$A$1112,0)+1,1))</f>
        <v>3.3106528850000001</v>
      </c>
      <c r="U53" s="28">
        <f>IF(INDEX('ShLk BR Calc'!U$5:U$1112,MATCH($A53,'ShLk BR Calc'!$A$5:$A$1112,0)+1,1)=0,"0",INDEX('ShLk BR Calc'!U$5:U$1112,MATCH($A53,'ShLk BR Calc'!$A$5:$A$1112,0)+1,1))</f>
        <v>2.6843131499999999</v>
      </c>
      <c r="V53" s="28">
        <f>IF(INDEX('ShLk BR Calc'!V$5:V$1112,MATCH($A53,'ShLk BR Calc'!$A$5:$A$1112,0)+1,1)=0,"0",INDEX('ShLk BR Calc'!V$5:V$1112,MATCH($A53,'ShLk BR Calc'!$A$5:$A$1112,0)+1,1))</f>
        <v>2.6843131499999999</v>
      </c>
      <c r="W53" s="28">
        <f>IF(INDEX('ShLk BR Calc'!W$5:W$1112,MATCH($A53,'ShLk BR Calc'!$A$5:$A$1112,0)+1,1)=0,"0",INDEX('ShLk BR Calc'!W$5:W$1112,MATCH($A53,'ShLk BR Calc'!$A$5:$A$1112,0)+1,1))</f>
        <v>1.7895421</v>
      </c>
      <c r="X53" s="28">
        <f>IF(INDEX('ShLk BR Calc'!X$5:X$1112,MATCH($A53,'ShLk BR Calc'!$A$5:$A$1112,0)+1,1)=0,"0",INDEX('ShLk BR Calc'!X$5:X$1112,MATCH($A53,'ShLk BR Calc'!$A$5:$A$1112,0)+1,1))</f>
        <v>2.2369276249999999</v>
      </c>
      <c r="Y53" s="28">
        <f>IF(INDEX('ShLk BR Calc'!Y$5:Y$1112,MATCH($A53,'ShLk BR Calc'!$A$5:$A$1112,0)+1,1)=0,"0",INDEX('ShLk BR Calc'!Y$5:Y$1112,MATCH($A53,'ShLk BR Calc'!$A$5:$A$1112,0)+1,1))</f>
        <v>1.1632023650000001</v>
      </c>
      <c r="Z53" s="14">
        <f t="shared" si="6"/>
        <v>39.280449094999994</v>
      </c>
      <c r="AA53" s="14">
        <f t="shared" si="7"/>
        <v>3.7580384100000002</v>
      </c>
      <c r="AB53" s="14">
        <f t="shared" si="8"/>
        <v>39.280449094999994</v>
      </c>
      <c r="AC53" s="14">
        <f t="shared" si="9"/>
        <v>0</v>
      </c>
      <c r="AD53" s="9" t="s">
        <v>32</v>
      </c>
    </row>
    <row r="54" spans="1:30" ht="17.25" customHeight="1" x14ac:dyDescent="0.2">
      <c r="A54" s="22">
        <f t="shared" si="5"/>
        <v>42478</v>
      </c>
      <c r="B54" s="28">
        <f>IF(INDEX('ShLk BR Calc'!B$5:B$1112,MATCH($A54,'ShLk BR Calc'!$A$5:$A$1112,0)+1,1)=0,"0",INDEX('ShLk BR Calc'!B$5:B$1112,MATCH($A54,'ShLk BR Calc'!$A$5:$A$1112,0)+1,1))</f>
        <v>0.71581684000000001</v>
      </c>
      <c r="C54" s="28">
        <f>IF(INDEX('ShLk BR Calc'!C$5:C$1112,MATCH($A54,'ShLk BR Calc'!$A$5:$A$1112,0)+1,1)=0,"0",INDEX('ShLk BR Calc'!C$5:C$1112,MATCH($A54,'ShLk BR Calc'!$A$5:$A$1112,0)+1,1))</f>
        <v>0.44738552500000001</v>
      </c>
      <c r="D54" s="28">
        <f>IF(INDEX('ShLk BR Calc'!D$5:D$1112,MATCH($A54,'ShLk BR Calc'!$A$5:$A$1112,0)+1,1)=0,"0",INDEX('ShLk BR Calc'!D$5:D$1112,MATCH($A54,'ShLk BR Calc'!$A$5:$A$1112,0)+1,1))</f>
        <v>0.44738552500000001</v>
      </c>
      <c r="E54" s="28">
        <f>IF(INDEX('ShLk BR Calc'!E$5:E$1112,MATCH($A54,'ShLk BR Calc'!$A$5:$A$1112,0)+1,1)=0,"0",INDEX('ShLk BR Calc'!E$5:E$1112,MATCH($A54,'ShLk BR Calc'!$A$5:$A$1112,0)+1,1))</f>
        <v>0.44738552500000001</v>
      </c>
      <c r="F54" s="28">
        <f>IF(INDEX('ShLk BR Calc'!F$5:F$1112,MATCH($A54,'ShLk BR Calc'!$A$5:$A$1112,0)+1,1)=0,"0",INDEX('ShLk BR Calc'!F$5:F$1112,MATCH($A54,'ShLk BR Calc'!$A$5:$A$1112,0)+1,1))</f>
        <v>0.35790842</v>
      </c>
      <c r="G54" s="28">
        <f>IF(INDEX('ShLk BR Calc'!G$5:G$1112,MATCH($A54,'ShLk BR Calc'!$A$5:$A$1112,0)+1,1)=0,"0",INDEX('ShLk BR Calc'!G$5:G$1112,MATCH($A54,'ShLk BR Calc'!$A$5:$A$1112,0)+1,1))</f>
        <v>0.44738552500000001</v>
      </c>
      <c r="H54" s="28">
        <f>IF(INDEX('ShLk BR Calc'!H$5:H$1112,MATCH($A54,'ShLk BR Calc'!$A$5:$A$1112,0)+1,1)=0,"0",INDEX('ShLk BR Calc'!H$5:H$1112,MATCH($A54,'ShLk BR Calc'!$A$5:$A$1112,0)+1,1))</f>
        <v>1.2526794699999999</v>
      </c>
      <c r="I54" s="28">
        <f>IF(INDEX('ShLk BR Calc'!I$5:I$1112,MATCH($A54,'ShLk BR Calc'!$A$5:$A$1112,0)+1,1)=0,"0",INDEX('ShLk BR Calc'!I$5:I$1112,MATCH($A54,'ShLk BR Calc'!$A$5:$A$1112,0)+1,1))</f>
        <v>1.2526794699999999</v>
      </c>
      <c r="J54" s="28">
        <f>IF(INDEX('ShLk BR Calc'!J$5:J$1112,MATCH($A54,'ShLk BR Calc'!$A$5:$A$1112,0)+1,1)=0,"0",INDEX('ShLk BR Calc'!J$5:J$1112,MATCH($A54,'ShLk BR Calc'!$A$5:$A$1112,0)+1,1))</f>
        <v>1.2526794699999999</v>
      </c>
      <c r="K54" s="28">
        <f>IF(INDEX('ShLk BR Calc'!K$5:K$1112,MATCH($A54,'ShLk BR Calc'!$A$5:$A$1112,0)+1,1)=0,"0",INDEX('ShLk BR Calc'!K$5:K$1112,MATCH($A54,'ShLk BR Calc'!$A$5:$A$1112,0)+1,1))</f>
        <v>1.700064995</v>
      </c>
      <c r="L54" s="28">
        <f>IF(INDEX('ShLk BR Calc'!L$5:L$1112,MATCH($A54,'ShLk BR Calc'!$A$5:$A$1112,0)+1,1)=0,"0",INDEX('ShLk BR Calc'!L$5:L$1112,MATCH($A54,'ShLk BR Calc'!$A$5:$A$1112,0)+1,1))</f>
        <v>1.7895421</v>
      </c>
      <c r="M54" s="28">
        <f>IF(INDEX('ShLk BR Calc'!M$5:M$1112,MATCH($A54,'ShLk BR Calc'!$A$5:$A$1112,0)+1,1)=0,"0",INDEX('ShLk BR Calc'!M$5:M$1112,MATCH($A54,'ShLk BR Calc'!$A$5:$A$1112,0)+1,1))</f>
        <v>1.9684963099999999</v>
      </c>
      <c r="N54" s="28">
        <f>IF(INDEX('ShLk BR Calc'!N$5:N$1112,MATCH($A54,'ShLk BR Calc'!$A$5:$A$1112,0)+1,1)=0,"0",INDEX('ShLk BR Calc'!N$5:N$1112,MATCH($A54,'ShLk BR Calc'!$A$5:$A$1112,0)+1,1))</f>
        <v>2.14745052</v>
      </c>
      <c r="O54" s="28">
        <f>IF(INDEX('ShLk BR Calc'!O$5:O$1112,MATCH($A54,'ShLk BR Calc'!$A$5:$A$1112,0)+1,1)=0,"0",INDEX('ShLk BR Calc'!O$5:O$1112,MATCH($A54,'ShLk BR Calc'!$A$5:$A$1112,0)+1,1))</f>
        <v>2.3264047300000001</v>
      </c>
      <c r="P54" s="28">
        <f>IF(INDEX('ShLk BR Calc'!P$5:P$1112,MATCH($A54,'ShLk BR Calc'!$A$5:$A$1112,0)+1,1)=0,"0",INDEX('ShLk BR Calc'!P$5:P$1112,MATCH($A54,'ShLk BR Calc'!$A$5:$A$1112,0)+1,1))</f>
        <v>2.6843131499999999</v>
      </c>
      <c r="Q54" s="28">
        <f>IF(INDEX('ShLk BR Calc'!Q$5:Q$1112,MATCH($A54,'ShLk BR Calc'!$A$5:$A$1112,0)+1,1)=0,"0",INDEX('ShLk BR Calc'!Q$5:Q$1112,MATCH($A54,'ShLk BR Calc'!$A$5:$A$1112,0)+1,1))</f>
        <v>2.9527444649999999</v>
      </c>
      <c r="R54" s="28">
        <f>IF(INDEX('ShLk BR Calc'!R$5:R$1112,MATCH($A54,'ShLk BR Calc'!$A$5:$A$1112,0)+1,1)=0,"0",INDEX('ShLk BR Calc'!R$5:R$1112,MATCH($A54,'ShLk BR Calc'!$A$5:$A$1112,0)+1,1))</f>
        <v>3.4001299899999999</v>
      </c>
      <c r="S54" s="28">
        <f>IF(INDEX('ShLk BR Calc'!S$5:S$1112,MATCH($A54,'ShLk BR Calc'!$A$5:$A$1112,0)+1,1)=0,"0",INDEX('ShLk BR Calc'!S$5:S$1112,MATCH($A54,'ShLk BR Calc'!$A$5:$A$1112,0)+1,1))</f>
        <v>3.7580384100000002</v>
      </c>
      <c r="T54" s="28">
        <f>IF(INDEX('ShLk BR Calc'!T$5:T$1112,MATCH($A54,'ShLk BR Calc'!$A$5:$A$1112,0)+1,1)=0,"0",INDEX('ShLk BR Calc'!T$5:T$1112,MATCH($A54,'ShLk BR Calc'!$A$5:$A$1112,0)+1,1))</f>
        <v>3.7580384100000002</v>
      </c>
      <c r="U54" s="28">
        <f>IF(INDEX('ShLk BR Calc'!U$5:U$1112,MATCH($A54,'ShLk BR Calc'!$A$5:$A$1112,0)+1,1)=0,"0",INDEX('ShLk BR Calc'!U$5:U$1112,MATCH($A54,'ShLk BR Calc'!$A$5:$A$1112,0)+1,1))</f>
        <v>3.5790842</v>
      </c>
      <c r="V54" s="28">
        <f>IF(INDEX('ShLk BR Calc'!V$5:V$1112,MATCH($A54,'ShLk BR Calc'!$A$5:$A$1112,0)+1,1)=0,"0",INDEX('ShLk BR Calc'!V$5:V$1112,MATCH($A54,'ShLk BR Calc'!$A$5:$A$1112,0)+1,1))</f>
        <v>3.847515515</v>
      </c>
      <c r="W54" s="28">
        <f>IF(INDEX('ShLk BR Calc'!W$5:W$1112,MATCH($A54,'ShLk BR Calc'!$A$5:$A$1112,0)+1,1)=0,"0",INDEX('ShLk BR Calc'!W$5:W$1112,MATCH($A54,'ShLk BR Calc'!$A$5:$A$1112,0)+1,1))</f>
        <v>3.2211757800000003</v>
      </c>
      <c r="X54" s="28">
        <f>IF(INDEX('ShLk BR Calc'!X$5:X$1112,MATCH($A54,'ShLk BR Calc'!$A$5:$A$1112,0)+1,1)=0,"0",INDEX('ShLk BR Calc'!X$5:X$1112,MATCH($A54,'ShLk BR Calc'!$A$5:$A$1112,0)+1,1))</f>
        <v>2.415881835</v>
      </c>
      <c r="Y54" s="28">
        <f>IF(INDEX('ShLk BR Calc'!Y$5:Y$1112,MATCH($A54,'ShLk BR Calc'!$A$5:$A$1112,0)+1,1)=0,"0",INDEX('ShLk BR Calc'!Y$5:Y$1112,MATCH($A54,'ShLk BR Calc'!$A$5:$A$1112,0)+1,1))</f>
        <v>1.342156575</v>
      </c>
      <c r="Z54" s="14">
        <f t="shared" si="6"/>
        <v>47.512342754999999</v>
      </c>
      <c r="AA54" s="14">
        <f t="shared" si="7"/>
        <v>3.847515515</v>
      </c>
      <c r="AB54" s="14">
        <f t="shared" si="8"/>
        <v>6.6213057700000002</v>
      </c>
      <c r="AC54" s="14">
        <f t="shared" si="9"/>
        <v>40.891036985</v>
      </c>
    </row>
    <row r="55" spans="1:30" ht="17.25" customHeight="1" x14ac:dyDescent="0.2">
      <c r="A55" s="22">
        <f t="shared" si="5"/>
        <v>42479</v>
      </c>
      <c r="B55" s="28">
        <f>IF(INDEX('ShLk BR Calc'!B$5:B$1112,MATCH($A55,'ShLk BR Calc'!$A$5:$A$1112,0)+1,1)=0,"0",INDEX('ShLk BR Calc'!B$5:B$1112,MATCH($A55,'ShLk BR Calc'!$A$5:$A$1112,0)+1,1))</f>
        <v>0.44738552500000001</v>
      </c>
      <c r="C55" s="28" t="str">
        <f>IF(INDEX('ShLk BR Calc'!C$5:C$1112,MATCH($A55,'ShLk BR Calc'!$A$5:$A$1112,0)+1,1)=0,"0",INDEX('ShLk BR Calc'!C$5:C$1112,MATCH($A55,'ShLk BR Calc'!$A$5:$A$1112,0)+1,1))</f>
        <v>0</v>
      </c>
      <c r="D55" s="28" t="str">
        <f>IF(INDEX('ShLk BR Calc'!D$5:D$1112,MATCH($A55,'ShLk BR Calc'!$A$5:$A$1112,0)+1,1)=0,"0",INDEX('ShLk BR Calc'!D$5:D$1112,MATCH($A55,'ShLk BR Calc'!$A$5:$A$1112,0)+1,1))</f>
        <v>0</v>
      </c>
      <c r="E55" s="28" t="str">
        <f>IF(INDEX('ShLk BR Calc'!E$5:E$1112,MATCH($A55,'ShLk BR Calc'!$A$5:$A$1112,0)+1,1)=0,"0",INDEX('ShLk BR Calc'!E$5:E$1112,MATCH($A55,'ShLk BR Calc'!$A$5:$A$1112,0)+1,1))</f>
        <v>0</v>
      </c>
      <c r="F55" s="28" t="str">
        <f>IF(INDEX('ShLk BR Calc'!F$5:F$1112,MATCH($A55,'ShLk BR Calc'!$A$5:$A$1112,0)+1,1)=0,"0",INDEX('ShLk BR Calc'!F$5:F$1112,MATCH($A55,'ShLk BR Calc'!$A$5:$A$1112,0)+1,1))</f>
        <v>0</v>
      </c>
      <c r="G55" s="28">
        <f>IF(INDEX('ShLk BR Calc'!G$5:G$1112,MATCH($A55,'ShLk BR Calc'!$A$5:$A$1112,0)+1,1)=0,"0",INDEX('ShLk BR Calc'!G$5:G$1112,MATCH($A55,'ShLk BR Calc'!$A$5:$A$1112,0)+1,1))</f>
        <v>0.17895421</v>
      </c>
      <c r="H55" s="28">
        <f>IF(INDEX('ShLk BR Calc'!H$5:H$1112,MATCH($A55,'ShLk BR Calc'!$A$5:$A$1112,0)+1,1)=0,"0",INDEX('ShLk BR Calc'!H$5:H$1112,MATCH($A55,'ShLk BR Calc'!$A$5:$A$1112,0)+1,1))</f>
        <v>2.2369276249999999</v>
      </c>
      <c r="I55" s="28">
        <f>IF(INDEX('ShLk BR Calc'!I$5:I$1112,MATCH($A55,'ShLk BR Calc'!$A$5:$A$1112,0)+1,1)=0,"0",INDEX('ShLk BR Calc'!I$5:I$1112,MATCH($A55,'ShLk BR Calc'!$A$5:$A$1112,0)+1,1))</f>
        <v>2.2369276249999999</v>
      </c>
      <c r="J55" s="28">
        <f>IF(INDEX('ShLk BR Calc'!J$5:J$1112,MATCH($A55,'ShLk BR Calc'!$A$5:$A$1112,0)+1,1)=0,"0",INDEX('ShLk BR Calc'!J$5:J$1112,MATCH($A55,'ShLk BR Calc'!$A$5:$A$1112,0)+1,1))</f>
        <v>2.2369276249999999</v>
      </c>
      <c r="K55" s="28">
        <f>IF(INDEX('ShLk BR Calc'!K$5:K$1112,MATCH($A55,'ShLk BR Calc'!$A$5:$A$1112,0)+1,1)=0,"0",INDEX('ShLk BR Calc'!K$5:K$1112,MATCH($A55,'ShLk BR Calc'!$A$5:$A$1112,0)+1,1))</f>
        <v>2.2369276249999999</v>
      </c>
      <c r="L55" s="28">
        <f>IF(INDEX('ShLk BR Calc'!L$5:L$1112,MATCH($A55,'ShLk BR Calc'!$A$5:$A$1112,0)+1,1)=0,"0",INDEX('ShLk BR Calc'!L$5:L$1112,MATCH($A55,'ShLk BR Calc'!$A$5:$A$1112,0)+1,1))</f>
        <v>2.2369276249999999</v>
      </c>
      <c r="M55" s="28">
        <f>IF(INDEX('ShLk BR Calc'!M$5:M$1112,MATCH($A55,'ShLk BR Calc'!$A$5:$A$1112,0)+1,1)=0,"0",INDEX('ShLk BR Calc'!M$5:M$1112,MATCH($A55,'ShLk BR Calc'!$A$5:$A$1112,0)+1,1))</f>
        <v>2.3264047300000001</v>
      </c>
      <c r="N55" s="28">
        <f>IF(INDEX('ShLk BR Calc'!N$5:N$1112,MATCH($A55,'ShLk BR Calc'!$A$5:$A$1112,0)+1,1)=0,"0",INDEX('ShLk BR Calc'!N$5:N$1112,MATCH($A55,'ShLk BR Calc'!$A$5:$A$1112,0)+1,1))</f>
        <v>2.5948360450000001</v>
      </c>
      <c r="O55" s="28">
        <f>IF(INDEX('ShLk BR Calc'!O$5:O$1112,MATCH($A55,'ShLk BR Calc'!$A$5:$A$1112,0)+1,1)=0,"0",INDEX('ShLk BR Calc'!O$5:O$1112,MATCH($A55,'ShLk BR Calc'!$A$5:$A$1112,0)+1,1))</f>
        <v>2.9527444649999999</v>
      </c>
      <c r="P55" s="28">
        <f>IF(INDEX('ShLk BR Calc'!P$5:P$1112,MATCH($A55,'ShLk BR Calc'!$A$5:$A$1112,0)+1,1)=0,"0",INDEX('ShLk BR Calc'!P$5:P$1112,MATCH($A55,'ShLk BR Calc'!$A$5:$A$1112,0)+1,1))</f>
        <v>3.3106528850000001</v>
      </c>
      <c r="Q55" s="28">
        <f>IF(INDEX('ShLk BR Calc'!Q$5:Q$1112,MATCH($A55,'ShLk BR Calc'!$A$5:$A$1112,0)+1,1)=0,"0",INDEX('ShLk BR Calc'!Q$5:Q$1112,MATCH($A55,'ShLk BR Calc'!$A$5:$A$1112,0)+1,1))</f>
        <v>3.7580384100000002</v>
      </c>
      <c r="R55" s="28">
        <f>IF(INDEX('ShLk BR Calc'!R$5:R$1112,MATCH($A55,'ShLk BR Calc'!$A$5:$A$1112,0)+1,1)=0,"0",INDEX('ShLk BR Calc'!R$5:R$1112,MATCH($A55,'ShLk BR Calc'!$A$5:$A$1112,0)+1,1))</f>
        <v>4.2949010400000001</v>
      </c>
      <c r="S55" s="28">
        <f>IF(INDEX('ShLk BR Calc'!S$5:S$1112,MATCH($A55,'ShLk BR Calc'!$A$5:$A$1112,0)+1,1)=0,"0",INDEX('ShLk BR Calc'!S$5:S$1112,MATCH($A55,'ShLk BR Calc'!$A$5:$A$1112,0)+1,1))</f>
        <v>4.1159468300000004</v>
      </c>
      <c r="T55" s="28">
        <f>IF(INDEX('ShLk BR Calc'!T$5:T$1112,MATCH($A55,'ShLk BR Calc'!$A$5:$A$1112,0)+1,1)=0,"0",INDEX('ShLk BR Calc'!T$5:T$1112,MATCH($A55,'ShLk BR Calc'!$A$5:$A$1112,0)+1,1))</f>
        <v>3.5790842</v>
      </c>
      <c r="U55" s="28">
        <f>IF(INDEX('ShLk BR Calc'!U$5:U$1112,MATCH($A55,'ShLk BR Calc'!$A$5:$A$1112,0)+1,1)=0,"0",INDEX('ShLk BR Calc'!U$5:U$1112,MATCH($A55,'ShLk BR Calc'!$A$5:$A$1112,0)+1,1))</f>
        <v>3.3106528850000001</v>
      </c>
      <c r="V55" s="28">
        <f>IF(INDEX('ShLk BR Calc'!V$5:V$1112,MATCH($A55,'ShLk BR Calc'!$A$5:$A$1112,0)+1,1)=0,"0",INDEX('ShLk BR Calc'!V$5:V$1112,MATCH($A55,'ShLk BR Calc'!$A$5:$A$1112,0)+1,1))</f>
        <v>3.2211757800000003</v>
      </c>
      <c r="W55" s="28">
        <f>IF(INDEX('ShLk BR Calc'!W$5:W$1112,MATCH($A55,'ShLk BR Calc'!$A$5:$A$1112,0)+1,1)=0,"0",INDEX('ShLk BR Calc'!W$5:W$1112,MATCH($A55,'ShLk BR Calc'!$A$5:$A$1112,0)+1,1))</f>
        <v>2.5053589399999998</v>
      </c>
      <c r="X55" s="28">
        <f>IF(INDEX('ShLk BR Calc'!X$5:X$1112,MATCH($A55,'ShLk BR Calc'!$A$5:$A$1112,0)+1,1)=0,"0",INDEX('ShLk BR Calc'!X$5:X$1112,MATCH($A55,'ShLk BR Calc'!$A$5:$A$1112,0)+1,1))</f>
        <v>1.9684963099999999</v>
      </c>
      <c r="Y55" s="28">
        <f>IF(INDEX('ShLk BR Calc'!Y$5:Y$1112,MATCH($A55,'ShLk BR Calc'!$A$5:$A$1112,0)+1,1)=0,"0",INDEX('ShLk BR Calc'!Y$5:Y$1112,MATCH($A55,'ShLk BR Calc'!$A$5:$A$1112,0)+1,1))</f>
        <v>0.89477105000000001</v>
      </c>
      <c r="Z55" s="14">
        <f t="shared" si="6"/>
        <v>50.644041430000001</v>
      </c>
      <c r="AA55" s="14">
        <f t="shared" si="7"/>
        <v>4.2949010400000001</v>
      </c>
      <c r="AB55" s="14">
        <f t="shared" si="8"/>
        <v>3.4896070950000002</v>
      </c>
      <c r="AC55" s="14">
        <f t="shared" si="9"/>
        <v>47.154434335000005</v>
      </c>
    </row>
    <row r="56" spans="1:30" ht="17.25" customHeight="1" x14ac:dyDescent="0.2">
      <c r="A56" s="22">
        <f t="shared" si="5"/>
        <v>42480</v>
      </c>
      <c r="B56" s="28">
        <f>IF(INDEX('ShLk BR Calc'!B$5:B$1112,MATCH($A56,'ShLk BR Calc'!$A$5:$A$1112,0)+1,1)=0,"0",INDEX('ShLk BR Calc'!B$5:B$1112,MATCH($A56,'ShLk BR Calc'!$A$5:$A$1112,0)+1,1))</f>
        <v>1.2526794699999999</v>
      </c>
      <c r="C56" s="28">
        <f>IF(INDEX('ShLk BR Calc'!C$5:C$1112,MATCH($A56,'ShLk BR Calc'!$A$5:$A$1112,0)+1,1)=0,"0",INDEX('ShLk BR Calc'!C$5:C$1112,MATCH($A56,'ShLk BR Calc'!$A$5:$A$1112,0)+1,1))</f>
        <v>0.89477105000000001</v>
      </c>
      <c r="D56" s="28">
        <f>IF(INDEX('ShLk BR Calc'!D$5:D$1112,MATCH($A56,'ShLk BR Calc'!$A$5:$A$1112,0)+1,1)=0,"0",INDEX('ShLk BR Calc'!D$5:D$1112,MATCH($A56,'ShLk BR Calc'!$A$5:$A$1112,0)+1,1))</f>
        <v>0.71581684000000001</v>
      </c>
      <c r="E56" s="28">
        <f>IF(INDEX('ShLk BR Calc'!E$5:E$1112,MATCH($A56,'ShLk BR Calc'!$A$5:$A$1112,0)+1,1)=0,"0",INDEX('ShLk BR Calc'!E$5:E$1112,MATCH($A56,'ShLk BR Calc'!$A$5:$A$1112,0)+1,1))</f>
        <v>0.62633973499999995</v>
      </c>
      <c r="F56" s="28">
        <f>IF(INDEX('ShLk BR Calc'!F$5:F$1112,MATCH($A56,'ShLk BR Calc'!$A$5:$A$1112,0)+1,1)=0,"0",INDEX('ShLk BR Calc'!F$5:F$1112,MATCH($A56,'ShLk BR Calc'!$A$5:$A$1112,0)+1,1))</f>
        <v>0.62633973499999995</v>
      </c>
      <c r="G56" s="28">
        <f>IF(INDEX('ShLk BR Calc'!G$5:G$1112,MATCH($A56,'ShLk BR Calc'!$A$5:$A$1112,0)+1,1)=0,"0",INDEX('ShLk BR Calc'!G$5:G$1112,MATCH($A56,'ShLk BR Calc'!$A$5:$A$1112,0)+1,1))</f>
        <v>1.342156575</v>
      </c>
      <c r="H56" s="28">
        <f>IF(INDEX('ShLk BR Calc'!H$5:H$1112,MATCH($A56,'ShLk BR Calc'!$A$5:$A$1112,0)+1,1)=0,"0",INDEX('ShLk BR Calc'!H$5:H$1112,MATCH($A56,'ShLk BR Calc'!$A$5:$A$1112,0)+1,1))</f>
        <v>1.6105878900000001</v>
      </c>
      <c r="I56" s="28">
        <f>IF(INDEX('ShLk BR Calc'!I$5:I$1112,MATCH($A56,'ShLk BR Calc'!$A$5:$A$1112,0)+1,1)=0,"0",INDEX('ShLk BR Calc'!I$5:I$1112,MATCH($A56,'ShLk BR Calc'!$A$5:$A$1112,0)+1,1))</f>
        <v>2.2369276249999999</v>
      </c>
      <c r="J56" s="28">
        <f>IF(INDEX('ShLk BR Calc'!J$5:J$1112,MATCH($A56,'ShLk BR Calc'!$A$5:$A$1112,0)+1,1)=0,"0",INDEX('ShLk BR Calc'!J$5:J$1112,MATCH($A56,'ShLk BR Calc'!$A$5:$A$1112,0)+1,1))</f>
        <v>2.5053589399999998</v>
      </c>
      <c r="K56" s="28">
        <f>IF(INDEX('ShLk BR Calc'!K$5:K$1112,MATCH($A56,'ShLk BR Calc'!$A$5:$A$1112,0)+1,1)=0,"0",INDEX('ShLk BR Calc'!K$5:K$1112,MATCH($A56,'ShLk BR Calc'!$A$5:$A$1112,0)+1,1))</f>
        <v>2.7737902550000002</v>
      </c>
      <c r="L56" s="28">
        <f>IF(INDEX('ShLk BR Calc'!L$5:L$1112,MATCH($A56,'ShLk BR Calc'!$A$5:$A$1112,0)+1,1)=0,"0",INDEX('ShLk BR Calc'!L$5:L$1112,MATCH($A56,'ShLk BR Calc'!$A$5:$A$1112,0)+1,1))</f>
        <v>3.0422215700000002</v>
      </c>
      <c r="M56" s="28">
        <f>IF(INDEX('ShLk BR Calc'!M$5:M$1112,MATCH($A56,'ShLk BR Calc'!$A$5:$A$1112,0)+1,1)=0,"0",INDEX('ShLk BR Calc'!M$5:M$1112,MATCH($A56,'ShLk BR Calc'!$A$5:$A$1112,0)+1,1))</f>
        <v>3.131698675</v>
      </c>
      <c r="N56" s="28">
        <f>IF(INDEX('ShLk BR Calc'!N$5:N$1112,MATCH($A56,'ShLk BR Calc'!$A$5:$A$1112,0)+1,1)=0,"0",INDEX('ShLk BR Calc'!N$5:N$1112,MATCH($A56,'ShLk BR Calc'!$A$5:$A$1112,0)+1,1))</f>
        <v>3.4001299899999999</v>
      </c>
      <c r="O56" s="28">
        <f>IF(INDEX('ShLk BR Calc'!O$5:O$1112,MATCH($A56,'ShLk BR Calc'!$A$5:$A$1112,0)+1,1)=0,"0",INDEX('ShLk BR Calc'!O$5:O$1112,MATCH($A56,'ShLk BR Calc'!$A$5:$A$1112,0)+1,1))</f>
        <v>3.5790842</v>
      </c>
      <c r="P56" s="28">
        <f>IF(INDEX('ShLk BR Calc'!P$5:P$1112,MATCH($A56,'ShLk BR Calc'!$A$5:$A$1112,0)+1,1)=0,"0",INDEX('ShLk BR Calc'!P$5:P$1112,MATCH($A56,'ShLk BR Calc'!$A$5:$A$1112,0)+1,1))</f>
        <v>3.7580384100000002</v>
      </c>
      <c r="Q56" s="28">
        <f>IF(INDEX('ShLk BR Calc'!Q$5:Q$1112,MATCH($A56,'ShLk BR Calc'!$A$5:$A$1112,0)+1,1)=0,"0",INDEX('ShLk BR Calc'!Q$5:Q$1112,MATCH($A56,'ShLk BR Calc'!$A$5:$A$1112,0)+1,1))</f>
        <v>1.9684963099999999</v>
      </c>
      <c r="R56" s="28">
        <f>IF(INDEX('ShLk BR Calc'!R$5:R$1112,MATCH($A56,'ShLk BR Calc'!$A$5:$A$1112,0)+1,1)=0,"0",INDEX('ShLk BR Calc'!R$5:R$1112,MATCH($A56,'ShLk BR Calc'!$A$5:$A$1112,0)+1,1))</f>
        <v>1.9684963099999999</v>
      </c>
      <c r="S56" s="28">
        <f>IF(INDEX('ShLk BR Calc'!S$5:S$1112,MATCH($A56,'ShLk BR Calc'!$A$5:$A$1112,0)+1,1)=0,"0",INDEX('ShLk BR Calc'!S$5:S$1112,MATCH($A56,'ShLk BR Calc'!$A$5:$A$1112,0)+1,1))</f>
        <v>1.8790192050000001</v>
      </c>
      <c r="T56" s="28">
        <f>IF(INDEX('ShLk BR Calc'!T$5:T$1112,MATCH($A56,'ShLk BR Calc'!$A$5:$A$1112,0)+1,1)=0,"0",INDEX('ShLk BR Calc'!T$5:T$1112,MATCH($A56,'ShLk BR Calc'!$A$5:$A$1112,0)+1,1))</f>
        <v>3.7580384100000002</v>
      </c>
      <c r="U56" s="28">
        <f>IF(INDEX('ShLk BR Calc'!U$5:U$1112,MATCH($A56,'ShLk BR Calc'!$A$5:$A$1112,0)+1,1)=0,"0",INDEX('ShLk BR Calc'!U$5:U$1112,MATCH($A56,'ShLk BR Calc'!$A$5:$A$1112,0)+1,1))</f>
        <v>3.6685613049999999</v>
      </c>
      <c r="V56" s="28">
        <f>IF(INDEX('ShLk BR Calc'!V$5:V$1112,MATCH($A56,'ShLk BR Calc'!$A$5:$A$1112,0)+1,1)=0,"0",INDEX('ShLk BR Calc'!V$5:V$1112,MATCH($A56,'ShLk BR Calc'!$A$5:$A$1112,0)+1,1))</f>
        <v>3.847515515</v>
      </c>
      <c r="W56" s="28">
        <f>IF(INDEX('ShLk BR Calc'!W$5:W$1112,MATCH($A56,'ShLk BR Calc'!$A$5:$A$1112,0)+1,1)=0,"0",INDEX('ShLk BR Calc'!W$5:W$1112,MATCH($A56,'ShLk BR Calc'!$A$5:$A$1112,0)+1,1))</f>
        <v>3.0422215700000002</v>
      </c>
      <c r="X56" s="28">
        <f>IF(INDEX('ShLk BR Calc'!X$5:X$1112,MATCH($A56,'ShLk BR Calc'!$A$5:$A$1112,0)+1,1)=0,"0",INDEX('ShLk BR Calc'!X$5:X$1112,MATCH($A56,'ShLk BR Calc'!$A$5:$A$1112,0)+1,1))</f>
        <v>2.6843131499999999</v>
      </c>
      <c r="Y56" s="28">
        <f>IF(INDEX('ShLk BR Calc'!Y$5:Y$1112,MATCH($A56,'ShLk BR Calc'!$A$5:$A$1112,0)+1,1)=0,"0",INDEX('ShLk BR Calc'!Y$5:Y$1112,MATCH($A56,'ShLk BR Calc'!$A$5:$A$1112,0)+1,1))</f>
        <v>1.7895421</v>
      </c>
      <c r="Z56" s="14">
        <f t="shared" si="6"/>
        <v>56.102144834999997</v>
      </c>
      <c r="AA56" s="14">
        <f t="shared" si="7"/>
        <v>3.847515515</v>
      </c>
      <c r="AB56" s="14">
        <f t="shared" si="8"/>
        <v>9.9319586550000007</v>
      </c>
      <c r="AC56" s="14">
        <f t="shared" si="9"/>
        <v>46.170186179999995</v>
      </c>
    </row>
    <row r="57" spans="1:30" ht="17.25" customHeight="1" x14ac:dyDescent="0.2">
      <c r="A57" s="22">
        <f t="shared" si="5"/>
        <v>42481</v>
      </c>
      <c r="B57" s="28">
        <f>IF(INDEX('ShLk BR Calc'!B$5:B$1112,MATCH($A57,'ShLk BR Calc'!$A$5:$A$1112,0)+1,1)=0,"0",INDEX('ShLk BR Calc'!B$5:B$1112,MATCH($A57,'ShLk BR Calc'!$A$5:$A$1112,0)+1,1))</f>
        <v>0.89477105000000001</v>
      </c>
      <c r="C57" s="28">
        <f>IF(INDEX('ShLk BR Calc'!C$5:C$1112,MATCH($A57,'ShLk BR Calc'!$A$5:$A$1112,0)+1,1)=0,"0",INDEX('ShLk BR Calc'!C$5:C$1112,MATCH($A57,'ShLk BR Calc'!$A$5:$A$1112,0)+1,1))</f>
        <v>0.53686263000000001</v>
      </c>
      <c r="D57" s="28">
        <f>IF(INDEX('ShLk BR Calc'!D$5:D$1112,MATCH($A57,'ShLk BR Calc'!$A$5:$A$1112,0)+1,1)=0,"0",INDEX('ShLk BR Calc'!D$5:D$1112,MATCH($A57,'ShLk BR Calc'!$A$5:$A$1112,0)+1,1))</f>
        <v>0.53686263000000001</v>
      </c>
      <c r="E57" s="28">
        <f>IF(INDEX('ShLk BR Calc'!E$5:E$1112,MATCH($A57,'ShLk BR Calc'!$A$5:$A$1112,0)+1,1)=0,"0",INDEX('ShLk BR Calc'!E$5:E$1112,MATCH($A57,'ShLk BR Calc'!$A$5:$A$1112,0)+1,1))</f>
        <v>0.53686263000000001</v>
      </c>
      <c r="F57" s="28">
        <f>IF(INDEX('ShLk BR Calc'!F$5:F$1112,MATCH($A57,'ShLk BR Calc'!$A$5:$A$1112,0)+1,1)=0,"0",INDEX('ShLk BR Calc'!F$5:F$1112,MATCH($A57,'ShLk BR Calc'!$A$5:$A$1112,0)+1,1))</f>
        <v>0.53686263000000001</v>
      </c>
      <c r="G57" s="28">
        <f>IF(INDEX('ShLk BR Calc'!G$5:G$1112,MATCH($A57,'ShLk BR Calc'!$A$5:$A$1112,0)+1,1)=0,"0",INDEX('ShLk BR Calc'!G$5:G$1112,MATCH($A57,'ShLk BR Calc'!$A$5:$A$1112,0)+1,1))</f>
        <v>0.89477105000000001</v>
      </c>
      <c r="H57" s="28">
        <f>IF(INDEX('ShLk BR Calc'!H$5:H$1112,MATCH($A57,'ShLk BR Calc'!$A$5:$A$1112,0)+1,1)=0,"0",INDEX('ShLk BR Calc'!H$5:H$1112,MATCH($A57,'ShLk BR Calc'!$A$5:$A$1112,0)+1,1))</f>
        <v>1.700064995</v>
      </c>
      <c r="I57" s="28">
        <f>IF(INDEX('ShLk BR Calc'!I$5:I$1112,MATCH($A57,'ShLk BR Calc'!$A$5:$A$1112,0)+1,1)=0,"0",INDEX('ShLk BR Calc'!I$5:I$1112,MATCH($A57,'ShLk BR Calc'!$A$5:$A$1112,0)+1,1))</f>
        <v>2.2369276249999999</v>
      </c>
      <c r="J57" s="28">
        <f>IF(INDEX('ShLk BR Calc'!J$5:J$1112,MATCH($A57,'ShLk BR Calc'!$A$5:$A$1112,0)+1,1)=0,"0",INDEX('ShLk BR Calc'!J$5:J$1112,MATCH($A57,'ShLk BR Calc'!$A$5:$A$1112,0)+1,1))</f>
        <v>2.6843131499999999</v>
      </c>
      <c r="K57" s="28">
        <f>IF(INDEX('ShLk BR Calc'!K$5:K$1112,MATCH($A57,'ShLk BR Calc'!$A$5:$A$1112,0)+1,1)=0,"0",INDEX('ShLk BR Calc'!K$5:K$1112,MATCH($A57,'ShLk BR Calc'!$A$5:$A$1112,0)+1,1))</f>
        <v>2.86326736</v>
      </c>
      <c r="L57" s="28">
        <f>IF(INDEX('ShLk BR Calc'!L$5:L$1112,MATCH($A57,'ShLk BR Calc'!$A$5:$A$1112,0)+1,1)=0,"0",INDEX('ShLk BR Calc'!L$5:L$1112,MATCH($A57,'ShLk BR Calc'!$A$5:$A$1112,0)+1,1))</f>
        <v>3.131698675</v>
      </c>
      <c r="M57" s="28">
        <f>IF(INDEX('ShLk BR Calc'!M$5:M$1112,MATCH($A57,'ShLk BR Calc'!$A$5:$A$1112,0)+1,1)=0,"0",INDEX('ShLk BR Calc'!M$5:M$1112,MATCH($A57,'ShLk BR Calc'!$A$5:$A$1112,0)+1,1))</f>
        <v>3.4001299899999999</v>
      </c>
      <c r="N57" s="28">
        <f>IF(INDEX('ShLk BR Calc'!N$5:N$1112,MATCH($A57,'ShLk BR Calc'!$A$5:$A$1112,0)+1,1)=0,"0",INDEX('ShLk BR Calc'!N$5:N$1112,MATCH($A57,'ShLk BR Calc'!$A$5:$A$1112,0)+1,1))</f>
        <v>3.5790842</v>
      </c>
      <c r="O57" s="28">
        <f>IF(INDEX('ShLk BR Calc'!O$5:O$1112,MATCH($A57,'ShLk BR Calc'!$A$5:$A$1112,0)+1,1)=0,"0",INDEX('ShLk BR Calc'!O$5:O$1112,MATCH($A57,'ShLk BR Calc'!$A$5:$A$1112,0)+1,1))</f>
        <v>3.847515515</v>
      </c>
      <c r="P57" s="28">
        <f>IF(INDEX('ShLk BR Calc'!P$5:P$1112,MATCH($A57,'ShLk BR Calc'!$A$5:$A$1112,0)+1,1)=0,"0",INDEX('ShLk BR Calc'!P$5:P$1112,MATCH($A57,'ShLk BR Calc'!$A$5:$A$1112,0)+1,1))</f>
        <v>4.1159468300000004</v>
      </c>
      <c r="Q57" s="28">
        <f>IF(INDEX('ShLk BR Calc'!Q$5:Q$1112,MATCH($A57,'ShLk BR Calc'!$A$5:$A$1112,0)+1,1)=0,"0",INDEX('ShLk BR Calc'!Q$5:Q$1112,MATCH($A57,'ShLk BR Calc'!$A$5:$A$1112,0)+1,1))</f>
        <v>2.7737902550000002</v>
      </c>
      <c r="R57" s="28">
        <f>IF(INDEX('ShLk BR Calc'!R$5:R$1112,MATCH($A57,'ShLk BR Calc'!$A$5:$A$1112,0)+1,1)=0,"0",INDEX('ShLk BR Calc'!R$5:R$1112,MATCH($A57,'ShLk BR Calc'!$A$5:$A$1112,0)+1,1))</f>
        <v>2.9527444649999999</v>
      </c>
      <c r="S57" s="28">
        <f>IF(INDEX('ShLk BR Calc'!S$5:S$1112,MATCH($A57,'ShLk BR Calc'!$A$5:$A$1112,0)+1,1)=0,"0",INDEX('ShLk BR Calc'!S$5:S$1112,MATCH($A57,'ShLk BR Calc'!$A$5:$A$1112,0)+1,1))</f>
        <v>2.9527444649999999</v>
      </c>
      <c r="T57" s="28">
        <f>IF(INDEX('ShLk BR Calc'!T$5:T$1112,MATCH($A57,'ShLk BR Calc'!$A$5:$A$1112,0)+1,1)=0,"0",INDEX('ShLk BR Calc'!T$5:T$1112,MATCH($A57,'ShLk BR Calc'!$A$5:$A$1112,0)+1,1))</f>
        <v>4.2949010400000001</v>
      </c>
      <c r="U57" s="28">
        <f>IF(INDEX('ShLk BR Calc'!U$5:U$1112,MATCH($A57,'ShLk BR Calc'!$A$5:$A$1112,0)+1,1)=0,"0",INDEX('ShLk BR Calc'!U$5:U$1112,MATCH($A57,'ShLk BR Calc'!$A$5:$A$1112,0)+1,1))</f>
        <v>4.0264697250000001</v>
      </c>
      <c r="V57" s="28">
        <f>IF(INDEX('ShLk BR Calc'!V$5:V$1112,MATCH($A57,'ShLk BR Calc'!$A$5:$A$1112,0)+1,1)=0,"0",INDEX('ShLk BR Calc'!V$5:V$1112,MATCH($A57,'ShLk BR Calc'!$A$5:$A$1112,0)+1,1))</f>
        <v>4.1159468300000004</v>
      </c>
      <c r="W57" s="28">
        <f>IF(INDEX('ShLk BR Calc'!W$5:W$1112,MATCH($A57,'ShLk BR Calc'!$A$5:$A$1112,0)+1,1)=0,"0",INDEX('ShLk BR Calc'!W$5:W$1112,MATCH($A57,'ShLk BR Calc'!$A$5:$A$1112,0)+1,1))</f>
        <v>3.2211757800000003</v>
      </c>
      <c r="X57" s="28">
        <f>IF(INDEX('ShLk BR Calc'!X$5:X$1112,MATCH($A57,'ShLk BR Calc'!$A$5:$A$1112,0)+1,1)=0,"0",INDEX('ShLk BR Calc'!X$5:X$1112,MATCH($A57,'ShLk BR Calc'!$A$5:$A$1112,0)+1,1))</f>
        <v>2.415881835</v>
      </c>
      <c r="Y57" s="28">
        <f>IF(INDEX('ShLk BR Calc'!Y$5:Y$1112,MATCH($A57,'ShLk BR Calc'!$A$5:$A$1112,0)+1,1)=0,"0",INDEX('ShLk BR Calc'!Y$5:Y$1112,MATCH($A57,'ShLk BR Calc'!$A$5:$A$1112,0)+1,1))</f>
        <v>1.5211107850000001</v>
      </c>
      <c r="Z57" s="14">
        <f t="shared" si="6"/>
        <v>59.770706140000001</v>
      </c>
      <c r="AA57" s="14">
        <f t="shared" si="7"/>
        <v>4.2949010400000001</v>
      </c>
      <c r="AB57" s="14">
        <f t="shared" si="8"/>
        <v>7.8739852400000006</v>
      </c>
      <c r="AC57" s="14">
        <f t="shared" si="9"/>
        <v>51.896720900000005</v>
      </c>
    </row>
    <row r="58" spans="1:30" ht="17.25" customHeight="1" x14ac:dyDescent="0.2">
      <c r="A58" s="22">
        <f t="shared" si="5"/>
        <v>42482</v>
      </c>
      <c r="B58" s="28">
        <f>IF(INDEX('ShLk BR Calc'!B$5:B$1112,MATCH($A58,'ShLk BR Calc'!$A$5:$A$1112,0)+1,1)=0,"0",INDEX('ShLk BR Calc'!B$5:B$1112,MATCH($A58,'ShLk BR Calc'!$A$5:$A$1112,0)+1,1))</f>
        <v>1.342156575</v>
      </c>
      <c r="C58" s="28">
        <f>IF(INDEX('ShLk BR Calc'!C$5:C$1112,MATCH($A58,'ShLk BR Calc'!$A$5:$A$1112,0)+1,1)=0,"0",INDEX('ShLk BR Calc'!C$5:C$1112,MATCH($A58,'ShLk BR Calc'!$A$5:$A$1112,0)+1,1))</f>
        <v>0.89477105000000001</v>
      </c>
      <c r="D58" s="28">
        <f>IF(INDEX('ShLk BR Calc'!D$5:D$1112,MATCH($A58,'ShLk BR Calc'!$A$5:$A$1112,0)+1,1)=0,"0",INDEX('ShLk BR Calc'!D$5:D$1112,MATCH($A58,'ShLk BR Calc'!$A$5:$A$1112,0)+1,1))</f>
        <v>0.80529394500000007</v>
      </c>
      <c r="E58" s="28">
        <f>IF(INDEX('ShLk BR Calc'!E$5:E$1112,MATCH($A58,'ShLk BR Calc'!$A$5:$A$1112,0)+1,1)=0,"0",INDEX('ShLk BR Calc'!E$5:E$1112,MATCH($A58,'ShLk BR Calc'!$A$5:$A$1112,0)+1,1))</f>
        <v>0.89477105000000001</v>
      </c>
      <c r="F58" s="28">
        <f>IF(INDEX('ShLk BR Calc'!F$5:F$1112,MATCH($A58,'ShLk BR Calc'!$A$5:$A$1112,0)+1,1)=0,"0",INDEX('ShLk BR Calc'!F$5:F$1112,MATCH($A58,'ShLk BR Calc'!$A$5:$A$1112,0)+1,1))</f>
        <v>0.89477105000000001</v>
      </c>
      <c r="G58" s="28">
        <f>IF(INDEX('ShLk BR Calc'!G$5:G$1112,MATCH($A58,'ShLk BR Calc'!$A$5:$A$1112,0)+1,1)=0,"0",INDEX('ShLk BR Calc'!G$5:G$1112,MATCH($A58,'ShLk BR Calc'!$A$5:$A$1112,0)+1,1))</f>
        <v>1.6105878900000001</v>
      </c>
      <c r="H58" s="28">
        <f>IF(INDEX('ShLk BR Calc'!H$5:H$1112,MATCH($A58,'ShLk BR Calc'!$A$5:$A$1112,0)+1,1)=0,"0",INDEX('ShLk BR Calc'!H$5:H$1112,MATCH($A58,'ShLk BR Calc'!$A$5:$A$1112,0)+1,1))</f>
        <v>2.2369276249999999</v>
      </c>
      <c r="I58" s="28">
        <f>IF(INDEX('ShLk BR Calc'!I$5:I$1112,MATCH($A58,'ShLk BR Calc'!$A$5:$A$1112,0)+1,1)=0,"0",INDEX('ShLk BR Calc'!I$5:I$1112,MATCH($A58,'ShLk BR Calc'!$A$5:$A$1112,0)+1,1))</f>
        <v>2.6843131499999999</v>
      </c>
      <c r="J58" s="28">
        <f>IF(INDEX('ShLk BR Calc'!J$5:J$1112,MATCH($A58,'ShLk BR Calc'!$A$5:$A$1112,0)+1,1)=0,"0",INDEX('ShLk BR Calc'!J$5:J$1112,MATCH($A58,'ShLk BR Calc'!$A$5:$A$1112,0)+1,1))</f>
        <v>3.2211757800000003</v>
      </c>
      <c r="K58" s="28">
        <f>IF(INDEX('ShLk BR Calc'!K$5:K$1112,MATCH($A58,'ShLk BR Calc'!$A$5:$A$1112,0)+1,1)=0,"0",INDEX('ShLk BR Calc'!K$5:K$1112,MATCH($A58,'ShLk BR Calc'!$A$5:$A$1112,0)+1,1))</f>
        <v>3.131698675</v>
      </c>
      <c r="L58" s="28">
        <f>IF(INDEX('ShLk BR Calc'!L$5:L$1112,MATCH($A58,'ShLk BR Calc'!$A$5:$A$1112,0)+1,1)=0,"0",INDEX('ShLk BR Calc'!L$5:L$1112,MATCH($A58,'ShLk BR Calc'!$A$5:$A$1112,0)+1,1))</f>
        <v>3.2211757800000003</v>
      </c>
      <c r="M58" s="28">
        <f>IF(INDEX('ShLk BR Calc'!M$5:M$1112,MATCH($A58,'ShLk BR Calc'!$A$5:$A$1112,0)+1,1)=0,"0",INDEX('ShLk BR Calc'!M$5:M$1112,MATCH($A58,'ShLk BR Calc'!$A$5:$A$1112,0)+1,1))</f>
        <v>3.131698675</v>
      </c>
      <c r="N58" s="28">
        <f>IF(INDEX('ShLk BR Calc'!N$5:N$1112,MATCH($A58,'ShLk BR Calc'!$A$5:$A$1112,0)+1,1)=0,"0",INDEX('ShLk BR Calc'!N$5:N$1112,MATCH($A58,'ShLk BR Calc'!$A$5:$A$1112,0)+1,1))</f>
        <v>3.131698675</v>
      </c>
      <c r="O58" s="28">
        <f>IF(INDEX('ShLk BR Calc'!O$5:O$1112,MATCH($A58,'ShLk BR Calc'!$A$5:$A$1112,0)+1,1)=0,"0",INDEX('ShLk BR Calc'!O$5:O$1112,MATCH($A58,'ShLk BR Calc'!$A$5:$A$1112,0)+1,1))</f>
        <v>3.131698675</v>
      </c>
      <c r="P58" s="28">
        <f>IF(INDEX('ShLk BR Calc'!P$5:P$1112,MATCH($A58,'ShLk BR Calc'!$A$5:$A$1112,0)+1,1)=0,"0",INDEX('ShLk BR Calc'!P$5:P$1112,MATCH($A58,'ShLk BR Calc'!$A$5:$A$1112,0)+1,1))</f>
        <v>3.131698675</v>
      </c>
      <c r="Q58" s="28">
        <f>IF(INDEX('ShLk BR Calc'!Q$5:Q$1112,MATCH($A58,'ShLk BR Calc'!$A$5:$A$1112,0)+1,1)=0,"0",INDEX('ShLk BR Calc'!Q$5:Q$1112,MATCH($A58,'ShLk BR Calc'!$A$5:$A$1112,0)+1,1))</f>
        <v>3.131698675</v>
      </c>
      <c r="R58" s="28">
        <f>IF(INDEX('ShLk BR Calc'!R$5:R$1112,MATCH($A58,'ShLk BR Calc'!$A$5:$A$1112,0)+1,1)=0,"0",INDEX('ShLk BR Calc'!R$5:R$1112,MATCH($A58,'ShLk BR Calc'!$A$5:$A$1112,0)+1,1))</f>
        <v>3.131698675</v>
      </c>
      <c r="S58" s="28">
        <f>IF(INDEX('ShLk BR Calc'!S$5:S$1112,MATCH($A58,'ShLk BR Calc'!$A$5:$A$1112,0)+1,1)=0,"0",INDEX('ShLk BR Calc'!S$5:S$1112,MATCH($A58,'ShLk BR Calc'!$A$5:$A$1112,0)+1,1))</f>
        <v>3.4001299899999999</v>
      </c>
      <c r="T58" s="28">
        <f>IF(INDEX('ShLk BR Calc'!T$5:T$1112,MATCH($A58,'ShLk BR Calc'!$A$5:$A$1112,0)+1,1)=0,"0",INDEX('ShLk BR Calc'!T$5:T$1112,MATCH($A58,'ShLk BR Calc'!$A$5:$A$1112,0)+1,1))</f>
        <v>3.3106528850000001</v>
      </c>
      <c r="U58" s="28">
        <f>IF(INDEX('ShLk BR Calc'!U$5:U$1112,MATCH($A58,'ShLk BR Calc'!$A$5:$A$1112,0)+1,1)=0,"0",INDEX('ShLk BR Calc'!U$5:U$1112,MATCH($A58,'ShLk BR Calc'!$A$5:$A$1112,0)+1,1))</f>
        <v>3.4001299899999999</v>
      </c>
      <c r="V58" s="28">
        <f>IF(INDEX('ShLk BR Calc'!V$5:V$1112,MATCH($A58,'ShLk BR Calc'!$A$5:$A$1112,0)+1,1)=0,"0",INDEX('ShLk BR Calc'!V$5:V$1112,MATCH($A58,'ShLk BR Calc'!$A$5:$A$1112,0)+1,1))</f>
        <v>3.7580384100000002</v>
      </c>
      <c r="W58" s="28">
        <f>IF(INDEX('ShLk BR Calc'!W$5:W$1112,MATCH($A58,'ShLk BR Calc'!$A$5:$A$1112,0)+1,1)=0,"0",INDEX('ShLk BR Calc'!W$5:W$1112,MATCH($A58,'ShLk BR Calc'!$A$5:$A$1112,0)+1,1))</f>
        <v>3.131698675</v>
      </c>
      <c r="X58" s="28">
        <f>IF(INDEX('ShLk BR Calc'!X$5:X$1112,MATCH($A58,'ShLk BR Calc'!$A$5:$A$1112,0)+1,1)=0,"0",INDEX('ShLk BR Calc'!X$5:X$1112,MATCH($A58,'ShLk BR Calc'!$A$5:$A$1112,0)+1,1))</f>
        <v>2.415881835</v>
      </c>
      <c r="Y58" s="28">
        <f>IF(INDEX('ShLk BR Calc'!Y$5:Y$1112,MATCH($A58,'ShLk BR Calc'!$A$5:$A$1112,0)+1,1)=0,"0",INDEX('ShLk BR Calc'!Y$5:Y$1112,MATCH($A58,'ShLk BR Calc'!$A$5:$A$1112,0)+1,1))</f>
        <v>1.5211107850000001</v>
      </c>
      <c r="Z58" s="14">
        <f t="shared" si="6"/>
        <v>60.665477190000011</v>
      </c>
      <c r="AA58" s="14">
        <f t="shared" si="7"/>
        <v>3.7580384100000002</v>
      </c>
      <c r="AB58" s="14">
        <f t="shared" si="8"/>
        <v>10.37934418</v>
      </c>
      <c r="AC58" s="14">
        <f t="shared" si="9"/>
        <v>50.286133010000007</v>
      </c>
    </row>
    <row r="59" spans="1:30" ht="17.25" customHeight="1" x14ac:dyDescent="0.2">
      <c r="A59" s="22">
        <f t="shared" si="5"/>
        <v>42483</v>
      </c>
      <c r="B59" s="28">
        <f>IF(INDEX('ShLk BR Calc'!B$5:B$1112,MATCH($A59,'ShLk BR Calc'!$A$5:$A$1112,0)+1,1)=0,"0",INDEX('ShLk BR Calc'!B$5:B$1112,MATCH($A59,'ShLk BR Calc'!$A$5:$A$1112,0)+1,1))</f>
        <v>1.1632023650000001</v>
      </c>
      <c r="C59" s="28">
        <f>IF(INDEX('ShLk BR Calc'!C$5:C$1112,MATCH($A59,'ShLk BR Calc'!$A$5:$A$1112,0)+1,1)=0,"0",INDEX('ShLk BR Calc'!C$5:C$1112,MATCH($A59,'ShLk BR Calc'!$A$5:$A$1112,0)+1,1))</f>
        <v>1.07372526</v>
      </c>
      <c r="D59" s="28">
        <f>IF(INDEX('ShLk BR Calc'!D$5:D$1112,MATCH($A59,'ShLk BR Calc'!$A$5:$A$1112,0)+1,1)=0,"0",INDEX('ShLk BR Calc'!D$5:D$1112,MATCH($A59,'ShLk BR Calc'!$A$5:$A$1112,0)+1,1))</f>
        <v>0.62633973499999995</v>
      </c>
      <c r="E59" s="28">
        <f>IF(INDEX('ShLk BR Calc'!E$5:E$1112,MATCH($A59,'ShLk BR Calc'!$A$5:$A$1112,0)+1,1)=0,"0",INDEX('ShLk BR Calc'!E$5:E$1112,MATCH($A59,'ShLk BR Calc'!$A$5:$A$1112,0)+1,1))</f>
        <v>0.62633973499999995</v>
      </c>
      <c r="F59" s="28">
        <f>IF(INDEX('ShLk BR Calc'!F$5:F$1112,MATCH($A59,'ShLk BR Calc'!$A$5:$A$1112,0)+1,1)=0,"0",INDEX('ShLk BR Calc'!F$5:F$1112,MATCH($A59,'ShLk BR Calc'!$A$5:$A$1112,0)+1,1))</f>
        <v>0.62633973499999995</v>
      </c>
      <c r="G59" s="28">
        <f>IF(INDEX('ShLk BR Calc'!G$5:G$1112,MATCH($A59,'ShLk BR Calc'!$A$5:$A$1112,0)+1,1)=0,"0",INDEX('ShLk BR Calc'!G$5:G$1112,MATCH($A59,'ShLk BR Calc'!$A$5:$A$1112,0)+1,1))</f>
        <v>1.1632023650000001</v>
      </c>
      <c r="H59" s="28">
        <f>IF(INDEX('ShLk BR Calc'!H$5:H$1112,MATCH($A59,'ShLk BR Calc'!$A$5:$A$1112,0)+1,1)=0,"0",INDEX('ShLk BR Calc'!H$5:H$1112,MATCH($A59,'ShLk BR Calc'!$A$5:$A$1112,0)+1,1))</f>
        <v>1.8790192050000001</v>
      </c>
      <c r="I59" s="28">
        <f>IF(INDEX('ShLk BR Calc'!I$5:I$1112,MATCH($A59,'ShLk BR Calc'!$A$5:$A$1112,0)+1,1)=0,"0",INDEX('ShLk BR Calc'!I$5:I$1112,MATCH($A59,'ShLk BR Calc'!$A$5:$A$1112,0)+1,1))</f>
        <v>2.5053589399999998</v>
      </c>
      <c r="J59" s="28">
        <f>IF(INDEX('ShLk BR Calc'!J$5:J$1112,MATCH($A59,'ShLk BR Calc'!$A$5:$A$1112,0)+1,1)=0,"0",INDEX('ShLk BR Calc'!J$5:J$1112,MATCH($A59,'ShLk BR Calc'!$A$5:$A$1112,0)+1,1))</f>
        <v>3.0422215700000002</v>
      </c>
      <c r="K59" s="28">
        <f>IF(INDEX('ShLk BR Calc'!K$5:K$1112,MATCH($A59,'ShLk BR Calc'!$A$5:$A$1112,0)+1,1)=0,"0",INDEX('ShLk BR Calc'!K$5:K$1112,MATCH($A59,'ShLk BR Calc'!$A$5:$A$1112,0)+1,1))</f>
        <v>3.4001299899999999</v>
      </c>
      <c r="L59" s="28">
        <f>IF(INDEX('ShLk BR Calc'!L$5:L$1112,MATCH($A59,'ShLk BR Calc'!$A$5:$A$1112,0)+1,1)=0,"0",INDEX('ShLk BR Calc'!L$5:L$1112,MATCH($A59,'ShLk BR Calc'!$A$5:$A$1112,0)+1,1))</f>
        <v>3.4001299899999999</v>
      </c>
      <c r="M59" s="28">
        <f>IF(INDEX('ShLk BR Calc'!M$5:M$1112,MATCH($A59,'ShLk BR Calc'!$A$5:$A$1112,0)+1,1)=0,"0",INDEX('ShLk BR Calc'!M$5:M$1112,MATCH($A59,'ShLk BR Calc'!$A$5:$A$1112,0)+1,1))</f>
        <v>3.4001299899999999</v>
      </c>
      <c r="N59" s="28">
        <f>IF(INDEX('ShLk BR Calc'!N$5:N$1112,MATCH($A59,'ShLk BR Calc'!$A$5:$A$1112,0)+1,1)=0,"0",INDEX('ShLk BR Calc'!N$5:N$1112,MATCH($A59,'ShLk BR Calc'!$A$5:$A$1112,0)+1,1))</f>
        <v>3.3106528850000001</v>
      </c>
      <c r="O59" s="28">
        <f>IF(INDEX('ShLk BR Calc'!O$5:O$1112,MATCH($A59,'ShLk BR Calc'!$A$5:$A$1112,0)+1,1)=0,"0",INDEX('ShLk BR Calc'!O$5:O$1112,MATCH($A59,'ShLk BR Calc'!$A$5:$A$1112,0)+1,1))</f>
        <v>3.3106528850000001</v>
      </c>
      <c r="P59" s="28">
        <f>IF(INDEX('ShLk BR Calc'!P$5:P$1112,MATCH($A59,'ShLk BR Calc'!$A$5:$A$1112,0)+1,1)=0,"0",INDEX('ShLk BR Calc'!P$5:P$1112,MATCH($A59,'ShLk BR Calc'!$A$5:$A$1112,0)+1,1))</f>
        <v>3.3106528850000001</v>
      </c>
      <c r="Q59" s="28">
        <f>IF(INDEX('ShLk BR Calc'!Q$5:Q$1112,MATCH($A59,'ShLk BR Calc'!$A$5:$A$1112,0)+1,1)=0,"0",INDEX('ShLk BR Calc'!Q$5:Q$1112,MATCH($A59,'ShLk BR Calc'!$A$5:$A$1112,0)+1,1))</f>
        <v>3.3106528850000001</v>
      </c>
      <c r="R59" s="28">
        <f>IF(INDEX('ShLk BR Calc'!R$5:R$1112,MATCH($A59,'ShLk BR Calc'!$A$5:$A$1112,0)+1,1)=0,"0",INDEX('ShLk BR Calc'!R$5:R$1112,MATCH($A59,'ShLk BR Calc'!$A$5:$A$1112,0)+1,1))</f>
        <v>3.4896070950000002</v>
      </c>
      <c r="S59" s="28">
        <f>IF(INDEX('ShLk BR Calc'!S$5:S$1112,MATCH($A59,'ShLk BR Calc'!$A$5:$A$1112,0)+1,1)=0,"0",INDEX('ShLk BR Calc'!S$5:S$1112,MATCH($A59,'ShLk BR Calc'!$A$5:$A$1112,0)+1,1))</f>
        <v>3.3106528850000001</v>
      </c>
      <c r="T59" s="28">
        <f>IF(INDEX('ShLk BR Calc'!T$5:T$1112,MATCH($A59,'ShLk BR Calc'!$A$5:$A$1112,0)+1,1)=0,"0",INDEX('ShLk BR Calc'!T$5:T$1112,MATCH($A59,'ShLk BR Calc'!$A$5:$A$1112,0)+1,1))</f>
        <v>3.3106528850000001</v>
      </c>
      <c r="U59" s="28">
        <f>IF(INDEX('ShLk BR Calc'!U$5:U$1112,MATCH($A59,'ShLk BR Calc'!$A$5:$A$1112,0)+1,1)=0,"0",INDEX('ShLk BR Calc'!U$5:U$1112,MATCH($A59,'ShLk BR Calc'!$A$5:$A$1112,0)+1,1))</f>
        <v>3.3106528850000001</v>
      </c>
      <c r="V59" s="28">
        <f>IF(INDEX('ShLk BR Calc'!V$5:V$1112,MATCH($A59,'ShLk BR Calc'!$A$5:$A$1112,0)+1,1)=0,"0",INDEX('ShLk BR Calc'!V$5:V$1112,MATCH($A59,'ShLk BR Calc'!$A$5:$A$1112,0)+1,1))</f>
        <v>3.7580384100000002</v>
      </c>
      <c r="W59" s="28">
        <f>IF(INDEX('ShLk BR Calc'!W$5:W$1112,MATCH($A59,'ShLk BR Calc'!$A$5:$A$1112,0)+1,1)=0,"0",INDEX('ShLk BR Calc'!W$5:W$1112,MATCH($A59,'ShLk BR Calc'!$A$5:$A$1112,0)+1,1))</f>
        <v>3.3106528850000001</v>
      </c>
      <c r="X59" s="28">
        <f>IF(INDEX('ShLk BR Calc'!X$5:X$1112,MATCH($A59,'ShLk BR Calc'!$A$5:$A$1112,0)+1,1)=0,"0",INDEX('ShLk BR Calc'!X$5:X$1112,MATCH($A59,'ShLk BR Calc'!$A$5:$A$1112,0)+1,1))</f>
        <v>2.3264047300000001</v>
      </c>
      <c r="Y59" s="28">
        <f>IF(INDEX('ShLk BR Calc'!Y$5:Y$1112,MATCH($A59,'ShLk BR Calc'!$A$5:$A$1112,0)+1,1)=0,"0",INDEX('ShLk BR Calc'!Y$5:Y$1112,MATCH($A59,'ShLk BR Calc'!$A$5:$A$1112,0)+1,1))</f>
        <v>1.5211107850000001</v>
      </c>
      <c r="Z59" s="14">
        <f t="shared" si="6"/>
        <v>60.486522980000018</v>
      </c>
      <c r="AA59" s="14">
        <f t="shared" si="7"/>
        <v>3.7580384100000002</v>
      </c>
      <c r="AB59" s="14">
        <f t="shared" si="8"/>
        <v>9.12666471</v>
      </c>
      <c r="AC59" s="14">
        <f t="shared" si="9"/>
        <v>51.359858270000004</v>
      </c>
    </row>
    <row r="60" spans="1:30" ht="17.25" customHeight="1" x14ac:dyDescent="0.2">
      <c r="A60" s="22">
        <f t="shared" si="5"/>
        <v>42484</v>
      </c>
      <c r="B60" s="28">
        <f>IF(INDEX('ShLk BR Calc'!B$5:B$1112,MATCH($A60,'ShLk BR Calc'!$A$5:$A$1112,0)+1,1)=0,"0",INDEX('ShLk BR Calc'!B$5:B$1112,MATCH($A60,'ShLk BR Calc'!$A$5:$A$1112,0)+1,1))</f>
        <v>1.43163368</v>
      </c>
      <c r="C60" s="28">
        <f>IF(INDEX('ShLk BR Calc'!C$5:C$1112,MATCH($A60,'ShLk BR Calc'!$A$5:$A$1112,0)+1,1)=0,"0",INDEX('ShLk BR Calc'!C$5:C$1112,MATCH($A60,'ShLk BR Calc'!$A$5:$A$1112,0)+1,1))</f>
        <v>1.1632023650000001</v>
      </c>
      <c r="D60" s="28">
        <f>IF(INDEX('ShLk BR Calc'!D$5:D$1112,MATCH($A60,'ShLk BR Calc'!$A$5:$A$1112,0)+1,1)=0,"0",INDEX('ShLk BR Calc'!D$5:D$1112,MATCH($A60,'ShLk BR Calc'!$A$5:$A$1112,0)+1,1))</f>
        <v>0.80529394500000007</v>
      </c>
      <c r="E60" s="28">
        <f>IF(INDEX('ShLk BR Calc'!E$5:E$1112,MATCH($A60,'ShLk BR Calc'!$A$5:$A$1112,0)+1,1)=0,"0",INDEX('ShLk BR Calc'!E$5:E$1112,MATCH($A60,'ShLk BR Calc'!$A$5:$A$1112,0)+1,1))</f>
        <v>0.53686263000000001</v>
      </c>
      <c r="F60" s="28">
        <f>IF(INDEX('ShLk BR Calc'!F$5:F$1112,MATCH($A60,'ShLk BR Calc'!$A$5:$A$1112,0)+1,1)=0,"0",INDEX('ShLk BR Calc'!F$5:F$1112,MATCH($A60,'ShLk BR Calc'!$A$5:$A$1112,0)+1,1))</f>
        <v>0.62633973499999995</v>
      </c>
      <c r="G60" s="28">
        <f>IF(INDEX('ShLk BR Calc'!G$5:G$1112,MATCH($A60,'ShLk BR Calc'!$A$5:$A$1112,0)+1,1)=0,"0",INDEX('ShLk BR Calc'!G$5:G$1112,MATCH($A60,'ShLk BR Calc'!$A$5:$A$1112,0)+1,1))</f>
        <v>1.07372526</v>
      </c>
      <c r="H60" s="28">
        <f>IF(INDEX('ShLk BR Calc'!H$5:H$1112,MATCH($A60,'ShLk BR Calc'!$A$5:$A$1112,0)+1,1)=0,"0",INDEX('ShLk BR Calc'!H$5:H$1112,MATCH($A60,'ShLk BR Calc'!$A$5:$A$1112,0)+1,1))</f>
        <v>1.700064995</v>
      </c>
      <c r="I60" s="28">
        <f>IF(INDEX('ShLk BR Calc'!I$5:I$1112,MATCH($A60,'ShLk BR Calc'!$A$5:$A$1112,0)+1,1)=0,"0",INDEX('ShLk BR Calc'!I$5:I$1112,MATCH($A60,'ShLk BR Calc'!$A$5:$A$1112,0)+1,1))</f>
        <v>1.9684963099999999</v>
      </c>
      <c r="J60" s="28">
        <f>IF(INDEX('ShLk BR Calc'!J$5:J$1112,MATCH($A60,'ShLk BR Calc'!$A$5:$A$1112,0)+1,1)=0,"0",INDEX('ShLk BR Calc'!J$5:J$1112,MATCH($A60,'ShLk BR Calc'!$A$5:$A$1112,0)+1,1))</f>
        <v>2.415881835</v>
      </c>
      <c r="K60" s="28">
        <f>IF(INDEX('ShLk BR Calc'!K$5:K$1112,MATCH($A60,'ShLk BR Calc'!$A$5:$A$1112,0)+1,1)=0,"0",INDEX('ShLk BR Calc'!K$5:K$1112,MATCH($A60,'ShLk BR Calc'!$A$5:$A$1112,0)+1,1))</f>
        <v>2.86326736</v>
      </c>
      <c r="L60" s="28">
        <f>IF(INDEX('ShLk BR Calc'!L$5:L$1112,MATCH($A60,'ShLk BR Calc'!$A$5:$A$1112,0)+1,1)=0,"0",INDEX('ShLk BR Calc'!L$5:L$1112,MATCH($A60,'ShLk BR Calc'!$A$5:$A$1112,0)+1,1))</f>
        <v>2.86326736</v>
      </c>
      <c r="M60" s="28">
        <f>IF(INDEX('ShLk BR Calc'!M$5:M$1112,MATCH($A60,'ShLk BR Calc'!$A$5:$A$1112,0)+1,1)=0,"0",INDEX('ShLk BR Calc'!M$5:M$1112,MATCH($A60,'ShLk BR Calc'!$A$5:$A$1112,0)+1,1))</f>
        <v>2.6843131499999999</v>
      </c>
      <c r="N60" s="28">
        <f>IF(INDEX('ShLk BR Calc'!N$5:N$1112,MATCH($A60,'ShLk BR Calc'!$A$5:$A$1112,0)+1,1)=0,"0",INDEX('ShLk BR Calc'!N$5:N$1112,MATCH($A60,'ShLk BR Calc'!$A$5:$A$1112,0)+1,1))</f>
        <v>2.6843131499999999</v>
      </c>
      <c r="O60" s="28">
        <f>IF(INDEX('ShLk BR Calc'!O$5:O$1112,MATCH($A60,'ShLk BR Calc'!$A$5:$A$1112,0)+1,1)=0,"0",INDEX('ShLk BR Calc'!O$5:O$1112,MATCH($A60,'ShLk BR Calc'!$A$5:$A$1112,0)+1,1))</f>
        <v>2.5948360450000001</v>
      </c>
      <c r="P60" s="28">
        <f>IF(INDEX('ShLk BR Calc'!P$5:P$1112,MATCH($A60,'ShLk BR Calc'!$A$5:$A$1112,0)+1,1)=0,"0",INDEX('ShLk BR Calc'!P$5:P$1112,MATCH($A60,'ShLk BR Calc'!$A$5:$A$1112,0)+1,1))</f>
        <v>2.6843131499999999</v>
      </c>
      <c r="Q60" s="28">
        <f>IF(INDEX('ShLk BR Calc'!Q$5:Q$1112,MATCH($A60,'ShLk BR Calc'!$A$5:$A$1112,0)+1,1)=0,"0",INDEX('ShLk BR Calc'!Q$5:Q$1112,MATCH($A60,'ShLk BR Calc'!$A$5:$A$1112,0)+1,1))</f>
        <v>2.6843131499999999</v>
      </c>
      <c r="R60" s="28">
        <f>IF(INDEX('ShLk BR Calc'!R$5:R$1112,MATCH($A60,'ShLk BR Calc'!$A$5:$A$1112,0)+1,1)=0,"0",INDEX('ShLk BR Calc'!R$5:R$1112,MATCH($A60,'ShLk BR Calc'!$A$5:$A$1112,0)+1,1))</f>
        <v>3.0422215700000002</v>
      </c>
      <c r="S60" s="28">
        <f>IF(INDEX('ShLk BR Calc'!S$5:S$1112,MATCH($A60,'ShLk BR Calc'!$A$5:$A$1112,0)+1,1)=0,"0",INDEX('ShLk BR Calc'!S$5:S$1112,MATCH($A60,'ShLk BR Calc'!$A$5:$A$1112,0)+1,1))</f>
        <v>3.131698675</v>
      </c>
      <c r="T60" s="28">
        <f>IF(INDEX('ShLk BR Calc'!T$5:T$1112,MATCH($A60,'ShLk BR Calc'!$A$5:$A$1112,0)+1,1)=0,"0",INDEX('ShLk BR Calc'!T$5:T$1112,MATCH($A60,'ShLk BR Calc'!$A$5:$A$1112,0)+1,1))</f>
        <v>3.131698675</v>
      </c>
      <c r="U60" s="28">
        <f>IF(INDEX('ShLk BR Calc'!U$5:U$1112,MATCH($A60,'ShLk BR Calc'!$A$5:$A$1112,0)+1,1)=0,"0",INDEX('ShLk BR Calc'!U$5:U$1112,MATCH($A60,'ShLk BR Calc'!$A$5:$A$1112,0)+1,1))</f>
        <v>2.86326736</v>
      </c>
      <c r="V60" s="28">
        <f>IF(INDEX('ShLk BR Calc'!V$5:V$1112,MATCH($A60,'ShLk BR Calc'!$A$5:$A$1112,0)+1,1)=0,"0",INDEX('ShLk BR Calc'!V$5:V$1112,MATCH($A60,'ShLk BR Calc'!$A$5:$A$1112,0)+1,1))</f>
        <v>3.3106528850000001</v>
      </c>
      <c r="W60" s="28">
        <f>IF(INDEX('ShLk BR Calc'!W$5:W$1112,MATCH($A60,'ShLk BR Calc'!$A$5:$A$1112,0)+1,1)=0,"0",INDEX('ShLk BR Calc'!W$5:W$1112,MATCH($A60,'ShLk BR Calc'!$A$5:$A$1112,0)+1,1))</f>
        <v>2.9527444649999999</v>
      </c>
      <c r="X60" s="28">
        <f>IF(INDEX('ShLk BR Calc'!X$5:X$1112,MATCH($A60,'ShLk BR Calc'!$A$5:$A$1112,0)+1,1)=0,"0",INDEX('ShLk BR Calc'!X$5:X$1112,MATCH($A60,'ShLk BR Calc'!$A$5:$A$1112,0)+1,1))</f>
        <v>2.3264047300000001</v>
      </c>
      <c r="Y60" s="28">
        <f>IF(INDEX('ShLk BR Calc'!Y$5:Y$1112,MATCH($A60,'ShLk BR Calc'!$A$5:$A$1112,0)+1,1)=0,"0",INDEX('ShLk BR Calc'!Y$5:Y$1112,MATCH($A60,'ShLk BR Calc'!$A$5:$A$1112,0)+1,1))</f>
        <v>1.6105878900000001</v>
      </c>
      <c r="Z60" s="14">
        <f t="shared" si="6"/>
        <v>53.149400370000016</v>
      </c>
      <c r="AA60" s="14">
        <f t="shared" si="7"/>
        <v>3.3106528850000001</v>
      </c>
      <c r="AB60" s="14">
        <f t="shared" si="8"/>
        <v>53.149400370000016</v>
      </c>
      <c r="AC60" s="14">
        <f t="shared" si="9"/>
        <v>0</v>
      </c>
      <c r="AD60" s="9" t="s">
        <v>32</v>
      </c>
    </row>
    <row r="61" spans="1:30" ht="17.25" customHeight="1" x14ac:dyDescent="0.2">
      <c r="A61" s="22">
        <f t="shared" si="5"/>
        <v>42485</v>
      </c>
      <c r="B61" s="28">
        <f>IF(INDEX('ShLk BR Calc'!B$5:B$1112,MATCH($A61,'ShLk BR Calc'!$A$5:$A$1112,0)+1,1)=0,"0",INDEX('ShLk BR Calc'!B$5:B$1112,MATCH($A61,'ShLk BR Calc'!$A$5:$A$1112,0)+1,1))</f>
        <v>1.1632023650000001</v>
      </c>
      <c r="C61" s="28">
        <f>IF(INDEX('ShLk BR Calc'!C$5:C$1112,MATCH($A61,'ShLk BR Calc'!$A$5:$A$1112,0)+1,1)=0,"0",INDEX('ShLk BR Calc'!C$5:C$1112,MATCH($A61,'ShLk BR Calc'!$A$5:$A$1112,0)+1,1))</f>
        <v>0.89477105000000001</v>
      </c>
      <c r="D61" s="28">
        <f>IF(INDEX('ShLk BR Calc'!D$5:D$1112,MATCH($A61,'ShLk BR Calc'!$A$5:$A$1112,0)+1,1)=0,"0",INDEX('ShLk BR Calc'!D$5:D$1112,MATCH($A61,'ShLk BR Calc'!$A$5:$A$1112,0)+1,1))</f>
        <v>0.71581684000000001</v>
      </c>
      <c r="E61" s="28">
        <f>IF(INDEX('ShLk BR Calc'!E$5:E$1112,MATCH($A61,'ShLk BR Calc'!$A$5:$A$1112,0)+1,1)=0,"0",INDEX('ShLk BR Calc'!E$5:E$1112,MATCH($A61,'ShLk BR Calc'!$A$5:$A$1112,0)+1,1))</f>
        <v>0.62633973499999995</v>
      </c>
      <c r="F61" s="28">
        <f>IF(INDEX('ShLk BR Calc'!F$5:F$1112,MATCH($A61,'ShLk BR Calc'!$A$5:$A$1112,0)+1,1)=0,"0",INDEX('ShLk BR Calc'!F$5:F$1112,MATCH($A61,'ShLk BR Calc'!$A$5:$A$1112,0)+1,1))</f>
        <v>0.71581684000000001</v>
      </c>
      <c r="G61" s="28">
        <f>IF(INDEX('ShLk BR Calc'!G$5:G$1112,MATCH($A61,'ShLk BR Calc'!$A$5:$A$1112,0)+1,1)=0,"0",INDEX('ShLk BR Calc'!G$5:G$1112,MATCH($A61,'ShLk BR Calc'!$A$5:$A$1112,0)+1,1))</f>
        <v>1.342156575</v>
      </c>
      <c r="H61" s="28">
        <f>IF(INDEX('ShLk BR Calc'!H$5:H$1112,MATCH($A61,'ShLk BR Calc'!$A$5:$A$1112,0)+1,1)=0,"0",INDEX('ShLk BR Calc'!H$5:H$1112,MATCH($A61,'ShLk BR Calc'!$A$5:$A$1112,0)+1,1))</f>
        <v>2.5948360450000001</v>
      </c>
      <c r="I61" s="28">
        <f>IF(INDEX('ShLk BR Calc'!I$5:I$1112,MATCH($A61,'ShLk BR Calc'!$A$5:$A$1112,0)+1,1)=0,"0",INDEX('ShLk BR Calc'!I$5:I$1112,MATCH($A61,'ShLk BR Calc'!$A$5:$A$1112,0)+1,1))</f>
        <v>3.131698675</v>
      </c>
      <c r="J61" s="28">
        <f>IF(INDEX('ShLk BR Calc'!J$5:J$1112,MATCH($A61,'ShLk BR Calc'!$A$5:$A$1112,0)+1,1)=0,"0",INDEX('ShLk BR Calc'!J$5:J$1112,MATCH($A61,'ShLk BR Calc'!$A$5:$A$1112,0)+1,1))</f>
        <v>3.4001299899999999</v>
      </c>
      <c r="K61" s="28">
        <f>IF(INDEX('ShLk BR Calc'!K$5:K$1112,MATCH($A61,'ShLk BR Calc'!$A$5:$A$1112,0)+1,1)=0,"0",INDEX('ShLk BR Calc'!K$5:K$1112,MATCH($A61,'ShLk BR Calc'!$A$5:$A$1112,0)+1,1))</f>
        <v>3.6685613049999999</v>
      </c>
      <c r="L61" s="28">
        <f>IF(INDEX('ShLk BR Calc'!L$5:L$1112,MATCH($A61,'ShLk BR Calc'!$A$5:$A$1112,0)+1,1)=0,"0",INDEX('ShLk BR Calc'!L$5:L$1112,MATCH($A61,'ShLk BR Calc'!$A$5:$A$1112,0)+1,1))</f>
        <v>3.6685613049999999</v>
      </c>
      <c r="M61" s="28">
        <f>IF(INDEX('ShLk BR Calc'!M$5:M$1112,MATCH($A61,'ShLk BR Calc'!$A$5:$A$1112,0)+1,1)=0,"0",INDEX('ShLk BR Calc'!M$5:M$1112,MATCH($A61,'ShLk BR Calc'!$A$5:$A$1112,0)+1,1))</f>
        <v>3.7580384100000002</v>
      </c>
      <c r="N61" s="28">
        <f>IF(INDEX('ShLk BR Calc'!N$5:N$1112,MATCH($A61,'ShLk BR Calc'!$A$5:$A$1112,0)+1,1)=0,"0",INDEX('ShLk BR Calc'!N$5:N$1112,MATCH($A61,'ShLk BR Calc'!$A$5:$A$1112,0)+1,1))</f>
        <v>3.6685613049999999</v>
      </c>
      <c r="O61" s="28">
        <f>IF(INDEX('ShLk BR Calc'!O$5:O$1112,MATCH($A61,'ShLk BR Calc'!$A$5:$A$1112,0)+1,1)=0,"0",INDEX('ShLk BR Calc'!O$5:O$1112,MATCH($A61,'ShLk BR Calc'!$A$5:$A$1112,0)+1,1))</f>
        <v>3.4001299899999999</v>
      </c>
      <c r="P61" s="28">
        <f>IF(INDEX('ShLk BR Calc'!P$5:P$1112,MATCH($A61,'ShLk BR Calc'!$A$5:$A$1112,0)+1,1)=0,"0",INDEX('ShLk BR Calc'!P$5:P$1112,MATCH($A61,'ShLk BR Calc'!$A$5:$A$1112,0)+1,1))</f>
        <v>3.2211757800000003</v>
      </c>
      <c r="Q61" s="28">
        <f>IF(INDEX('ShLk BR Calc'!Q$5:Q$1112,MATCH($A61,'ShLk BR Calc'!$A$5:$A$1112,0)+1,1)=0,"0",INDEX('ShLk BR Calc'!Q$5:Q$1112,MATCH($A61,'ShLk BR Calc'!$A$5:$A$1112,0)+1,1))</f>
        <v>3.3106528850000001</v>
      </c>
      <c r="R61" s="28">
        <f>IF(INDEX('ShLk BR Calc'!R$5:R$1112,MATCH($A61,'ShLk BR Calc'!$A$5:$A$1112,0)+1,1)=0,"0",INDEX('ShLk BR Calc'!R$5:R$1112,MATCH($A61,'ShLk BR Calc'!$A$5:$A$1112,0)+1,1))</f>
        <v>3.4001299899999999</v>
      </c>
      <c r="S61" s="28">
        <f>IF(INDEX('ShLk BR Calc'!S$5:S$1112,MATCH($A61,'ShLk BR Calc'!$A$5:$A$1112,0)+1,1)=0,"0",INDEX('ShLk BR Calc'!S$5:S$1112,MATCH($A61,'ShLk BR Calc'!$A$5:$A$1112,0)+1,1))</f>
        <v>3.4896070950000002</v>
      </c>
      <c r="T61" s="28">
        <f>IF(INDEX('ShLk BR Calc'!T$5:T$1112,MATCH($A61,'ShLk BR Calc'!$A$5:$A$1112,0)+1,1)=0,"0",INDEX('ShLk BR Calc'!T$5:T$1112,MATCH($A61,'ShLk BR Calc'!$A$5:$A$1112,0)+1,1))</f>
        <v>3.4896070950000002</v>
      </c>
      <c r="U61" s="28">
        <f>IF(INDEX('ShLk BR Calc'!U$5:U$1112,MATCH($A61,'ShLk BR Calc'!$A$5:$A$1112,0)+1,1)=0,"0",INDEX('ShLk BR Calc'!U$5:U$1112,MATCH($A61,'ShLk BR Calc'!$A$5:$A$1112,0)+1,1))</f>
        <v>3.5790842</v>
      </c>
      <c r="V61" s="28">
        <f>IF(INDEX('ShLk BR Calc'!V$5:V$1112,MATCH($A61,'ShLk BR Calc'!$A$5:$A$1112,0)+1,1)=0,"0",INDEX('ShLk BR Calc'!V$5:V$1112,MATCH($A61,'ShLk BR Calc'!$A$5:$A$1112,0)+1,1))</f>
        <v>4.0264697250000001</v>
      </c>
      <c r="W61" s="28">
        <f>IF(INDEX('ShLk BR Calc'!W$5:W$1112,MATCH($A61,'ShLk BR Calc'!$A$5:$A$1112,0)+1,1)=0,"0",INDEX('ShLk BR Calc'!W$5:W$1112,MATCH($A61,'ShLk BR Calc'!$A$5:$A$1112,0)+1,1))</f>
        <v>3.2211757800000003</v>
      </c>
      <c r="X61" s="28">
        <f>IF(INDEX('ShLk BR Calc'!X$5:X$1112,MATCH($A61,'ShLk BR Calc'!$A$5:$A$1112,0)+1,1)=0,"0",INDEX('ShLk BR Calc'!X$5:X$1112,MATCH($A61,'ShLk BR Calc'!$A$5:$A$1112,0)+1,1))</f>
        <v>2.2369276249999999</v>
      </c>
      <c r="Y61" s="28">
        <f>IF(INDEX('ShLk BR Calc'!Y$5:Y$1112,MATCH($A61,'ShLk BR Calc'!$A$5:$A$1112,0)+1,1)=0,"0",INDEX('ShLk BR Calc'!Y$5:Y$1112,MATCH($A61,'ShLk BR Calc'!$A$5:$A$1112,0)+1,1))</f>
        <v>1.5211107850000001</v>
      </c>
      <c r="Z61" s="14">
        <f t="shared" si="6"/>
        <v>64.244561390000001</v>
      </c>
      <c r="AA61" s="14">
        <f t="shared" si="7"/>
        <v>4.0264697250000001</v>
      </c>
      <c r="AB61" s="14">
        <f t="shared" si="8"/>
        <v>9.2161418150000003</v>
      </c>
      <c r="AC61" s="14">
        <f t="shared" si="9"/>
        <v>55.028419574999994</v>
      </c>
    </row>
    <row r="62" spans="1:30" ht="17.25" customHeight="1" x14ac:dyDescent="0.2">
      <c r="A62" s="22">
        <f t="shared" si="5"/>
        <v>42486</v>
      </c>
      <c r="B62" s="28">
        <f>IF(INDEX('ShLk BR Calc'!B$5:B$1112,MATCH($A62,'ShLk BR Calc'!$A$5:$A$1112,0)+1,1)=0,"0",INDEX('ShLk BR Calc'!B$5:B$1112,MATCH($A62,'ShLk BR Calc'!$A$5:$A$1112,0)+1,1))</f>
        <v>0.89477105000000001</v>
      </c>
      <c r="C62" s="28">
        <f>IF(INDEX('ShLk BR Calc'!C$5:C$1112,MATCH($A62,'ShLk BR Calc'!$A$5:$A$1112,0)+1,1)=0,"0",INDEX('ShLk BR Calc'!C$5:C$1112,MATCH($A62,'ShLk BR Calc'!$A$5:$A$1112,0)+1,1))</f>
        <v>0.62633973499999995</v>
      </c>
      <c r="D62" s="28">
        <f>IF(INDEX('ShLk BR Calc'!D$5:D$1112,MATCH($A62,'ShLk BR Calc'!$A$5:$A$1112,0)+1,1)=0,"0",INDEX('ShLk BR Calc'!D$5:D$1112,MATCH($A62,'ShLk BR Calc'!$A$5:$A$1112,0)+1,1))</f>
        <v>0.62633973499999995</v>
      </c>
      <c r="E62" s="28">
        <f>IF(INDEX('ShLk BR Calc'!E$5:E$1112,MATCH($A62,'ShLk BR Calc'!$A$5:$A$1112,0)+1,1)=0,"0",INDEX('ShLk BR Calc'!E$5:E$1112,MATCH($A62,'ShLk BR Calc'!$A$5:$A$1112,0)+1,1))</f>
        <v>0.53686263000000001</v>
      </c>
      <c r="F62" s="28">
        <f>IF(INDEX('ShLk BR Calc'!F$5:F$1112,MATCH($A62,'ShLk BR Calc'!$A$5:$A$1112,0)+1,1)=0,"0",INDEX('ShLk BR Calc'!F$5:F$1112,MATCH($A62,'ShLk BR Calc'!$A$5:$A$1112,0)+1,1))</f>
        <v>0.62633973499999995</v>
      </c>
      <c r="G62" s="28">
        <f>IF(INDEX('ShLk BR Calc'!G$5:G$1112,MATCH($A62,'ShLk BR Calc'!$A$5:$A$1112,0)+1,1)=0,"0",INDEX('ShLk BR Calc'!G$5:G$1112,MATCH($A62,'ShLk BR Calc'!$A$5:$A$1112,0)+1,1))</f>
        <v>1.43163368</v>
      </c>
      <c r="H62" s="28">
        <f>IF(INDEX('ShLk BR Calc'!H$5:H$1112,MATCH($A62,'ShLk BR Calc'!$A$5:$A$1112,0)+1,1)=0,"0",INDEX('ShLk BR Calc'!H$5:H$1112,MATCH($A62,'ShLk BR Calc'!$A$5:$A$1112,0)+1,1))</f>
        <v>3.0422215700000002</v>
      </c>
      <c r="I62" s="28">
        <f>IF(INDEX('ShLk BR Calc'!I$5:I$1112,MATCH($A62,'ShLk BR Calc'!$A$5:$A$1112,0)+1,1)=0,"0",INDEX('ShLk BR Calc'!I$5:I$1112,MATCH($A62,'ShLk BR Calc'!$A$5:$A$1112,0)+1,1))</f>
        <v>3.6685613049999999</v>
      </c>
      <c r="J62" s="28">
        <f>IF(INDEX('ShLk BR Calc'!J$5:J$1112,MATCH($A62,'ShLk BR Calc'!$A$5:$A$1112,0)+1,1)=0,"0",INDEX('ShLk BR Calc'!J$5:J$1112,MATCH($A62,'ShLk BR Calc'!$A$5:$A$1112,0)+1,1))</f>
        <v>4.0264697250000001</v>
      </c>
      <c r="K62" s="28">
        <f>IF(INDEX('ShLk BR Calc'!K$5:K$1112,MATCH($A62,'ShLk BR Calc'!$A$5:$A$1112,0)+1,1)=0,"0",INDEX('ShLk BR Calc'!K$5:K$1112,MATCH($A62,'ShLk BR Calc'!$A$5:$A$1112,0)+1,1))</f>
        <v>4.0264697250000001</v>
      </c>
      <c r="L62" s="28">
        <f>IF(INDEX('ShLk BR Calc'!L$5:L$1112,MATCH($A62,'ShLk BR Calc'!$A$5:$A$1112,0)+1,1)=0,"0",INDEX('ShLk BR Calc'!L$5:L$1112,MATCH($A62,'ShLk BR Calc'!$A$5:$A$1112,0)+1,1))</f>
        <v>3.9369926199999998</v>
      </c>
      <c r="M62" s="28">
        <f>IF(INDEX('ShLk BR Calc'!M$5:M$1112,MATCH($A62,'ShLk BR Calc'!$A$5:$A$1112,0)+1,1)=0,"0",INDEX('ShLk BR Calc'!M$5:M$1112,MATCH($A62,'ShLk BR Calc'!$A$5:$A$1112,0)+1,1))</f>
        <v>3.9369926199999998</v>
      </c>
      <c r="N62" s="28">
        <f>IF(INDEX('ShLk BR Calc'!N$5:N$1112,MATCH($A62,'ShLk BR Calc'!$A$5:$A$1112,0)+1,1)=0,"0",INDEX('ShLk BR Calc'!N$5:N$1112,MATCH($A62,'ShLk BR Calc'!$A$5:$A$1112,0)+1,1))</f>
        <v>3.9369926199999998</v>
      </c>
      <c r="O62" s="28">
        <f>IF(INDEX('ShLk BR Calc'!O$5:O$1112,MATCH($A62,'ShLk BR Calc'!$A$5:$A$1112,0)+1,1)=0,"0",INDEX('ShLk BR Calc'!O$5:O$1112,MATCH($A62,'ShLk BR Calc'!$A$5:$A$1112,0)+1,1))</f>
        <v>3.847515515</v>
      </c>
      <c r="P62" s="28">
        <f>IF(INDEX('ShLk BR Calc'!P$5:P$1112,MATCH($A62,'ShLk BR Calc'!$A$5:$A$1112,0)+1,1)=0,"0",INDEX('ShLk BR Calc'!P$5:P$1112,MATCH($A62,'ShLk BR Calc'!$A$5:$A$1112,0)+1,1))</f>
        <v>3.9369926199999998</v>
      </c>
      <c r="Q62" s="28">
        <f>IF(INDEX('ShLk BR Calc'!Q$5:Q$1112,MATCH($A62,'ShLk BR Calc'!$A$5:$A$1112,0)+1,1)=0,"0",INDEX('ShLk BR Calc'!Q$5:Q$1112,MATCH($A62,'ShLk BR Calc'!$A$5:$A$1112,0)+1,1))</f>
        <v>3.9369926199999998</v>
      </c>
      <c r="R62" s="28">
        <f>IF(INDEX('ShLk BR Calc'!R$5:R$1112,MATCH($A62,'ShLk BR Calc'!$A$5:$A$1112,0)+1,1)=0,"0",INDEX('ShLk BR Calc'!R$5:R$1112,MATCH($A62,'ShLk BR Calc'!$A$5:$A$1112,0)+1,1))</f>
        <v>3.9369926199999998</v>
      </c>
      <c r="S62" s="28">
        <f>IF(INDEX('ShLk BR Calc'!S$5:S$1112,MATCH($A62,'ShLk BR Calc'!$A$5:$A$1112,0)+1,1)=0,"0",INDEX('ShLk BR Calc'!S$5:S$1112,MATCH($A62,'ShLk BR Calc'!$A$5:$A$1112,0)+1,1))</f>
        <v>4.1159468300000004</v>
      </c>
      <c r="T62" s="28">
        <f>IF(INDEX('ShLk BR Calc'!T$5:T$1112,MATCH($A62,'ShLk BR Calc'!$A$5:$A$1112,0)+1,1)=0,"0",INDEX('ShLk BR Calc'!T$5:T$1112,MATCH($A62,'ShLk BR Calc'!$A$5:$A$1112,0)+1,1))</f>
        <v>4.0264697250000001</v>
      </c>
      <c r="U62" s="28">
        <f>IF(INDEX('ShLk BR Calc'!U$5:U$1112,MATCH($A62,'ShLk BR Calc'!$A$5:$A$1112,0)+1,1)=0,"0",INDEX('ShLk BR Calc'!U$5:U$1112,MATCH($A62,'ShLk BR Calc'!$A$5:$A$1112,0)+1,1))</f>
        <v>4.1159468300000004</v>
      </c>
      <c r="V62" s="28">
        <f>IF(INDEX('ShLk BR Calc'!V$5:V$1112,MATCH($A62,'ShLk BR Calc'!$A$5:$A$1112,0)+1,1)=0,"0",INDEX('ShLk BR Calc'!V$5:V$1112,MATCH($A62,'ShLk BR Calc'!$A$5:$A$1112,0)+1,1))</f>
        <v>4.4738552499999997</v>
      </c>
      <c r="W62" s="28">
        <f>IF(INDEX('ShLk BR Calc'!W$5:W$1112,MATCH($A62,'ShLk BR Calc'!$A$5:$A$1112,0)+1,1)=0,"0",INDEX('ShLk BR Calc'!W$5:W$1112,MATCH($A62,'ShLk BR Calc'!$A$5:$A$1112,0)+1,1))</f>
        <v>3.6685613049999999</v>
      </c>
      <c r="X62" s="28">
        <f>IF(INDEX('ShLk BR Calc'!X$5:X$1112,MATCH($A62,'ShLk BR Calc'!$A$5:$A$1112,0)+1,1)=0,"0",INDEX('ShLk BR Calc'!X$5:X$1112,MATCH($A62,'ShLk BR Calc'!$A$5:$A$1112,0)+1,1))</f>
        <v>2.2369276249999999</v>
      </c>
      <c r="Y62" s="28">
        <f>IF(INDEX('ShLk BR Calc'!Y$5:Y$1112,MATCH($A62,'ShLk BR Calc'!$A$5:$A$1112,0)+1,1)=0,"0",INDEX('ShLk BR Calc'!Y$5:Y$1112,MATCH($A62,'ShLk BR Calc'!$A$5:$A$1112,0)+1,1))</f>
        <v>1.342156575</v>
      </c>
      <c r="Z62" s="14">
        <f t="shared" si="6"/>
        <v>70.955344264999994</v>
      </c>
      <c r="AA62" s="14">
        <f t="shared" si="7"/>
        <v>4.4738552499999997</v>
      </c>
      <c r="AB62" s="14">
        <f t="shared" si="8"/>
        <v>8.3213707649999993</v>
      </c>
      <c r="AC62" s="14">
        <f t="shared" si="9"/>
        <v>62.633973499999989</v>
      </c>
    </row>
    <row r="63" spans="1:30" ht="17.25" customHeight="1" x14ac:dyDescent="0.2">
      <c r="A63" s="22">
        <f t="shared" si="5"/>
        <v>42487</v>
      </c>
      <c r="B63" s="28">
        <f>IF(INDEX('ShLk BR Calc'!B$5:B$1112,MATCH($A63,'ShLk BR Calc'!$A$5:$A$1112,0)+1,1)=0,"0",INDEX('ShLk BR Calc'!B$5:B$1112,MATCH($A63,'ShLk BR Calc'!$A$5:$A$1112,0)+1,1))</f>
        <v>0.71581684000000001</v>
      </c>
      <c r="C63" s="28">
        <f>IF(INDEX('ShLk BR Calc'!C$5:C$1112,MATCH($A63,'ShLk BR Calc'!$A$5:$A$1112,0)+1,1)=0,"0",INDEX('ShLk BR Calc'!C$5:C$1112,MATCH($A63,'ShLk BR Calc'!$A$5:$A$1112,0)+1,1))</f>
        <v>0.53686263000000001</v>
      </c>
      <c r="D63" s="28">
        <f>IF(INDEX('ShLk BR Calc'!D$5:D$1112,MATCH($A63,'ShLk BR Calc'!$A$5:$A$1112,0)+1,1)=0,"0",INDEX('ShLk BR Calc'!D$5:D$1112,MATCH($A63,'ShLk BR Calc'!$A$5:$A$1112,0)+1,1))</f>
        <v>0.53686263000000001</v>
      </c>
      <c r="E63" s="28">
        <f>IF(INDEX('ShLk BR Calc'!E$5:E$1112,MATCH($A63,'ShLk BR Calc'!$A$5:$A$1112,0)+1,1)=0,"0",INDEX('ShLk BR Calc'!E$5:E$1112,MATCH($A63,'ShLk BR Calc'!$A$5:$A$1112,0)+1,1))</f>
        <v>0.53686263000000001</v>
      </c>
      <c r="F63" s="28">
        <f>IF(INDEX('ShLk BR Calc'!F$5:F$1112,MATCH($A63,'ShLk BR Calc'!$A$5:$A$1112,0)+1,1)=0,"0",INDEX('ShLk BR Calc'!F$5:F$1112,MATCH($A63,'ShLk BR Calc'!$A$5:$A$1112,0)+1,1))</f>
        <v>0.53686263000000001</v>
      </c>
      <c r="G63" s="28">
        <f>IF(INDEX('ShLk BR Calc'!G$5:G$1112,MATCH($A63,'ShLk BR Calc'!$A$5:$A$1112,0)+1,1)=0,"0",INDEX('ShLk BR Calc'!G$5:G$1112,MATCH($A63,'ShLk BR Calc'!$A$5:$A$1112,0)+1,1))</f>
        <v>0.80529394500000007</v>
      </c>
      <c r="H63" s="28">
        <f>IF(INDEX('ShLk BR Calc'!H$5:H$1112,MATCH($A63,'ShLk BR Calc'!$A$5:$A$1112,0)+1,1)=0,"0",INDEX('ShLk BR Calc'!H$5:H$1112,MATCH($A63,'ShLk BR Calc'!$A$5:$A$1112,0)+1,1))</f>
        <v>2.7737902550000002</v>
      </c>
      <c r="I63" s="28">
        <f>IF(INDEX('ShLk BR Calc'!I$5:I$1112,MATCH($A63,'ShLk BR Calc'!$A$5:$A$1112,0)+1,1)=0,"0",INDEX('ShLk BR Calc'!I$5:I$1112,MATCH($A63,'ShLk BR Calc'!$A$5:$A$1112,0)+1,1))</f>
        <v>3.4896070950000002</v>
      </c>
      <c r="J63" s="28">
        <f>IF(INDEX('ShLk BR Calc'!J$5:J$1112,MATCH($A63,'ShLk BR Calc'!$A$5:$A$1112,0)+1,1)=0,"0",INDEX('ShLk BR Calc'!J$5:J$1112,MATCH($A63,'ShLk BR Calc'!$A$5:$A$1112,0)+1,1))</f>
        <v>3.7580384100000002</v>
      </c>
      <c r="K63" s="28">
        <f>IF(INDEX('ShLk BR Calc'!K$5:K$1112,MATCH($A63,'ShLk BR Calc'!$A$5:$A$1112,0)+1,1)=0,"0",INDEX('ShLk BR Calc'!K$5:K$1112,MATCH($A63,'ShLk BR Calc'!$A$5:$A$1112,0)+1,1))</f>
        <v>4.0264697250000001</v>
      </c>
      <c r="L63" s="28">
        <f>IF(INDEX('ShLk BR Calc'!L$5:L$1112,MATCH($A63,'ShLk BR Calc'!$A$5:$A$1112,0)+1,1)=0,"0",INDEX('ShLk BR Calc'!L$5:L$1112,MATCH($A63,'ShLk BR Calc'!$A$5:$A$1112,0)+1,1))</f>
        <v>3.9369926199999998</v>
      </c>
      <c r="M63" s="28">
        <f>IF(INDEX('ShLk BR Calc'!M$5:M$1112,MATCH($A63,'ShLk BR Calc'!$A$5:$A$1112,0)+1,1)=0,"0",INDEX('ShLk BR Calc'!M$5:M$1112,MATCH($A63,'ShLk BR Calc'!$A$5:$A$1112,0)+1,1))</f>
        <v>3.9369926199999998</v>
      </c>
      <c r="N63" s="28">
        <f>IF(INDEX('ShLk BR Calc'!N$5:N$1112,MATCH($A63,'ShLk BR Calc'!$A$5:$A$1112,0)+1,1)=0,"0",INDEX('ShLk BR Calc'!N$5:N$1112,MATCH($A63,'ShLk BR Calc'!$A$5:$A$1112,0)+1,1))</f>
        <v>3.847515515</v>
      </c>
      <c r="O63" s="28">
        <f>IF(INDEX('ShLk BR Calc'!O$5:O$1112,MATCH($A63,'ShLk BR Calc'!$A$5:$A$1112,0)+1,1)=0,"0",INDEX('ShLk BR Calc'!O$5:O$1112,MATCH($A63,'ShLk BR Calc'!$A$5:$A$1112,0)+1,1))</f>
        <v>3.6685613049999999</v>
      </c>
      <c r="P63" s="28">
        <f>IF(INDEX('ShLk BR Calc'!P$5:P$1112,MATCH($A63,'ShLk BR Calc'!$A$5:$A$1112,0)+1,1)=0,"0",INDEX('ShLk BR Calc'!P$5:P$1112,MATCH($A63,'ShLk BR Calc'!$A$5:$A$1112,0)+1,1))</f>
        <v>3.4896070950000002</v>
      </c>
      <c r="Q63" s="28">
        <f>IF(INDEX('ShLk BR Calc'!Q$5:Q$1112,MATCH($A63,'ShLk BR Calc'!$A$5:$A$1112,0)+1,1)=0,"0",INDEX('ShLk BR Calc'!Q$5:Q$1112,MATCH($A63,'ShLk BR Calc'!$A$5:$A$1112,0)+1,1))</f>
        <v>3.4896070950000002</v>
      </c>
      <c r="R63" s="28">
        <f>IF(INDEX('ShLk BR Calc'!R$5:R$1112,MATCH($A63,'ShLk BR Calc'!$A$5:$A$1112,0)+1,1)=0,"0",INDEX('ShLk BR Calc'!R$5:R$1112,MATCH($A63,'ShLk BR Calc'!$A$5:$A$1112,0)+1,1))</f>
        <v>3.6685613049999999</v>
      </c>
      <c r="S63" s="28">
        <f>IF(INDEX('ShLk BR Calc'!S$5:S$1112,MATCH($A63,'ShLk BR Calc'!$A$5:$A$1112,0)+1,1)=0,"0",INDEX('ShLk BR Calc'!S$5:S$1112,MATCH($A63,'ShLk BR Calc'!$A$5:$A$1112,0)+1,1))</f>
        <v>3.7580384100000002</v>
      </c>
      <c r="T63" s="28">
        <f>IF(INDEX('ShLk BR Calc'!T$5:T$1112,MATCH($A63,'ShLk BR Calc'!$A$5:$A$1112,0)+1,1)=0,"0",INDEX('ShLk BR Calc'!T$5:T$1112,MATCH($A63,'ShLk BR Calc'!$A$5:$A$1112,0)+1,1))</f>
        <v>3.847515515</v>
      </c>
      <c r="U63" s="28">
        <f>IF(INDEX('ShLk BR Calc'!U$5:U$1112,MATCH($A63,'ShLk BR Calc'!$A$5:$A$1112,0)+1,1)=0,"0",INDEX('ShLk BR Calc'!U$5:U$1112,MATCH($A63,'ShLk BR Calc'!$A$5:$A$1112,0)+1,1))</f>
        <v>3.7580384100000002</v>
      </c>
      <c r="V63" s="28">
        <f>IF(INDEX('ShLk BR Calc'!V$5:V$1112,MATCH($A63,'ShLk BR Calc'!$A$5:$A$1112,0)+1,1)=0,"0",INDEX('ShLk BR Calc'!V$5:V$1112,MATCH($A63,'ShLk BR Calc'!$A$5:$A$1112,0)+1,1))</f>
        <v>4.2054239349999998</v>
      </c>
      <c r="W63" s="28">
        <f>IF(INDEX('ShLk BR Calc'!W$5:W$1112,MATCH($A63,'ShLk BR Calc'!$A$5:$A$1112,0)+1,1)=0,"0",INDEX('ShLk BR Calc'!W$5:W$1112,MATCH($A63,'ShLk BR Calc'!$A$5:$A$1112,0)+1,1))</f>
        <v>3.5790842</v>
      </c>
      <c r="X63" s="28">
        <f>IF(INDEX('ShLk BR Calc'!X$5:X$1112,MATCH($A63,'ShLk BR Calc'!$A$5:$A$1112,0)+1,1)=0,"0",INDEX('ShLk BR Calc'!X$5:X$1112,MATCH($A63,'ShLk BR Calc'!$A$5:$A$1112,0)+1,1))</f>
        <v>1.6105878900000001</v>
      </c>
      <c r="Y63" s="28">
        <f>IF(INDEX('ShLk BR Calc'!Y$5:Y$1112,MATCH($A63,'ShLk BR Calc'!$A$5:$A$1112,0)+1,1)=0,"0",INDEX('ShLk BR Calc'!Y$5:Y$1112,MATCH($A63,'ShLk BR Calc'!$A$5:$A$1112,0)+1,1))</f>
        <v>0.89477105000000001</v>
      </c>
      <c r="Z63" s="14">
        <f t="shared" si="6"/>
        <v>65.407763754999991</v>
      </c>
      <c r="AA63" s="14">
        <f t="shared" si="7"/>
        <v>4.2054239349999998</v>
      </c>
      <c r="AB63" s="14">
        <f t="shared" si="8"/>
        <v>6.1739202450000006</v>
      </c>
      <c r="AC63" s="14">
        <f t="shared" si="9"/>
        <v>59.233843509999986</v>
      </c>
    </row>
    <row r="64" spans="1:30" ht="17.25" customHeight="1" x14ac:dyDescent="0.2">
      <c r="A64" s="22">
        <f t="shared" si="5"/>
        <v>42488</v>
      </c>
      <c r="B64" s="28">
        <f>IF(INDEX('ShLk BR Calc'!B$5:B$1112,MATCH($A64,'ShLk BR Calc'!$A$5:$A$1112,0)+1,1)=0,"0",INDEX('ShLk BR Calc'!B$5:B$1112,MATCH($A64,'ShLk BR Calc'!$A$5:$A$1112,0)+1,1))</f>
        <v>0.89477105000000001</v>
      </c>
      <c r="C64" s="28">
        <f>IF(INDEX('ShLk BR Calc'!C$5:C$1112,MATCH($A64,'ShLk BR Calc'!$A$5:$A$1112,0)+1,1)=0,"0",INDEX('ShLk BR Calc'!C$5:C$1112,MATCH($A64,'ShLk BR Calc'!$A$5:$A$1112,0)+1,1))</f>
        <v>0.53686263000000001</v>
      </c>
      <c r="D64" s="28">
        <f>IF(INDEX('ShLk BR Calc'!D$5:D$1112,MATCH($A64,'ShLk BR Calc'!$A$5:$A$1112,0)+1,1)=0,"0",INDEX('ShLk BR Calc'!D$5:D$1112,MATCH($A64,'ShLk BR Calc'!$A$5:$A$1112,0)+1,1))</f>
        <v>0.53686263000000001</v>
      </c>
      <c r="E64" s="28">
        <f>IF(INDEX('ShLk BR Calc'!E$5:E$1112,MATCH($A64,'ShLk BR Calc'!$A$5:$A$1112,0)+1,1)=0,"0",INDEX('ShLk BR Calc'!E$5:E$1112,MATCH($A64,'ShLk BR Calc'!$A$5:$A$1112,0)+1,1))</f>
        <v>0.53686263000000001</v>
      </c>
      <c r="F64" s="28">
        <f>IF(INDEX('ShLk BR Calc'!F$5:F$1112,MATCH($A64,'ShLk BR Calc'!$A$5:$A$1112,0)+1,1)=0,"0",INDEX('ShLk BR Calc'!F$5:F$1112,MATCH($A64,'ShLk BR Calc'!$A$5:$A$1112,0)+1,1))</f>
        <v>0.53686263000000001</v>
      </c>
      <c r="G64" s="28">
        <f>IF(INDEX('ShLk BR Calc'!G$5:G$1112,MATCH($A64,'ShLk BR Calc'!$A$5:$A$1112,0)+1,1)=0,"0",INDEX('ShLk BR Calc'!G$5:G$1112,MATCH($A64,'ShLk BR Calc'!$A$5:$A$1112,0)+1,1))</f>
        <v>1.1632023650000001</v>
      </c>
      <c r="H64" s="28">
        <f>IF(INDEX('ShLk BR Calc'!H$5:H$1112,MATCH($A64,'ShLk BR Calc'!$A$5:$A$1112,0)+1,1)=0,"0",INDEX('ShLk BR Calc'!H$5:H$1112,MATCH($A64,'ShLk BR Calc'!$A$5:$A$1112,0)+1,1))</f>
        <v>2.415881835</v>
      </c>
      <c r="I64" s="28">
        <f>IF(INDEX('ShLk BR Calc'!I$5:I$1112,MATCH($A64,'ShLk BR Calc'!$A$5:$A$1112,0)+1,1)=0,"0",INDEX('ShLk BR Calc'!I$5:I$1112,MATCH($A64,'ShLk BR Calc'!$A$5:$A$1112,0)+1,1))</f>
        <v>3.0422215700000002</v>
      </c>
      <c r="J64" s="28">
        <f>IF(INDEX('ShLk BR Calc'!J$5:J$1112,MATCH($A64,'ShLk BR Calc'!$A$5:$A$1112,0)+1,1)=0,"0",INDEX('ShLk BR Calc'!J$5:J$1112,MATCH($A64,'ShLk BR Calc'!$A$5:$A$1112,0)+1,1))</f>
        <v>3.4896070950000002</v>
      </c>
      <c r="K64" s="28">
        <f>IF(INDEX('ShLk BR Calc'!K$5:K$1112,MATCH($A64,'ShLk BR Calc'!$A$5:$A$1112,0)+1,1)=0,"0",INDEX('ShLk BR Calc'!K$5:K$1112,MATCH($A64,'ShLk BR Calc'!$A$5:$A$1112,0)+1,1))</f>
        <v>3.5790842</v>
      </c>
      <c r="L64" s="28">
        <f>IF(INDEX('ShLk BR Calc'!L$5:L$1112,MATCH($A64,'ShLk BR Calc'!$A$5:$A$1112,0)+1,1)=0,"0",INDEX('ShLk BR Calc'!L$5:L$1112,MATCH($A64,'ShLk BR Calc'!$A$5:$A$1112,0)+1,1))</f>
        <v>3.6685613049999999</v>
      </c>
      <c r="M64" s="28">
        <f>IF(INDEX('ShLk BR Calc'!M$5:M$1112,MATCH($A64,'ShLk BR Calc'!$A$5:$A$1112,0)+1,1)=0,"0",INDEX('ShLk BR Calc'!M$5:M$1112,MATCH($A64,'ShLk BR Calc'!$A$5:$A$1112,0)+1,1))</f>
        <v>3.6685613049999999</v>
      </c>
      <c r="N64" s="28">
        <f>IF(INDEX('ShLk BR Calc'!N$5:N$1112,MATCH($A64,'ShLk BR Calc'!$A$5:$A$1112,0)+1,1)=0,"0",INDEX('ShLk BR Calc'!N$5:N$1112,MATCH($A64,'ShLk BR Calc'!$A$5:$A$1112,0)+1,1))</f>
        <v>3.7580384100000002</v>
      </c>
      <c r="O64" s="28">
        <f>IF(INDEX('ShLk BR Calc'!O$5:O$1112,MATCH($A64,'ShLk BR Calc'!$A$5:$A$1112,0)+1,1)=0,"0",INDEX('ShLk BR Calc'!O$5:O$1112,MATCH($A64,'ShLk BR Calc'!$A$5:$A$1112,0)+1,1))</f>
        <v>3.847515515</v>
      </c>
      <c r="P64" s="28">
        <f>IF(INDEX('ShLk BR Calc'!P$5:P$1112,MATCH($A64,'ShLk BR Calc'!$A$5:$A$1112,0)+1,1)=0,"0",INDEX('ShLk BR Calc'!P$5:P$1112,MATCH($A64,'ShLk BR Calc'!$A$5:$A$1112,0)+1,1))</f>
        <v>3.9369926199999998</v>
      </c>
      <c r="Q64" s="28">
        <f>IF(INDEX('ShLk BR Calc'!Q$5:Q$1112,MATCH($A64,'ShLk BR Calc'!$A$5:$A$1112,0)+1,1)=0,"0",INDEX('ShLk BR Calc'!Q$5:Q$1112,MATCH($A64,'ShLk BR Calc'!$A$5:$A$1112,0)+1,1))</f>
        <v>4.1159468300000004</v>
      </c>
      <c r="R64" s="28">
        <f>IF(INDEX('ShLk BR Calc'!R$5:R$1112,MATCH($A64,'ShLk BR Calc'!$A$5:$A$1112,0)+1,1)=0,"0",INDEX('ShLk BR Calc'!R$5:R$1112,MATCH($A64,'ShLk BR Calc'!$A$5:$A$1112,0)+1,1))</f>
        <v>4.1159468300000004</v>
      </c>
      <c r="S64" s="28">
        <f>IF(INDEX('ShLk BR Calc'!S$5:S$1112,MATCH($A64,'ShLk BR Calc'!$A$5:$A$1112,0)+1,1)=0,"0",INDEX('ShLk BR Calc'!S$5:S$1112,MATCH($A64,'ShLk BR Calc'!$A$5:$A$1112,0)+1,1))</f>
        <v>4.1159468300000004</v>
      </c>
      <c r="T64" s="28">
        <f>IF(INDEX('ShLk BR Calc'!T$5:T$1112,MATCH($A64,'ShLk BR Calc'!$A$5:$A$1112,0)+1,1)=0,"0",INDEX('ShLk BR Calc'!T$5:T$1112,MATCH($A64,'ShLk BR Calc'!$A$5:$A$1112,0)+1,1))</f>
        <v>4.0264697250000001</v>
      </c>
      <c r="U64" s="28">
        <f>IF(INDEX('ShLk BR Calc'!U$5:U$1112,MATCH($A64,'ShLk BR Calc'!$A$5:$A$1112,0)+1,1)=0,"0",INDEX('ShLk BR Calc'!U$5:U$1112,MATCH($A64,'ShLk BR Calc'!$A$5:$A$1112,0)+1,1))</f>
        <v>4.1159468300000004</v>
      </c>
      <c r="V64" s="28">
        <f>IF(INDEX('ShLk BR Calc'!V$5:V$1112,MATCH($A64,'ShLk BR Calc'!$A$5:$A$1112,0)+1,1)=0,"0",INDEX('ShLk BR Calc'!V$5:V$1112,MATCH($A64,'ShLk BR Calc'!$A$5:$A$1112,0)+1,1))</f>
        <v>4.563332355</v>
      </c>
      <c r="W64" s="28">
        <f>IF(INDEX('ShLk BR Calc'!W$5:W$1112,MATCH($A64,'ShLk BR Calc'!$A$5:$A$1112,0)+1,1)=0,"0",INDEX('ShLk BR Calc'!W$5:W$1112,MATCH($A64,'ShLk BR Calc'!$A$5:$A$1112,0)+1,1))</f>
        <v>3.7580384100000002</v>
      </c>
      <c r="X64" s="28">
        <f>IF(INDEX('ShLk BR Calc'!X$5:X$1112,MATCH($A64,'ShLk BR Calc'!$A$5:$A$1112,0)+1,1)=0,"0",INDEX('ShLk BR Calc'!X$5:X$1112,MATCH($A64,'ShLk BR Calc'!$A$5:$A$1112,0)+1,1))</f>
        <v>2.86326736</v>
      </c>
      <c r="Y64" s="28">
        <f>IF(INDEX('ShLk BR Calc'!Y$5:Y$1112,MATCH($A64,'ShLk BR Calc'!$A$5:$A$1112,0)+1,1)=0,"0",INDEX('ShLk BR Calc'!Y$5:Y$1112,MATCH($A64,'ShLk BR Calc'!$A$5:$A$1112,0)+1,1))</f>
        <v>1.700064995</v>
      </c>
      <c r="Z64" s="14">
        <f t="shared" si="6"/>
        <v>68.986847955000002</v>
      </c>
      <c r="AA64" s="14">
        <f t="shared" si="7"/>
        <v>4.563332355</v>
      </c>
      <c r="AB64" s="14">
        <f t="shared" si="8"/>
        <v>8.7687562899999989</v>
      </c>
      <c r="AC64" s="14">
        <f t="shared" si="9"/>
        <v>60.218091664999996</v>
      </c>
    </row>
    <row r="65" spans="1:30" ht="17.25" customHeight="1" x14ac:dyDescent="0.2">
      <c r="A65" s="22">
        <f t="shared" si="5"/>
        <v>42489</v>
      </c>
      <c r="B65" s="28">
        <f>IF(INDEX('ShLk BR Calc'!B$5:B$1112,MATCH($A65,'ShLk BR Calc'!$A$5:$A$1112,0)+1,1)=0,"0",INDEX('ShLk BR Calc'!B$5:B$1112,MATCH($A65,'ShLk BR Calc'!$A$5:$A$1112,0)+1,1))</f>
        <v>1.07372526</v>
      </c>
      <c r="C65" s="28">
        <f>IF(INDEX('ShLk BR Calc'!C$5:C$1112,MATCH($A65,'ShLk BR Calc'!$A$5:$A$1112,0)+1,1)=0,"0",INDEX('ShLk BR Calc'!C$5:C$1112,MATCH($A65,'ShLk BR Calc'!$A$5:$A$1112,0)+1,1))</f>
        <v>0.89477105000000001</v>
      </c>
      <c r="D65" s="28">
        <f>IF(INDEX('ShLk BR Calc'!D$5:D$1112,MATCH($A65,'ShLk BR Calc'!$A$5:$A$1112,0)+1,1)=0,"0",INDEX('ShLk BR Calc'!D$5:D$1112,MATCH($A65,'ShLk BR Calc'!$A$5:$A$1112,0)+1,1))</f>
        <v>0.35790842</v>
      </c>
      <c r="E65" s="28">
        <f>IF(INDEX('ShLk BR Calc'!E$5:E$1112,MATCH($A65,'ShLk BR Calc'!$A$5:$A$1112,0)+1,1)=0,"0",INDEX('ShLk BR Calc'!E$5:E$1112,MATCH($A65,'ShLk BR Calc'!$A$5:$A$1112,0)+1,1))</f>
        <v>0.44738552500000001</v>
      </c>
      <c r="F65" s="28">
        <f>IF(INDEX('ShLk BR Calc'!F$5:F$1112,MATCH($A65,'ShLk BR Calc'!$A$5:$A$1112,0)+1,1)=0,"0",INDEX('ShLk BR Calc'!F$5:F$1112,MATCH($A65,'ShLk BR Calc'!$A$5:$A$1112,0)+1,1))</f>
        <v>0.44738552500000001</v>
      </c>
      <c r="G65" s="28">
        <f>IF(INDEX('ShLk BR Calc'!G$5:G$1112,MATCH($A65,'ShLk BR Calc'!$A$5:$A$1112,0)+1,1)=0,"0",INDEX('ShLk BR Calc'!G$5:G$1112,MATCH($A65,'ShLk BR Calc'!$A$5:$A$1112,0)+1,1))</f>
        <v>1.07372526</v>
      </c>
      <c r="H65" s="28">
        <f>IF(INDEX('ShLk BR Calc'!H$5:H$1112,MATCH($A65,'ShLk BR Calc'!$A$5:$A$1112,0)+1,1)=0,"0",INDEX('ShLk BR Calc'!H$5:H$1112,MATCH($A65,'ShLk BR Calc'!$A$5:$A$1112,0)+1,1))</f>
        <v>1.6105878900000001</v>
      </c>
      <c r="I65" s="28">
        <f>IF(INDEX('ShLk BR Calc'!I$5:I$1112,MATCH($A65,'ShLk BR Calc'!$A$5:$A$1112,0)+1,1)=0,"0",INDEX('ShLk BR Calc'!I$5:I$1112,MATCH($A65,'ShLk BR Calc'!$A$5:$A$1112,0)+1,1))</f>
        <v>2.2369276249999999</v>
      </c>
      <c r="J65" s="28">
        <f>IF(INDEX('ShLk BR Calc'!J$5:J$1112,MATCH($A65,'ShLk BR Calc'!$A$5:$A$1112,0)+1,1)=0,"0",INDEX('ShLk BR Calc'!J$5:J$1112,MATCH($A65,'ShLk BR Calc'!$A$5:$A$1112,0)+1,1))</f>
        <v>2.5053589399999998</v>
      </c>
      <c r="K65" s="28">
        <f>IF(INDEX('ShLk BR Calc'!K$5:K$1112,MATCH($A65,'ShLk BR Calc'!$A$5:$A$1112,0)+1,1)=0,"0",INDEX('ShLk BR Calc'!K$5:K$1112,MATCH($A65,'ShLk BR Calc'!$A$5:$A$1112,0)+1,1))</f>
        <v>2.86326736</v>
      </c>
      <c r="L65" s="28">
        <f>IF(INDEX('ShLk BR Calc'!L$5:L$1112,MATCH($A65,'ShLk BR Calc'!$A$5:$A$1112,0)+1,1)=0,"0",INDEX('ShLk BR Calc'!L$5:L$1112,MATCH($A65,'ShLk BR Calc'!$A$5:$A$1112,0)+1,1))</f>
        <v>3.0422215700000002</v>
      </c>
      <c r="M65" s="28">
        <f>IF(INDEX('ShLk BR Calc'!M$5:M$1112,MATCH($A65,'ShLk BR Calc'!$A$5:$A$1112,0)+1,1)=0,"0",INDEX('ShLk BR Calc'!M$5:M$1112,MATCH($A65,'ShLk BR Calc'!$A$5:$A$1112,0)+1,1))</f>
        <v>3.4001299899999999</v>
      </c>
      <c r="N65" s="28">
        <f>IF(INDEX('ShLk BR Calc'!N$5:N$1112,MATCH($A65,'ShLk BR Calc'!$A$5:$A$1112,0)+1,1)=0,"0",INDEX('ShLk BR Calc'!N$5:N$1112,MATCH($A65,'ShLk BR Calc'!$A$5:$A$1112,0)+1,1))</f>
        <v>3.5790842</v>
      </c>
      <c r="O65" s="28">
        <f>IF(INDEX('ShLk BR Calc'!O$5:O$1112,MATCH($A65,'ShLk BR Calc'!$A$5:$A$1112,0)+1,1)=0,"0",INDEX('ShLk BR Calc'!O$5:O$1112,MATCH($A65,'ShLk BR Calc'!$A$5:$A$1112,0)+1,1))</f>
        <v>3.7580384100000002</v>
      </c>
      <c r="P65" s="28">
        <f>IF(INDEX('ShLk BR Calc'!P$5:P$1112,MATCH($A65,'ShLk BR Calc'!$A$5:$A$1112,0)+1,1)=0,"0",INDEX('ShLk BR Calc'!P$5:P$1112,MATCH($A65,'ShLk BR Calc'!$A$5:$A$1112,0)+1,1))</f>
        <v>4.4738552499999997</v>
      </c>
      <c r="Q65" s="28">
        <f>IF(INDEX('ShLk BR Calc'!Q$5:Q$1112,MATCH($A65,'ShLk BR Calc'!$A$5:$A$1112,0)+1,1)=0,"0",INDEX('ShLk BR Calc'!Q$5:Q$1112,MATCH($A65,'ShLk BR Calc'!$A$5:$A$1112,0)+1,1))</f>
        <v>4.4738552499999997</v>
      </c>
      <c r="R65" s="28">
        <f>IF(INDEX('ShLk BR Calc'!R$5:R$1112,MATCH($A65,'ShLk BR Calc'!$A$5:$A$1112,0)+1,1)=0,"0",INDEX('ShLk BR Calc'!R$5:R$1112,MATCH($A65,'ShLk BR Calc'!$A$5:$A$1112,0)+1,1))</f>
        <v>4.6528094600000003</v>
      </c>
      <c r="S65" s="28">
        <f>IF(INDEX('ShLk BR Calc'!S$5:S$1112,MATCH($A65,'ShLk BR Calc'!$A$5:$A$1112,0)+1,1)=0,"0",INDEX('ShLk BR Calc'!S$5:S$1112,MATCH($A65,'ShLk BR Calc'!$A$5:$A$1112,0)+1,1))</f>
        <v>4.4738552499999997</v>
      </c>
      <c r="T65" s="28">
        <f>IF(INDEX('ShLk BR Calc'!T$5:T$1112,MATCH($A65,'ShLk BR Calc'!$A$5:$A$1112,0)+1,1)=0,"0",INDEX('ShLk BR Calc'!T$5:T$1112,MATCH($A65,'ShLk BR Calc'!$A$5:$A$1112,0)+1,1))</f>
        <v>4.0264697250000001</v>
      </c>
      <c r="U65" s="28">
        <f>IF(INDEX('ShLk BR Calc'!U$5:U$1112,MATCH($A65,'ShLk BR Calc'!$A$5:$A$1112,0)+1,1)=0,"0",INDEX('ShLk BR Calc'!U$5:U$1112,MATCH($A65,'ShLk BR Calc'!$A$5:$A$1112,0)+1,1))</f>
        <v>3.4001299899999999</v>
      </c>
      <c r="V65" s="28">
        <f>IF(INDEX('ShLk BR Calc'!V$5:V$1112,MATCH($A65,'ShLk BR Calc'!$A$5:$A$1112,0)+1,1)=0,"0",INDEX('ShLk BR Calc'!V$5:V$1112,MATCH($A65,'ShLk BR Calc'!$A$5:$A$1112,0)+1,1))</f>
        <v>3.5790842</v>
      </c>
      <c r="W65" s="28">
        <f>IF(INDEX('ShLk BR Calc'!W$5:W$1112,MATCH($A65,'ShLk BR Calc'!$A$5:$A$1112,0)+1,1)=0,"0",INDEX('ShLk BR Calc'!W$5:W$1112,MATCH($A65,'ShLk BR Calc'!$A$5:$A$1112,0)+1,1))</f>
        <v>2.9527444649999999</v>
      </c>
      <c r="X65" s="28">
        <f>IF(INDEX('ShLk BR Calc'!X$5:X$1112,MATCH($A65,'ShLk BR Calc'!$A$5:$A$1112,0)+1,1)=0,"0",INDEX('ShLk BR Calc'!X$5:X$1112,MATCH($A65,'ShLk BR Calc'!$A$5:$A$1112,0)+1,1))</f>
        <v>2.2369276249999999</v>
      </c>
      <c r="Y65" s="28">
        <f>IF(INDEX('ShLk BR Calc'!Y$5:Y$1112,MATCH($A65,'ShLk BR Calc'!$A$5:$A$1112,0)+1,1)=0,"0",INDEX('ShLk BR Calc'!Y$5:Y$1112,MATCH($A65,'ShLk BR Calc'!$A$5:$A$1112,0)+1,1))</f>
        <v>1.342156575</v>
      </c>
      <c r="Z65" s="14">
        <f t="shared" si="6"/>
        <v>62.90240481499999</v>
      </c>
      <c r="AA65" s="14">
        <f t="shared" si="7"/>
        <v>4.6528094600000003</v>
      </c>
      <c r="AB65" s="14">
        <f t="shared" si="8"/>
        <v>7.8739852399999997</v>
      </c>
      <c r="AC65" s="14">
        <f t="shared" si="9"/>
        <v>55.028419574999994</v>
      </c>
    </row>
    <row r="66" spans="1:30" ht="17.25" customHeight="1" x14ac:dyDescent="0.2">
      <c r="A66" s="22">
        <f t="shared" si="5"/>
        <v>42490</v>
      </c>
      <c r="B66" s="28">
        <f>IF(INDEX('ShLk BR Calc'!B$5:B$1112,MATCH($A66,'ShLk BR Calc'!$A$5:$A$1112,0)+1,1)=0,"0",INDEX('ShLk BR Calc'!B$5:B$1112,MATCH($A66,'ShLk BR Calc'!$A$5:$A$1112,0)+1,1))</f>
        <v>1.6105878900000001</v>
      </c>
      <c r="C66" s="28">
        <f>IF(INDEX('ShLk BR Calc'!C$5:C$1112,MATCH($A66,'ShLk BR Calc'!$A$5:$A$1112,0)+1,1)=0,"0",INDEX('ShLk BR Calc'!C$5:C$1112,MATCH($A66,'ShLk BR Calc'!$A$5:$A$1112,0)+1,1))</f>
        <v>1.07372526</v>
      </c>
      <c r="D66" s="28">
        <f>IF(INDEX('ShLk BR Calc'!D$5:D$1112,MATCH($A66,'ShLk BR Calc'!$A$5:$A$1112,0)+1,1)=0,"0",INDEX('ShLk BR Calc'!D$5:D$1112,MATCH($A66,'ShLk BR Calc'!$A$5:$A$1112,0)+1,1))</f>
        <v>0.89477105000000001</v>
      </c>
      <c r="E66" s="28">
        <f>IF(INDEX('ShLk BR Calc'!E$5:E$1112,MATCH($A66,'ShLk BR Calc'!$A$5:$A$1112,0)+1,1)=0,"0",INDEX('ShLk BR Calc'!E$5:E$1112,MATCH($A66,'ShLk BR Calc'!$A$5:$A$1112,0)+1,1))</f>
        <v>0.80529394500000007</v>
      </c>
      <c r="F66" s="28">
        <f>IF(INDEX('ShLk BR Calc'!F$5:F$1112,MATCH($A66,'ShLk BR Calc'!$A$5:$A$1112,0)+1,1)=0,"0",INDEX('ShLk BR Calc'!F$5:F$1112,MATCH($A66,'ShLk BR Calc'!$A$5:$A$1112,0)+1,1))</f>
        <v>0.89477105000000001</v>
      </c>
      <c r="G66" s="28">
        <f>IF(INDEX('ShLk BR Calc'!G$5:G$1112,MATCH($A66,'ShLk BR Calc'!$A$5:$A$1112,0)+1,1)=0,"0",INDEX('ShLk BR Calc'!G$5:G$1112,MATCH($A66,'ShLk BR Calc'!$A$5:$A$1112,0)+1,1))</f>
        <v>0.80529394500000007</v>
      </c>
      <c r="H66" s="28">
        <f>IF(INDEX('ShLk BR Calc'!H$5:H$1112,MATCH($A66,'ShLk BR Calc'!$A$5:$A$1112,0)+1,1)=0,"0",INDEX('ShLk BR Calc'!H$5:H$1112,MATCH($A66,'ShLk BR Calc'!$A$5:$A$1112,0)+1,1))</f>
        <v>2.415881835</v>
      </c>
      <c r="I66" s="28">
        <f>IF(INDEX('ShLk BR Calc'!I$5:I$1112,MATCH($A66,'ShLk BR Calc'!$A$5:$A$1112,0)+1,1)=0,"0",INDEX('ShLk BR Calc'!I$5:I$1112,MATCH($A66,'ShLk BR Calc'!$A$5:$A$1112,0)+1,1))</f>
        <v>2.415881835</v>
      </c>
      <c r="J66" s="28">
        <f>IF(INDEX('ShLk BR Calc'!J$5:J$1112,MATCH($A66,'ShLk BR Calc'!$A$5:$A$1112,0)+1,1)=0,"0",INDEX('ShLk BR Calc'!J$5:J$1112,MATCH($A66,'ShLk BR Calc'!$A$5:$A$1112,0)+1,1))</f>
        <v>2.7737902550000002</v>
      </c>
      <c r="K66" s="28">
        <f>IF(INDEX('ShLk BR Calc'!K$5:K$1112,MATCH($A66,'ShLk BR Calc'!$A$5:$A$1112,0)+1,1)=0,"0",INDEX('ShLk BR Calc'!K$5:K$1112,MATCH($A66,'ShLk BR Calc'!$A$5:$A$1112,0)+1,1))</f>
        <v>3.0422215700000002</v>
      </c>
      <c r="L66" s="28">
        <f>IF(INDEX('ShLk BR Calc'!L$5:L$1112,MATCH($A66,'ShLk BR Calc'!$A$5:$A$1112,0)+1,1)=0,"0",INDEX('ShLk BR Calc'!L$5:L$1112,MATCH($A66,'ShLk BR Calc'!$A$5:$A$1112,0)+1,1))</f>
        <v>3.3106528850000001</v>
      </c>
      <c r="M66" s="28">
        <f>IF(INDEX('ShLk BR Calc'!M$5:M$1112,MATCH($A66,'ShLk BR Calc'!$A$5:$A$1112,0)+1,1)=0,"0",INDEX('ShLk BR Calc'!M$5:M$1112,MATCH($A66,'ShLk BR Calc'!$A$5:$A$1112,0)+1,1))</f>
        <v>3.4896070950000002</v>
      </c>
      <c r="N66" s="28">
        <f>IF(INDEX('ShLk BR Calc'!N$5:N$1112,MATCH($A66,'ShLk BR Calc'!$A$5:$A$1112,0)+1,1)=0,"0",INDEX('ShLk BR Calc'!N$5:N$1112,MATCH($A66,'ShLk BR Calc'!$A$5:$A$1112,0)+1,1))</f>
        <v>3.7580384100000002</v>
      </c>
      <c r="O66" s="28">
        <f>IF(INDEX('ShLk BR Calc'!O$5:O$1112,MATCH($A66,'ShLk BR Calc'!$A$5:$A$1112,0)+1,1)=0,"0",INDEX('ShLk BR Calc'!O$5:O$1112,MATCH($A66,'ShLk BR Calc'!$A$5:$A$1112,0)+1,1))</f>
        <v>3.847515515</v>
      </c>
      <c r="P66" s="28">
        <f>IF(INDEX('ShLk BR Calc'!P$5:P$1112,MATCH($A66,'ShLk BR Calc'!$A$5:$A$1112,0)+1,1)=0,"0",INDEX('ShLk BR Calc'!P$5:P$1112,MATCH($A66,'ShLk BR Calc'!$A$5:$A$1112,0)+1,1))</f>
        <v>4.0264697250000001</v>
      </c>
      <c r="Q66" s="28">
        <f>IF(INDEX('ShLk BR Calc'!Q$5:Q$1112,MATCH($A66,'ShLk BR Calc'!$A$5:$A$1112,0)+1,1)=0,"0",INDEX('ShLk BR Calc'!Q$5:Q$1112,MATCH($A66,'ShLk BR Calc'!$A$5:$A$1112,0)+1,1))</f>
        <v>4.2949010400000001</v>
      </c>
      <c r="R66" s="28">
        <f>IF(INDEX('ShLk BR Calc'!R$5:R$1112,MATCH($A66,'ShLk BR Calc'!$A$5:$A$1112,0)+1,1)=0,"0",INDEX('ShLk BR Calc'!R$5:R$1112,MATCH($A66,'ShLk BR Calc'!$A$5:$A$1112,0)+1,1))</f>
        <v>4.6528094600000003</v>
      </c>
      <c r="S66" s="28">
        <f>IF(INDEX('ShLk BR Calc'!S$5:S$1112,MATCH($A66,'ShLk BR Calc'!$A$5:$A$1112,0)+1,1)=0,"0",INDEX('ShLk BR Calc'!S$5:S$1112,MATCH($A66,'ShLk BR Calc'!$A$5:$A$1112,0)+1,1))</f>
        <v>4.563332355</v>
      </c>
      <c r="T66" s="28">
        <f>IF(INDEX('ShLk BR Calc'!T$5:T$1112,MATCH($A66,'ShLk BR Calc'!$A$5:$A$1112,0)+1,1)=0,"0",INDEX('ShLk BR Calc'!T$5:T$1112,MATCH($A66,'ShLk BR Calc'!$A$5:$A$1112,0)+1,1))</f>
        <v>4.3843781450000003</v>
      </c>
      <c r="U66" s="28">
        <f>IF(INDEX('ShLk BR Calc'!U$5:U$1112,MATCH($A66,'ShLk BR Calc'!$A$5:$A$1112,0)+1,1)=0,"0",INDEX('ShLk BR Calc'!U$5:U$1112,MATCH($A66,'ShLk BR Calc'!$A$5:$A$1112,0)+1,1))</f>
        <v>3.847515515</v>
      </c>
      <c r="V66" s="28">
        <f>IF(INDEX('ShLk BR Calc'!V$5:V$1112,MATCH($A66,'ShLk BR Calc'!$A$5:$A$1112,0)+1,1)=0,"0",INDEX('ShLk BR Calc'!V$5:V$1112,MATCH($A66,'ShLk BR Calc'!$A$5:$A$1112,0)+1,1))</f>
        <v>4.1159468300000004</v>
      </c>
      <c r="W66" s="28">
        <f>IF(INDEX('ShLk BR Calc'!W$5:W$1112,MATCH($A66,'ShLk BR Calc'!$A$5:$A$1112,0)+1,1)=0,"0",INDEX('ShLk BR Calc'!W$5:W$1112,MATCH($A66,'ShLk BR Calc'!$A$5:$A$1112,0)+1,1))</f>
        <v>3.9369926199999998</v>
      </c>
      <c r="X66" s="28">
        <f>IF(INDEX('ShLk BR Calc'!X$5:X$1112,MATCH($A66,'ShLk BR Calc'!$A$5:$A$1112,0)+1,1)=0,"0",INDEX('ShLk BR Calc'!X$5:X$1112,MATCH($A66,'ShLk BR Calc'!$A$5:$A$1112,0)+1,1))</f>
        <v>2.5053589399999998</v>
      </c>
      <c r="Y66" s="28">
        <f>IF(INDEX('ShLk BR Calc'!Y$5:Y$1112,MATCH($A66,'ShLk BR Calc'!$A$5:$A$1112,0)+1,1)=0,"0",INDEX('ShLk BR Calc'!Y$5:Y$1112,MATCH($A66,'ShLk BR Calc'!$A$5:$A$1112,0)+1,1))</f>
        <v>1.6105878900000001</v>
      </c>
      <c r="Z66" s="14">
        <f t="shared" si="6"/>
        <v>69.076325060000002</v>
      </c>
      <c r="AA66" s="14">
        <f t="shared" si="7"/>
        <v>4.6528094600000003</v>
      </c>
      <c r="AB66" s="14">
        <f t="shared" si="8"/>
        <v>10.20038997</v>
      </c>
      <c r="AC66" s="14">
        <f t="shared" si="9"/>
        <v>58.875935089999999</v>
      </c>
    </row>
    <row r="67" spans="1:30" ht="17.25" customHeight="1" thickBot="1" x14ac:dyDescent="0.25">
      <c r="B67" s="15"/>
      <c r="C67" s="15"/>
      <c r="D67" s="15"/>
      <c r="E67" s="15"/>
      <c r="F67" s="15"/>
      <c r="G67" s="15"/>
      <c r="H67" s="15"/>
      <c r="I67" s="15"/>
      <c r="J67" s="15"/>
      <c r="K67" s="15"/>
      <c r="L67" s="15"/>
      <c r="M67" s="15"/>
      <c r="N67" s="15"/>
      <c r="O67" s="15"/>
      <c r="P67" s="15"/>
      <c r="Q67" s="15"/>
      <c r="R67" s="15"/>
      <c r="S67" s="15"/>
      <c r="T67" s="15"/>
      <c r="U67" s="15"/>
      <c r="V67" s="15"/>
      <c r="W67" s="15"/>
      <c r="X67" s="15"/>
      <c r="Y67" s="15"/>
      <c r="Z67" s="26">
        <f>SUM(Z37:Z66)</f>
        <v>1558.7806462049998</v>
      </c>
      <c r="AA67" s="24">
        <f>MAX(AA37:AA66)</f>
        <v>4.6528094600000003</v>
      </c>
      <c r="AB67" s="26">
        <f>SUM(AB37:AB66)</f>
        <v>379.29344809499997</v>
      </c>
      <c r="AC67" s="26">
        <f>SUM(AC37:AC66)</f>
        <v>1179.4871981100002</v>
      </c>
    </row>
    <row r="68" spans="1:30" ht="17.25" customHeight="1" thickTop="1" x14ac:dyDescent="0.2"/>
    <row r="69" spans="1:30" ht="17.25" customHeight="1" x14ac:dyDescent="0.2">
      <c r="A69" s="9" t="s">
        <v>38</v>
      </c>
      <c r="H69" s="10">
        <v>14</v>
      </c>
      <c r="I69" s="10" t="str">
        <f>Jan!G71</f>
        <v>MWh for Calendar Year 2016</v>
      </c>
    </row>
    <row r="70" spans="1:30" ht="17.25" customHeight="1" x14ac:dyDescent="0.2">
      <c r="A70" s="21"/>
      <c r="B70" s="11">
        <v>1</v>
      </c>
      <c r="C70" s="11">
        <v>2</v>
      </c>
      <c r="D70" s="11">
        <v>3</v>
      </c>
      <c r="E70" s="11">
        <v>4</v>
      </c>
      <c r="F70" s="11">
        <v>5</v>
      </c>
      <c r="G70" s="11">
        <v>6</v>
      </c>
      <c r="H70" s="11">
        <v>7</v>
      </c>
      <c r="I70" s="11">
        <v>8</v>
      </c>
      <c r="J70" s="11">
        <v>9</v>
      </c>
      <c r="K70" s="11">
        <v>10</v>
      </c>
      <c r="L70" s="11">
        <v>11</v>
      </c>
      <c r="M70" s="11">
        <v>12</v>
      </c>
      <c r="N70" s="11">
        <v>13</v>
      </c>
      <c r="O70" s="11">
        <v>14</v>
      </c>
      <c r="P70" s="11">
        <v>15</v>
      </c>
      <c r="Q70" s="11">
        <v>16</v>
      </c>
      <c r="R70" s="11">
        <v>17</v>
      </c>
      <c r="S70" s="11">
        <v>18</v>
      </c>
      <c r="T70" s="11">
        <v>19</v>
      </c>
      <c r="U70" s="11">
        <v>20</v>
      </c>
      <c r="V70" s="11">
        <v>21</v>
      </c>
      <c r="W70" s="11">
        <v>22</v>
      </c>
      <c r="X70" s="11">
        <v>23</v>
      </c>
      <c r="Y70" s="11">
        <v>24</v>
      </c>
      <c r="Z70" s="11" t="s">
        <v>0</v>
      </c>
      <c r="AA70" s="11" t="s">
        <v>1</v>
      </c>
      <c r="AB70" s="11" t="s">
        <v>30</v>
      </c>
      <c r="AC70" s="11" t="s">
        <v>31</v>
      </c>
    </row>
    <row r="71" spans="1:30" ht="17.25" customHeight="1" x14ac:dyDescent="0.2">
      <c r="A71" s="22">
        <f t="shared" ref="A71:A100" si="10">A3</f>
        <v>42461</v>
      </c>
      <c r="B71" s="27">
        <f ca="1">IF(($A71&lt;TODAY()),$H$69,"")</f>
        <v>14</v>
      </c>
      <c r="C71" s="27">
        <f t="shared" ref="C71:Y82" ca="1" si="11">IF(($A71&lt;TODAY()),$H$69,"")</f>
        <v>14</v>
      </c>
      <c r="D71" s="27">
        <f t="shared" ca="1" si="11"/>
        <v>14</v>
      </c>
      <c r="E71" s="27">
        <f t="shared" ca="1" si="11"/>
        <v>14</v>
      </c>
      <c r="F71" s="27">
        <f t="shared" ca="1" si="11"/>
        <v>14</v>
      </c>
      <c r="G71" s="27">
        <f t="shared" ca="1" si="11"/>
        <v>14</v>
      </c>
      <c r="H71" s="27">
        <f t="shared" ca="1" si="11"/>
        <v>14</v>
      </c>
      <c r="I71" s="27">
        <f t="shared" ca="1" si="11"/>
        <v>14</v>
      </c>
      <c r="J71" s="27">
        <f t="shared" ca="1" si="11"/>
        <v>14</v>
      </c>
      <c r="K71" s="27">
        <f t="shared" ca="1" si="11"/>
        <v>14</v>
      </c>
      <c r="L71" s="27">
        <f t="shared" ca="1" si="11"/>
        <v>14</v>
      </c>
      <c r="M71" s="27">
        <f t="shared" ca="1" si="11"/>
        <v>14</v>
      </c>
      <c r="N71" s="27">
        <f t="shared" ca="1" si="11"/>
        <v>14</v>
      </c>
      <c r="O71" s="27">
        <f t="shared" ca="1" si="11"/>
        <v>14</v>
      </c>
      <c r="P71" s="27">
        <f t="shared" ca="1" si="11"/>
        <v>14</v>
      </c>
      <c r="Q71" s="27">
        <f t="shared" ca="1" si="11"/>
        <v>14</v>
      </c>
      <c r="R71" s="27">
        <f t="shared" ca="1" si="11"/>
        <v>14</v>
      </c>
      <c r="S71" s="27">
        <f t="shared" ca="1" si="11"/>
        <v>14</v>
      </c>
      <c r="T71" s="27">
        <f t="shared" ca="1" si="11"/>
        <v>14</v>
      </c>
      <c r="U71" s="27">
        <f t="shared" ca="1" si="11"/>
        <v>14</v>
      </c>
      <c r="V71" s="27">
        <f t="shared" ca="1" si="11"/>
        <v>14</v>
      </c>
      <c r="W71" s="27">
        <f t="shared" ca="1" si="11"/>
        <v>14</v>
      </c>
      <c r="X71" s="27">
        <f t="shared" ca="1" si="11"/>
        <v>14</v>
      </c>
      <c r="Y71" s="27">
        <f t="shared" ca="1" si="11"/>
        <v>14</v>
      </c>
      <c r="Z71" s="13">
        <f ca="1">SUM(B71:Y71)</f>
        <v>336</v>
      </c>
      <c r="AA71" s="13">
        <f t="shared" ref="AA71:AA100" ca="1" si="12">MAX(B71:Y71)</f>
        <v>14</v>
      </c>
      <c r="AB71" s="14">
        <f t="shared" ref="AB71:AB100" ca="1" si="13">IF(AD71="",SUM(B71:G71,X71:Y71),SUM(B71:Y71))</f>
        <v>112</v>
      </c>
      <c r="AC71" s="14">
        <f t="shared" ref="AC71:AC100" ca="1" si="14">IF(AD71="",SUM(H71:W71),0)</f>
        <v>224</v>
      </c>
    </row>
    <row r="72" spans="1:30" ht="17.25" customHeight="1" x14ac:dyDescent="0.2">
      <c r="A72" s="22">
        <f t="shared" si="10"/>
        <v>42462</v>
      </c>
      <c r="B72" s="27">
        <f t="shared" ref="B72:Q98" ca="1" si="15">IF(($A72&lt;TODAY()),$H$69,"")</f>
        <v>14</v>
      </c>
      <c r="C72" s="27">
        <f t="shared" ca="1" si="11"/>
        <v>14</v>
      </c>
      <c r="D72" s="27">
        <f t="shared" ca="1" si="11"/>
        <v>14</v>
      </c>
      <c r="E72" s="27">
        <f t="shared" ca="1" si="11"/>
        <v>14</v>
      </c>
      <c r="F72" s="27">
        <f t="shared" ca="1" si="11"/>
        <v>14</v>
      </c>
      <c r="G72" s="27">
        <f t="shared" ca="1" si="11"/>
        <v>14</v>
      </c>
      <c r="H72" s="27">
        <f t="shared" ca="1" si="11"/>
        <v>14</v>
      </c>
      <c r="I72" s="27">
        <f t="shared" ca="1" si="11"/>
        <v>14</v>
      </c>
      <c r="J72" s="27">
        <f t="shared" ca="1" si="11"/>
        <v>14</v>
      </c>
      <c r="K72" s="27">
        <f t="shared" ca="1" si="11"/>
        <v>14</v>
      </c>
      <c r="L72" s="27">
        <f t="shared" ca="1" si="11"/>
        <v>14</v>
      </c>
      <c r="M72" s="27">
        <f t="shared" ca="1" si="11"/>
        <v>14</v>
      </c>
      <c r="N72" s="27">
        <f t="shared" ca="1" si="11"/>
        <v>14</v>
      </c>
      <c r="O72" s="27">
        <f t="shared" ca="1" si="11"/>
        <v>14</v>
      </c>
      <c r="P72" s="27">
        <f t="shared" ca="1" si="11"/>
        <v>14</v>
      </c>
      <c r="Q72" s="27">
        <f t="shared" ca="1" si="11"/>
        <v>14</v>
      </c>
      <c r="R72" s="27">
        <f t="shared" ca="1" si="11"/>
        <v>14</v>
      </c>
      <c r="S72" s="27">
        <f t="shared" ca="1" si="11"/>
        <v>14</v>
      </c>
      <c r="T72" s="27">
        <f t="shared" ca="1" si="11"/>
        <v>14</v>
      </c>
      <c r="U72" s="27">
        <f t="shared" ca="1" si="11"/>
        <v>14</v>
      </c>
      <c r="V72" s="27">
        <f t="shared" ca="1" si="11"/>
        <v>14</v>
      </c>
      <c r="W72" s="27">
        <f t="shared" ca="1" si="11"/>
        <v>14</v>
      </c>
      <c r="X72" s="27">
        <f t="shared" ca="1" si="11"/>
        <v>14</v>
      </c>
      <c r="Y72" s="27">
        <f t="shared" ca="1" si="11"/>
        <v>14</v>
      </c>
      <c r="Z72" s="13">
        <f t="shared" ref="Z72:Z100" ca="1" si="16">SUM(B72:Y72)</f>
        <v>336</v>
      </c>
      <c r="AA72" s="13">
        <f t="shared" ca="1" si="12"/>
        <v>14</v>
      </c>
      <c r="AB72" s="14">
        <f t="shared" ca="1" si="13"/>
        <v>112</v>
      </c>
      <c r="AC72" s="14">
        <f t="shared" ca="1" si="14"/>
        <v>224</v>
      </c>
    </row>
    <row r="73" spans="1:30" ht="17.25" customHeight="1" x14ac:dyDescent="0.2">
      <c r="A73" s="22">
        <f t="shared" si="10"/>
        <v>42463</v>
      </c>
      <c r="B73" s="27">
        <f t="shared" ca="1" si="15"/>
        <v>14</v>
      </c>
      <c r="C73" s="27">
        <f t="shared" ca="1" si="11"/>
        <v>14</v>
      </c>
      <c r="D73" s="27">
        <f t="shared" ca="1" si="11"/>
        <v>14</v>
      </c>
      <c r="E73" s="27">
        <f t="shared" ca="1" si="11"/>
        <v>14</v>
      </c>
      <c r="F73" s="27">
        <f t="shared" ca="1" si="11"/>
        <v>14</v>
      </c>
      <c r="G73" s="27">
        <f t="shared" ca="1" si="11"/>
        <v>14</v>
      </c>
      <c r="H73" s="27">
        <f t="shared" ca="1" si="11"/>
        <v>14</v>
      </c>
      <c r="I73" s="27">
        <f t="shared" ca="1" si="11"/>
        <v>14</v>
      </c>
      <c r="J73" s="27">
        <f t="shared" ca="1" si="11"/>
        <v>14</v>
      </c>
      <c r="K73" s="27">
        <f t="shared" ca="1" si="11"/>
        <v>14</v>
      </c>
      <c r="L73" s="27">
        <f t="shared" ca="1" si="11"/>
        <v>14</v>
      </c>
      <c r="M73" s="27">
        <f t="shared" ca="1" si="11"/>
        <v>14</v>
      </c>
      <c r="N73" s="27">
        <f t="shared" ca="1" si="11"/>
        <v>14</v>
      </c>
      <c r="O73" s="27">
        <f t="shared" ca="1" si="11"/>
        <v>14</v>
      </c>
      <c r="P73" s="27">
        <f t="shared" ca="1" si="11"/>
        <v>14</v>
      </c>
      <c r="Q73" s="27">
        <f t="shared" ca="1" si="11"/>
        <v>14</v>
      </c>
      <c r="R73" s="27">
        <f t="shared" ca="1" si="11"/>
        <v>14</v>
      </c>
      <c r="S73" s="27">
        <f t="shared" ca="1" si="11"/>
        <v>14</v>
      </c>
      <c r="T73" s="27">
        <f t="shared" ca="1" si="11"/>
        <v>14</v>
      </c>
      <c r="U73" s="27">
        <f t="shared" ca="1" si="11"/>
        <v>14</v>
      </c>
      <c r="V73" s="27">
        <f t="shared" ca="1" si="11"/>
        <v>14</v>
      </c>
      <c r="W73" s="27">
        <f t="shared" ca="1" si="11"/>
        <v>14</v>
      </c>
      <c r="X73" s="27">
        <f t="shared" ca="1" si="11"/>
        <v>14</v>
      </c>
      <c r="Y73" s="27">
        <f t="shared" ca="1" si="11"/>
        <v>14</v>
      </c>
      <c r="Z73" s="13">
        <f t="shared" ca="1" si="16"/>
        <v>336</v>
      </c>
      <c r="AA73" s="13">
        <f t="shared" ca="1" si="12"/>
        <v>14</v>
      </c>
      <c r="AB73" s="14">
        <f t="shared" ca="1" si="13"/>
        <v>336</v>
      </c>
      <c r="AC73" s="14">
        <f t="shared" si="14"/>
        <v>0</v>
      </c>
      <c r="AD73" s="9" t="s">
        <v>32</v>
      </c>
    </row>
    <row r="74" spans="1:30" ht="17.25" customHeight="1" x14ac:dyDescent="0.2">
      <c r="A74" s="22">
        <f t="shared" si="10"/>
        <v>42464</v>
      </c>
      <c r="B74" s="27">
        <f t="shared" ca="1" si="15"/>
        <v>14</v>
      </c>
      <c r="C74" s="27">
        <f t="shared" ca="1" si="11"/>
        <v>14</v>
      </c>
      <c r="D74" s="27">
        <f t="shared" ca="1" si="11"/>
        <v>14</v>
      </c>
      <c r="E74" s="27">
        <f t="shared" ca="1" si="11"/>
        <v>14</v>
      </c>
      <c r="F74" s="27">
        <f t="shared" ca="1" si="11"/>
        <v>14</v>
      </c>
      <c r="G74" s="27">
        <f t="shared" ca="1" si="11"/>
        <v>14</v>
      </c>
      <c r="H74" s="27">
        <f t="shared" ca="1" si="11"/>
        <v>14</v>
      </c>
      <c r="I74" s="27">
        <f t="shared" ca="1" si="11"/>
        <v>14</v>
      </c>
      <c r="J74" s="27">
        <f t="shared" ca="1" si="11"/>
        <v>14</v>
      </c>
      <c r="K74" s="27">
        <f t="shared" ca="1" si="11"/>
        <v>14</v>
      </c>
      <c r="L74" s="27">
        <f t="shared" ca="1" si="11"/>
        <v>14</v>
      </c>
      <c r="M74" s="27">
        <f t="shared" ca="1" si="11"/>
        <v>14</v>
      </c>
      <c r="N74" s="27">
        <f t="shared" ca="1" si="11"/>
        <v>14</v>
      </c>
      <c r="O74" s="27">
        <f t="shared" ca="1" si="11"/>
        <v>14</v>
      </c>
      <c r="P74" s="27">
        <f t="shared" ca="1" si="11"/>
        <v>14</v>
      </c>
      <c r="Q74" s="27">
        <f t="shared" ca="1" si="11"/>
        <v>14</v>
      </c>
      <c r="R74" s="27">
        <f t="shared" ca="1" si="11"/>
        <v>14</v>
      </c>
      <c r="S74" s="27">
        <f t="shared" ca="1" si="11"/>
        <v>14</v>
      </c>
      <c r="T74" s="27">
        <f t="shared" ca="1" si="11"/>
        <v>14</v>
      </c>
      <c r="U74" s="27">
        <f t="shared" ca="1" si="11"/>
        <v>14</v>
      </c>
      <c r="V74" s="27">
        <f t="shared" ca="1" si="11"/>
        <v>14</v>
      </c>
      <c r="W74" s="27">
        <f t="shared" ca="1" si="11"/>
        <v>14</v>
      </c>
      <c r="X74" s="27">
        <f t="shared" ca="1" si="11"/>
        <v>14</v>
      </c>
      <c r="Y74" s="27">
        <f t="shared" ca="1" si="11"/>
        <v>14</v>
      </c>
      <c r="Z74" s="13">
        <f t="shared" ca="1" si="16"/>
        <v>336</v>
      </c>
      <c r="AA74" s="13">
        <f t="shared" ca="1" si="12"/>
        <v>14</v>
      </c>
      <c r="AB74" s="14">
        <f t="shared" ca="1" si="13"/>
        <v>112</v>
      </c>
      <c r="AC74" s="14">
        <f t="shared" ca="1" si="14"/>
        <v>224</v>
      </c>
    </row>
    <row r="75" spans="1:30" ht="17.25" customHeight="1" x14ac:dyDescent="0.2">
      <c r="A75" s="22">
        <f t="shared" si="10"/>
        <v>42465</v>
      </c>
      <c r="B75" s="27">
        <f t="shared" ca="1" si="15"/>
        <v>14</v>
      </c>
      <c r="C75" s="27">
        <f t="shared" ca="1" si="11"/>
        <v>14</v>
      </c>
      <c r="D75" s="27">
        <f t="shared" ca="1" si="11"/>
        <v>14</v>
      </c>
      <c r="E75" s="27">
        <f t="shared" ca="1" si="11"/>
        <v>14</v>
      </c>
      <c r="F75" s="27">
        <f t="shared" ca="1" si="11"/>
        <v>14</v>
      </c>
      <c r="G75" s="27">
        <f t="shared" ca="1" si="11"/>
        <v>14</v>
      </c>
      <c r="H75" s="27">
        <f t="shared" ca="1" si="11"/>
        <v>14</v>
      </c>
      <c r="I75" s="27">
        <f t="shared" ca="1" si="11"/>
        <v>14</v>
      </c>
      <c r="J75" s="27">
        <f t="shared" ca="1" si="11"/>
        <v>14</v>
      </c>
      <c r="K75" s="27">
        <f t="shared" ca="1" si="11"/>
        <v>14</v>
      </c>
      <c r="L75" s="27">
        <f t="shared" ca="1" si="11"/>
        <v>14</v>
      </c>
      <c r="M75" s="27">
        <f t="shared" ca="1" si="11"/>
        <v>14</v>
      </c>
      <c r="N75" s="27">
        <f t="shared" ca="1" si="11"/>
        <v>14</v>
      </c>
      <c r="O75" s="27">
        <f t="shared" ca="1" si="11"/>
        <v>14</v>
      </c>
      <c r="P75" s="27">
        <f t="shared" ca="1" si="11"/>
        <v>14</v>
      </c>
      <c r="Q75" s="27">
        <f t="shared" ca="1" si="11"/>
        <v>14</v>
      </c>
      <c r="R75" s="27">
        <f t="shared" ca="1" si="11"/>
        <v>14</v>
      </c>
      <c r="S75" s="27">
        <f t="shared" ca="1" si="11"/>
        <v>14</v>
      </c>
      <c r="T75" s="27">
        <f t="shared" ca="1" si="11"/>
        <v>14</v>
      </c>
      <c r="U75" s="27">
        <f t="shared" ca="1" si="11"/>
        <v>14</v>
      </c>
      <c r="V75" s="27">
        <f t="shared" ca="1" si="11"/>
        <v>14</v>
      </c>
      <c r="W75" s="27">
        <f t="shared" ca="1" si="11"/>
        <v>14</v>
      </c>
      <c r="X75" s="27">
        <f t="shared" ca="1" si="11"/>
        <v>14</v>
      </c>
      <c r="Y75" s="27">
        <f t="shared" ca="1" si="11"/>
        <v>14</v>
      </c>
      <c r="Z75" s="13">
        <f t="shared" ca="1" si="16"/>
        <v>336</v>
      </c>
      <c r="AA75" s="13">
        <f t="shared" ca="1" si="12"/>
        <v>14</v>
      </c>
      <c r="AB75" s="14">
        <f t="shared" ca="1" si="13"/>
        <v>112</v>
      </c>
      <c r="AC75" s="14">
        <f t="shared" ca="1" si="14"/>
        <v>224</v>
      </c>
    </row>
    <row r="76" spans="1:30" ht="17.25" customHeight="1" x14ac:dyDescent="0.2">
      <c r="A76" s="22">
        <f t="shared" si="10"/>
        <v>42466</v>
      </c>
      <c r="B76" s="27">
        <f t="shared" ca="1" si="15"/>
        <v>14</v>
      </c>
      <c r="C76" s="27">
        <f t="shared" ca="1" si="11"/>
        <v>14</v>
      </c>
      <c r="D76" s="27">
        <f t="shared" ca="1" si="11"/>
        <v>14</v>
      </c>
      <c r="E76" s="27">
        <f t="shared" ca="1" si="11"/>
        <v>14</v>
      </c>
      <c r="F76" s="27">
        <f t="shared" ca="1" si="11"/>
        <v>14</v>
      </c>
      <c r="G76" s="27">
        <f t="shared" ca="1" si="11"/>
        <v>14</v>
      </c>
      <c r="H76" s="27">
        <f t="shared" ca="1" si="11"/>
        <v>14</v>
      </c>
      <c r="I76" s="27">
        <f t="shared" ca="1" si="11"/>
        <v>14</v>
      </c>
      <c r="J76" s="27">
        <f t="shared" ca="1" si="11"/>
        <v>14</v>
      </c>
      <c r="K76" s="27">
        <f t="shared" ca="1" si="11"/>
        <v>14</v>
      </c>
      <c r="L76" s="27">
        <f t="shared" ca="1" si="11"/>
        <v>14</v>
      </c>
      <c r="M76" s="27">
        <f t="shared" ca="1" si="11"/>
        <v>14</v>
      </c>
      <c r="N76" s="27">
        <f t="shared" ca="1" si="11"/>
        <v>14</v>
      </c>
      <c r="O76" s="27">
        <f t="shared" ca="1" si="11"/>
        <v>14</v>
      </c>
      <c r="P76" s="27">
        <f t="shared" ca="1" si="11"/>
        <v>14</v>
      </c>
      <c r="Q76" s="27">
        <f t="shared" ca="1" si="11"/>
        <v>14</v>
      </c>
      <c r="R76" s="27">
        <f t="shared" ca="1" si="11"/>
        <v>14</v>
      </c>
      <c r="S76" s="27">
        <f t="shared" ca="1" si="11"/>
        <v>14</v>
      </c>
      <c r="T76" s="27">
        <f t="shared" ca="1" si="11"/>
        <v>14</v>
      </c>
      <c r="U76" s="27">
        <f t="shared" ca="1" si="11"/>
        <v>14</v>
      </c>
      <c r="V76" s="27">
        <f t="shared" ca="1" si="11"/>
        <v>14</v>
      </c>
      <c r="W76" s="27">
        <f t="shared" ca="1" si="11"/>
        <v>14</v>
      </c>
      <c r="X76" s="27">
        <f t="shared" ca="1" si="11"/>
        <v>14</v>
      </c>
      <c r="Y76" s="27">
        <f t="shared" ca="1" si="11"/>
        <v>14</v>
      </c>
      <c r="Z76" s="13">
        <f t="shared" ca="1" si="16"/>
        <v>336</v>
      </c>
      <c r="AA76" s="13">
        <f t="shared" ca="1" si="12"/>
        <v>14</v>
      </c>
      <c r="AB76" s="14">
        <f t="shared" ca="1" si="13"/>
        <v>112</v>
      </c>
      <c r="AC76" s="14">
        <f t="shared" ca="1" si="14"/>
        <v>224</v>
      </c>
    </row>
    <row r="77" spans="1:30" ht="17.25" customHeight="1" x14ac:dyDescent="0.2">
      <c r="A77" s="22">
        <f t="shared" si="10"/>
        <v>42467</v>
      </c>
      <c r="B77" s="27">
        <f t="shared" ca="1" si="15"/>
        <v>14</v>
      </c>
      <c r="C77" s="27">
        <f t="shared" ca="1" si="11"/>
        <v>14</v>
      </c>
      <c r="D77" s="27">
        <f t="shared" ca="1" si="11"/>
        <v>14</v>
      </c>
      <c r="E77" s="27">
        <f t="shared" ca="1" si="11"/>
        <v>14</v>
      </c>
      <c r="F77" s="27">
        <f t="shared" ca="1" si="11"/>
        <v>14</v>
      </c>
      <c r="G77" s="27">
        <f t="shared" ca="1" si="11"/>
        <v>14</v>
      </c>
      <c r="H77" s="27">
        <f t="shared" ca="1" si="11"/>
        <v>14</v>
      </c>
      <c r="I77" s="27">
        <f t="shared" ca="1" si="11"/>
        <v>14</v>
      </c>
      <c r="J77" s="27">
        <f t="shared" ca="1" si="11"/>
        <v>14</v>
      </c>
      <c r="K77" s="27">
        <f t="shared" ca="1" si="11"/>
        <v>14</v>
      </c>
      <c r="L77" s="27">
        <f t="shared" ca="1" si="11"/>
        <v>14</v>
      </c>
      <c r="M77" s="27">
        <f t="shared" ca="1" si="11"/>
        <v>14</v>
      </c>
      <c r="N77" s="27">
        <f t="shared" ca="1" si="11"/>
        <v>14</v>
      </c>
      <c r="O77" s="27">
        <f t="shared" ca="1" si="11"/>
        <v>14</v>
      </c>
      <c r="P77" s="27">
        <f t="shared" ca="1" si="11"/>
        <v>14</v>
      </c>
      <c r="Q77" s="27">
        <f t="shared" ca="1" si="11"/>
        <v>14</v>
      </c>
      <c r="R77" s="27">
        <f t="shared" ca="1" si="11"/>
        <v>14</v>
      </c>
      <c r="S77" s="27">
        <f t="shared" ca="1" si="11"/>
        <v>14</v>
      </c>
      <c r="T77" s="27">
        <f t="shared" ca="1" si="11"/>
        <v>14</v>
      </c>
      <c r="U77" s="27">
        <f t="shared" ca="1" si="11"/>
        <v>14</v>
      </c>
      <c r="V77" s="27">
        <f t="shared" ca="1" si="11"/>
        <v>14</v>
      </c>
      <c r="W77" s="27">
        <f t="shared" ca="1" si="11"/>
        <v>14</v>
      </c>
      <c r="X77" s="27">
        <f t="shared" ca="1" si="11"/>
        <v>14</v>
      </c>
      <c r="Y77" s="27">
        <f t="shared" ca="1" si="11"/>
        <v>14</v>
      </c>
      <c r="Z77" s="13">
        <f t="shared" ca="1" si="16"/>
        <v>336</v>
      </c>
      <c r="AA77" s="13">
        <f t="shared" ca="1" si="12"/>
        <v>14</v>
      </c>
      <c r="AB77" s="14">
        <f t="shared" ca="1" si="13"/>
        <v>112</v>
      </c>
      <c r="AC77" s="14">
        <f t="shared" ca="1" si="14"/>
        <v>224</v>
      </c>
    </row>
    <row r="78" spans="1:30" ht="17.25" customHeight="1" x14ac:dyDescent="0.2">
      <c r="A78" s="22">
        <f t="shared" si="10"/>
        <v>42468</v>
      </c>
      <c r="B78" s="27">
        <f t="shared" ca="1" si="15"/>
        <v>14</v>
      </c>
      <c r="C78" s="27">
        <f t="shared" ca="1" si="11"/>
        <v>14</v>
      </c>
      <c r="D78" s="27">
        <f t="shared" ca="1" si="11"/>
        <v>14</v>
      </c>
      <c r="E78" s="27">
        <f t="shared" ca="1" si="11"/>
        <v>14</v>
      </c>
      <c r="F78" s="27">
        <f t="shared" ca="1" si="11"/>
        <v>14</v>
      </c>
      <c r="G78" s="27">
        <f t="shared" ca="1" si="11"/>
        <v>14</v>
      </c>
      <c r="H78" s="27">
        <f t="shared" ca="1" si="11"/>
        <v>14</v>
      </c>
      <c r="I78" s="27">
        <f t="shared" ca="1" si="11"/>
        <v>14</v>
      </c>
      <c r="J78" s="27">
        <f t="shared" ca="1" si="11"/>
        <v>14</v>
      </c>
      <c r="K78" s="27">
        <f t="shared" ca="1" si="11"/>
        <v>14</v>
      </c>
      <c r="L78" s="27">
        <f t="shared" ca="1" si="11"/>
        <v>14</v>
      </c>
      <c r="M78" s="27">
        <f t="shared" ca="1" si="11"/>
        <v>14</v>
      </c>
      <c r="N78" s="27">
        <f t="shared" ca="1" si="11"/>
        <v>14</v>
      </c>
      <c r="O78" s="27">
        <f t="shared" ca="1" si="11"/>
        <v>14</v>
      </c>
      <c r="P78" s="27">
        <f t="shared" ca="1" si="11"/>
        <v>14</v>
      </c>
      <c r="Q78" s="27">
        <f t="shared" ca="1" si="11"/>
        <v>14</v>
      </c>
      <c r="R78" s="27">
        <f t="shared" ca="1" si="11"/>
        <v>14</v>
      </c>
      <c r="S78" s="27">
        <f t="shared" ca="1" si="11"/>
        <v>14</v>
      </c>
      <c r="T78" s="27">
        <f t="shared" ca="1" si="11"/>
        <v>14</v>
      </c>
      <c r="U78" s="27">
        <f t="shared" ca="1" si="11"/>
        <v>14</v>
      </c>
      <c r="V78" s="27">
        <f t="shared" ca="1" si="11"/>
        <v>14</v>
      </c>
      <c r="W78" s="27">
        <f t="shared" ca="1" si="11"/>
        <v>14</v>
      </c>
      <c r="X78" s="27">
        <f t="shared" ca="1" si="11"/>
        <v>14</v>
      </c>
      <c r="Y78" s="27">
        <f t="shared" ca="1" si="11"/>
        <v>14</v>
      </c>
      <c r="Z78" s="13">
        <f t="shared" ca="1" si="16"/>
        <v>336</v>
      </c>
      <c r="AA78" s="13">
        <f t="shared" ca="1" si="12"/>
        <v>14</v>
      </c>
      <c r="AB78" s="14">
        <f t="shared" ca="1" si="13"/>
        <v>112</v>
      </c>
      <c r="AC78" s="14">
        <f t="shared" ca="1" si="14"/>
        <v>224</v>
      </c>
    </row>
    <row r="79" spans="1:30" ht="17.25" customHeight="1" x14ac:dyDescent="0.2">
      <c r="A79" s="22">
        <f t="shared" si="10"/>
        <v>42469</v>
      </c>
      <c r="B79" s="27">
        <f t="shared" ca="1" si="15"/>
        <v>14</v>
      </c>
      <c r="C79" s="27">
        <f t="shared" ca="1" si="11"/>
        <v>14</v>
      </c>
      <c r="D79" s="27">
        <f t="shared" ca="1" si="11"/>
        <v>14</v>
      </c>
      <c r="E79" s="27">
        <f t="shared" ca="1" si="11"/>
        <v>14</v>
      </c>
      <c r="F79" s="27">
        <f t="shared" ca="1" si="11"/>
        <v>14</v>
      </c>
      <c r="G79" s="27">
        <f t="shared" ca="1" si="11"/>
        <v>14</v>
      </c>
      <c r="H79" s="27">
        <f t="shared" ca="1" si="11"/>
        <v>14</v>
      </c>
      <c r="I79" s="27">
        <f t="shared" ca="1" si="11"/>
        <v>14</v>
      </c>
      <c r="J79" s="27">
        <f t="shared" ca="1" si="11"/>
        <v>14</v>
      </c>
      <c r="K79" s="27">
        <f t="shared" ca="1" si="11"/>
        <v>14</v>
      </c>
      <c r="L79" s="27">
        <f t="shared" ca="1" si="11"/>
        <v>14</v>
      </c>
      <c r="M79" s="27">
        <f t="shared" ca="1" si="11"/>
        <v>14</v>
      </c>
      <c r="N79" s="27">
        <f t="shared" ca="1" si="11"/>
        <v>14</v>
      </c>
      <c r="O79" s="27">
        <f t="shared" ca="1" si="11"/>
        <v>14</v>
      </c>
      <c r="P79" s="27">
        <f t="shared" ca="1" si="11"/>
        <v>14</v>
      </c>
      <c r="Q79" s="27">
        <f t="shared" ca="1" si="11"/>
        <v>14</v>
      </c>
      <c r="R79" s="27">
        <f t="shared" ca="1" si="11"/>
        <v>14</v>
      </c>
      <c r="S79" s="27">
        <f t="shared" ca="1" si="11"/>
        <v>14</v>
      </c>
      <c r="T79" s="27">
        <f t="shared" ca="1" si="11"/>
        <v>14</v>
      </c>
      <c r="U79" s="27">
        <f t="shared" ca="1" si="11"/>
        <v>14</v>
      </c>
      <c r="V79" s="27">
        <f t="shared" ca="1" si="11"/>
        <v>14</v>
      </c>
      <c r="W79" s="27">
        <f t="shared" ca="1" si="11"/>
        <v>14</v>
      </c>
      <c r="X79" s="27">
        <f t="shared" ca="1" si="11"/>
        <v>14</v>
      </c>
      <c r="Y79" s="27">
        <f t="shared" ca="1" si="11"/>
        <v>14</v>
      </c>
      <c r="Z79" s="13">
        <f t="shared" ca="1" si="16"/>
        <v>336</v>
      </c>
      <c r="AA79" s="13">
        <f t="shared" ca="1" si="12"/>
        <v>14</v>
      </c>
      <c r="AB79" s="14">
        <f t="shared" ca="1" si="13"/>
        <v>112</v>
      </c>
      <c r="AC79" s="14">
        <f t="shared" ca="1" si="14"/>
        <v>224</v>
      </c>
    </row>
    <row r="80" spans="1:30" ht="17.25" customHeight="1" x14ac:dyDescent="0.2">
      <c r="A80" s="22">
        <f t="shared" si="10"/>
        <v>42470</v>
      </c>
      <c r="B80" s="27">
        <f t="shared" ca="1" si="15"/>
        <v>14</v>
      </c>
      <c r="C80" s="27">
        <f t="shared" ca="1" si="11"/>
        <v>14</v>
      </c>
      <c r="D80" s="27">
        <f t="shared" ca="1" si="11"/>
        <v>14</v>
      </c>
      <c r="E80" s="27">
        <f t="shared" ca="1" si="11"/>
        <v>14</v>
      </c>
      <c r="F80" s="27">
        <f t="shared" ca="1" si="11"/>
        <v>14</v>
      </c>
      <c r="G80" s="27">
        <f t="shared" ca="1" si="11"/>
        <v>14</v>
      </c>
      <c r="H80" s="27">
        <f t="shared" ca="1" si="11"/>
        <v>14</v>
      </c>
      <c r="I80" s="27">
        <f t="shared" ca="1" si="11"/>
        <v>14</v>
      </c>
      <c r="J80" s="27">
        <f t="shared" ca="1" si="11"/>
        <v>14</v>
      </c>
      <c r="K80" s="27">
        <f t="shared" ca="1" si="11"/>
        <v>14</v>
      </c>
      <c r="L80" s="27">
        <f t="shared" ca="1" si="11"/>
        <v>14</v>
      </c>
      <c r="M80" s="27">
        <f t="shared" ca="1" si="11"/>
        <v>14</v>
      </c>
      <c r="N80" s="27">
        <f t="shared" ca="1" si="11"/>
        <v>14</v>
      </c>
      <c r="O80" s="27">
        <f t="shared" ca="1" si="11"/>
        <v>14</v>
      </c>
      <c r="P80" s="27">
        <f t="shared" ca="1" si="11"/>
        <v>14</v>
      </c>
      <c r="Q80" s="27">
        <f t="shared" ca="1" si="11"/>
        <v>14</v>
      </c>
      <c r="R80" s="27">
        <f t="shared" ca="1" si="11"/>
        <v>14</v>
      </c>
      <c r="S80" s="27">
        <f t="shared" ca="1" si="11"/>
        <v>14</v>
      </c>
      <c r="T80" s="27">
        <f t="shared" ca="1" si="11"/>
        <v>14</v>
      </c>
      <c r="U80" s="27">
        <f t="shared" ca="1" si="11"/>
        <v>14</v>
      </c>
      <c r="V80" s="27">
        <f t="shared" ca="1" si="11"/>
        <v>14</v>
      </c>
      <c r="W80" s="27">
        <f t="shared" ca="1" si="11"/>
        <v>14</v>
      </c>
      <c r="X80" s="27">
        <f t="shared" ca="1" si="11"/>
        <v>14</v>
      </c>
      <c r="Y80" s="27">
        <f t="shared" ca="1" si="11"/>
        <v>14</v>
      </c>
      <c r="Z80" s="13">
        <f t="shared" ca="1" si="16"/>
        <v>336</v>
      </c>
      <c r="AA80" s="13">
        <f t="shared" ca="1" si="12"/>
        <v>14</v>
      </c>
      <c r="AB80" s="14">
        <f t="shared" ca="1" si="13"/>
        <v>336</v>
      </c>
      <c r="AC80" s="14">
        <f t="shared" si="14"/>
        <v>0</v>
      </c>
      <c r="AD80" s="9" t="s">
        <v>32</v>
      </c>
    </row>
    <row r="81" spans="1:30" ht="17.25" customHeight="1" x14ac:dyDescent="0.2">
      <c r="A81" s="22">
        <f t="shared" si="10"/>
        <v>42471</v>
      </c>
      <c r="B81" s="27">
        <f t="shared" ca="1" si="15"/>
        <v>14</v>
      </c>
      <c r="C81" s="27">
        <f t="shared" ca="1" si="11"/>
        <v>14</v>
      </c>
      <c r="D81" s="27">
        <f t="shared" ca="1" si="11"/>
        <v>14</v>
      </c>
      <c r="E81" s="27">
        <f t="shared" ca="1" si="11"/>
        <v>14</v>
      </c>
      <c r="F81" s="27">
        <f t="shared" ca="1" si="11"/>
        <v>14</v>
      </c>
      <c r="G81" s="27">
        <f t="shared" ca="1" si="11"/>
        <v>14</v>
      </c>
      <c r="H81" s="27">
        <f t="shared" ca="1" si="11"/>
        <v>14</v>
      </c>
      <c r="I81" s="27">
        <f t="shared" ca="1" si="11"/>
        <v>14</v>
      </c>
      <c r="J81" s="27">
        <f t="shared" ca="1" si="11"/>
        <v>14</v>
      </c>
      <c r="K81" s="27">
        <f t="shared" ca="1" si="11"/>
        <v>14</v>
      </c>
      <c r="L81" s="27">
        <f t="shared" ca="1" si="11"/>
        <v>14</v>
      </c>
      <c r="M81" s="27">
        <f t="shared" ca="1" si="11"/>
        <v>14</v>
      </c>
      <c r="N81" s="27">
        <f t="shared" ca="1" si="11"/>
        <v>14</v>
      </c>
      <c r="O81" s="27">
        <f t="shared" ca="1" si="11"/>
        <v>14</v>
      </c>
      <c r="P81" s="27">
        <f t="shared" ca="1" si="11"/>
        <v>14</v>
      </c>
      <c r="Q81" s="27">
        <f t="shared" ca="1" si="11"/>
        <v>14</v>
      </c>
      <c r="R81" s="27">
        <f t="shared" ca="1" si="11"/>
        <v>14</v>
      </c>
      <c r="S81" s="27">
        <f t="shared" ca="1" si="11"/>
        <v>14</v>
      </c>
      <c r="T81" s="27">
        <f t="shared" ca="1" si="11"/>
        <v>14</v>
      </c>
      <c r="U81" s="27">
        <f t="shared" ca="1" si="11"/>
        <v>14</v>
      </c>
      <c r="V81" s="27">
        <f t="shared" ca="1" si="11"/>
        <v>14</v>
      </c>
      <c r="W81" s="27">
        <f t="shared" ca="1" si="11"/>
        <v>14</v>
      </c>
      <c r="X81" s="27">
        <f t="shared" ca="1" si="11"/>
        <v>14</v>
      </c>
      <c r="Y81" s="27">
        <f t="shared" ca="1" si="11"/>
        <v>14</v>
      </c>
      <c r="Z81" s="13">
        <f t="shared" ca="1" si="16"/>
        <v>336</v>
      </c>
      <c r="AA81" s="13">
        <f t="shared" ca="1" si="12"/>
        <v>14</v>
      </c>
      <c r="AB81" s="14">
        <f t="shared" ca="1" si="13"/>
        <v>112</v>
      </c>
      <c r="AC81" s="14">
        <f t="shared" ca="1" si="14"/>
        <v>224</v>
      </c>
    </row>
    <row r="82" spans="1:30" ht="17.25" customHeight="1" x14ac:dyDescent="0.2">
      <c r="A82" s="22">
        <f t="shared" si="10"/>
        <v>42472</v>
      </c>
      <c r="B82" s="27">
        <f t="shared" ca="1" si="15"/>
        <v>14</v>
      </c>
      <c r="C82" s="27">
        <f t="shared" ca="1" si="11"/>
        <v>14</v>
      </c>
      <c r="D82" s="27">
        <f t="shared" ca="1" si="11"/>
        <v>14</v>
      </c>
      <c r="E82" s="27">
        <f t="shared" ref="E82:T97" ca="1" si="17">IF(($A82&lt;TODAY()),$H$69,"")</f>
        <v>14</v>
      </c>
      <c r="F82" s="27">
        <f t="shared" ca="1" si="17"/>
        <v>14</v>
      </c>
      <c r="G82" s="27">
        <f t="shared" ca="1" si="17"/>
        <v>14</v>
      </c>
      <c r="H82" s="27">
        <f t="shared" ca="1" si="17"/>
        <v>14</v>
      </c>
      <c r="I82" s="27">
        <f t="shared" ca="1" si="17"/>
        <v>14</v>
      </c>
      <c r="J82" s="27">
        <f t="shared" ca="1" si="17"/>
        <v>14</v>
      </c>
      <c r="K82" s="27">
        <f t="shared" ca="1" si="17"/>
        <v>14</v>
      </c>
      <c r="L82" s="27">
        <f t="shared" ca="1" si="17"/>
        <v>14</v>
      </c>
      <c r="M82" s="27">
        <f t="shared" ca="1" si="17"/>
        <v>14</v>
      </c>
      <c r="N82" s="27">
        <f t="shared" ca="1" si="17"/>
        <v>14</v>
      </c>
      <c r="O82" s="27">
        <f t="shared" ca="1" si="17"/>
        <v>14</v>
      </c>
      <c r="P82" s="27">
        <f t="shared" ca="1" si="17"/>
        <v>14</v>
      </c>
      <c r="Q82" s="27">
        <f t="shared" ca="1" si="17"/>
        <v>14</v>
      </c>
      <c r="R82" s="27">
        <f t="shared" ca="1" si="17"/>
        <v>14</v>
      </c>
      <c r="S82" s="27">
        <f t="shared" ca="1" si="17"/>
        <v>14</v>
      </c>
      <c r="T82" s="27">
        <f t="shared" ca="1" si="17"/>
        <v>14</v>
      </c>
      <c r="U82" s="27">
        <f t="shared" ref="U82:Y100" ca="1" si="18">IF(($A82&lt;TODAY()),$H$69,"")</f>
        <v>14</v>
      </c>
      <c r="V82" s="27">
        <f t="shared" ca="1" si="18"/>
        <v>14</v>
      </c>
      <c r="W82" s="27">
        <f t="shared" ca="1" si="18"/>
        <v>14</v>
      </c>
      <c r="X82" s="27">
        <f t="shared" ca="1" si="18"/>
        <v>14</v>
      </c>
      <c r="Y82" s="27">
        <f t="shared" ca="1" si="18"/>
        <v>14</v>
      </c>
      <c r="Z82" s="13">
        <f t="shared" ca="1" si="16"/>
        <v>336</v>
      </c>
      <c r="AA82" s="13">
        <f t="shared" ca="1" si="12"/>
        <v>14</v>
      </c>
      <c r="AB82" s="14">
        <f t="shared" ca="1" si="13"/>
        <v>112</v>
      </c>
      <c r="AC82" s="14">
        <f t="shared" ca="1" si="14"/>
        <v>224</v>
      </c>
    </row>
    <row r="83" spans="1:30" ht="17.25" customHeight="1" x14ac:dyDescent="0.2">
      <c r="A83" s="22">
        <f t="shared" si="10"/>
        <v>42473</v>
      </c>
      <c r="B83" s="27">
        <f t="shared" ca="1" si="15"/>
        <v>14</v>
      </c>
      <c r="C83" s="27">
        <f t="shared" ca="1" si="15"/>
        <v>14</v>
      </c>
      <c r="D83" s="27">
        <f t="shared" ca="1" si="15"/>
        <v>14</v>
      </c>
      <c r="E83" s="27">
        <f t="shared" ca="1" si="15"/>
        <v>14</v>
      </c>
      <c r="F83" s="27">
        <f t="shared" ca="1" si="15"/>
        <v>14</v>
      </c>
      <c r="G83" s="27">
        <f t="shared" ca="1" si="15"/>
        <v>14</v>
      </c>
      <c r="H83" s="27">
        <f t="shared" ca="1" si="15"/>
        <v>14</v>
      </c>
      <c r="I83" s="27">
        <f t="shared" ca="1" si="15"/>
        <v>14</v>
      </c>
      <c r="J83" s="27">
        <f t="shared" ca="1" si="15"/>
        <v>14</v>
      </c>
      <c r="K83" s="27">
        <f t="shared" ca="1" si="15"/>
        <v>14</v>
      </c>
      <c r="L83" s="27">
        <f t="shared" ca="1" si="15"/>
        <v>14</v>
      </c>
      <c r="M83" s="27">
        <f t="shared" ca="1" si="15"/>
        <v>14</v>
      </c>
      <c r="N83" s="27">
        <f t="shared" ca="1" si="15"/>
        <v>14</v>
      </c>
      <c r="O83" s="27">
        <f t="shared" ca="1" si="15"/>
        <v>14</v>
      </c>
      <c r="P83" s="27">
        <f t="shared" ca="1" si="15"/>
        <v>14</v>
      </c>
      <c r="Q83" s="27">
        <f t="shared" ca="1" si="15"/>
        <v>14</v>
      </c>
      <c r="R83" s="27">
        <f t="shared" ca="1" si="17"/>
        <v>14</v>
      </c>
      <c r="S83" s="27">
        <f t="shared" ca="1" si="17"/>
        <v>14</v>
      </c>
      <c r="T83" s="27">
        <f t="shared" ca="1" si="17"/>
        <v>14</v>
      </c>
      <c r="U83" s="27">
        <f t="shared" ca="1" si="18"/>
        <v>14</v>
      </c>
      <c r="V83" s="27">
        <f t="shared" ca="1" si="18"/>
        <v>14</v>
      </c>
      <c r="W83" s="27">
        <f t="shared" ca="1" si="18"/>
        <v>14</v>
      </c>
      <c r="X83" s="27">
        <f t="shared" ca="1" si="18"/>
        <v>14</v>
      </c>
      <c r="Y83" s="27">
        <f t="shared" ca="1" si="18"/>
        <v>14</v>
      </c>
      <c r="Z83" s="13">
        <f t="shared" ca="1" si="16"/>
        <v>336</v>
      </c>
      <c r="AA83" s="13">
        <f t="shared" ca="1" si="12"/>
        <v>14</v>
      </c>
      <c r="AB83" s="14">
        <f t="shared" ca="1" si="13"/>
        <v>112</v>
      </c>
      <c r="AC83" s="14">
        <f t="shared" ca="1" si="14"/>
        <v>224</v>
      </c>
    </row>
    <row r="84" spans="1:30" ht="17.25" customHeight="1" x14ac:dyDescent="0.2">
      <c r="A84" s="22">
        <f t="shared" si="10"/>
        <v>42474</v>
      </c>
      <c r="B84" s="27">
        <f t="shared" ca="1" si="15"/>
        <v>14</v>
      </c>
      <c r="C84" s="27">
        <f t="shared" ca="1" si="15"/>
        <v>14</v>
      </c>
      <c r="D84" s="27">
        <f t="shared" ca="1" si="15"/>
        <v>14</v>
      </c>
      <c r="E84" s="27">
        <f t="shared" ca="1" si="15"/>
        <v>14</v>
      </c>
      <c r="F84" s="27">
        <f t="shared" ca="1" si="15"/>
        <v>14</v>
      </c>
      <c r="G84" s="27">
        <f t="shared" ca="1" si="15"/>
        <v>14</v>
      </c>
      <c r="H84" s="27">
        <f t="shared" ca="1" si="15"/>
        <v>14</v>
      </c>
      <c r="I84" s="27">
        <f t="shared" ca="1" si="15"/>
        <v>14</v>
      </c>
      <c r="J84" s="27">
        <f t="shared" ca="1" si="15"/>
        <v>14</v>
      </c>
      <c r="K84" s="27">
        <f t="shared" ca="1" si="15"/>
        <v>14</v>
      </c>
      <c r="L84" s="27">
        <f t="shared" ca="1" si="15"/>
        <v>14</v>
      </c>
      <c r="M84" s="27">
        <f t="shared" ca="1" si="15"/>
        <v>14</v>
      </c>
      <c r="N84" s="27">
        <f t="shared" ca="1" si="15"/>
        <v>14</v>
      </c>
      <c r="O84" s="27">
        <f t="shared" ca="1" si="15"/>
        <v>14</v>
      </c>
      <c r="P84" s="27">
        <f t="shared" ca="1" si="15"/>
        <v>14</v>
      </c>
      <c r="Q84" s="27">
        <f t="shared" ca="1" si="15"/>
        <v>14</v>
      </c>
      <c r="R84" s="27">
        <f t="shared" ca="1" si="17"/>
        <v>14</v>
      </c>
      <c r="S84" s="27">
        <f t="shared" ca="1" si="17"/>
        <v>14</v>
      </c>
      <c r="T84" s="27">
        <f t="shared" ca="1" si="17"/>
        <v>14</v>
      </c>
      <c r="U84" s="27">
        <f t="shared" ca="1" si="18"/>
        <v>14</v>
      </c>
      <c r="V84" s="27">
        <f t="shared" ca="1" si="18"/>
        <v>14</v>
      </c>
      <c r="W84" s="27">
        <f t="shared" ca="1" si="18"/>
        <v>14</v>
      </c>
      <c r="X84" s="27">
        <f t="shared" ca="1" si="18"/>
        <v>14</v>
      </c>
      <c r="Y84" s="27">
        <f t="shared" ca="1" si="18"/>
        <v>14</v>
      </c>
      <c r="Z84" s="13">
        <f t="shared" ca="1" si="16"/>
        <v>336</v>
      </c>
      <c r="AA84" s="13">
        <f t="shared" ca="1" si="12"/>
        <v>14</v>
      </c>
      <c r="AB84" s="14">
        <f t="shared" ca="1" si="13"/>
        <v>112</v>
      </c>
      <c r="AC84" s="14">
        <f t="shared" ca="1" si="14"/>
        <v>224</v>
      </c>
    </row>
    <row r="85" spans="1:30" ht="17.25" customHeight="1" x14ac:dyDescent="0.2">
      <c r="A85" s="22">
        <f t="shared" si="10"/>
        <v>42475</v>
      </c>
      <c r="B85" s="27">
        <f t="shared" ca="1" si="15"/>
        <v>14</v>
      </c>
      <c r="C85" s="27">
        <f t="shared" ca="1" si="15"/>
        <v>14</v>
      </c>
      <c r="D85" s="27">
        <f t="shared" ca="1" si="15"/>
        <v>14</v>
      </c>
      <c r="E85" s="27">
        <f t="shared" ca="1" si="15"/>
        <v>14</v>
      </c>
      <c r="F85" s="27">
        <f t="shared" ca="1" si="15"/>
        <v>14</v>
      </c>
      <c r="G85" s="27">
        <f t="shared" ca="1" si="15"/>
        <v>14</v>
      </c>
      <c r="H85" s="27">
        <f t="shared" ca="1" si="15"/>
        <v>14</v>
      </c>
      <c r="I85" s="27">
        <f t="shared" ca="1" si="15"/>
        <v>14</v>
      </c>
      <c r="J85" s="27">
        <f t="shared" ca="1" si="15"/>
        <v>14</v>
      </c>
      <c r="K85" s="27">
        <f t="shared" ca="1" si="15"/>
        <v>14</v>
      </c>
      <c r="L85" s="27">
        <f t="shared" ca="1" si="15"/>
        <v>14</v>
      </c>
      <c r="M85" s="27">
        <f t="shared" ca="1" si="15"/>
        <v>14</v>
      </c>
      <c r="N85" s="27">
        <f t="shared" ca="1" si="15"/>
        <v>14</v>
      </c>
      <c r="O85" s="27">
        <f t="shared" ca="1" si="15"/>
        <v>14</v>
      </c>
      <c r="P85" s="27">
        <f t="shared" ca="1" si="15"/>
        <v>14</v>
      </c>
      <c r="Q85" s="27">
        <f t="shared" ca="1" si="15"/>
        <v>14</v>
      </c>
      <c r="R85" s="27">
        <f t="shared" ca="1" si="17"/>
        <v>14</v>
      </c>
      <c r="S85" s="27">
        <f t="shared" ca="1" si="17"/>
        <v>14</v>
      </c>
      <c r="T85" s="27">
        <f t="shared" ca="1" si="17"/>
        <v>14</v>
      </c>
      <c r="U85" s="27">
        <f t="shared" ca="1" si="18"/>
        <v>14</v>
      </c>
      <c r="V85" s="27">
        <f t="shared" ca="1" si="18"/>
        <v>14</v>
      </c>
      <c r="W85" s="27">
        <f t="shared" ca="1" si="18"/>
        <v>14</v>
      </c>
      <c r="X85" s="27">
        <f t="shared" ca="1" si="18"/>
        <v>14</v>
      </c>
      <c r="Y85" s="27">
        <f t="shared" ca="1" si="18"/>
        <v>14</v>
      </c>
      <c r="Z85" s="13">
        <f t="shared" ca="1" si="16"/>
        <v>336</v>
      </c>
      <c r="AA85" s="13">
        <f t="shared" ca="1" si="12"/>
        <v>14</v>
      </c>
      <c r="AB85" s="14">
        <f t="shared" ca="1" si="13"/>
        <v>112</v>
      </c>
      <c r="AC85" s="14">
        <f t="shared" ca="1" si="14"/>
        <v>224</v>
      </c>
    </row>
    <row r="86" spans="1:30" ht="17.25" customHeight="1" x14ac:dyDescent="0.2">
      <c r="A86" s="22">
        <f t="shared" si="10"/>
        <v>42476</v>
      </c>
      <c r="B86" s="27">
        <f t="shared" ca="1" si="15"/>
        <v>14</v>
      </c>
      <c r="C86" s="27">
        <f t="shared" ca="1" si="15"/>
        <v>14</v>
      </c>
      <c r="D86" s="27">
        <f t="shared" ca="1" si="15"/>
        <v>14</v>
      </c>
      <c r="E86" s="27">
        <f t="shared" ca="1" si="15"/>
        <v>14</v>
      </c>
      <c r="F86" s="27">
        <f t="shared" ca="1" si="15"/>
        <v>14</v>
      </c>
      <c r="G86" s="27">
        <f t="shared" ca="1" si="15"/>
        <v>14</v>
      </c>
      <c r="H86" s="27">
        <f t="shared" ca="1" si="15"/>
        <v>14</v>
      </c>
      <c r="I86" s="27">
        <f t="shared" ca="1" si="15"/>
        <v>14</v>
      </c>
      <c r="J86" s="27">
        <f t="shared" ca="1" si="15"/>
        <v>14</v>
      </c>
      <c r="K86" s="27">
        <f t="shared" ca="1" si="15"/>
        <v>14</v>
      </c>
      <c r="L86" s="27">
        <f t="shared" ca="1" si="15"/>
        <v>14</v>
      </c>
      <c r="M86" s="27">
        <f t="shared" ca="1" si="15"/>
        <v>14</v>
      </c>
      <c r="N86" s="27">
        <f t="shared" ca="1" si="15"/>
        <v>14</v>
      </c>
      <c r="O86" s="27">
        <f t="shared" ca="1" si="15"/>
        <v>14</v>
      </c>
      <c r="P86" s="27">
        <f t="shared" ca="1" si="15"/>
        <v>14</v>
      </c>
      <c r="Q86" s="27">
        <f t="shared" ca="1" si="15"/>
        <v>14</v>
      </c>
      <c r="R86" s="27">
        <f t="shared" ca="1" si="17"/>
        <v>14</v>
      </c>
      <c r="S86" s="27">
        <f t="shared" ca="1" si="17"/>
        <v>14</v>
      </c>
      <c r="T86" s="27">
        <f t="shared" ca="1" si="17"/>
        <v>14</v>
      </c>
      <c r="U86" s="27">
        <f t="shared" ca="1" si="18"/>
        <v>14</v>
      </c>
      <c r="V86" s="27">
        <f t="shared" ca="1" si="18"/>
        <v>14</v>
      </c>
      <c r="W86" s="27">
        <f t="shared" ca="1" si="18"/>
        <v>14</v>
      </c>
      <c r="X86" s="27">
        <f t="shared" ca="1" si="18"/>
        <v>14</v>
      </c>
      <c r="Y86" s="27">
        <f t="shared" ca="1" si="18"/>
        <v>14</v>
      </c>
      <c r="Z86" s="13">
        <f t="shared" ca="1" si="16"/>
        <v>336</v>
      </c>
      <c r="AA86" s="13">
        <f t="shared" ca="1" si="12"/>
        <v>14</v>
      </c>
      <c r="AB86" s="14">
        <f t="shared" ca="1" si="13"/>
        <v>112</v>
      </c>
      <c r="AC86" s="14">
        <f t="shared" ca="1" si="14"/>
        <v>224</v>
      </c>
    </row>
    <row r="87" spans="1:30" ht="17.25" customHeight="1" x14ac:dyDescent="0.2">
      <c r="A87" s="22">
        <f t="shared" si="10"/>
        <v>42477</v>
      </c>
      <c r="B87" s="27">
        <f t="shared" ca="1" si="15"/>
        <v>14</v>
      </c>
      <c r="C87" s="27">
        <f t="shared" ca="1" si="15"/>
        <v>14</v>
      </c>
      <c r="D87" s="27">
        <f t="shared" ca="1" si="15"/>
        <v>14</v>
      </c>
      <c r="E87" s="27">
        <f t="shared" ca="1" si="15"/>
        <v>14</v>
      </c>
      <c r="F87" s="27">
        <f t="shared" ca="1" si="15"/>
        <v>14</v>
      </c>
      <c r="G87" s="27">
        <f t="shared" ca="1" si="15"/>
        <v>14</v>
      </c>
      <c r="H87" s="27">
        <f t="shared" ca="1" si="15"/>
        <v>14</v>
      </c>
      <c r="I87" s="27">
        <f t="shared" ca="1" si="15"/>
        <v>14</v>
      </c>
      <c r="J87" s="27">
        <f t="shared" ca="1" si="15"/>
        <v>14</v>
      </c>
      <c r="K87" s="27">
        <f t="shared" ca="1" si="15"/>
        <v>14</v>
      </c>
      <c r="L87" s="27">
        <f t="shared" ca="1" si="15"/>
        <v>14</v>
      </c>
      <c r="M87" s="27">
        <f t="shared" ca="1" si="15"/>
        <v>14</v>
      </c>
      <c r="N87" s="27">
        <f t="shared" ca="1" si="15"/>
        <v>14</v>
      </c>
      <c r="O87" s="27">
        <f t="shared" ca="1" si="15"/>
        <v>14</v>
      </c>
      <c r="P87" s="27">
        <f t="shared" ca="1" si="15"/>
        <v>14</v>
      </c>
      <c r="Q87" s="27">
        <f t="shared" ca="1" si="15"/>
        <v>14</v>
      </c>
      <c r="R87" s="27">
        <f t="shared" ca="1" si="17"/>
        <v>14</v>
      </c>
      <c r="S87" s="27">
        <f t="shared" ca="1" si="17"/>
        <v>14</v>
      </c>
      <c r="T87" s="27">
        <f t="shared" ca="1" si="17"/>
        <v>14</v>
      </c>
      <c r="U87" s="27">
        <f t="shared" ca="1" si="18"/>
        <v>14</v>
      </c>
      <c r="V87" s="27">
        <f t="shared" ca="1" si="18"/>
        <v>14</v>
      </c>
      <c r="W87" s="27">
        <f t="shared" ca="1" si="18"/>
        <v>14</v>
      </c>
      <c r="X87" s="27">
        <f t="shared" ca="1" si="18"/>
        <v>14</v>
      </c>
      <c r="Y87" s="27">
        <f t="shared" ca="1" si="18"/>
        <v>14</v>
      </c>
      <c r="Z87" s="13">
        <f t="shared" ca="1" si="16"/>
        <v>336</v>
      </c>
      <c r="AA87" s="13">
        <f t="shared" ca="1" si="12"/>
        <v>14</v>
      </c>
      <c r="AB87" s="14">
        <f t="shared" ca="1" si="13"/>
        <v>336</v>
      </c>
      <c r="AC87" s="14">
        <f t="shared" si="14"/>
        <v>0</v>
      </c>
      <c r="AD87" s="9" t="s">
        <v>32</v>
      </c>
    </row>
    <row r="88" spans="1:30" ht="17.25" customHeight="1" x14ac:dyDescent="0.2">
      <c r="A88" s="22">
        <f t="shared" si="10"/>
        <v>42478</v>
      </c>
      <c r="B88" s="27">
        <f t="shared" ca="1" si="15"/>
        <v>14</v>
      </c>
      <c r="C88" s="27">
        <f t="shared" ca="1" si="15"/>
        <v>14</v>
      </c>
      <c r="D88" s="27">
        <f t="shared" ca="1" si="15"/>
        <v>14</v>
      </c>
      <c r="E88" s="27">
        <f t="shared" ca="1" si="15"/>
        <v>14</v>
      </c>
      <c r="F88" s="27">
        <f t="shared" ca="1" si="15"/>
        <v>14</v>
      </c>
      <c r="G88" s="27">
        <f t="shared" ca="1" si="15"/>
        <v>14</v>
      </c>
      <c r="H88" s="27">
        <f t="shared" ca="1" si="15"/>
        <v>14</v>
      </c>
      <c r="I88" s="27">
        <f t="shared" ca="1" si="15"/>
        <v>14</v>
      </c>
      <c r="J88" s="27">
        <f t="shared" ca="1" si="15"/>
        <v>14</v>
      </c>
      <c r="K88" s="27">
        <f t="shared" ca="1" si="15"/>
        <v>14</v>
      </c>
      <c r="L88" s="27">
        <f t="shared" ca="1" si="15"/>
        <v>14</v>
      </c>
      <c r="M88" s="27">
        <f t="shared" ca="1" si="15"/>
        <v>14</v>
      </c>
      <c r="N88" s="27">
        <f t="shared" ca="1" si="15"/>
        <v>14</v>
      </c>
      <c r="O88" s="27">
        <f t="shared" ca="1" si="15"/>
        <v>14</v>
      </c>
      <c r="P88" s="27">
        <f t="shared" ca="1" si="15"/>
        <v>14</v>
      </c>
      <c r="Q88" s="27">
        <f t="shared" ca="1" si="15"/>
        <v>14</v>
      </c>
      <c r="R88" s="27">
        <f t="shared" ca="1" si="17"/>
        <v>14</v>
      </c>
      <c r="S88" s="27">
        <f t="shared" ca="1" si="17"/>
        <v>14</v>
      </c>
      <c r="T88" s="27">
        <f t="shared" ca="1" si="17"/>
        <v>14</v>
      </c>
      <c r="U88" s="27">
        <f t="shared" ca="1" si="18"/>
        <v>14</v>
      </c>
      <c r="V88" s="27">
        <f t="shared" ca="1" si="18"/>
        <v>14</v>
      </c>
      <c r="W88" s="27">
        <f t="shared" ca="1" si="18"/>
        <v>14</v>
      </c>
      <c r="X88" s="27">
        <f t="shared" ca="1" si="18"/>
        <v>14</v>
      </c>
      <c r="Y88" s="27">
        <f t="shared" ca="1" si="18"/>
        <v>14</v>
      </c>
      <c r="Z88" s="13">
        <f t="shared" ca="1" si="16"/>
        <v>336</v>
      </c>
      <c r="AA88" s="13">
        <f t="shared" ca="1" si="12"/>
        <v>14</v>
      </c>
      <c r="AB88" s="14">
        <f t="shared" ca="1" si="13"/>
        <v>112</v>
      </c>
      <c r="AC88" s="14">
        <f t="shared" ca="1" si="14"/>
        <v>224</v>
      </c>
    </row>
    <row r="89" spans="1:30" ht="17.25" customHeight="1" x14ac:dyDescent="0.2">
      <c r="A89" s="22">
        <f t="shared" si="10"/>
        <v>42479</v>
      </c>
      <c r="B89" s="27">
        <f t="shared" ca="1" si="15"/>
        <v>14</v>
      </c>
      <c r="C89" s="27">
        <f t="shared" ca="1" si="15"/>
        <v>14</v>
      </c>
      <c r="D89" s="27">
        <f t="shared" ca="1" si="15"/>
        <v>14</v>
      </c>
      <c r="E89" s="27">
        <f t="shared" ca="1" si="15"/>
        <v>14</v>
      </c>
      <c r="F89" s="27">
        <f t="shared" ca="1" si="15"/>
        <v>14</v>
      </c>
      <c r="G89" s="27">
        <f t="shared" ca="1" si="15"/>
        <v>14</v>
      </c>
      <c r="H89" s="27">
        <f t="shared" ca="1" si="15"/>
        <v>14</v>
      </c>
      <c r="I89" s="27">
        <f t="shared" ca="1" si="15"/>
        <v>14</v>
      </c>
      <c r="J89" s="27">
        <f t="shared" ca="1" si="15"/>
        <v>14</v>
      </c>
      <c r="K89" s="27">
        <f t="shared" ca="1" si="15"/>
        <v>14</v>
      </c>
      <c r="L89" s="27">
        <f t="shared" ca="1" si="15"/>
        <v>14</v>
      </c>
      <c r="M89" s="27">
        <f t="shared" ca="1" si="15"/>
        <v>14</v>
      </c>
      <c r="N89" s="27">
        <f t="shared" ca="1" si="15"/>
        <v>14</v>
      </c>
      <c r="O89" s="27">
        <f t="shared" ca="1" si="15"/>
        <v>14</v>
      </c>
      <c r="P89" s="27">
        <f t="shared" ca="1" si="15"/>
        <v>14</v>
      </c>
      <c r="Q89" s="27">
        <f t="shared" ca="1" si="15"/>
        <v>14</v>
      </c>
      <c r="R89" s="27">
        <f t="shared" ca="1" si="17"/>
        <v>14</v>
      </c>
      <c r="S89" s="27">
        <f t="shared" ca="1" si="17"/>
        <v>14</v>
      </c>
      <c r="T89" s="27">
        <f t="shared" ca="1" si="17"/>
        <v>14</v>
      </c>
      <c r="U89" s="27">
        <f t="shared" ca="1" si="18"/>
        <v>14</v>
      </c>
      <c r="V89" s="27">
        <f t="shared" ca="1" si="18"/>
        <v>14</v>
      </c>
      <c r="W89" s="27">
        <f t="shared" ca="1" si="18"/>
        <v>14</v>
      </c>
      <c r="X89" s="27">
        <f t="shared" ca="1" si="18"/>
        <v>14</v>
      </c>
      <c r="Y89" s="27">
        <f t="shared" ca="1" si="18"/>
        <v>14</v>
      </c>
      <c r="Z89" s="13">
        <f ca="1">SUM(B89:Y89)</f>
        <v>336</v>
      </c>
      <c r="AA89" s="13">
        <f ca="1">MAX(B89:Y89)</f>
        <v>14</v>
      </c>
      <c r="AB89" s="14">
        <f t="shared" ca="1" si="13"/>
        <v>112</v>
      </c>
      <c r="AC89" s="14">
        <f t="shared" ca="1" si="14"/>
        <v>224</v>
      </c>
    </row>
    <row r="90" spans="1:30" ht="17.25" customHeight="1" x14ac:dyDescent="0.2">
      <c r="A90" s="22">
        <f t="shared" si="10"/>
        <v>42480</v>
      </c>
      <c r="B90" s="27">
        <f t="shared" ca="1" si="15"/>
        <v>14</v>
      </c>
      <c r="C90" s="27">
        <f t="shared" ca="1" si="15"/>
        <v>14</v>
      </c>
      <c r="D90" s="27">
        <f t="shared" ca="1" si="15"/>
        <v>14</v>
      </c>
      <c r="E90" s="27">
        <f t="shared" ca="1" si="15"/>
        <v>14</v>
      </c>
      <c r="F90" s="27">
        <f t="shared" ca="1" si="15"/>
        <v>14</v>
      </c>
      <c r="G90" s="27">
        <f t="shared" ca="1" si="15"/>
        <v>14</v>
      </c>
      <c r="H90" s="27">
        <f t="shared" ca="1" si="15"/>
        <v>14</v>
      </c>
      <c r="I90" s="27">
        <f t="shared" ca="1" si="15"/>
        <v>14</v>
      </c>
      <c r="J90" s="27">
        <f t="shared" ca="1" si="15"/>
        <v>14</v>
      </c>
      <c r="K90" s="27">
        <f t="shared" ca="1" si="15"/>
        <v>14</v>
      </c>
      <c r="L90" s="27">
        <f t="shared" ca="1" si="15"/>
        <v>14</v>
      </c>
      <c r="M90" s="27">
        <f t="shared" ca="1" si="15"/>
        <v>14</v>
      </c>
      <c r="N90" s="27">
        <f t="shared" ca="1" si="15"/>
        <v>14</v>
      </c>
      <c r="O90" s="27">
        <f t="shared" ca="1" si="15"/>
        <v>14</v>
      </c>
      <c r="P90" s="27">
        <f t="shared" ca="1" si="15"/>
        <v>14</v>
      </c>
      <c r="Q90" s="27">
        <f t="shared" ca="1" si="15"/>
        <v>14</v>
      </c>
      <c r="R90" s="27">
        <f t="shared" ca="1" si="17"/>
        <v>14</v>
      </c>
      <c r="S90" s="27">
        <f t="shared" ca="1" si="17"/>
        <v>14</v>
      </c>
      <c r="T90" s="27">
        <f t="shared" ca="1" si="17"/>
        <v>14</v>
      </c>
      <c r="U90" s="27">
        <f t="shared" ca="1" si="18"/>
        <v>14</v>
      </c>
      <c r="V90" s="27">
        <f t="shared" ca="1" si="18"/>
        <v>14</v>
      </c>
      <c r="W90" s="27">
        <f t="shared" ca="1" si="18"/>
        <v>14</v>
      </c>
      <c r="X90" s="27">
        <f t="shared" ca="1" si="18"/>
        <v>14</v>
      </c>
      <c r="Y90" s="27">
        <f t="shared" ca="1" si="18"/>
        <v>14</v>
      </c>
      <c r="Z90" s="13">
        <f ca="1">SUM(B90:Y90)</f>
        <v>336</v>
      </c>
      <c r="AA90" s="13">
        <f ca="1">MAX(B90:Y90)</f>
        <v>14</v>
      </c>
      <c r="AB90" s="14">
        <f t="shared" ca="1" si="13"/>
        <v>112</v>
      </c>
      <c r="AC90" s="14">
        <f t="shared" ca="1" si="14"/>
        <v>224</v>
      </c>
    </row>
    <row r="91" spans="1:30" ht="17.25" customHeight="1" x14ac:dyDescent="0.2">
      <c r="A91" s="22">
        <f t="shared" si="10"/>
        <v>42481</v>
      </c>
      <c r="B91" s="27">
        <f t="shared" ca="1" si="15"/>
        <v>14</v>
      </c>
      <c r="C91" s="27">
        <f t="shared" ca="1" si="15"/>
        <v>14</v>
      </c>
      <c r="D91" s="27">
        <f t="shared" ca="1" si="15"/>
        <v>14</v>
      </c>
      <c r="E91" s="27">
        <f t="shared" ca="1" si="15"/>
        <v>14</v>
      </c>
      <c r="F91" s="27">
        <f t="shared" ca="1" si="15"/>
        <v>14</v>
      </c>
      <c r="G91" s="27">
        <f t="shared" ca="1" si="15"/>
        <v>14</v>
      </c>
      <c r="H91" s="27">
        <f t="shared" ca="1" si="15"/>
        <v>14</v>
      </c>
      <c r="I91" s="27">
        <f t="shared" ca="1" si="15"/>
        <v>14</v>
      </c>
      <c r="J91" s="27">
        <f t="shared" ca="1" si="15"/>
        <v>14</v>
      </c>
      <c r="K91" s="27">
        <f t="shared" ca="1" si="15"/>
        <v>14</v>
      </c>
      <c r="L91" s="27">
        <f t="shared" ca="1" si="15"/>
        <v>14</v>
      </c>
      <c r="M91" s="27">
        <f t="shared" ca="1" si="15"/>
        <v>14</v>
      </c>
      <c r="N91" s="27">
        <f t="shared" ca="1" si="15"/>
        <v>14</v>
      </c>
      <c r="O91" s="27">
        <f t="shared" ca="1" si="15"/>
        <v>14</v>
      </c>
      <c r="P91" s="27">
        <f t="shared" ca="1" si="15"/>
        <v>14</v>
      </c>
      <c r="Q91" s="27">
        <f t="shared" ca="1" si="15"/>
        <v>14</v>
      </c>
      <c r="R91" s="27">
        <f t="shared" ca="1" si="17"/>
        <v>14</v>
      </c>
      <c r="S91" s="27">
        <f t="shared" ca="1" si="17"/>
        <v>14</v>
      </c>
      <c r="T91" s="27">
        <f t="shared" ca="1" si="17"/>
        <v>14</v>
      </c>
      <c r="U91" s="27">
        <f t="shared" ca="1" si="18"/>
        <v>14</v>
      </c>
      <c r="V91" s="27">
        <f t="shared" ca="1" si="18"/>
        <v>14</v>
      </c>
      <c r="W91" s="27">
        <f t="shared" ca="1" si="18"/>
        <v>14</v>
      </c>
      <c r="X91" s="27">
        <f t="shared" ca="1" si="18"/>
        <v>14</v>
      </c>
      <c r="Y91" s="27">
        <f t="shared" ca="1" si="18"/>
        <v>14</v>
      </c>
      <c r="Z91" s="13">
        <f t="shared" ca="1" si="16"/>
        <v>336</v>
      </c>
      <c r="AA91" s="13">
        <f t="shared" ca="1" si="12"/>
        <v>14</v>
      </c>
      <c r="AB91" s="14">
        <f t="shared" ca="1" si="13"/>
        <v>112</v>
      </c>
      <c r="AC91" s="14">
        <f t="shared" ca="1" si="14"/>
        <v>224</v>
      </c>
    </row>
    <row r="92" spans="1:30" ht="17.25" customHeight="1" x14ac:dyDescent="0.2">
      <c r="A92" s="22">
        <f t="shared" si="10"/>
        <v>42482</v>
      </c>
      <c r="B92" s="27">
        <f t="shared" ca="1" si="15"/>
        <v>14</v>
      </c>
      <c r="C92" s="27">
        <f t="shared" ca="1" si="15"/>
        <v>14</v>
      </c>
      <c r="D92" s="27">
        <f t="shared" ca="1" si="15"/>
        <v>14</v>
      </c>
      <c r="E92" s="27">
        <f t="shared" ca="1" si="15"/>
        <v>14</v>
      </c>
      <c r="F92" s="27">
        <f t="shared" ca="1" si="15"/>
        <v>14</v>
      </c>
      <c r="G92" s="27">
        <f t="shared" ca="1" si="15"/>
        <v>14</v>
      </c>
      <c r="H92" s="27">
        <f t="shared" ca="1" si="15"/>
        <v>14</v>
      </c>
      <c r="I92" s="27">
        <f t="shared" ca="1" si="15"/>
        <v>14</v>
      </c>
      <c r="J92" s="27">
        <f t="shared" ca="1" si="15"/>
        <v>14</v>
      </c>
      <c r="K92" s="27">
        <f t="shared" ca="1" si="15"/>
        <v>14</v>
      </c>
      <c r="L92" s="27">
        <f t="shared" ca="1" si="15"/>
        <v>14</v>
      </c>
      <c r="M92" s="27">
        <f t="shared" ca="1" si="15"/>
        <v>14</v>
      </c>
      <c r="N92" s="27">
        <f t="shared" ca="1" si="15"/>
        <v>14</v>
      </c>
      <c r="O92" s="27">
        <f t="shared" ca="1" si="15"/>
        <v>14</v>
      </c>
      <c r="P92" s="27">
        <f t="shared" ca="1" si="15"/>
        <v>14</v>
      </c>
      <c r="Q92" s="27">
        <f t="shared" ca="1" si="15"/>
        <v>14</v>
      </c>
      <c r="R92" s="27">
        <f t="shared" ca="1" si="17"/>
        <v>14</v>
      </c>
      <c r="S92" s="27">
        <f t="shared" ca="1" si="17"/>
        <v>14</v>
      </c>
      <c r="T92" s="27">
        <f t="shared" ca="1" si="17"/>
        <v>14</v>
      </c>
      <c r="U92" s="27">
        <f t="shared" ca="1" si="18"/>
        <v>14</v>
      </c>
      <c r="V92" s="27">
        <f t="shared" ca="1" si="18"/>
        <v>14</v>
      </c>
      <c r="W92" s="27">
        <f t="shared" ca="1" si="18"/>
        <v>14</v>
      </c>
      <c r="X92" s="27">
        <f t="shared" ca="1" si="18"/>
        <v>14</v>
      </c>
      <c r="Y92" s="27">
        <f t="shared" ca="1" si="18"/>
        <v>14</v>
      </c>
      <c r="Z92" s="13">
        <f t="shared" ca="1" si="16"/>
        <v>336</v>
      </c>
      <c r="AA92" s="13">
        <f t="shared" ca="1" si="12"/>
        <v>14</v>
      </c>
      <c r="AB92" s="14">
        <f t="shared" ca="1" si="13"/>
        <v>112</v>
      </c>
      <c r="AC92" s="14">
        <f t="shared" ca="1" si="14"/>
        <v>224</v>
      </c>
    </row>
    <row r="93" spans="1:30" ht="17.25" customHeight="1" x14ac:dyDescent="0.2">
      <c r="A93" s="22">
        <f t="shared" si="10"/>
        <v>42483</v>
      </c>
      <c r="B93" s="27">
        <f t="shared" ca="1" si="15"/>
        <v>14</v>
      </c>
      <c r="C93" s="27">
        <f t="shared" ca="1" si="15"/>
        <v>14</v>
      </c>
      <c r="D93" s="27">
        <f t="shared" ca="1" si="15"/>
        <v>14</v>
      </c>
      <c r="E93" s="27">
        <f t="shared" ca="1" si="15"/>
        <v>14</v>
      </c>
      <c r="F93" s="27">
        <f t="shared" ca="1" si="15"/>
        <v>14</v>
      </c>
      <c r="G93" s="27">
        <f t="shared" ca="1" si="15"/>
        <v>14</v>
      </c>
      <c r="H93" s="27">
        <f t="shared" ca="1" si="15"/>
        <v>14</v>
      </c>
      <c r="I93" s="27">
        <f t="shared" ca="1" si="15"/>
        <v>14</v>
      </c>
      <c r="J93" s="27">
        <f t="shared" ca="1" si="15"/>
        <v>14</v>
      </c>
      <c r="K93" s="27">
        <f t="shared" ca="1" si="15"/>
        <v>14</v>
      </c>
      <c r="L93" s="27">
        <f t="shared" ca="1" si="15"/>
        <v>14</v>
      </c>
      <c r="M93" s="27">
        <f t="shared" ca="1" si="15"/>
        <v>14</v>
      </c>
      <c r="N93" s="27">
        <f t="shared" ca="1" si="15"/>
        <v>14</v>
      </c>
      <c r="O93" s="27">
        <f t="shared" ca="1" si="15"/>
        <v>14</v>
      </c>
      <c r="P93" s="27">
        <f t="shared" ca="1" si="15"/>
        <v>14</v>
      </c>
      <c r="Q93" s="27">
        <f t="shared" ca="1" si="15"/>
        <v>14</v>
      </c>
      <c r="R93" s="27">
        <f t="shared" ca="1" si="17"/>
        <v>14</v>
      </c>
      <c r="S93" s="27">
        <f t="shared" ca="1" si="17"/>
        <v>14</v>
      </c>
      <c r="T93" s="27">
        <f t="shared" ca="1" si="17"/>
        <v>14</v>
      </c>
      <c r="U93" s="27">
        <f t="shared" ca="1" si="18"/>
        <v>14</v>
      </c>
      <c r="V93" s="27">
        <f t="shared" ca="1" si="18"/>
        <v>14</v>
      </c>
      <c r="W93" s="27">
        <f t="shared" ca="1" si="18"/>
        <v>14</v>
      </c>
      <c r="X93" s="27">
        <f t="shared" ca="1" si="18"/>
        <v>14</v>
      </c>
      <c r="Y93" s="27">
        <f t="shared" ca="1" si="18"/>
        <v>14</v>
      </c>
      <c r="Z93" s="13">
        <f t="shared" ca="1" si="16"/>
        <v>336</v>
      </c>
      <c r="AA93" s="13">
        <f t="shared" ca="1" si="12"/>
        <v>14</v>
      </c>
      <c r="AB93" s="14">
        <f t="shared" ca="1" si="13"/>
        <v>112</v>
      </c>
      <c r="AC93" s="14">
        <f t="shared" ca="1" si="14"/>
        <v>224</v>
      </c>
    </row>
    <row r="94" spans="1:30" ht="17.25" customHeight="1" x14ac:dyDescent="0.2">
      <c r="A94" s="22">
        <f t="shared" si="10"/>
        <v>42484</v>
      </c>
      <c r="B94" s="27">
        <f t="shared" ca="1" si="15"/>
        <v>14</v>
      </c>
      <c r="C94" s="27">
        <f t="shared" ca="1" si="15"/>
        <v>14</v>
      </c>
      <c r="D94" s="27">
        <f t="shared" ca="1" si="15"/>
        <v>14</v>
      </c>
      <c r="E94" s="27">
        <f t="shared" ca="1" si="15"/>
        <v>14</v>
      </c>
      <c r="F94" s="27">
        <f t="shared" ca="1" si="15"/>
        <v>14</v>
      </c>
      <c r="G94" s="27">
        <f t="shared" ca="1" si="15"/>
        <v>14</v>
      </c>
      <c r="H94" s="27">
        <f t="shared" ca="1" si="15"/>
        <v>14</v>
      </c>
      <c r="I94" s="27">
        <f t="shared" ca="1" si="15"/>
        <v>14</v>
      </c>
      <c r="J94" s="27">
        <f t="shared" ca="1" si="15"/>
        <v>14</v>
      </c>
      <c r="K94" s="27">
        <f t="shared" ca="1" si="15"/>
        <v>14</v>
      </c>
      <c r="L94" s="27">
        <f t="shared" ca="1" si="15"/>
        <v>14</v>
      </c>
      <c r="M94" s="27">
        <f t="shared" ca="1" si="15"/>
        <v>14</v>
      </c>
      <c r="N94" s="27">
        <f t="shared" ca="1" si="15"/>
        <v>14</v>
      </c>
      <c r="O94" s="27">
        <f t="shared" ca="1" si="15"/>
        <v>14</v>
      </c>
      <c r="P94" s="27">
        <f t="shared" ca="1" si="15"/>
        <v>14</v>
      </c>
      <c r="Q94" s="27">
        <f t="shared" ca="1" si="15"/>
        <v>14</v>
      </c>
      <c r="R94" s="27">
        <f t="shared" ca="1" si="17"/>
        <v>14</v>
      </c>
      <c r="S94" s="27">
        <f t="shared" ca="1" si="17"/>
        <v>14</v>
      </c>
      <c r="T94" s="27">
        <f t="shared" ca="1" si="17"/>
        <v>14</v>
      </c>
      <c r="U94" s="27">
        <f t="shared" ca="1" si="18"/>
        <v>14</v>
      </c>
      <c r="V94" s="27">
        <f t="shared" ca="1" si="18"/>
        <v>14</v>
      </c>
      <c r="W94" s="27">
        <f t="shared" ca="1" si="18"/>
        <v>14</v>
      </c>
      <c r="X94" s="27">
        <f t="shared" ca="1" si="18"/>
        <v>14</v>
      </c>
      <c r="Y94" s="27">
        <f t="shared" ca="1" si="18"/>
        <v>14</v>
      </c>
      <c r="Z94" s="13">
        <f t="shared" ca="1" si="16"/>
        <v>336</v>
      </c>
      <c r="AA94" s="13">
        <f t="shared" ca="1" si="12"/>
        <v>14</v>
      </c>
      <c r="AB94" s="14">
        <f t="shared" ca="1" si="13"/>
        <v>336</v>
      </c>
      <c r="AC94" s="14">
        <f t="shared" si="14"/>
        <v>0</v>
      </c>
      <c r="AD94" s="9" t="s">
        <v>32</v>
      </c>
    </row>
    <row r="95" spans="1:30" ht="17.25" customHeight="1" x14ac:dyDescent="0.2">
      <c r="A95" s="22">
        <f t="shared" si="10"/>
        <v>42485</v>
      </c>
      <c r="B95" s="27">
        <f t="shared" ca="1" si="15"/>
        <v>14</v>
      </c>
      <c r="C95" s="27">
        <f t="shared" ca="1" si="15"/>
        <v>14</v>
      </c>
      <c r="D95" s="27">
        <f t="shared" ca="1" si="15"/>
        <v>14</v>
      </c>
      <c r="E95" s="27">
        <f t="shared" ca="1" si="15"/>
        <v>14</v>
      </c>
      <c r="F95" s="27">
        <f t="shared" ca="1" si="15"/>
        <v>14</v>
      </c>
      <c r="G95" s="27">
        <f t="shared" ca="1" si="15"/>
        <v>14</v>
      </c>
      <c r="H95" s="27">
        <f t="shared" ca="1" si="15"/>
        <v>14</v>
      </c>
      <c r="I95" s="27">
        <f t="shared" ca="1" si="15"/>
        <v>14</v>
      </c>
      <c r="J95" s="27">
        <f t="shared" ca="1" si="15"/>
        <v>14</v>
      </c>
      <c r="K95" s="27">
        <f t="shared" ca="1" si="15"/>
        <v>14</v>
      </c>
      <c r="L95" s="27">
        <f t="shared" ca="1" si="15"/>
        <v>14</v>
      </c>
      <c r="M95" s="27">
        <f t="shared" ca="1" si="15"/>
        <v>14</v>
      </c>
      <c r="N95" s="27">
        <f t="shared" ca="1" si="15"/>
        <v>14</v>
      </c>
      <c r="O95" s="27">
        <f t="shared" ca="1" si="15"/>
        <v>14</v>
      </c>
      <c r="P95" s="27">
        <f t="shared" ca="1" si="15"/>
        <v>14</v>
      </c>
      <c r="Q95" s="27">
        <f t="shared" ca="1" si="15"/>
        <v>14</v>
      </c>
      <c r="R95" s="27">
        <f t="shared" ca="1" si="17"/>
        <v>14</v>
      </c>
      <c r="S95" s="27">
        <f t="shared" ca="1" si="17"/>
        <v>14</v>
      </c>
      <c r="T95" s="27">
        <f t="shared" ca="1" si="17"/>
        <v>14</v>
      </c>
      <c r="U95" s="27">
        <f t="shared" ca="1" si="18"/>
        <v>14</v>
      </c>
      <c r="V95" s="27">
        <f t="shared" ca="1" si="18"/>
        <v>14</v>
      </c>
      <c r="W95" s="27">
        <f t="shared" ca="1" si="18"/>
        <v>14</v>
      </c>
      <c r="X95" s="27">
        <f t="shared" ca="1" si="18"/>
        <v>14</v>
      </c>
      <c r="Y95" s="27">
        <f t="shared" ca="1" si="18"/>
        <v>14</v>
      </c>
      <c r="Z95" s="13">
        <f t="shared" ca="1" si="16"/>
        <v>336</v>
      </c>
      <c r="AA95" s="13">
        <f t="shared" ca="1" si="12"/>
        <v>14</v>
      </c>
      <c r="AB95" s="14">
        <f t="shared" ca="1" si="13"/>
        <v>112</v>
      </c>
      <c r="AC95" s="14">
        <f t="shared" ca="1" si="14"/>
        <v>224</v>
      </c>
    </row>
    <row r="96" spans="1:30" ht="17.25" customHeight="1" x14ac:dyDescent="0.2">
      <c r="A96" s="22">
        <f t="shared" si="10"/>
        <v>42486</v>
      </c>
      <c r="B96" s="27">
        <f t="shared" ca="1" si="15"/>
        <v>14</v>
      </c>
      <c r="C96" s="27">
        <f t="shared" ca="1" si="15"/>
        <v>14</v>
      </c>
      <c r="D96" s="27">
        <f t="shared" ca="1" si="15"/>
        <v>14</v>
      </c>
      <c r="E96" s="27">
        <f t="shared" ca="1" si="15"/>
        <v>14</v>
      </c>
      <c r="F96" s="27">
        <f t="shared" ca="1" si="15"/>
        <v>14</v>
      </c>
      <c r="G96" s="27">
        <f t="shared" ca="1" si="15"/>
        <v>14</v>
      </c>
      <c r="H96" s="27">
        <f t="shared" ca="1" si="15"/>
        <v>14</v>
      </c>
      <c r="I96" s="27">
        <f t="shared" ca="1" si="15"/>
        <v>14</v>
      </c>
      <c r="J96" s="27">
        <f t="shared" ca="1" si="15"/>
        <v>14</v>
      </c>
      <c r="K96" s="27">
        <f t="shared" ca="1" si="15"/>
        <v>14</v>
      </c>
      <c r="L96" s="27">
        <f t="shared" ca="1" si="15"/>
        <v>14</v>
      </c>
      <c r="M96" s="27">
        <f t="shared" ca="1" si="15"/>
        <v>14</v>
      </c>
      <c r="N96" s="27">
        <f t="shared" ca="1" si="15"/>
        <v>14</v>
      </c>
      <c r="O96" s="27">
        <f t="shared" ca="1" si="15"/>
        <v>14</v>
      </c>
      <c r="P96" s="27">
        <f t="shared" ca="1" si="15"/>
        <v>14</v>
      </c>
      <c r="Q96" s="27">
        <f t="shared" ca="1" si="15"/>
        <v>14</v>
      </c>
      <c r="R96" s="27">
        <f t="shared" ca="1" si="17"/>
        <v>14</v>
      </c>
      <c r="S96" s="27">
        <f t="shared" ca="1" si="17"/>
        <v>14</v>
      </c>
      <c r="T96" s="27">
        <f t="shared" ca="1" si="17"/>
        <v>14</v>
      </c>
      <c r="U96" s="27">
        <f t="shared" ca="1" si="18"/>
        <v>14</v>
      </c>
      <c r="V96" s="27">
        <f t="shared" ca="1" si="18"/>
        <v>14</v>
      </c>
      <c r="W96" s="27">
        <f t="shared" ca="1" si="18"/>
        <v>14</v>
      </c>
      <c r="X96" s="27">
        <f t="shared" ca="1" si="18"/>
        <v>14</v>
      </c>
      <c r="Y96" s="27">
        <f t="shared" ca="1" si="18"/>
        <v>14</v>
      </c>
      <c r="Z96" s="13">
        <f t="shared" ca="1" si="16"/>
        <v>336</v>
      </c>
      <c r="AA96" s="13">
        <f t="shared" ca="1" si="12"/>
        <v>14</v>
      </c>
      <c r="AB96" s="14">
        <f t="shared" ca="1" si="13"/>
        <v>112</v>
      </c>
      <c r="AC96" s="14">
        <f t="shared" ca="1" si="14"/>
        <v>224</v>
      </c>
    </row>
    <row r="97" spans="1:30" ht="17.25" customHeight="1" x14ac:dyDescent="0.2">
      <c r="A97" s="22">
        <f t="shared" si="10"/>
        <v>42487</v>
      </c>
      <c r="B97" s="27">
        <f t="shared" ca="1" si="15"/>
        <v>14</v>
      </c>
      <c r="C97" s="27">
        <f t="shared" ca="1" si="15"/>
        <v>14</v>
      </c>
      <c r="D97" s="27">
        <f t="shared" ca="1" si="15"/>
        <v>14</v>
      </c>
      <c r="E97" s="27">
        <f t="shared" ca="1" si="15"/>
        <v>14</v>
      </c>
      <c r="F97" s="27">
        <f t="shared" ca="1" si="15"/>
        <v>14</v>
      </c>
      <c r="G97" s="27">
        <f t="shared" ca="1" si="15"/>
        <v>14</v>
      </c>
      <c r="H97" s="27">
        <f t="shared" ca="1" si="15"/>
        <v>14</v>
      </c>
      <c r="I97" s="27">
        <f t="shared" ca="1" si="15"/>
        <v>14</v>
      </c>
      <c r="J97" s="27">
        <f t="shared" ca="1" si="15"/>
        <v>14</v>
      </c>
      <c r="K97" s="27">
        <f t="shared" ca="1" si="15"/>
        <v>14</v>
      </c>
      <c r="L97" s="27">
        <f t="shared" ca="1" si="15"/>
        <v>14</v>
      </c>
      <c r="M97" s="27">
        <f t="shared" ca="1" si="15"/>
        <v>14</v>
      </c>
      <c r="N97" s="27">
        <f t="shared" ca="1" si="15"/>
        <v>14</v>
      </c>
      <c r="O97" s="27">
        <f t="shared" ca="1" si="15"/>
        <v>14</v>
      </c>
      <c r="P97" s="27">
        <f t="shared" ca="1" si="15"/>
        <v>14</v>
      </c>
      <c r="Q97" s="27">
        <f t="shared" ca="1" si="15"/>
        <v>14</v>
      </c>
      <c r="R97" s="27">
        <f t="shared" ca="1" si="17"/>
        <v>14</v>
      </c>
      <c r="S97" s="27">
        <f t="shared" ca="1" si="17"/>
        <v>14</v>
      </c>
      <c r="T97" s="27">
        <f t="shared" ca="1" si="17"/>
        <v>14</v>
      </c>
      <c r="U97" s="27">
        <f t="shared" ca="1" si="18"/>
        <v>14</v>
      </c>
      <c r="V97" s="27">
        <f t="shared" ca="1" si="18"/>
        <v>14</v>
      </c>
      <c r="W97" s="27">
        <f t="shared" ca="1" si="18"/>
        <v>14</v>
      </c>
      <c r="X97" s="27">
        <f t="shared" ca="1" si="18"/>
        <v>14</v>
      </c>
      <c r="Y97" s="27">
        <f t="shared" ca="1" si="18"/>
        <v>14</v>
      </c>
      <c r="Z97" s="13">
        <f t="shared" ca="1" si="16"/>
        <v>336</v>
      </c>
      <c r="AA97" s="13">
        <f t="shared" ca="1" si="12"/>
        <v>14</v>
      </c>
      <c r="AB97" s="14">
        <f t="shared" ca="1" si="13"/>
        <v>112</v>
      </c>
      <c r="AC97" s="14">
        <f t="shared" ca="1" si="14"/>
        <v>224</v>
      </c>
    </row>
    <row r="98" spans="1:30" ht="17.25" customHeight="1" x14ac:dyDescent="0.2">
      <c r="A98" s="22">
        <f t="shared" si="10"/>
        <v>42488</v>
      </c>
      <c r="B98" s="27">
        <f t="shared" ca="1" si="15"/>
        <v>14</v>
      </c>
      <c r="C98" s="27">
        <f t="shared" ca="1" si="15"/>
        <v>14</v>
      </c>
      <c r="D98" s="27">
        <f t="shared" ca="1" si="15"/>
        <v>14</v>
      </c>
      <c r="E98" s="27">
        <f t="shared" ca="1" si="15"/>
        <v>14</v>
      </c>
      <c r="F98" s="27">
        <f t="shared" ref="F98:U100" ca="1" si="19">IF(($A98&lt;TODAY()),$H$69,"")</f>
        <v>14</v>
      </c>
      <c r="G98" s="27">
        <f t="shared" ca="1" si="19"/>
        <v>14</v>
      </c>
      <c r="H98" s="27">
        <f t="shared" ca="1" si="19"/>
        <v>14</v>
      </c>
      <c r="I98" s="27">
        <f t="shared" ca="1" si="19"/>
        <v>14</v>
      </c>
      <c r="J98" s="27">
        <f t="shared" ca="1" si="19"/>
        <v>14</v>
      </c>
      <c r="K98" s="27">
        <f t="shared" ca="1" si="19"/>
        <v>14</v>
      </c>
      <c r="L98" s="27">
        <f t="shared" ca="1" si="19"/>
        <v>14</v>
      </c>
      <c r="M98" s="27">
        <f t="shared" ca="1" si="19"/>
        <v>14</v>
      </c>
      <c r="N98" s="27">
        <f t="shared" ca="1" si="19"/>
        <v>14</v>
      </c>
      <c r="O98" s="27">
        <f t="shared" ca="1" si="19"/>
        <v>14</v>
      </c>
      <c r="P98" s="27">
        <f t="shared" ca="1" si="19"/>
        <v>14</v>
      </c>
      <c r="Q98" s="27">
        <f t="shared" ca="1" si="19"/>
        <v>14</v>
      </c>
      <c r="R98" s="27">
        <f t="shared" ca="1" si="19"/>
        <v>14</v>
      </c>
      <c r="S98" s="27">
        <f t="shared" ca="1" si="19"/>
        <v>14</v>
      </c>
      <c r="T98" s="27">
        <f t="shared" ca="1" si="19"/>
        <v>14</v>
      </c>
      <c r="U98" s="27">
        <f t="shared" ca="1" si="19"/>
        <v>14</v>
      </c>
      <c r="V98" s="27">
        <f t="shared" ca="1" si="18"/>
        <v>14</v>
      </c>
      <c r="W98" s="27">
        <f t="shared" ca="1" si="18"/>
        <v>14</v>
      </c>
      <c r="X98" s="27">
        <f t="shared" ca="1" si="18"/>
        <v>14</v>
      </c>
      <c r="Y98" s="27">
        <f t="shared" ca="1" si="18"/>
        <v>14</v>
      </c>
      <c r="Z98" s="13">
        <f t="shared" ca="1" si="16"/>
        <v>336</v>
      </c>
      <c r="AA98" s="13">
        <f t="shared" ca="1" si="12"/>
        <v>14</v>
      </c>
      <c r="AB98" s="14">
        <f t="shared" ca="1" si="13"/>
        <v>112</v>
      </c>
      <c r="AC98" s="14">
        <f t="shared" ca="1" si="14"/>
        <v>224</v>
      </c>
    </row>
    <row r="99" spans="1:30" ht="17.25" customHeight="1" x14ac:dyDescent="0.2">
      <c r="A99" s="22">
        <f t="shared" si="10"/>
        <v>42489</v>
      </c>
      <c r="B99" s="27">
        <f t="shared" ref="B99:Q100" ca="1" si="20">IF(($A99&lt;TODAY()),$H$69,"")</f>
        <v>14</v>
      </c>
      <c r="C99" s="27">
        <f t="shared" ca="1" si="20"/>
        <v>14</v>
      </c>
      <c r="D99" s="27">
        <f t="shared" ca="1" si="20"/>
        <v>14</v>
      </c>
      <c r="E99" s="27">
        <f t="shared" ca="1" si="20"/>
        <v>14</v>
      </c>
      <c r="F99" s="27">
        <f t="shared" ca="1" si="20"/>
        <v>14</v>
      </c>
      <c r="G99" s="27">
        <f t="shared" ca="1" si="20"/>
        <v>14</v>
      </c>
      <c r="H99" s="27">
        <f t="shared" ca="1" si="20"/>
        <v>14</v>
      </c>
      <c r="I99" s="27">
        <f t="shared" ca="1" si="20"/>
        <v>14</v>
      </c>
      <c r="J99" s="27">
        <f t="shared" ca="1" si="20"/>
        <v>14</v>
      </c>
      <c r="K99" s="27">
        <f t="shared" ca="1" si="20"/>
        <v>14</v>
      </c>
      <c r="L99" s="27">
        <f t="shared" ca="1" si="20"/>
        <v>14</v>
      </c>
      <c r="M99" s="27">
        <f t="shared" ca="1" si="20"/>
        <v>14</v>
      </c>
      <c r="N99" s="27">
        <f t="shared" ca="1" si="20"/>
        <v>14</v>
      </c>
      <c r="O99" s="27">
        <f t="shared" ca="1" si="20"/>
        <v>14</v>
      </c>
      <c r="P99" s="27">
        <f t="shared" ca="1" si="20"/>
        <v>14</v>
      </c>
      <c r="Q99" s="27">
        <f t="shared" ca="1" si="20"/>
        <v>14</v>
      </c>
      <c r="R99" s="27">
        <f t="shared" ca="1" si="19"/>
        <v>14</v>
      </c>
      <c r="S99" s="27">
        <f t="shared" ca="1" si="19"/>
        <v>14</v>
      </c>
      <c r="T99" s="27">
        <f t="shared" ca="1" si="19"/>
        <v>14</v>
      </c>
      <c r="U99" s="27">
        <f t="shared" ca="1" si="19"/>
        <v>14</v>
      </c>
      <c r="V99" s="27">
        <f t="shared" ca="1" si="18"/>
        <v>14</v>
      </c>
      <c r="W99" s="27">
        <f t="shared" ca="1" si="18"/>
        <v>14</v>
      </c>
      <c r="X99" s="27">
        <f t="shared" ca="1" si="18"/>
        <v>14</v>
      </c>
      <c r="Y99" s="27">
        <f t="shared" ca="1" si="18"/>
        <v>14</v>
      </c>
      <c r="Z99" s="13">
        <f t="shared" ca="1" si="16"/>
        <v>336</v>
      </c>
      <c r="AA99" s="13">
        <f t="shared" ca="1" si="12"/>
        <v>14</v>
      </c>
      <c r="AB99" s="14">
        <f t="shared" ca="1" si="13"/>
        <v>112</v>
      </c>
      <c r="AC99" s="14">
        <f t="shared" ca="1" si="14"/>
        <v>224</v>
      </c>
    </row>
    <row r="100" spans="1:30" ht="17.25" customHeight="1" x14ac:dyDescent="0.2">
      <c r="A100" s="22">
        <f t="shared" si="10"/>
        <v>42490</v>
      </c>
      <c r="B100" s="27">
        <f t="shared" ca="1" si="20"/>
        <v>14</v>
      </c>
      <c r="C100" s="27">
        <f t="shared" ca="1" si="20"/>
        <v>14</v>
      </c>
      <c r="D100" s="27">
        <f t="shared" ca="1" si="20"/>
        <v>14</v>
      </c>
      <c r="E100" s="27">
        <f t="shared" ca="1" si="20"/>
        <v>14</v>
      </c>
      <c r="F100" s="27">
        <f t="shared" ca="1" si="20"/>
        <v>14</v>
      </c>
      <c r="G100" s="27">
        <f t="shared" ca="1" si="20"/>
        <v>14</v>
      </c>
      <c r="H100" s="27">
        <f t="shared" ca="1" si="20"/>
        <v>14</v>
      </c>
      <c r="I100" s="27">
        <f t="shared" ca="1" si="20"/>
        <v>14</v>
      </c>
      <c r="J100" s="27">
        <f t="shared" ca="1" si="20"/>
        <v>14</v>
      </c>
      <c r="K100" s="27">
        <f t="shared" ca="1" si="20"/>
        <v>14</v>
      </c>
      <c r="L100" s="27">
        <f t="shared" ca="1" si="20"/>
        <v>14</v>
      </c>
      <c r="M100" s="27">
        <f t="shared" ca="1" si="20"/>
        <v>14</v>
      </c>
      <c r="N100" s="27">
        <f t="shared" ca="1" si="20"/>
        <v>14</v>
      </c>
      <c r="O100" s="27">
        <f t="shared" ca="1" si="20"/>
        <v>14</v>
      </c>
      <c r="P100" s="27">
        <f t="shared" ca="1" si="20"/>
        <v>14</v>
      </c>
      <c r="Q100" s="27">
        <f t="shared" ca="1" si="20"/>
        <v>14</v>
      </c>
      <c r="R100" s="27">
        <f t="shared" ca="1" si="19"/>
        <v>14</v>
      </c>
      <c r="S100" s="27">
        <f t="shared" ca="1" si="19"/>
        <v>14</v>
      </c>
      <c r="T100" s="27">
        <f t="shared" ca="1" si="19"/>
        <v>14</v>
      </c>
      <c r="U100" s="27">
        <f t="shared" ca="1" si="19"/>
        <v>14</v>
      </c>
      <c r="V100" s="27">
        <f t="shared" ca="1" si="18"/>
        <v>14</v>
      </c>
      <c r="W100" s="27">
        <f t="shared" ca="1" si="18"/>
        <v>14</v>
      </c>
      <c r="X100" s="27">
        <f t="shared" ca="1" si="18"/>
        <v>14</v>
      </c>
      <c r="Y100" s="27">
        <f t="shared" ca="1" si="18"/>
        <v>14</v>
      </c>
      <c r="Z100" s="13">
        <f t="shared" ca="1" si="16"/>
        <v>336</v>
      </c>
      <c r="AA100" s="13">
        <f t="shared" ca="1" si="12"/>
        <v>14</v>
      </c>
      <c r="AB100" s="14">
        <f t="shared" ca="1" si="13"/>
        <v>112</v>
      </c>
      <c r="AC100" s="14">
        <f t="shared" ca="1" si="14"/>
        <v>224</v>
      </c>
    </row>
    <row r="101" spans="1:30" ht="17.25" customHeight="1" thickBot="1" x14ac:dyDescent="0.2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24">
        <f ca="1">SUM(Z71:Z100)</f>
        <v>10080</v>
      </c>
      <c r="AA101" s="24">
        <f ca="1">MAX(AA71:AA100)</f>
        <v>14</v>
      </c>
      <c r="AB101" s="24">
        <f ca="1">SUM(AB71:AB100)</f>
        <v>4256</v>
      </c>
      <c r="AC101" s="25">
        <f ca="1">SUM(AC71:AC100)</f>
        <v>5824</v>
      </c>
    </row>
    <row r="102" spans="1:30" ht="17.25" customHeight="1" thickTop="1" x14ac:dyDescent="0.2">
      <c r="A102" s="20"/>
    </row>
    <row r="103" spans="1:30" ht="17.25" customHeight="1" x14ac:dyDescent="0.2">
      <c r="A103" s="9" t="s">
        <v>37</v>
      </c>
      <c r="H103" s="10">
        <v>2</v>
      </c>
      <c r="I103" s="10" t="str">
        <f>Jan!G$71</f>
        <v>MWh for Calendar Year 2016</v>
      </c>
    </row>
    <row r="104" spans="1:30" ht="17.25" customHeight="1" x14ac:dyDescent="0.2">
      <c r="A104" s="21"/>
      <c r="B104" s="11">
        <v>1</v>
      </c>
      <c r="C104" s="11">
        <v>2</v>
      </c>
      <c r="D104" s="11">
        <v>3</v>
      </c>
      <c r="E104" s="11">
        <v>4</v>
      </c>
      <c r="F104" s="11">
        <v>5</v>
      </c>
      <c r="G104" s="11">
        <v>6</v>
      </c>
      <c r="H104" s="11">
        <v>7</v>
      </c>
      <c r="I104" s="11">
        <v>8</v>
      </c>
      <c r="J104" s="11">
        <v>9</v>
      </c>
      <c r="K104" s="11">
        <v>10</v>
      </c>
      <c r="L104" s="11">
        <v>11</v>
      </c>
      <c r="M104" s="11">
        <v>12</v>
      </c>
      <c r="N104" s="11">
        <v>13</v>
      </c>
      <c r="O104" s="11">
        <v>14</v>
      </c>
      <c r="P104" s="11">
        <v>15</v>
      </c>
      <c r="Q104" s="11">
        <v>16</v>
      </c>
      <c r="R104" s="11">
        <v>17</v>
      </c>
      <c r="S104" s="11">
        <v>18</v>
      </c>
      <c r="T104" s="11">
        <v>19</v>
      </c>
      <c r="U104" s="11">
        <v>20</v>
      </c>
      <c r="V104" s="11">
        <v>21</v>
      </c>
      <c r="W104" s="11">
        <v>22</v>
      </c>
      <c r="X104" s="11">
        <v>23</v>
      </c>
      <c r="Y104" s="11">
        <v>24</v>
      </c>
      <c r="Z104" s="11" t="s">
        <v>0</v>
      </c>
      <c r="AA104" s="11" t="s">
        <v>1</v>
      </c>
      <c r="AB104" s="11" t="s">
        <v>30</v>
      </c>
      <c r="AC104" s="11" t="s">
        <v>31</v>
      </c>
    </row>
    <row r="105" spans="1:30" ht="17.25" customHeight="1" x14ac:dyDescent="0.2">
      <c r="A105" s="22">
        <f t="shared" ref="A105:A134" si="21">A37</f>
        <v>42461</v>
      </c>
      <c r="B105" s="27">
        <f ca="1">IF(($A105&lt;TODAY()),$H$103,"")</f>
        <v>2</v>
      </c>
      <c r="C105" s="27">
        <f t="shared" ref="C105:Y116" ca="1" si="22">IF(($A105&lt;TODAY()),$H$103,"")</f>
        <v>2</v>
      </c>
      <c r="D105" s="27">
        <f t="shared" ca="1" si="22"/>
        <v>2</v>
      </c>
      <c r="E105" s="27">
        <f t="shared" ca="1" si="22"/>
        <v>2</v>
      </c>
      <c r="F105" s="27">
        <f t="shared" ca="1" si="22"/>
        <v>2</v>
      </c>
      <c r="G105" s="27">
        <f t="shared" ca="1" si="22"/>
        <v>2</v>
      </c>
      <c r="H105" s="27">
        <f t="shared" ca="1" si="22"/>
        <v>2</v>
      </c>
      <c r="I105" s="27">
        <f t="shared" ca="1" si="22"/>
        <v>2</v>
      </c>
      <c r="J105" s="27">
        <f t="shared" ca="1" si="22"/>
        <v>2</v>
      </c>
      <c r="K105" s="27">
        <f t="shared" ca="1" si="22"/>
        <v>2</v>
      </c>
      <c r="L105" s="27">
        <f t="shared" ca="1" si="22"/>
        <v>2</v>
      </c>
      <c r="M105" s="27">
        <f t="shared" ca="1" si="22"/>
        <v>2</v>
      </c>
      <c r="N105" s="27">
        <f t="shared" ca="1" si="22"/>
        <v>2</v>
      </c>
      <c r="O105" s="27">
        <f t="shared" ca="1" si="22"/>
        <v>2</v>
      </c>
      <c r="P105" s="27">
        <f t="shared" ca="1" si="22"/>
        <v>2</v>
      </c>
      <c r="Q105" s="27">
        <f t="shared" ca="1" si="22"/>
        <v>2</v>
      </c>
      <c r="R105" s="27">
        <f t="shared" ca="1" si="22"/>
        <v>2</v>
      </c>
      <c r="S105" s="27">
        <f t="shared" ca="1" si="22"/>
        <v>2</v>
      </c>
      <c r="T105" s="27">
        <f t="shared" ca="1" si="22"/>
        <v>2</v>
      </c>
      <c r="U105" s="27">
        <f t="shared" ca="1" si="22"/>
        <v>2</v>
      </c>
      <c r="V105" s="27">
        <f t="shared" ca="1" si="22"/>
        <v>2</v>
      </c>
      <c r="W105" s="27">
        <f t="shared" ca="1" si="22"/>
        <v>2</v>
      </c>
      <c r="X105" s="27">
        <f t="shared" ca="1" si="22"/>
        <v>2</v>
      </c>
      <c r="Y105" s="27">
        <f t="shared" ca="1" si="22"/>
        <v>2</v>
      </c>
      <c r="Z105" s="13">
        <f ca="1">SUM(B105:Y105)</f>
        <v>48</v>
      </c>
      <c r="AA105" s="13">
        <f t="shared" ref="AA105:AA122" ca="1" si="23">MAX(B105:Y105)</f>
        <v>2</v>
      </c>
      <c r="AB105" s="14">
        <f t="shared" ref="AB105:AB134" ca="1" si="24">IF(AD105="",SUM(B105:G105,X105:Y105),SUM(B105:Y105))</f>
        <v>16</v>
      </c>
      <c r="AC105" s="14">
        <f t="shared" ref="AC105:AC134" ca="1" si="25">IF(AD105="",SUM(H105:W105),0)</f>
        <v>32</v>
      </c>
    </row>
    <row r="106" spans="1:30" ht="17.25" customHeight="1" x14ac:dyDescent="0.2">
      <c r="A106" s="22">
        <f t="shared" si="21"/>
        <v>42462</v>
      </c>
      <c r="B106" s="27">
        <f t="shared" ref="B106:Q132" ca="1" si="26">IF(($A106&lt;TODAY()),$H$103,"")</f>
        <v>2</v>
      </c>
      <c r="C106" s="27">
        <f t="shared" ca="1" si="22"/>
        <v>2</v>
      </c>
      <c r="D106" s="27">
        <f t="shared" ca="1" si="22"/>
        <v>2</v>
      </c>
      <c r="E106" s="27">
        <f t="shared" ca="1" si="22"/>
        <v>2</v>
      </c>
      <c r="F106" s="27">
        <f t="shared" ca="1" si="22"/>
        <v>2</v>
      </c>
      <c r="G106" s="27">
        <f t="shared" ca="1" si="22"/>
        <v>2</v>
      </c>
      <c r="H106" s="27">
        <f t="shared" ca="1" si="22"/>
        <v>2</v>
      </c>
      <c r="I106" s="27">
        <f t="shared" ca="1" si="22"/>
        <v>2</v>
      </c>
      <c r="J106" s="27">
        <f t="shared" ca="1" si="22"/>
        <v>2</v>
      </c>
      <c r="K106" s="27">
        <f t="shared" ca="1" si="22"/>
        <v>2</v>
      </c>
      <c r="L106" s="27">
        <f t="shared" ca="1" si="22"/>
        <v>2</v>
      </c>
      <c r="M106" s="27">
        <f t="shared" ca="1" si="22"/>
        <v>2</v>
      </c>
      <c r="N106" s="27">
        <f t="shared" ca="1" si="22"/>
        <v>2</v>
      </c>
      <c r="O106" s="27">
        <f t="shared" ca="1" si="22"/>
        <v>2</v>
      </c>
      <c r="P106" s="27">
        <f t="shared" ca="1" si="22"/>
        <v>2</v>
      </c>
      <c r="Q106" s="27">
        <f t="shared" ca="1" si="22"/>
        <v>2</v>
      </c>
      <c r="R106" s="27">
        <f t="shared" ca="1" si="22"/>
        <v>2</v>
      </c>
      <c r="S106" s="27">
        <f t="shared" ca="1" si="22"/>
        <v>2</v>
      </c>
      <c r="T106" s="27">
        <f t="shared" ca="1" si="22"/>
        <v>2</v>
      </c>
      <c r="U106" s="27">
        <f t="shared" ca="1" si="22"/>
        <v>2</v>
      </c>
      <c r="V106" s="27">
        <f t="shared" ca="1" si="22"/>
        <v>2</v>
      </c>
      <c r="W106" s="27">
        <f t="shared" ca="1" si="22"/>
        <v>2</v>
      </c>
      <c r="X106" s="27">
        <f t="shared" ca="1" si="22"/>
        <v>2</v>
      </c>
      <c r="Y106" s="27">
        <f t="shared" ca="1" si="22"/>
        <v>2</v>
      </c>
      <c r="Z106" s="13">
        <f t="shared" ref="Z106:Z122" ca="1" si="27">SUM(B106:Y106)</f>
        <v>48</v>
      </c>
      <c r="AA106" s="13">
        <f t="shared" ca="1" si="23"/>
        <v>2</v>
      </c>
      <c r="AB106" s="14">
        <f t="shared" ca="1" si="24"/>
        <v>16</v>
      </c>
      <c r="AC106" s="14">
        <f t="shared" ca="1" si="25"/>
        <v>32</v>
      </c>
    </row>
    <row r="107" spans="1:30" ht="17.25" customHeight="1" x14ac:dyDescent="0.2">
      <c r="A107" s="22">
        <f t="shared" si="21"/>
        <v>42463</v>
      </c>
      <c r="B107" s="27">
        <f t="shared" ca="1" si="26"/>
        <v>2</v>
      </c>
      <c r="C107" s="27">
        <f t="shared" ca="1" si="22"/>
        <v>2</v>
      </c>
      <c r="D107" s="27">
        <f t="shared" ca="1" si="22"/>
        <v>2</v>
      </c>
      <c r="E107" s="27">
        <f t="shared" ca="1" si="22"/>
        <v>2</v>
      </c>
      <c r="F107" s="27">
        <f t="shared" ca="1" si="22"/>
        <v>2</v>
      </c>
      <c r="G107" s="27">
        <f t="shared" ca="1" si="22"/>
        <v>2</v>
      </c>
      <c r="H107" s="27">
        <f t="shared" ca="1" si="22"/>
        <v>2</v>
      </c>
      <c r="I107" s="27">
        <f t="shared" ca="1" si="22"/>
        <v>2</v>
      </c>
      <c r="J107" s="27">
        <f t="shared" ca="1" si="22"/>
        <v>2</v>
      </c>
      <c r="K107" s="27">
        <f t="shared" ca="1" si="22"/>
        <v>2</v>
      </c>
      <c r="L107" s="27">
        <f t="shared" ca="1" si="22"/>
        <v>2</v>
      </c>
      <c r="M107" s="27">
        <f t="shared" ca="1" si="22"/>
        <v>2</v>
      </c>
      <c r="N107" s="27">
        <f t="shared" ca="1" si="22"/>
        <v>2</v>
      </c>
      <c r="O107" s="27">
        <f t="shared" ca="1" si="22"/>
        <v>2</v>
      </c>
      <c r="P107" s="27">
        <f t="shared" ca="1" si="22"/>
        <v>2</v>
      </c>
      <c r="Q107" s="27">
        <f t="shared" ca="1" si="22"/>
        <v>2</v>
      </c>
      <c r="R107" s="27">
        <f t="shared" ca="1" si="22"/>
        <v>2</v>
      </c>
      <c r="S107" s="27">
        <f t="shared" ca="1" si="22"/>
        <v>2</v>
      </c>
      <c r="T107" s="27">
        <f t="shared" ca="1" si="22"/>
        <v>2</v>
      </c>
      <c r="U107" s="27">
        <f t="shared" ca="1" si="22"/>
        <v>2</v>
      </c>
      <c r="V107" s="27">
        <f t="shared" ca="1" si="22"/>
        <v>2</v>
      </c>
      <c r="W107" s="27">
        <f t="shared" ca="1" si="22"/>
        <v>2</v>
      </c>
      <c r="X107" s="27">
        <f t="shared" ca="1" si="22"/>
        <v>2</v>
      </c>
      <c r="Y107" s="27">
        <f t="shared" ca="1" si="22"/>
        <v>2</v>
      </c>
      <c r="Z107" s="13">
        <f t="shared" ca="1" si="27"/>
        <v>48</v>
      </c>
      <c r="AA107" s="13">
        <f t="shared" ca="1" si="23"/>
        <v>2</v>
      </c>
      <c r="AB107" s="14">
        <f t="shared" ca="1" si="24"/>
        <v>48</v>
      </c>
      <c r="AC107" s="14">
        <f t="shared" si="25"/>
        <v>0</v>
      </c>
      <c r="AD107" s="9" t="s">
        <v>32</v>
      </c>
    </row>
    <row r="108" spans="1:30" ht="17.25" customHeight="1" x14ac:dyDescent="0.2">
      <c r="A108" s="22">
        <f t="shared" si="21"/>
        <v>42464</v>
      </c>
      <c r="B108" s="27">
        <f t="shared" ca="1" si="26"/>
        <v>2</v>
      </c>
      <c r="C108" s="27">
        <f t="shared" ca="1" si="22"/>
        <v>2</v>
      </c>
      <c r="D108" s="27">
        <f t="shared" ca="1" si="22"/>
        <v>2</v>
      </c>
      <c r="E108" s="27">
        <f t="shared" ca="1" si="22"/>
        <v>2</v>
      </c>
      <c r="F108" s="27">
        <f t="shared" ca="1" si="22"/>
        <v>2</v>
      </c>
      <c r="G108" s="27">
        <f t="shared" ca="1" si="22"/>
        <v>2</v>
      </c>
      <c r="H108" s="27">
        <f t="shared" ca="1" si="22"/>
        <v>2</v>
      </c>
      <c r="I108" s="27">
        <f t="shared" ca="1" si="22"/>
        <v>2</v>
      </c>
      <c r="J108" s="27">
        <f t="shared" ca="1" si="22"/>
        <v>2</v>
      </c>
      <c r="K108" s="27">
        <f t="shared" ca="1" si="22"/>
        <v>2</v>
      </c>
      <c r="L108" s="27">
        <f t="shared" ca="1" si="22"/>
        <v>2</v>
      </c>
      <c r="M108" s="27">
        <f t="shared" ca="1" si="22"/>
        <v>2</v>
      </c>
      <c r="N108" s="27">
        <f t="shared" ca="1" si="22"/>
        <v>2</v>
      </c>
      <c r="O108" s="27">
        <f t="shared" ca="1" si="22"/>
        <v>2</v>
      </c>
      <c r="P108" s="27">
        <f t="shared" ca="1" si="22"/>
        <v>2</v>
      </c>
      <c r="Q108" s="27">
        <f t="shared" ca="1" si="22"/>
        <v>2</v>
      </c>
      <c r="R108" s="27">
        <f t="shared" ca="1" si="22"/>
        <v>2</v>
      </c>
      <c r="S108" s="27">
        <f t="shared" ca="1" si="22"/>
        <v>2</v>
      </c>
      <c r="T108" s="27">
        <f t="shared" ca="1" si="22"/>
        <v>2</v>
      </c>
      <c r="U108" s="27">
        <f t="shared" ca="1" si="22"/>
        <v>2</v>
      </c>
      <c r="V108" s="27">
        <f t="shared" ca="1" si="22"/>
        <v>2</v>
      </c>
      <c r="W108" s="27">
        <f t="shared" ca="1" si="22"/>
        <v>2</v>
      </c>
      <c r="X108" s="27">
        <f t="shared" ca="1" si="22"/>
        <v>2</v>
      </c>
      <c r="Y108" s="27">
        <f t="shared" ca="1" si="22"/>
        <v>2</v>
      </c>
      <c r="Z108" s="13">
        <f t="shared" ca="1" si="27"/>
        <v>48</v>
      </c>
      <c r="AA108" s="13">
        <f t="shared" ca="1" si="23"/>
        <v>2</v>
      </c>
      <c r="AB108" s="14">
        <f t="shared" ca="1" si="24"/>
        <v>16</v>
      </c>
      <c r="AC108" s="14">
        <f t="shared" ca="1" si="25"/>
        <v>32</v>
      </c>
    </row>
    <row r="109" spans="1:30" ht="17.25" customHeight="1" x14ac:dyDescent="0.2">
      <c r="A109" s="22">
        <f t="shared" si="21"/>
        <v>42465</v>
      </c>
      <c r="B109" s="27">
        <f t="shared" ca="1" si="26"/>
        <v>2</v>
      </c>
      <c r="C109" s="27">
        <f t="shared" ca="1" si="22"/>
        <v>2</v>
      </c>
      <c r="D109" s="27">
        <f t="shared" ca="1" si="22"/>
        <v>2</v>
      </c>
      <c r="E109" s="27">
        <f t="shared" ca="1" si="22"/>
        <v>2</v>
      </c>
      <c r="F109" s="27">
        <f t="shared" ca="1" si="22"/>
        <v>2</v>
      </c>
      <c r="G109" s="27">
        <f t="shared" ca="1" si="22"/>
        <v>2</v>
      </c>
      <c r="H109" s="27">
        <f t="shared" ca="1" si="22"/>
        <v>2</v>
      </c>
      <c r="I109" s="27">
        <f t="shared" ca="1" si="22"/>
        <v>2</v>
      </c>
      <c r="J109" s="27">
        <f t="shared" ca="1" si="22"/>
        <v>2</v>
      </c>
      <c r="K109" s="27">
        <f t="shared" ca="1" si="22"/>
        <v>2</v>
      </c>
      <c r="L109" s="27">
        <f t="shared" ca="1" si="22"/>
        <v>2</v>
      </c>
      <c r="M109" s="27">
        <f t="shared" ca="1" si="22"/>
        <v>2</v>
      </c>
      <c r="N109" s="27">
        <f t="shared" ca="1" si="22"/>
        <v>2</v>
      </c>
      <c r="O109" s="27">
        <f t="shared" ca="1" si="22"/>
        <v>2</v>
      </c>
      <c r="P109" s="27">
        <f t="shared" ca="1" si="22"/>
        <v>2</v>
      </c>
      <c r="Q109" s="27">
        <f t="shared" ca="1" si="22"/>
        <v>2</v>
      </c>
      <c r="R109" s="27">
        <f t="shared" ca="1" si="22"/>
        <v>2</v>
      </c>
      <c r="S109" s="27">
        <f t="shared" ca="1" si="22"/>
        <v>2</v>
      </c>
      <c r="T109" s="27">
        <f t="shared" ca="1" si="22"/>
        <v>2</v>
      </c>
      <c r="U109" s="27">
        <f t="shared" ca="1" si="22"/>
        <v>2</v>
      </c>
      <c r="V109" s="27">
        <f t="shared" ca="1" si="22"/>
        <v>2</v>
      </c>
      <c r="W109" s="27">
        <f t="shared" ca="1" si="22"/>
        <v>2</v>
      </c>
      <c r="X109" s="27">
        <f t="shared" ca="1" si="22"/>
        <v>2</v>
      </c>
      <c r="Y109" s="27">
        <f t="shared" ca="1" si="22"/>
        <v>2</v>
      </c>
      <c r="Z109" s="13">
        <f t="shared" ca="1" si="27"/>
        <v>48</v>
      </c>
      <c r="AA109" s="13">
        <f t="shared" ca="1" si="23"/>
        <v>2</v>
      </c>
      <c r="AB109" s="14">
        <f t="shared" ca="1" si="24"/>
        <v>16</v>
      </c>
      <c r="AC109" s="14">
        <f t="shared" ca="1" si="25"/>
        <v>32</v>
      </c>
    </row>
    <row r="110" spans="1:30" ht="17.25" customHeight="1" x14ac:dyDescent="0.2">
      <c r="A110" s="22">
        <f t="shared" si="21"/>
        <v>42466</v>
      </c>
      <c r="B110" s="27">
        <f t="shared" ca="1" si="26"/>
        <v>2</v>
      </c>
      <c r="C110" s="27">
        <f t="shared" ca="1" si="22"/>
        <v>2</v>
      </c>
      <c r="D110" s="27">
        <f t="shared" ca="1" si="22"/>
        <v>2</v>
      </c>
      <c r="E110" s="27">
        <f t="shared" ca="1" si="22"/>
        <v>2</v>
      </c>
      <c r="F110" s="27">
        <f t="shared" ca="1" si="22"/>
        <v>2</v>
      </c>
      <c r="G110" s="27">
        <f t="shared" ca="1" si="22"/>
        <v>2</v>
      </c>
      <c r="H110" s="27">
        <f t="shared" ca="1" si="22"/>
        <v>2</v>
      </c>
      <c r="I110" s="27">
        <f t="shared" ca="1" si="22"/>
        <v>2</v>
      </c>
      <c r="J110" s="27">
        <f t="shared" ca="1" si="22"/>
        <v>2</v>
      </c>
      <c r="K110" s="27">
        <f t="shared" ca="1" si="22"/>
        <v>2</v>
      </c>
      <c r="L110" s="27">
        <f t="shared" ca="1" si="22"/>
        <v>2</v>
      </c>
      <c r="M110" s="27">
        <f t="shared" ca="1" si="22"/>
        <v>2</v>
      </c>
      <c r="N110" s="27">
        <f t="shared" ca="1" si="22"/>
        <v>2</v>
      </c>
      <c r="O110" s="27">
        <f t="shared" ca="1" si="22"/>
        <v>2</v>
      </c>
      <c r="P110" s="27">
        <f t="shared" ca="1" si="22"/>
        <v>2</v>
      </c>
      <c r="Q110" s="27">
        <f t="shared" ca="1" si="22"/>
        <v>2</v>
      </c>
      <c r="R110" s="27">
        <f t="shared" ca="1" si="22"/>
        <v>2</v>
      </c>
      <c r="S110" s="27">
        <f t="shared" ca="1" si="22"/>
        <v>2</v>
      </c>
      <c r="T110" s="27">
        <f t="shared" ca="1" si="22"/>
        <v>2</v>
      </c>
      <c r="U110" s="27">
        <f t="shared" ca="1" si="22"/>
        <v>2</v>
      </c>
      <c r="V110" s="27">
        <f t="shared" ca="1" si="22"/>
        <v>2</v>
      </c>
      <c r="W110" s="27">
        <f t="shared" ca="1" si="22"/>
        <v>2</v>
      </c>
      <c r="X110" s="27">
        <f t="shared" ca="1" si="22"/>
        <v>2</v>
      </c>
      <c r="Y110" s="27">
        <f t="shared" ca="1" si="22"/>
        <v>2</v>
      </c>
      <c r="Z110" s="13">
        <f t="shared" ca="1" si="27"/>
        <v>48</v>
      </c>
      <c r="AA110" s="13">
        <f t="shared" ca="1" si="23"/>
        <v>2</v>
      </c>
      <c r="AB110" s="14">
        <f t="shared" ca="1" si="24"/>
        <v>16</v>
      </c>
      <c r="AC110" s="14">
        <f t="shared" ca="1" si="25"/>
        <v>32</v>
      </c>
    </row>
    <row r="111" spans="1:30" ht="17.25" customHeight="1" x14ac:dyDescent="0.2">
      <c r="A111" s="22">
        <f t="shared" si="21"/>
        <v>42467</v>
      </c>
      <c r="B111" s="27">
        <f t="shared" ca="1" si="26"/>
        <v>2</v>
      </c>
      <c r="C111" s="27">
        <f t="shared" ca="1" si="22"/>
        <v>2</v>
      </c>
      <c r="D111" s="27">
        <f t="shared" ca="1" si="22"/>
        <v>2</v>
      </c>
      <c r="E111" s="27">
        <f t="shared" ca="1" si="22"/>
        <v>2</v>
      </c>
      <c r="F111" s="27">
        <f t="shared" ca="1" si="22"/>
        <v>2</v>
      </c>
      <c r="G111" s="27">
        <f t="shared" ca="1" si="22"/>
        <v>2</v>
      </c>
      <c r="H111" s="27">
        <f t="shared" ca="1" si="22"/>
        <v>2</v>
      </c>
      <c r="I111" s="27">
        <f t="shared" ca="1" si="22"/>
        <v>2</v>
      </c>
      <c r="J111" s="27">
        <f t="shared" ca="1" si="22"/>
        <v>2</v>
      </c>
      <c r="K111" s="27">
        <f t="shared" ca="1" si="22"/>
        <v>2</v>
      </c>
      <c r="L111" s="27">
        <f t="shared" ca="1" si="22"/>
        <v>2</v>
      </c>
      <c r="M111" s="27">
        <f t="shared" ca="1" si="22"/>
        <v>2</v>
      </c>
      <c r="N111" s="27">
        <f t="shared" ca="1" si="22"/>
        <v>2</v>
      </c>
      <c r="O111" s="27">
        <f t="shared" ca="1" si="22"/>
        <v>2</v>
      </c>
      <c r="P111" s="27">
        <f t="shared" ca="1" si="22"/>
        <v>2</v>
      </c>
      <c r="Q111" s="27">
        <f t="shared" ca="1" si="22"/>
        <v>2</v>
      </c>
      <c r="R111" s="27">
        <f t="shared" ca="1" si="22"/>
        <v>2</v>
      </c>
      <c r="S111" s="27">
        <f t="shared" ca="1" si="22"/>
        <v>2</v>
      </c>
      <c r="T111" s="27">
        <f t="shared" ca="1" si="22"/>
        <v>2</v>
      </c>
      <c r="U111" s="27">
        <f t="shared" ca="1" si="22"/>
        <v>2</v>
      </c>
      <c r="V111" s="27">
        <f t="shared" ca="1" si="22"/>
        <v>2</v>
      </c>
      <c r="W111" s="27">
        <f t="shared" ca="1" si="22"/>
        <v>2</v>
      </c>
      <c r="X111" s="27">
        <f t="shared" ca="1" si="22"/>
        <v>2</v>
      </c>
      <c r="Y111" s="27">
        <f t="shared" ca="1" si="22"/>
        <v>2</v>
      </c>
      <c r="Z111" s="13">
        <f t="shared" ca="1" si="27"/>
        <v>48</v>
      </c>
      <c r="AA111" s="13">
        <f t="shared" ca="1" si="23"/>
        <v>2</v>
      </c>
      <c r="AB111" s="14">
        <f t="shared" ca="1" si="24"/>
        <v>16</v>
      </c>
      <c r="AC111" s="14">
        <f t="shared" ca="1" si="25"/>
        <v>32</v>
      </c>
    </row>
    <row r="112" spans="1:30" ht="17.25" customHeight="1" x14ac:dyDescent="0.2">
      <c r="A112" s="22">
        <f t="shared" si="21"/>
        <v>42468</v>
      </c>
      <c r="B112" s="27">
        <f t="shared" ca="1" si="26"/>
        <v>2</v>
      </c>
      <c r="C112" s="27">
        <f t="shared" ca="1" si="22"/>
        <v>2</v>
      </c>
      <c r="D112" s="27">
        <f t="shared" ca="1" si="22"/>
        <v>2</v>
      </c>
      <c r="E112" s="27">
        <f t="shared" ca="1" si="22"/>
        <v>2</v>
      </c>
      <c r="F112" s="27">
        <f t="shared" ca="1" si="22"/>
        <v>2</v>
      </c>
      <c r="G112" s="27">
        <f t="shared" ca="1" si="22"/>
        <v>2</v>
      </c>
      <c r="H112" s="27">
        <f t="shared" ca="1" si="22"/>
        <v>2</v>
      </c>
      <c r="I112" s="27">
        <f t="shared" ca="1" si="22"/>
        <v>2</v>
      </c>
      <c r="J112" s="27">
        <f t="shared" ca="1" si="22"/>
        <v>2</v>
      </c>
      <c r="K112" s="27">
        <f t="shared" ca="1" si="22"/>
        <v>2</v>
      </c>
      <c r="L112" s="27">
        <f t="shared" ca="1" si="22"/>
        <v>2</v>
      </c>
      <c r="M112" s="27">
        <f t="shared" ca="1" si="22"/>
        <v>2</v>
      </c>
      <c r="N112" s="27">
        <f t="shared" ca="1" si="22"/>
        <v>2</v>
      </c>
      <c r="O112" s="27">
        <f t="shared" ca="1" si="22"/>
        <v>2</v>
      </c>
      <c r="P112" s="27">
        <f t="shared" ca="1" si="22"/>
        <v>2</v>
      </c>
      <c r="Q112" s="27">
        <f t="shared" ca="1" si="22"/>
        <v>2</v>
      </c>
      <c r="R112" s="27">
        <f t="shared" ca="1" si="22"/>
        <v>2</v>
      </c>
      <c r="S112" s="27">
        <f t="shared" ca="1" si="22"/>
        <v>2</v>
      </c>
      <c r="T112" s="27">
        <f t="shared" ca="1" si="22"/>
        <v>2</v>
      </c>
      <c r="U112" s="27">
        <f t="shared" ca="1" si="22"/>
        <v>2</v>
      </c>
      <c r="V112" s="27">
        <f t="shared" ca="1" si="22"/>
        <v>2</v>
      </c>
      <c r="W112" s="27">
        <f t="shared" ca="1" si="22"/>
        <v>2</v>
      </c>
      <c r="X112" s="27">
        <f t="shared" ca="1" si="22"/>
        <v>2</v>
      </c>
      <c r="Y112" s="27">
        <f t="shared" ca="1" si="22"/>
        <v>2</v>
      </c>
      <c r="Z112" s="13">
        <f t="shared" ca="1" si="27"/>
        <v>48</v>
      </c>
      <c r="AA112" s="13">
        <f t="shared" ca="1" si="23"/>
        <v>2</v>
      </c>
      <c r="AB112" s="14">
        <f t="shared" ca="1" si="24"/>
        <v>16</v>
      </c>
      <c r="AC112" s="14">
        <f t="shared" ca="1" si="25"/>
        <v>32</v>
      </c>
    </row>
    <row r="113" spans="1:30" ht="17.25" customHeight="1" x14ac:dyDescent="0.2">
      <c r="A113" s="22">
        <f t="shared" si="21"/>
        <v>42469</v>
      </c>
      <c r="B113" s="27">
        <f t="shared" ca="1" si="26"/>
        <v>2</v>
      </c>
      <c r="C113" s="27">
        <f t="shared" ca="1" si="22"/>
        <v>2</v>
      </c>
      <c r="D113" s="27">
        <f t="shared" ca="1" si="22"/>
        <v>2</v>
      </c>
      <c r="E113" s="27">
        <f t="shared" ca="1" si="22"/>
        <v>2</v>
      </c>
      <c r="F113" s="27">
        <f t="shared" ca="1" si="22"/>
        <v>2</v>
      </c>
      <c r="G113" s="27">
        <f t="shared" ca="1" si="22"/>
        <v>2</v>
      </c>
      <c r="H113" s="27">
        <f t="shared" ca="1" si="22"/>
        <v>2</v>
      </c>
      <c r="I113" s="27">
        <f t="shared" ca="1" si="22"/>
        <v>2</v>
      </c>
      <c r="J113" s="27">
        <f t="shared" ca="1" si="22"/>
        <v>2</v>
      </c>
      <c r="K113" s="27">
        <f t="shared" ca="1" si="22"/>
        <v>2</v>
      </c>
      <c r="L113" s="27">
        <f t="shared" ca="1" si="22"/>
        <v>2</v>
      </c>
      <c r="M113" s="27">
        <f t="shared" ca="1" si="22"/>
        <v>2</v>
      </c>
      <c r="N113" s="27">
        <f t="shared" ca="1" si="22"/>
        <v>2</v>
      </c>
      <c r="O113" s="27">
        <f t="shared" ca="1" si="22"/>
        <v>2</v>
      </c>
      <c r="P113" s="27">
        <f t="shared" ca="1" si="22"/>
        <v>2</v>
      </c>
      <c r="Q113" s="27">
        <f t="shared" ca="1" si="22"/>
        <v>2</v>
      </c>
      <c r="R113" s="27">
        <f t="shared" ca="1" si="22"/>
        <v>2</v>
      </c>
      <c r="S113" s="27">
        <f t="shared" ca="1" si="22"/>
        <v>2</v>
      </c>
      <c r="T113" s="27">
        <f t="shared" ca="1" si="22"/>
        <v>2</v>
      </c>
      <c r="U113" s="27">
        <f t="shared" ca="1" si="22"/>
        <v>2</v>
      </c>
      <c r="V113" s="27">
        <f t="shared" ca="1" si="22"/>
        <v>2</v>
      </c>
      <c r="W113" s="27">
        <f t="shared" ca="1" si="22"/>
        <v>2</v>
      </c>
      <c r="X113" s="27">
        <f t="shared" ca="1" si="22"/>
        <v>2</v>
      </c>
      <c r="Y113" s="27">
        <f t="shared" ca="1" si="22"/>
        <v>2</v>
      </c>
      <c r="Z113" s="13">
        <f t="shared" ca="1" si="27"/>
        <v>48</v>
      </c>
      <c r="AA113" s="13">
        <f t="shared" ca="1" si="23"/>
        <v>2</v>
      </c>
      <c r="AB113" s="14">
        <f t="shared" ca="1" si="24"/>
        <v>16</v>
      </c>
      <c r="AC113" s="14">
        <f t="shared" ca="1" si="25"/>
        <v>32</v>
      </c>
    </row>
    <row r="114" spans="1:30" ht="17.25" customHeight="1" x14ac:dyDescent="0.2">
      <c r="A114" s="22">
        <f t="shared" si="21"/>
        <v>42470</v>
      </c>
      <c r="B114" s="27">
        <f t="shared" ca="1" si="26"/>
        <v>2</v>
      </c>
      <c r="C114" s="27">
        <f t="shared" ca="1" si="22"/>
        <v>2</v>
      </c>
      <c r="D114" s="27">
        <f t="shared" ca="1" si="22"/>
        <v>2</v>
      </c>
      <c r="E114" s="27">
        <f t="shared" ca="1" si="22"/>
        <v>2</v>
      </c>
      <c r="F114" s="27">
        <f t="shared" ca="1" si="22"/>
        <v>2</v>
      </c>
      <c r="G114" s="27">
        <f t="shared" ca="1" si="22"/>
        <v>2</v>
      </c>
      <c r="H114" s="27">
        <f t="shared" ca="1" si="22"/>
        <v>2</v>
      </c>
      <c r="I114" s="27">
        <f t="shared" ca="1" si="22"/>
        <v>2</v>
      </c>
      <c r="J114" s="27">
        <f t="shared" ca="1" si="22"/>
        <v>2</v>
      </c>
      <c r="K114" s="27">
        <f t="shared" ca="1" si="22"/>
        <v>2</v>
      </c>
      <c r="L114" s="27">
        <f t="shared" ca="1" si="22"/>
        <v>2</v>
      </c>
      <c r="M114" s="27">
        <f t="shared" ca="1" si="22"/>
        <v>2</v>
      </c>
      <c r="N114" s="27">
        <f t="shared" ca="1" si="22"/>
        <v>2</v>
      </c>
      <c r="O114" s="27">
        <f t="shared" ca="1" si="22"/>
        <v>2</v>
      </c>
      <c r="P114" s="27">
        <f t="shared" ca="1" si="22"/>
        <v>2</v>
      </c>
      <c r="Q114" s="27">
        <f t="shared" ca="1" si="22"/>
        <v>2</v>
      </c>
      <c r="R114" s="27">
        <f t="shared" ca="1" si="22"/>
        <v>2</v>
      </c>
      <c r="S114" s="27">
        <f t="shared" ca="1" si="22"/>
        <v>2</v>
      </c>
      <c r="T114" s="27">
        <f t="shared" ca="1" si="22"/>
        <v>2</v>
      </c>
      <c r="U114" s="27">
        <f t="shared" ca="1" si="22"/>
        <v>2</v>
      </c>
      <c r="V114" s="27">
        <f t="shared" ca="1" si="22"/>
        <v>2</v>
      </c>
      <c r="W114" s="27">
        <f t="shared" ca="1" si="22"/>
        <v>2</v>
      </c>
      <c r="X114" s="27">
        <f t="shared" ca="1" si="22"/>
        <v>2</v>
      </c>
      <c r="Y114" s="27">
        <f t="shared" ca="1" si="22"/>
        <v>2</v>
      </c>
      <c r="Z114" s="13">
        <f t="shared" ca="1" si="27"/>
        <v>48</v>
      </c>
      <c r="AA114" s="13">
        <f t="shared" ca="1" si="23"/>
        <v>2</v>
      </c>
      <c r="AB114" s="14">
        <f t="shared" ca="1" si="24"/>
        <v>48</v>
      </c>
      <c r="AC114" s="14">
        <f t="shared" si="25"/>
        <v>0</v>
      </c>
      <c r="AD114" s="9" t="s">
        <v>32</v>
      </c>
    </row>
    <row r="115" spans="1:30" ht="17.25" customHeight="1" x14ac:dyDescent="0.2">
      <c r="A115" s="22">
        <f t="shared" si="21"/>
        <v>42471</v>
      </c>
      <c r="B115" s="27">
        <f t="shared" ca="1" si="26"/>
        <v>2</v>
      </c>
      <c r="C115" s="27">
        <f t="shared" ca="1" si="22"/>
        <v>2</v>
      </c>
      <c r="D115" s="27">
        <f t="shared" ca="1" si="22"/>
        <v>2</v>
      </c>
      <c r="E115" s="27">
        <f t="shared" ca="1" si="22"/>
        <v>2</v>
      </c>
      <c r="F115" s="27">
        <f t="shared" ca="1" si="22"/>
        <v>2</v>
      </c>
      <c r="G115" s="27">
        <f t="shared" ca="1" si="22"/>
        <v>2</v>
      </c>
      <c r="H115" s="27">
        <f t="shared" ca="1" si="22"/>
        <v>2</v>
      </c>
      <c r="I115" s="27">
        <f t="shared" ca="1" si="22"/>
        <v>2</v>
      </c>
      <c r="J115" s="27">
        <f t="shared" ca="1" si="22"/>
        <v>2</v>
      </c>
      <c r="K115" s="27">
        <f t="shared" ca="1" si="22"/>
        <v>2</v>
      </c>
      <c r="L115" s="27">
        <f t="shared" ca="1" si="22"/>
        <v>2</v>
      </c>
      <c r="M115" s="27">
        <f t="shared" ca="1" si="22"/>
        <v>2</v>
      </c>
      <c r="N115" s="27">
        <f t="shared" ca="1" si="22"/>
        <v>2</v>
      </c>
      <c r="O115" s="27">
        <f t="shared" ca="1" si="22"/>
        <v>2</v>
      </c>
      <c r="P115" s="27">
        <f t="shared" ca="1" si="22"/>
        <v>2</v>
      </c>
      <c r="Q115" s="27">
        <f t="shared" ca="1" si="22"/>
        <v>2</v>
      </c>
      <c r="R115" s="27">
        <f t="shared" ca="1" si="22"/>
        <v>2</v>
      </c>
      <c r="S115" s="27">
        <f t="shared" ca="1" si="22"/>
        <v>2</v>
      </c>
      <c r="T115" s="27">
        <f t="shared" ca="1" si="22"/>
        <v>2</v>
      </c>
      <c r="U115" s="27">
        <f t="shared" ca="1" si="22"/>
        <v>2</v>
      </c>
      <c r="V115" s="27">
        <f t="shared" ca="1" si="22"/>
        <v>2</v>
      </c>
      <c r="W115" s="27">
        <f t="shared" ca="1" si="22"/>
        <v>2</v>
      </c>
      <c r="X115" s="27">
        <f t="shared" ca="1" si="22"/>
        <v>2</v>
      </c>
      <c r="Y115" s="27">
        <f t="shared" ca="1" si="22"/>
        <v>2</v>
      </c>
      <c r="Z115" s="13">
        <f t="shared" ca="1" si="27"/>
        <v>48</v>
      </c>
      <c r="AA115" s="13">
        <f t="shared" ca="1" si="23"/>
        <v>2</v>
      </c>
      <c r="AB115" s="14">
        <f t="shared" ca="1" si="24"/>
        <v>16</v>
      </c>
      <c r="AC115" s="14">
        <f t="shared" ca="1" si="25"/>
        <v>32</v>
      </c>
    </row>
    <row r="116" spans="1:30" ht="17.25" customHeight="1" x14ac:dyDescent="0.2">
      <c r="A116" s="22">
        <f t="shared" si="21"/>
        <v>42472</v>
      </c>
      <c r="B116" s="27">
        <f t="shared" ca="1" si="26"/>
        <v>2</v>
      </c>
      <c r="C116" s="27">
        <f t="shared" ca="1" si="22"/>
        <v>2</v>
      </c>
      <c r="D116" s="27">
        <f t="shared" ca="1" si="22"/>
        <v>2</v>
      </c>
      <c r="E116" s="27">
        <f t="shared" ref="E116:T131" ca="1" si="28">IF(($A116&lt;TODAY()),$H$103,"")</f>
        <v>2</v>
      </c>
      <c r="F116" s="27">
        <f t="shared" ca="1" si="28"/>
        <v>2</v>
      </c>
      <c r="G116" s="27">
        <f t="shared" ca="1" si="28"/>
        <v>2</v>
      </c>
      <c r="H116" s="27">
        <f t="shared" ca="1" si="28"/>
        <v>2</v>
      </c>
      <c r="I116" s="27">
        <f t="shared" ca="1" si="28"/>
        <v>2</v>
      </c>
      <c r="J116" s="27">
        <f t="shared" ca="1" si="28"/>
        <v>2</v>
      </c>
      <c r="K116" s="27">
        <f t="shared" ca="1" si="28"/>
        <v>2</v>
      </c>
      <c r="L116" s="27">
        <f t="shared" ca="1" si="28"/>
        <v>2</v>
      </c>
      <c r="M116" s="27">
        <f t="shared" ca="1" si="28"/>
        <v>2</v>
      </c>
      <c r="N116" s="27">
        <f t="shared" ca="1" si="28"/>
        <v>2</v>
      </c>
      <c r="O116" s="27">
        <f t="shared" ca="1" si="28"/>
        <v>2</v>
      </c>
      <c r="P116" s="27">
        <f t="shared" ca="1" si="28"/>
        <v>2</v>
      </c>
      <c r="Q116" s="27">
        <f t="shared" ca="1" si="28"/>
        <v>2</v>
      </c>
      <c r="R116" s="27">
        <f t="shared" ca="1" si="28"/>
        <v>2</v>
      </c>
      <c r="S116" s="27">
        <f t="shared" ca="1" si="28"/>
        <v>2</v>
      </c>
      <c r="T116" s="27">
        <f t="shared" ca="1" si="28"/>
        <v>2</v>
      </c>
      <c r="U116" s="27">
        <f t="shared" ref="U116:Y134" ca="1" si="29">IF(($A116&lt;TODAY()),$H$103,"")</f>
        <v>2</v>
      </c>
      <c r="V116" s="27">
        <f t="shared" ca="1" si="29"/>
        <v>2</v>
      </c>
      <c r="W116" s="27">
        <f t="shared" ca="1" si="29"/>
        <v>2</v>
      </c>
      <c r="X116" s="27">
        <f t="shared" ca="1" si="29"/>
        <v>2</v>
      </c>
      <c r="Y116" s="27">
        <f t="shared" ca="1" si="29"/>
        <v>2</v>
      </c>
      <c r="Z116" s="13">
        <f t="shared" ca="1" si="27"/>
        <v>48</v>
      </c>
      <c r="AA116" s="13">
        <f t="shared" ca="1" si="23"/>
        <v>2</v>
      </c>
      <c r="AB116" s="14">
        <f t="shared" ca="1" si="24"/>
        <v>16</v>
      </c>
      <c r="AC116" s="14">
        <f t="shared" ca="1" si="25"/>
        <v>32</v>
      </c>
    </row>
    <row r="117" spans="1:30" ht="17.25" customHeight="1" x14ac:dyDescent="0.2">
      <c r="A117" s="22">
        <f t="shared" si="21"/>
        <v>42473</v>
      </c>
      <c r="B117" s="27">
        <f t="shared" ca="1" si="26"/>
        <v>2</v>
      </c>
      <c r="C117" s="27">
        <f t="shared" ca="1" si="26"/>
        <v>2</v>
      </c>
      <c r="D117" s="27">
        <f t="shared" ca="1" si="26"/>
        <v>2</v>
      </c>
      <c r="E117" s="27">
        <f t="shared" ca="1" si="26"/>
        <v>2</v>
      </c>
      <c r="F117" s="27">
        <f t="shared" ca="1" si="26"/>
        <v>2</v>
      </c>
      <c r="G117" s="27">
        <f t="shared" ca="1" si="26"/>
        <v>2</v>
      </c>
      <c r="H117" s="27">
        <f t="shared" ca="1" si="26"/>
        <v>2</v>
      </c>
      <c r="I117" s="27">
        <f t="shared" ca="1" si="26"/>
        <v>2</v>
      </c>
      <c r="J117" s="27">
        <f t="shared" ca="1" si="26"/>
        <v>2</v>
      </c>
      <c r="K117" s="27">
        <f t="shared" ca="1" si="26"/>
        <v>2</v>
      </c>
      <c r="L117" s="27">
        <f t="shared" ca="1" si="26"/>
        <v>2</v>
      </c>
      <c r="M117" s="27">
        <f t="shared" ca="1" si="26"/>
        <v>2</v>
      </c>
      <c r="N117" s="27">
        <f t="shared" ca="1" si="26"/>
        <v>2</v>
      </c>
      <c r="O117" s="27">
        <f t="shared" ca="1" si="26"/>
        <v>2</v>
      </c>
      <c r="P117" s="27">
        <f t="shared" ca="1" si="26"/>
        <v>2</v>
      </c>
      <c r="Q117" s="27">
        <f t="shared" ca="1" si="26"/>
        <v>2</v>
      </c>
      <c r="R117" s="27">
        <f t="shared" ca="1" si="28"/>
        <v>2</v>
      </c>
      <c r="S117" s="27">
        <f t="shared" ca="1" si="28"/>
        <v>2</v>
      </c>
      <c r="T117" s="27">
        <f t="shared" ca="1" si="28"/>
        <v>2</v>
      </c>
      <c r="U117" s="27">
        <f t="shared" ca="1" si="29"/>
        <v>2</v>
      </c>
      <c r="V117" s="27">
        <f t="shared" ca="1" si="29"/>
        <v>2</v>
      </c>
      <c r="W117" s="27">
        <f t="shared" ca="1" si="29"/>
        <v>2</v>
      </c>
      <c r="X117" s="27">
        <f t="shared" ca="1" si="29"/>
        <v>2</v>
      </c>
      <c r="Y117" s="27">
        <f t="shared" ca="1" si="29"/>
        <v>2</v>
      </c>
      <c r="Z117" s="13">
        <f t="shared" ca="1" si="27"/>
        <v>48</v>
      </c>
      <c r="AA117" s="13">
        <f t="shared" ca="1" si="23"/>
        <v>2</v>
      </c>
      <c r="AB117" s="14">
        <f t="shared" ca="1" si="24"/>
        <v>16</v>
      </c>
      <c r="AC117" s="14">
        <f t="shared" ca="1" si="25"/>
        <v>32</v>
      </c>
    </row>
    <row r="118" spans="1:30" ht="17.25" customHeight="1" x14ac:dyDescent="0.2">
      <c r="A118" s="22">
        <f t="shared" si="21"/>
        <v>42474</v>
      </c>
      <c r="B118" s="27">
        <f t="shared" ca="1" si="26"/>
        <v>2</v>
      </c>
      <c r="C118" s="27">
        <f t="shared" ca="1" si="26"/>
        <v>2</v>
      </c>
      <c r="D118" s="27">
        <f t="shared" ca="1" si="26"/>
        <v>2</v>
      </c>
      <c r="E118" s="27">
        <f t="shared" ca="1" si="26"/>
        <v>2</v>
      </c>
      <c r="F118" s="27">
        <f t="shared" ca="1" si="26"/>
        <v>2</v>
      </c>
      <c r="G118" s="27">
        <f t="shared" ca="1" si="26"/>
        <v>2</v>
      </c>
      <c r="H118" s="27">
        <f t="shared" ca="1" si="26"/>
        <v>2</v>
      </c>
      <c r="I118" s="27">
        <f t="shared" ca="1" si="26"/>
        <v>2</v>
      </c>
      <c r="J118" s="27">
        <f t="shared" ca="1" si="26"/>
        <v>2</v>
      </c>
      <c r="K118" s="27">
        <f t="shared" ca="1" si="26"/>
        <v>2</v>
      </c>
      <c r="L118" s="27">
        <f t="shared" ca="1" si="26"/>
        <v>2</v>
      </c>
      <c r="M118" s="27">
        <f t="shared" ca="1" si="26"/>
        <v>2</v>
      </c>
      <c r="N118" s="27">
        <f t="shared" ca="1" si="26"/>
        <v>2</v>
      </c>
      <c r="O118" s="27">
        <f t="shared" ca="1" si="26"/>
        <v>2</v>
      </c>
      <c r="P118" s="27">
        <f t="shared" ca="1" si="26"/>
        <v>2</v>
      </c>
      <c r="Q118" s="27">
        <f t="shared" ca="1" si="26"/>
        <v>2</v>
      </c>
      <c r="R118" s="27">
        <f t="shared" ca="1" si="28"/>
        <v>2</v>
      </c>
      <c r="S118" s="27">
        <f t="shared" ca="1" si="28"/>
        <v>2</v>
      </c>
      <c r="T118" s="27">
        <f t="shared" ca="1" si="28"/>
        <v>2</v>
      </c>
      <c r="U118" s="27">
        <f t="shared" ca="1" si="29"/>
        <v>2</v>
      </c>
      <c r="V118" s="27">
        <f t="shared" ca="1" si="29"/>
        <v>2</v>
      </c>
      <c r="W118" s="27">
        <f t="shared" ca="1" si="29"/>
        <v>2</v>
      </c>
      <c r="X118" s="27">
        <f t="shared" ca="1" si="29"/>
        <v>2</v>
      </c>
      <c r="Y118" s="27">
        <f t="shared" ca="1" si="29"/>
        <v>2</v>
      </c>
      <c r="Z118" s="13">
        <f t="shared" ca="1" si="27"/>
        <v>48</v>
      </c>
      <c r="AA118" s="13">
        <f t="shared" ca="1" si="23"/>
        <v>2</v>
      </c>
      <c r="AB118" s="14">
        <f t="shared" ca="1" si="24"/>
        <v>16</v>
      </c>
      <c r="AC118" s="14">
        <f t="shared" ca="1" si="25"/>
        <v>32</v>
      </c>
    </row>
    <row r="119" spans="1:30" ht="17.25" customHeight="1" x14ac:dyDescent="0.2">
      <c r="A119" s="22">
        <f t="shared" si="21"/>
        <v>42475</v>
      </c>
      <c r="B119" s="27">
        <f t="shared" ca="1" si="26"/>
        <v>2</v>
      </c>
      <c r="C119" s="27">
        <f t="shared" ca="1" si="26"/>
        <v>2</v>
      </c>
      <c r="D119" s="27">
        <f t="shared" ca="1" si="26"/>
        <v>2</v>
      </c>
      <c r="E119" s="27">
        <f t="shared" ca="1" si="26"/>
        <v>2</v>
      </c>
      <c r="F119" s="27">
        <f t="shared" ca="1" si="26"/>
        <v>2</v>
      </c>
      <c r="G119" s="27">
        <f t="shared" ca="1" si="26"/>
        <v>2</v>
      </c>
      <c r="H119" s="27">
        <f t="shared" ca="1" si="26"/>
        <v>2</v>
      </c>
      <c r="I119" s="27">
        <f t="shared" ca="1" si="26"/>
        <v>2</v>
      </c>
      <c r="J119" s="27">
        <f t="shared" ca="1" si="26"/>
        <v>2</v>
      </c>
      <c r="K119" s="27">
        <f t="shared" ca="1" si="26"/>
        <v>2</v>
      </c>
      <c r="L119" s="27">
        <f t="shared" ca="1" si="26"/>
        <v>2</v>
      </c>
      <c r="M119" s="27">
        <f t="shared" ca="1" si="26"/>
        <v>2</v>
      </c>
      <c r="N119" s="27">
        <f t="shared" ca="1" si="26"/>
        <v>2</v>
      </c>
      <c r="O119" s="27">
        <f t="shared" ca="1" si="26"/>
        <v>2</v>
      </c>
      <c r="P119" s="27">
        <f t="shared" ca="1" si="26"/>
        <v>2</v>
      </c>
      <c r="Q119" s="27">
        <f t="shared" ca="1" si="26"/>
        <v>2</v>
      </c>
      <c r="R119" s="27">
        <f t="shared" ca="1" si="28"/>
        <v>2</v>
      </c>
      <c r="S119" s="27">
        <f t="shared" ca="1" si="28"/>
        <v>2</v>
      </c>
      <c r="T119" s="27">
        <f t="shared" ca="1" si="28"/>
        <v>2</v>
      </c>
      <c r="U119" s="27">
        <f t="shared" ca="1" si="29"/>
        <v>2</v>
      </c>
      <c r="V119" s="27">
        <f t="shared" ca="1" si="29"/>
        <v>2</v>
      </c>
      <c r="W119" s="27">
        <f t="shared" ca="1" si="29"/>
        <v>2</v>
      </c>
      <c r="X119" s="27">
        <f t="shared" ca="1" si="29"/>
        <v>2</v>
      </c>
      <c r="Y119" s="27">
        <f t="shared" ca="1" si="29"/>
        <v>2</v>
      </c>
      <c r="Z119" s="13">
        <f t="shared" ca="1" si="27"/>
        <v>48</v>
      </c>
      <c r="AA119" s="13">
        <f t="shared" ca="1" si="23"/>
        <v>2</v>
      </c>
      <c r="AB119" s="14">
        <f t="shared" ca="1" si="24"/>
        <v>16</v>
      </c>
      <c r="AC119" s="14">
        <f t="shared" ca="1" si="25"/>
        <v>32</v>
      </c>
    </row>
    <row r="120" spans="1:30" ht="17.25" customHeight="1" x14ac:dyDescent="0.2">
      <c r="A120" s="22">
        <f t="shared" si="21"/>
        <v>42476</v>
      </c>
      <c r="B120" s="27">
        <f t="shared" ca="1" si="26"/>
        <v>2</v>
      </c>
      <c r="C120" s="27">
        <f t="shared" ca="1" si="26"/>
        <v>2</v>
      </c>
      <c r="D120" s="27">
        <f t="shared" ca="1" si="26"/>
        <v>2</v>
      </c>
      <c r="E120" s="27">
        <f t="shared" ca="1" si="26"/>
        <v>2</v>
      </c>
      <c r="F120" s="27">
        <f t="shared" ca="1" si="26"/>
        <v>2</v>
      </c>
      <c r="G120" s="27">
        <f t="shared" ca="1" si="26"/>
        <v>2</v>
      </c>
      <c r="H120" s="27">
        <f t="shared" ca="1" si="26"/>
        <v>2</v>
      </c>
      <c r="I120" s="27">
        <f t="shared" ca="1" si="26"/>
        <v>2</v>
      </c>
      <c r="J120" s="27">
        <f t="shared" ca="1" si="26"/>
        <v>2</v>
      </c>
      <c r="K120" s="27">
        <f t="shared" ca="1" si="26"/>
        <v>2</v>
      </c>
      <c r="L120" s="27">
        <f t="shared" ca="1" si="26"/>
        <v>2</v>
      </c>
      <c r="M120" s="27">
        <f t="shared" ca="1" si="26"/>
        <v>2</v>
      </c>
      <c r="N120" s="27">
        <f t="shared" ca="1" si="26"/>
        <v>2</v>
      </c>
      <c r="O120" s="27">
        <f t="shared" ca="1" si="26"/>
        <v>2</v>
      </c>
      <c r="P120" s="27">
        <f t="shared" ca="1" si="26"/>
        <v>2</v>
      </c>
      <c r="Q120" s="27">
        <f t="shared" ca="1" si="26"/>
        <v>2</v>
      </c>
      <c r="R120" s="27">
        <f t="shared" ca="1" si="28"/>
        <v>2</v>
      </c>
      <c r="S120" s="27">
        <f t="shared" ca="1" si="28"/>
        <v>2</v>
      </c>
      <c r="T120" s="27">
        <f t="shared" ca="1" si="28"/>
        <v>2</v>
      </c>
      <c r="U120" s="27">
        <f t="shared" ca="1" si="29"/>
        <v>2</v>
      </c>
      <c r="V120" s="27">
        <f t="shared" ca="1" si="29"/>
        <v>2</v>
      </c>
      <c r="W120" s="27">
        <f t="shared" ca="1" si="29"/>
        <v>2</v>
      </c>
      <c r="X120" s="27">
        <f t="shared" ca="1" si="29"/>
        <v>2</v>
      </c>
      <c r="Y120" s="27">
        <f t="shared" ca="1" si="29"/>
        <v>2</v>
      </c>
      <c r="Z120" s="13">
        <f t="shared" ca="1" si="27"/>
        <v>48</v>
      </c>
      <c r="AA120" s="13">
        <f t="shared" ca="1" si="23"/>
        <v>2</v>
      </c>
      <c r="AB120" s="14">
        <f t="shared" ca="1" si="24"/>
        <v>16</v>
      </c>
      <c r="AC120" s="14">
        <f t="shared" ca="1" si="25"/>
        <v>32</v>
      </c>
    </row>
    <row r="121" spans="1:30" ht="17.25" customHeight="1" x14ac:dyDescent="0.2">
      <c r="A121" s="22">
        <f t="shared" si="21"/>
        <v>42477</v>
      </c>
      <c r="B121" s="27">
        <f t="shared" ca="1" si="26"/>
        <v>2</v>
      </c>
      <c r="C121" s="27">
        <f t="shared" ca="1" si="26"/>
        <v>2</v>
      </c>
      <c r="D121" s="27">
        <f t="shared" ca="1" si="26"/>
        <v>2</v>
      </c>
      <c r="E121" s="27">
        <f t="shared" ca="1" si="26"/>
        <v>2</v>
      </c>
      <c r="F121" s="27">
        <f t="shared" ca="1" si="26"/>
        <v>2</v>
      </c>
      <c r="G121" s="27">
        <f t="shared" ca="1" si="26"/>
        <v>2</v>
      </c>
      <c r="H121" s="27">
        <f t="shared" ca="1" si="26"/>
        <v>2</v>
      </c>
      <c r="I121" s="27">
        <f t="shared" ca="1" si="26"/>
        <v>2</v>
      </c>
      <c r="J121" s="27">
        <f t="shared" ca="1" si="26"/>
        <v>2</v>
      </c>
      <c r="K121" s="27">
        <f t="shared" ca="1" si="26"/>
        <v>2</v>
      </c>
      <c r="L121" s="27">
        <f t="shared" ca="1" si="26"/>
        <v>2</v>
      </c>
      <c r="M121" s="27">
        <f t="shared" ca="1" si="26"/>
        <v>2</v>
      </c>
      <c r="N121" s="27">
        <f t="shared" ca="1" si="26"/>
        <v>2</v>
      </c>
      <c r="O121" s="27">
        <f t="shared" ca="1" si="26"/>
        <v>2</v>
      </c>
      <c r="P121" s="27">
        <f t="shared" ca="1" si="26"/>
        <v>2</v>
      </c>
      <c r="Q121" s="27">
        <f t="shared" ca="1" si="26"/>
        <v>2</v>
      </c>
      <c r="R121" s="27">
        <f t="shared" ca="1" si="28"/>
        <v>2</v>
      </c>
      <c r="S121" s="27">
        <f t="shared" ca="1" si="28"/>
        <v>2</v>
      </c>
      <c r="T121" s="27">
        <f t="shared" ca="1" si="28"/>
        <v>2</v>
      </c>
      <c r="U121" s="27">
        <f t="shared" ca="1" si="29"/>
        <v>2</v>
      </c>
      <c r="V121" s="27">
        <f t="shared" ca="1" si="29"/>
        <v>2</v>
      </c>
      <c r="W121" s="27">
        <f t="shared" ca="1" si="29"/>
        <v>2</v>
      </c>
      <c r="X121" s="27">
        <f t="shared" ca="1" si="29"/>
        <v>2</v>
      </c>
      <c r="Y121" s="27">
        <f t="shared" ca="1" si="29"/>
        <v>2</v>
      </c>
      <c r="Z121" s="13">
        <f t="shared" ca="1" si="27"/>
        <v>48</v>
      </c>
      <c r="AA121" s="13">
        <f t="shared" ca="1" si="23"/>
        <v>2</v>
      </c>
      <c r="AB121" s="14">
        <f t="shared" ca="1" si="24"/>
        <v>48</v>
      </c>
      <c r="AC121" s="14">
        <f t="shared" si="25"/>
        <v>0</v>
      </c>
      <c r="AD121" s="9" t="s">
        <v>32</v>
      </c>
    </row>
    <row r="122" spans="1:30" ht="17.25" customHeight="1" x14ac:dyDescent="0.2">
      <c r="A122" s="22">
        <f t="shared" si="21"/>
        <v>42478</v>
      </c>
      <c r="B122" s="27">
        <f t="shared" ca="1" si="26"/>
        <v>2</v>
      </c>
      <c r="C122" s="27">
        <f t="shared" ca="1" si="26"/>
        <v>2</v>
      </c>
      <c r="D122" s="27">
        <f t="shared" ca="1" si="26"/>
        <v>2</v>
      </c>
      <c r="E122" s="27">
        <f t="shared" ca="1" si="26"/>
        <v>2</v>
      </c>
      <c r="F122" s="27">
        <f t="shared" ca="1" si="26"/>
        <v>2</v>
      </c>
      <c r="G122" s="27">
        <f t="shared" ca="1" si="26"/>
        <v>2</v>
      </c>
      <c r="H122" s="27">
        <f t="shared" ca="1" si="26"/>
        <v>2</v>
      </c>
      <c r="I122" s="27">
        <f t="shared" ca="1" si="26"/>
        <v>2</v>
      </c>
      <c r="J122" s="27">
        <f t="shared" ca="1" si="26"/>
        <v>2</v>
      </c>
      <c r="K122" s="27">
        <f t="shared" ca="1" si="26"/>
        <v>2</v>
      </c>
      <c r="L122" s="27">
        <f t="shared" ca="1" si="26"/>
        <v>2</v>
      </c>
      <c r="M122" s="27">
        <f t="shared" ca="1" si="26"/>
        <v>2</v>
      </c>
      <c r="N122" s="27">
        <f t="shared" ca="1" si="26"/>
        <v>2</v>
      </c>
      <c r="O122" s="27">
        <f t="shared" ca="1" si="26"/>
        <v>2</v>
      </c>
      <c r="P122" s="27">
        <f t="shared" ca="1" si="26"/>
        <v>2</v>
      </c>
      <c r="Q122" s="27">
        <f t="shared" ca="1" si="26"/>
        <v>2</v>
      </c>
      <c r="R122" s="27">
        <f t="shared" ca="1" si="28"/>
        <v>2</v>
      </c>
      <c r="S122" s="27">
        <f t="shared" ca="1" si="28"/>
        <v>2</v>
      </c>
      <c r="T122" s="27">
        <f t="shared" ca="1" si="28"/>
        <v>2</v>
      </c>
      <c r="U122" s="27">
        <f t="shared" ca="1" si="29"/>
        <v>2</v>
      </c>
      <c r="V122" s="27">
        <f t="shared" ca="1" si="29"/>
        <v>2</v>
      </c>
      <c r="W122" s="27">
        <f t="shared" ca="1" si="29"/>
        <v>2</v>
      </c>
      <c r="X122" s="27">
        <f t="shared" ca="1" si="29"/>
        <v>2</v>
      </c>
      <c r="Y122" s="27">
        <f t="shared" ca="1" si="29"/>
        <v>2</v>
      </c>
      <c r="Z122" s="13">
        <f t="shared" ca="1" si="27"/>
        <v>48</v>
      </c>
      <c r="AA122" s="13">
        <f t="shared" ca="1" si="23"/>
        <v>2</v>
      </c>
      <c r="AB122" s="14">
        <f t="shared" ca="1" si="24"/>
        <v>16</v>
      </c>
      <c r="AC122" s="14">
        <f t="shared" ca="1" si="25"/>
        <v>32</v>
      </c>
    </row>
    <row r="123" spans="1:30" ht="17.25" customHeight="1" x14ac:dyDescent="0.2">
      <c r="A123" s="22">
        <f t="shared" si="21"/>
        <v>42479</v>
      </c>
      <c r="B123" s="27">
        <f t="shared" ca="1" si="26"/>
        <v>2</v>
      </c>
      <c r="C123" s="27">
        <f t="shared" ca="1" si="26"/>
        <v>2</v>
      </c>
      <c r="D123" s="27">
        <f t="shared" ca="1" si="26"/>
        <v>2</v>
      </c>
      <c r="E123" s="27">
        <f t="shared" ca="1" si="26"/>
        <v>2</v>
      </c>
      <c r="F123" s="27">
        <f t="shared" ca="1" si="26"/>
        <v>2</v>
      </c>
      <c r="G123" s="27">
        <f t="shared" ca="1" si="26"/>
        <v>2</v>
      </c>
      <c r="H123" s="27">
        <f t="shared" ca="1" si="26"/>
        <v>2</v>
      </c>
      <c r="I123" s="27">
        <f t="shared" ca="1" si="26"/>
        <v>2</v>
      </c>
      <c r="J123" s="27">
        <f t="shared" ca="1" si="26"/>
        <v>2</v>
      </c>
      <c r="K123" s="27">
        <f t="shared" ca="1" si="26"/>
        <v>2</v>
      </c>
      <c r="L123" s="27">
        <f t="shared" ca="1" si="26"/>
        <v>2</v>
      </c>
      <c r="M123" s="27">
        <f t="shared" ca="1" si="26"/>
        <v>2</v>
      </c>
      <c r="N123" s="27">
        <f t="shared" ca="1" si="26"/>
        <v>2</v>
      </c>
      <c r="O123" s="27">
        <f t="shared" ca="1" si="26"/>
        <v>2</v>
      </c>
      <c r="P123" s="27">
        <f t="shared" ca="1" si="26"/>
        <v>2</v>
      </c>
      <c r="Q123" s="27">
        <f t="shared" ca="1" si="26"/>
        <v>2</v>
      </c>
      <c r="R123" s="27">
        <f t="shared" ca="1" si="28"/>
        <v>2</v>
      </c>
      <c r="S123" s="27">
        <f t="shared" ca="1" si="28"/>
        <v>2</v>
      </c>
      <c r="T123" s="27">
        <f t="shared" ca="1" si="28"/>
        <v>2</v>
      </c>
      <c r="U123" s="27">
        <f t="shared" ca="1" si="29"/>
        <v>2</v>
      </c>
      <c r="V123" s="27">
        <f t="shared" ca="1" si="29"/>
        <v>2</v>
      </c>
      <c r="W123" s="27">
        <f t="shared" ca="1" si="29"/>
        <v>2</v>
      </c>
      <c r="X123" s="27">
        <f t="shared" ca="1" si="29"/>
        <v>2</v>
      </c>
      <c r="Y123" s="27">
        <f t="shared" ca="1" si="29"/>
        <v>2</v>
      </c>
      <c r="Z123" s="13">
        <f ca="1">SUM(B123:Y123)</f>
        <v>48</v>
      </c>
      <c r="AA123" s="13">
        <f ca="1">MAX(B123:Y123)</f>
        <v>2</v>
      </c>
      <c r="AB123" s="14">
        <f t="shared" ca="1" si="24"/>
        <v>16</v>
      </c>
      <c r="AC123" s="14">
        <f t="shared" ca="1" si="25"/>
        <v>32</v>
      </c>
    </row>
    <row r="124" spans="1:30" ht="17.25" customHeight="1" x14ac:dyDescent="0.2">
      <c r="A124" s="22">
        <f t="shared" si="21"/>
        <v>42480</v>
      </c>
      <c r="B124" s="27">
        <f t="shared" ca="1" si="26"/>
        <v>2</v>
      </c>
      <c r="C124" s="27">
        <f t="shared" ca="1" si="26"/>
        <v>2</v>
      </c>
      <c r="D124" s="27">
        <f t="shared" ca="1" si="26"/>
        <v>2</v>
      </c>
      <c r="E124" s="27">
        <f t="shared" ca="1" si="26"/>
        <v>2</v>
      </c>
      <c r="F124" s="27">
        <f t="shared" ca="1" si="26"/>
        <v>2</v>
      </c>
      <c r="G124" s="27">
        <f t="shared" ca="1" si="26"/>
        <v>2</v>
      </c>
      <c r="H124" s="27">
        <f t="shared" ca="1" si="26"/>
        <v>2</v>
      </c>
      <c r="I124" s="27">
        <f t="shared" ca="1" si="26"/>
        <v>2</v>
      </c>
      <c r="J124" s="27">
        <f t="shared" ca="1" si="26"/>
        <v>2</v>
      </c>
      <c r="K124" s="27">
        <f t="shared" ca="1" si="26"/>
        <v>2</v>
      </c>
      <c r="L124" s="27">
        <f t="shared" ca="1" si="26"/>
        <v>2</v>
      </c>
      <c r="M124" s="27">
        <f t="shared" ca="1" si="26"/>
        <v>2</v>
      </c>
      <c r="N124" s="27">
        <f t="shared" ca="1" si="26"/>
        <v>2</v>
      </c>
      <c r="O124" s="27">
        <f t="shared" ca="1" si="26"/>
        <v>2</v>
      </c>
      <c r="P124" s="27">
        <f t="shared" ca="1" si="26"/>
        <v>2</v>
      </c>
      <c r="Q124" s="27">
        <f t="shared" ca="1" si="26"/>
        <v>2</v>
      </c>
      <c r="R124" s="27">
        <f t="shared" ca="1" si="28"/>
        <v>2</v>
      </c>
      <c r="S124" s="27">
        <f t="shared" ca="1" si="28"/>
        <v>2</v>
      </c>
      <c r="T124" s="27">
        <f t="shared" ca="1" si="28"/>
        <v>2</v>
      </c>
      <c r="U124" s="27">
        <f t="shared" ca="1" si="29"/>
        <v>2</v>
      </c>
      <c r="V124" s="27">
        <f t="shared" ca="1" si="29"/>
        <v>2</v>
      </c>
      <c r="W124" s="27">
        <f t="shared" ca="1" si="29"/>
        <v>2</v>
      </c>
      <c r="X124" s="27">
        <f t="shared" ca="1" si="29"/>
        <v>2</v>
      </c>
      <c r="Y124" s="27">
        <f t="shared" ca="1" si="29"/>
        <v>2</v>
      </c>
      <c r="Z124" s="13">
        <f ca="1">SUM(B124:Y124)</f>
        <v>48</v>
      </c>
      <c r="AA124" s="13">
        <f ca="1">MAX(B124:Y124)</f>
        <v>2</v>
      </c>
      <c r="AB124" s="14">
        <f t="shared" ca="1" si="24"/>
        <v>16</v>
      </c>
      <c r="AC124" s="14">
        <f t="shared" ca="1" si="25"/>
        <v>32</v>
      </c>
    </row>
    <row r="125" spans="1:30" ht="17.25" customHeight="1" x14ac:dyDescent="0.2">
      <c r="A125" s="22">
        <f t="shared" si="21"/>
        <v>42481</v>
      </c>
      <c r="B125" s="27">
        <f t="shared" ca="1" si="26"/>
        <v>2</v>
      </c>
      <c r="C125" s="27">
        <f t="shared" ca="1" si="26"/>
        <v>2</v>
      </c>
      <c r="D125" s="27">
        <f t="shared" ca="1" si="26"/>
        <v>2</v>
      </c>
      <c r="E125" s="27">
        <f t="shared" ca="1" si="26"/>
        <v>2</v>
      </c>
      <c r="F125" s="27">
        <f t="shared" ca="1" si="26"/>
        <v>2</v>
      </c>
      <c r="G125" s="27">
        <f t="shared" ca="1" si="26"/>
        <v>2</v>
      </c>
      <c r="H125" s="27">
        <f t="shared" ca="1" si="26"/>
        <v>2</v>
      </c>
      <c r="I125" s="27">
        <f t="shared" ca="1" si="26"/>
        <v>2</v>
      </c>
      <c r="J125" s="27">
        <f t="shared" ca="1" si="26"/>
        <v>2</v>
      </c>
      <c r="K125" s="27">
        <f t="shared" ca="1" si="26"/>
        <v>2</v>
      </c>
      <c r="L125" s="27">
        <f t="shared" ca="1" si="26"/>
        <v>2</v>
      </c>
      <c r="M125" s="27">
        <f t="shared" ca="1" si="26"/>
        <v>2</v>
      </c>
      <c r="N125" s="27">
        <f t="shared" ca="1" si="26"/>
        <v>2</v>
      </c>
      <c r="O125" s="27">
        <f t="shared" ca="1" si="26"/>
        <v>2</v>
      </c>
      <c r="P125" s="27">
        <f t="shared" ca="1" si="26"/>
        <v>2</v>
      </c>
      <c r="Q125" s="27">
        <f t="shared" ca="1" si="26"/>
        <v>2</v>
      </c>
      <c r="R125" s="27">
        <f t="shared" ca="1" si="28"/>
        <v>2</v>
      </c>
      <c r="S125" s="27">
        <f t="shared" ca="1" si="28"/>
        <v>2</v>
      </c>
      <c r="T125" s="27">
        <f t="shared" ca="1" si="28"/>
        <v>2</v>
      </c>
      <c r="U125" s="27">
        <f t="shared" ca="1" si="29"/>
        <v>2</v>
      </c>
      <c r="V125" s="27">
        <f t="shared" ca="1" si="29"/>
        <v>2</v>
      </c>
      <c r="W125" s="27">
        <f t="shared" ca="1" si="29"/>
        <v>2</v>
      </c>
      <c r="X125" s="27">
        <f t="shared" ca="1" si="29"/>
        <v>2</v>
      </c>
      <c r="Y125" s="27">
        <f t="shared" ca="1" si="29"/>
        <v>2</v>
      </c>
      <c r="Z125" s="13">
        <f t="shared" ref="Z125:Z134" ca="1" si="30">SUM(B125:Y125)</f>
        <v>48</v>
      </c>
      <c r="AA125" s="13">
        <f t="shared" ref="AA125:AA134" ca="1" si="31">MAX(B125:Y125)</f>
        <v>2</v>
      </c>
      <c r="AB125" s="14">
        <f t="shared" ca="1" si="24"/>
        <v>16</v>
      </c>
      <c r="AC125" s="14">
        <f t="shared" ca="1" si="25"/>
        <v>32</v>
      </c>
    </row>
    <row r="126" spans="1:30" ht="17.25" customHeight="1" x14ac:dyDescent="0.2">
      <c r="A126" s="22">
        <f t="shared" si="21"/>
        <v>42482</v>
      </c>
      <c r="B126" s="27">
        <f t="shared" ca="1" si="26"/>
        <v>2</v>
      </c>
      <c r="C126" s="27">
        <f t="shared" ca="1" si="26"/>
        <v>2</v>
      </c>
      <c r="D126" s="27">
        <f t="shared" ca="1" si="26"/>
        <v>2</v>
      </c>
      <c r="E126" s="27">
        <f t="shared" ca="1" si="26"/>
        <v>2</v>
      </c>
      <c r="F126" s="27">
        <f t="shared" ca="1" si="26"/>
        <v>2</v>
      </c>
      <c r="G126" s="27">
        <f t="shared" ca="1" si="26"/>
        <v>2</v>
      </c>
      <c r="H126" s="27">
        <f t="shared" ca="1" si="26"/>
        <v>2</v>
      </c>
      <c r="I126" s="27">
        <f t="shared" ca="1" si="26"/>
        <v>2</v>
      </c>
      <c r="J126" s="27">
        <f t="shared" ca="1" si="26"/>
        <v>2</v>
      </c>
      <c r="K126" s="27">
        <f t="shared" ca="1" si="26"/>
        <v>2</v>
      </c>
      <c r="L126" s="27">
        <f t="shared" ca="1" si="26"/>
        <v>2</v>
      </c>
      <c r="M126" s="27">
        <f t="shared" ca="1" si="26"/>
        <v>2</v>
      </c>
      <c r="N126" s="27">
        <f t="shared" ca="1" si="26"/>
        <v>2</v>
      </c>
      <c r="O126" s="27">
        <f t="shared" ca="1" si="26"/>
        <v>2</v>
      </c>
      <c r="P126" s="27">
        <f t="shared" ca="1" si="26"/>
        <v>2</v>
      </c>
      <c r="Q126" s="27">
        <f t="shared" ca="1" si="26"/>
        <v>2</v>
      </c>
      <c r="R126" s="27">
        <f t="shared" ca="1" si="28"/>
        <v>2</v>
      </c>
      <c r="S126" s="27">
        <f t="shared" ca="1" si="28"/>
        <v>2</v>
      </c>
      <c r="T126" s="27">
        <f t="shared" ca="1" si="28"/>
        <v>2</v>
      </c>
      <c r="U126" s="27">
        <f t="shared" ca="1" si="29"/>
        <v>2</v>
      </c>
      <c r="V126" s="27">
        <f t="shared" ca="1" si="29"/>
        <v>2</v>
      </c>
      <c r="W126" s="27">
        <f t="shared" ca="1" si="29"/>
        <v>2</v>
      </c>
      <c r="X126" s="27">
        <f t="shared" ca="1" si="29"/>
        <v>2</v>
      </c>
      <c r="Y126" s="27">
        <f t="shared" ca="1" si="29"/>
        <v>2</v>
      </c>
      <c r="Z126" s="13">
        <f t="shared" ca="1" si="30"/>
        <v>48</v>
      </c>
      <c r="AA126" s="13">
        <f t="shared" ca="1" si="31"/>
        <v>2</v>
      </c>
      <c r="AB126" s="14">
        <f t="shared" ca="1" si="24"/>
        <v>16</v>
      </c>
      <c r="AC126" s="14">
        <f t="shared" ca="1" si="25"/>
        <v>32</v>
      </c>
    </row>
    <row r="127" spans="1:30" ht="17.25" customHeight="1" x14ac:dyDescent="0.2">
      <c r="A127" s="22">
        <f t="shared" si="21"/>
        <v>42483</v>
      </c>
      <c r="B127" s="27">
        <f t="shared" ca="1" si="26"/>
        <v>2</v>
      </c>
      <c r="C127" s="27">
        <f t="shared" ca="1" si="26"/>
        <v>2</v>
      </c>
      <c r="D127" s="27">
        <f t="shared" ca="1" si="26"/>
        <v>2</v>
      </c>
      <c r="E127" s="27">
        <f t="shared" ca="1" si="26"/>
        <v>2</v>
      </c>
      <c r="F127" s="27">
        <f t="shared" ca="1" si="26"/>
        <v>2</v>
      </c>
      <c r="G127" s="27">
        <f t="shared" ca="1" si="26"/>
        <v>2</v>
      </c>
      <c r="H127" s="27">
        <f t="shared" ca="1" si="26"/>
        <v>2</v>
      </c>
      <c r="I127" s="27">
        <f t="shared" ca="1" si="26"/>
        <v>2</v>
      </c>
      <c r="J127" s="27">
        <f t="shared" ca="1" si="26"/>
        <v>2</v>
      </c>
      <c r="K127" s="27">
        <f t="shared" ca="1" si="26"/>
        <v>2</v>
      </c>
      <c r="L127" s="27">
        <f t="shared" ca="1" si="26"/>
        <v>2</v>
      </c>
      <c r="M127" s="27">
        <f t="shared" ca="1" si="26"/>
        <v>2</v>
      </c>
      <c r="N127" s="27">
        <f t="shared" ca="1" si="26"/>
        <v>2</v>
      </c>
      <c r="O127" s="27">
        <f t="shared" ca="1" si="26"/>
        <v>2</v>
      </c>
      <c r="P127" s="27">
        <f t="shared" ca="1" si="26"/>
        <v>2</v>
      </c>
      <c r="Q127" s="27">
        <f t="shared" ca="1" si="26"/>
        <v>2</v>
      </c>
      <c r="R127" s="27">
        <f t="shared" ca="1" si="28"/>
        <v>2</v>
      </c>
      <c r="S127" s="27">
        <f t="shared" ca="1" si="28"/>
        <v>2</v>
      </c>
      <c r="T127" s="27">
        <f t="shared" ca="1" si="28"/>
        <v>2</v>
      </c>
      <c r="U127" s="27">
        <f t="shared" ca="1" si="29"/>
        <v>2</v>
      </c>
      <c r="V127" s="27">
        <f t="shared" ca="1" si="29"/>
        <v>2</v>
      </c>
      <c r="W127" s="27">
        <f t="shared" ca="1" si="29"/>
        <v>2</v>
      </c>
      <c r="X127" s="27">
        <f t="shared" ca="1" si="29"/>
        <v>2</v>
      </c>
      <c r="Y127" s="27">
        <f t="shared" ca="1" si="29"/>
        <v>2</v>
      </c>
      <c r="Z127" s="13">
        <f t="shared" ca="1" si="30"/>
        <v>48</v>
      </c>
      <c r="AA127" s="13">
        <f t="shared" ca="1" si="31"/>
        <v>2</v>
      </c>
      <c r="AB127" s="14">
        <f t="shared" ca="1" si="24"/>
        <v>16</v>
      </c>
      <c r="AC127" s="14">
        <f t="shared" ca="1" si="25"/>
        <v>32</v>
      </c>
    </row>
    <row r="128" spans="1:30" ht="17.25" customHeight="1" x14ac:dyDescent="0.2">
      <c r="A128" s="22">
        <f t="shared" si="21"/>
        <v>42484</v>
      </c>
      <c r="B128" s="27">
        <f t="shared" ca="1" si="26"/>
        <v>2</v>
      </c>
      <c r="C128" s="27">
        <f t="shared" ca="1" si="26"/>
        <v>2</v>
      </c>
      <c r="D128" s="27">
        <f t="shared" ca="1" si="26"/>
        <v>2</v>
      </c>
      <c r="E128" s="27">
        <f t="shared" ca="1" si="26"/>
        <v>2</v>
      </c>
      <c r="F128" s="27">
        <f t="shared" ca="1" si="26"/>
        <v>2</v>
      </c>
      <c r="G128" s="27">
        <f t="shared" ca="1" si="26"/>
        <v>2</v>
      </c>
      <c r="H128" s="27">
        <f t="shared" ca="1" si="26"/>
        <v>2</v>
      </c>
      <c r="I128" s="27">
        <f t="shared" ca="1" si="26"/>
        <v>2</v>
      </c>
      <c r="J128" s="27">
        <f t="shared" ca="1" si="26"/>
        <v>2</v>
      </c>
      <c r="K128" s="27">
        <f t="shared" ca="1" si="26"/>
        <v>2</v>
      </c>
      <c r="L128" s="27">
        <f t="shared" ca="1" si="26"/>
        <v>2</v>
      </c>
      <c r="M128" s="27">
        <f t="shared" ca="1" si="26"/>
        <v>2</v>
      </c>
      <c r="N128" s="27">
        <f t="shared" ca="1" si="26"/>
        <v>2</v>
      </c>
      <c r="O128" s="27">
        <f t="shared" ca="1" si="26"/>
        <v>2</v>
      </c>
      <c r="P128" s="27">
        <f t="shared" ca="1" si="26"/>
        <v>2</v>
      </c>
      <c r="Q128" s="27">
        <f t="shared" ca="1" si="26"/>
        <v>2</v>
      </c>
      <c r="R128" s="27">
        <f t="shared" ca="1" si="28"/>
        <v>2</v>
      </c>
      <c r="S128" s="27">
        <f t="shared" ca="1" si="28"/>
        <v>2</v>
      </c>
      <c r="T128" s="27">
        <f t="shared" ca="1" si="28"/>
        <v>2</v>
      </c>
      <c r="U128" s="27">
        <f t="shared" ca="1" si="29"/>
        <v>2</v>
      </c>
      <c r="V128" s="27">
        <f t="shared" ca="1" si="29"/>
        <v>2</v>
      </c>
      <c r="W128" s="27">
        <f t="shared" ca="1" si="29"/>
        <v>2</v>
      </c>
      <c r="X128" s="27">
        <f t="shared" ca="1" si="29"/>
        <v>2</v>
      </c>
      <c r="Y128" s="27">
        <f t="shared" ca="1" si="29"/>
        <v>2</v>
      </c>
      <c r="Z128" s="13">
        <f t="shared" ca="1" si="30"/>
        <v>48</v>
      </c>
      <c r="AA128" s="13">
        <f t="shared" ca="1" si="31"/>
        <v>2</v>
      </c>
      <c r="AB128" s="14">
        <f t="shared" ca="1" si="24"/>
        <v>48</v>
      </c>
      <c r="AC128" s="14">
        <f t="shared" si="25"/>
        <v>0</v>
      </c>
      <c r="AD128" s="9" t="s">
        <v>32</v>
      </c>
    </row>
    <row r="129" spans="1:29" ht="17.25" customHeight="1" x14ac:dyDescent="0.2">
      <c r="A129" s="22">
        <f t="shared" si="21"/>
        <v>42485</v>
      </c>
      <c r="B129" s="27">
        <f t="shared" ca="1" si="26"/>
        <v>2</v>
      </c>
      <c r="C129" s="27">
        <f t="shared" ca="1" si="26"/>
        <v>2</v>
      </c>
      <c r="D129" s="27">
        <f t="shared" ca="1" si="26"/>
        <v>2</v>
      </c>
      <c r="E129" s="27">
        <f t="shared" ca="1" si="26"/>
        <v>2</v>
      </c>
      <c r="F129" s="27">
        <f t="shared" ca="1" si="26"/>
        <v>2</v>
      </c>
      <c r="G129" s="27">
        <f t="shared" ca="1" si="26"/>
        <v>2</v>
      </c>
      <c r="H129" s="27">
        <f t="shared" ca="1" si="26"/>
        <v>2</v>
      </c>
      <c r="I129" s="27">
        <f t="shared" ca="1" si="26"/>
        <v>2</v>
      </c>
      <c r="J129" s="27">
        <f t="shared" ca="1" si="26"/>
        <v>2</v>
      </c>
      <c r="K129" s="27">
        <f t="shared" ca="1" si="26"/>
        <v>2</v>
      </c>
      <c r="L129" s="27">
        <f t="shared" ca="1" si="26"/>
        <v>2</v>
      </c>
      <c r="M129" s="27">
        <f t="shared" ca="1" si="26"/>
        <v>2</v>
      </c>
      <c r="N129" s="27">
        <f t="shared" ca="1" si="26"/>
        <v>2</v>
      </c>
      <c r="O129" s="27">
        <f t="shared" ca="1" si="26"/>
        <v>2</v>
      </c>
      <c r="P129" s="27">
        <f t="shared" ca="1" si="26"/>
        <v>2</v>
      </c>
      <c r="Q129" s="27">
        <f t="shared" ca="1" si="26"/>
        <v>2</v>
      </c>
      <c r="R129" s="27">
        <f t="shared" ca="1" si="28"/>
        <v>2</v>
      </c>
      <c r="S129" s="27">
        <f t="shared" ca="1" si="28"/>
        <v>2</v>
      </c>
      <c r="T129" s="27">
        <f t="shared" ca="1" si="28"/>
        <v>2</v>
      </c>
      <c r="U129" s="27">
        <f t="shared" ca="1" si="29"/>
        <v>2</v>
      </c>
      <c r="V129" s="27">
        <f t="shared" ca="1" si="29"/>
        <v>2</v>
      </c>
      <c r="W129" s="27">
        <f t="shared" ca="1" si="29"/>
        <v>2</v>
      </c>
      <c r="X129" s="27">
        <f t="shared" ca="1" si="29"/>
        <v>2</v>
      </c>
      <c r="Y129" s="27">
        <f t="shared" ca="1" si="29"/>
        <v>2</v>
      </c>
      <c r="Z129" s="13">
        <f t="shared" ca="1" si="30"/>
        <v>48</v>
      </c>
      <c r="AA129" s="13">
        <f t="shared" ca="1" si="31"/>
        <v>2</v>
      </c>
      <c r="AB129" s="14">
        <f t="shared" ca="1" si="24"/>
        <v>16</v>
      </c>
      <c r="AC129" s="14">
        <f t="shared" ca="1" si="25"/>
        <v>32</v>
      </c>
    </row>
    <row r="130" spans="1:29" ht="17.25" customHeight="1" x14ac:dyDescent="0.2">
      <c r="A130" s="22">
        <f t="shared" si="21"/>
        <v>42486</v>
      </c>
      <c r="B130" s="27">
        <f t="shared" ca="1" si="26"/>
        <v>2</v>
      </c>
      <c r="C130" s="27">
        <f t="shared" ca="1" si="26"/>
        <v>2</v>
      </c>
      <c r="D130" s="27">
        <f t="shared" ca="1" si="26"/>
        <v>2</v>
      </c>
      <c r="E130" s="27">
        <f t="shared" ca="1" si="26"/>
        <v>2</v>
      </c>
      <c r="F130" s="27">
        <f t="shared" ca="1" si="26"/>
        <v>2</v>
      </c>
      <c r="G130" s="27">
        <f t="shared" ca="1" si="26"/>
        <v>2</v>
      </c>
      <c r="H130" s="27">
        <f t="shared" ca="1" si="26"/>
        <v>2</v>
      </c>
      <c r="I130" s="27">
        <f t="shared" ca="1" si="26"/>
        <v>2</v>
      </c>
      <c r="J130" s="27">
        <f t="shared" ca="1" si="26"/>
        <v>2</v>
      </c>
      <c r="K130" s="27">
        <f t="shared" ca="1" si="26"/>
        <v>2</v>
      </c>
      <c r="L130" s="27">
        <f t="shared" ca="1" si="26"/>
        <v>2</v>
      </c>
      <c r="M130" s="27">
        <f t="shared" ca="1" si="26"/>
        <v>2</v>
      </c>
      <c r="N130" s="27">
        <f t="shared" ca="1" si="26"/>
        <v>2</v>
      </c>
      <c r="O130" s="27">
        <f t="shared" ca="1" si="26"/>
        <v>2</v>
      </c>
      <c r="P130" s="27">
        <f t="shared" ca="1" si="26"/>
        <v>2</v>
      </c>
      <c r="Q130" s="27">
        <f t="shared" ca="1" si="26"/>
        <v>2</v>
      </c>
      <c r="R130" s="27">
        <f t="shared" ca="1" si="28"/>
        <v>2</v>
      </c>
      <c r="S130" s="27">
        <f t="shared" ca="1" si="28"/>
        <v>2</v>
      </c>
      <c r="T130" s="27">
        <f t="shared" ca="1" si="28"/>
        <v>2</v>
      </c>
      <c r="U130" s="27">
        <f t="shared" ca="1" si="29"/>
        <v>2</v>
      </c>
      <c r="V130" s="27">
        <f t="shared" ca="1" si="29"/>
        <v>2</v>
      </c>
      <c r="W130" s="27">
        <f t="shared" ca="1" si="29"/>
        <v>2</v>
      </c>
      <c r="X130" s="27">
        <f t="shared" ca="1" si="29"/>
        <v>2</v>
      </c>
      <c r="Y130" s="27">
        <f t="shared" ca="1" si="29"/>
        <v>2</v>
      </c>
      <c r="Z130" s="13">
        <f t="shared" ca="1" si="30"/>
        <v>48</v>
      </c>
      <c r="AA130" s="13">
        <f t="shared" ca="1" si="31"/>
        <v>2</v>
      </c>
      <c r="AB130" s="14">
        <f t="shared" ca="1" si="24"/>
        <v>16</v>
      </c>
      <c r="AC130" s="14">
        <f t="shared" ca="1" si="25"/>
        <v>32</v>
      </c>
    </row>
    <row r="131" spans="1:29" ht="17.25" customHeight="1" x14ac:dyDescent="0.2">
      <c r="A131" s="22">
        <f t="shared" si="21"/>
        <v>42487</v>
      </c>
      <c r="B131" s="27">
        <f t="shared" ca="1" si="26"/>
        <v>2</v>
      </c>
      <c r="C131" s="27">
        <f t="shared" ca="1" si="26"/>
        <v>2</v>
      </c>
      <c r="D131" s="27">
        <f t="shared" ca="1" si="26"/>
        <v>2</v>
      </c>
      <c r="E131" s="27">
        <f t="shared" ca="1" si="26"/>
        <v>2</v>
      </c>
      <c r="F131" s="27">
        <f t="shared" ca="1" si="26"/>
        <v>2</v>
      </c>
      <c r="G131" s="27">
        <f t="shared" ca="1" si="26"/>
        <v>2</v>
      </c>
      <c r="H131" s="27">
        <f t="shared" ca="1" si="26"/>
        <v>2</v>
      </c>
      <c r="I131" s="27">
        <f t="shared" ca="1" si="26"/>
        <v>2</v>
      </c>
      <c r="J131" s="27">
        <f t="shared" ca="1" si="26"/>
        <v>2</v>
      </c>
      <c r="K131" s="27">
        <f t="shared" ca="1" si="26"/>
        <v>2</v>
      </c>
      <c r="L131" s="27">
        <f t="shared" ca="1" si="26"/>
        <v>2</v>
      </c>
      <c r="M131" s="27">
        <f t="shared" ca="1" si="26"/>
        <v>2</v>
      </c>
      <c r="N131" s="27">
        <f t="shared" ca="1" si="26"/>
        <v>2</v>
      </c>
      <c r="O131" s="27">
        <f t="shared" ca="1" si="26"/>
        <v>2</v>
      </c>
      <c r="P131" s="27">
        <f t="shared" ca="1" si="26"/>
        <v>2</v>
      </c>
      <c r="Q131" s="27">
        <f t="shared" ca="1" si="26"/>
        <v>2</v>
      </c>
      <c r="R131" s="27">
        <f t="shared" ca="1" si="28"/>
        <v>2</v>
      </c>
      <c r="S131" s="27">
        <f t="shared" ca="1" si="28"/>
        <v>2</v>
      </c>
      <c r="T131" s="27">
        <f t="shared" ca="1" si="28"/>
        <v>2</v>
      </c>
      <c r="U131" s="27">
        <f t="shared" ca="1" si="29"/>
        <v>2</v>
      </c>
      <c r="V131" s="27">
        <f t="shared" ca="1" si="29"/>
        <v>2</v>
      </c>
      <c r="W131" s="27">
        <f t="shared" ca="1" si="29"/>
        <v>2</v>
      </c>
      <c r="X131" s="27">
        <f t="shared" ca="1" si="29"/>
        <v>2</v>
      </c>
      <c r="Y131" s="27">
        <f t="shared" ca="1" si="29"/>
        <v>2</v>
      </c>
      <c r="Z131" s="13">
        <f t="shared" ca="1" si="30"/>
        <v>48</v>
      </c>
      <c r="AA131" s="13">
        <f t="shared" ca="1" si="31"/>
        <v>2</v>
      </c>
      <c r="AB131" s="14">
        <f t="shared" ca="1" si="24"/>
        <v>16</v>
      </c>
      <c r="AC131" s="14">
        <f t="shared" ca="1" si="25"/>
        <v>32</v>
      </c>
    </row>
    <row r="132" spans="1:29" ht="17.25" customHeight="1" x14ac:dyDescent="0.2">
      <c r="A132" s="22">
        <f t="shared" si="21"/>
        <v>42488</v>
      </c>
      <c r="B132" s="27">
        <f t="shared" ca="1" si="26"/>
        <v>2</v>
      </c>
      <c r="C132" s="27">
        <f t="shared" ca="1" si="26"/>
        <v>2</v>
      </c>
      <c r="D132" s="27">
        <f t="shared" ca="1" si="26"/>
        <v>2</v>
      </c>
      <c r="E132" s="27">
        <f t="shared" ca="1" si="26"/>
        <v>2</v>
      </c>
      <c r="F132" s="27">
        <f t="shared" ref="F132:U134" ca="1" si="32">IF(($A132&lt;TODAY()),$H$103,"")</f>
        <v>2</v>
      </c>
      <c r="G132" s="27">
        <f t="shared" ca="1" si="32"/>
        <v>2</v>
      </c>
      <c r="H132" s="27">
        <f t="shared" ca="1" si="32"/>
        <v>2</v>
      </c>
      <c r="I132" s="27">
        <f t="shared" ca="1" si="32"/>
        <v>2</v>
      </c>
      <c r="J132" s="27">
        <f t="shared" ca="1" si="32"/>
        <v>2</v>
      </c>
      <c r="K132" s="27">
        <f t="shared" ca="1" si="32"/>
        <v>2</v>
      </c>
      <c r="L132" s="27">
        <f t="shared" ca="1" si="32"/>
        <v>2</v>
      </c>
      <c r="M132" s="27">
        <f t="shared" ca="1" si="32"/>
        <v>2</v>
      </c>
      <c r="N132" s="27">
        <f t="shared" ca="1" si="32"/>
        <v>2</v>
      </c>
      <c r="O132" s="27">
        <f t="shared" ca="1" si="32"/>
        <v>2</v>
      </c>
      <c r="P132" s="27">
        <f t="shared" ca="1" si="32"/>
        <v>2</v>
      </c>
      <c r="Q132" s="27">
        <f t="shared" ca="1" si="32"/>
        <v>2</v>
      </c>
      <c r="R132" s="27">
        <f t="shared" ca="1" si="32"/>
        <v>2</v>
      </c>
      <c r="S132" s="27">
        <f t="shared" ca="1" si="32"/>
        <v>2</v>
      </c>
      <c r="T132" s="27">
        <f t="shared" ca="1" si="32"/>
        <v>2</v>
      </c>
      <c r="U132" s="27">
        <f t="shared" ca="1" si="32"/>
        <v>2</v>
      </c>
      <c r="V132" s="27">
        <f t="shared" ca="1" si="29"/>
        <v>2</v>
      </c>
      <c r="W132" s="27">
        <f t="shared" ca="1" si="29"/>
        <v>2</v>
      </c>
      <c r="X132" s="27">
        <f t="shared" ca="1" si="29"/>
        <v>2</v>
      </c>
      <c r="Y132" s="27">
        <f t="shared" ca="1" si="29"/>
        <v>2</v>
      </c>
      <c r="Z132" s="13">
        <f t="shared" ca="1" si="30"/>
        <v>48</v>
      </c>
      <c r="AA132" s="13">
        <f t="shared" ca="1" si="31"/>
        <v>2</v>
      </c>
      <c r="AB132" s="14">
        <f t="shared" ca="1" si="24"/>
        <v>16</v>
      </c>
      <c r="AC132" s="14">
        <f t="shared" ca="1" si="25"/>
        <v>32</v>
      </c>
    </row>
    <row r="133" spans="1:29" ht="17.25" customHeight="1" x14ac:dyDescent="0.2">
      <c r="A133" s="22">
        <f t="shared" si="21"/>
        <v>42489</v>
      </c>
      <c r="B133" s="27">
        <f t="shared" ref="B133:Q134" ca="1" si="33">IF(($A133&lt;TODAY()),$H$103,"")</f>
        <v>2</v>
      </c>
      <c r="C133" s="27">
        <f t="shared" ca="1" si="33"/>
        <v>2</v>
      </c>
      <c r="D133" s="27">
        <f t="shared" ca="1" si="33"/>
        <v>2</v>
      </c>
      <c r="E133" s="27">
        <f t="shared" ca="1" si="33"/>
        <v>2</v>
      </c>
      <c r="F133" s="27">
        <f t="shared" ca="1" si="33"/>
        <v>2</v>
      </c>
      <c r="G133" s="27">
        <f t="shared" ca="1" si="33"/>
        <v>2</v>
      </c>
      <c r="H133" s="27">
        <f t="shared" ca="1" si="33"/>
        <v>2</v>
      </c>
      <c r="I133" s="27">
        <f t="shared" ca="1" si="33"/>
        <v>2</v>
      </c>
      <c r="J133" s="27">
        <f t="shared" ca="1" si="33"/>
        <v>2</v>
      </c>
      <c r="K133" s="27">
        <f t="shared" ca="1" si="33"/>
        <v>2</v>
      </c>
      <c r="L133" s="27">
        <f t="shared" ca="1" si="33"/>
        <v>2</v>
      </c>
      <c r="M133" s="27">
        <f t="shared" ca="1" si="33"/>
        <v>2</v>
      </c>
      <c r="N133" s="27">
        <f t="shared" ca="1" si="33"/>
        <v>2</v>
      </c>
      <c r="O133" s="27">
        <f t="shared" ca="1" si="33"/>
        <v>2</v>
      </c>
      <c r="P133" s="27">
        <f t="shared" ca="1" si="33"/>
        <v>2</v>
      </c>
      <c r="Q133" s="27">
        <f t="shared" ca="1" si="33"/>
        <v>2</v>
      </c>
      <c r="R133" s="27">
        <f t="shared" ca="1" si="32"/>
        <v>2</v>
      </c>
      <c r="S133" s="27">
        <f t="shared" ca="1" si="32"/>
        <v>2</v>
      </c>
      <c r="T133" s="27">
        <f t="shared" ca="1" si="32"/>
        <v>2</v>
      </c>
      <c r="U133" s="27">
        <f t="shared" ca="1" si="32"/>
        <v>2</v>
      </c>
      <c r="V133" s="27">
        <f t="shared" ca="1" si="29"/>
        <v>2</v>
      </c>
      <c r="W133" s="27">
        <f t="shared" ca="1" si="29"/>
        <v>2</v>
      </c>
      <c r="X133" s="27">
        <f t="shared" ca="1" si="29"/>
        <v>2</v>
      </c>
      <c r="Y133" s="27">
        <f t="shared" ca="1" si="29"/>
        <v>2</v>
      </c>
      <c r="Z133" s="13">
        <f t="shared" ca="1" si="30"/>
        <v>48</v>
      </c>
      <c r="AA133" s="13">
        <f t="shared" ca="1" si="31"/>
        <v>2</v>
      </c>
      <c r="AB133" s="14">
        <f t="shared" ca="1" si="24"/>
        <v>16</v>
      </c>
      <c r="AC133" s="14">
        <f t="shared" ca="1" si="25"/>
        <v>32</v>
      </c>
    </row>
    <row r="134" spans="1:29" ht="17.25" customHeight="1" x14ac:dyDescent="0.2">
      <c r="A134" s="22">
        <f t="shared" si="21"/>
        <v>42490</v>
      </c>
      <c r="B134" s="27">
        <f t="shared" ca="1" si="33"/>
        <v>2</v>
      </c>
      <c r="C134" s="27">
        <f t="shared" ca="1" si="33"/>
        <v>2</v>
      </c>
      <c r="D134" s="27">
        <f t="shared" ca="1" si="33"/>
        <v>2</v>
      </c>
      <c r="E134" s="27">
        <f t="shared" ca="1" si="33"/>
        <v>2</v>
      </c>
      <c r="F134" s="27">
        <f t="shared" ca="1" si="33"/>
        <v>2</v>
      </c>
      <c r="G134" s="27">
        <f t="shared" ca="1" si="33"/>
        <v>2</v>
      </c>
      <c r="H134" s="27">
        <f t="shared" ca="1" si="33"/>
        <v>2</v>
      </c>
      <c r="I134" s="27">
        <f t="shared" ca="1" si="33"/>
        <v>2</v>
      </c>
      <c r="J134" s="27">
        <f t="shared" ca="1" si="33"/>
        <v>2</v>
      </c>
      <c r="K134" s="27">
        <f t="shared" ca="1" si="33"/>
        <v>2</v>
      </c>
      <c r="L134" s="27">
        <f t="shared" ca="1" si="33"/>
        <v>2</v>
      </c>
      <c r="M134" s="27">
        <f t="shared" ca="1" si="33"/>
        <v>2</v>
      </c>
      <c r="N134" s="27">
        <f t="shared" ca="1" si="33"/>
        <v>2</v>
      </c>
      <c r="O134" s="27">
        <f t="shared" ca="1" si="33"/>
        <v>2</v>
      </c>
      <c r="P134" s="27">
        <f t="shared" ca="1" si="33"/>
        <v>2</v>
      </c>
      <c r="Q134" s="27">
        <f t="shared" ca="1" si="33"/>
        <v>2</v>
      </c>
      <c r="R134" s="27">
        <f t="shared" ca="1" si="32"/>
        <v>2</v>
      </c>
      <c r="S134" s="27">
        <f t="shared" ca="1" si="32"/>
        <v>2</v>
      </c>
      <c r="T134" s="27">
        <f t="shared" ca="1" si="32"/>
        <v>2</v>
      </c>
      <c r="U134" s="27">
        <f t="shared" ca="1" si="32"/>
        <v>2</v>
      </c>
      <c r="V134" s="27">
        <f t="shared" ca="1" si="29"/>
        <v>2</v>
      </c>
      <c r="W134" s="27">
        <f t="shared" ca="1" si="29"/>
        <v>2</v>
      </c>
      <c r="X134" s="27">
        <f t="shared" ca="1" si="29"/>
        <v>2</v>
      </c>
      <c r="Y134" s="27">
        <f t="shared" ca="1" si="29"/>
        <v>2</v>
      </c>
      <c r="Z134" s="13">
        <f t="shared" ca="1" si="30"/>
        <v>48</v>
      </c>
      <c r="AA134" s="13">
        <f t="shared" ca="1" si="31"/>
        <v>2</v>
      </c>
      <c r="AB134" s="14">
        <f t="shared" ca="1" si="24"/>
        <v>16</v>
      </c>
      <c r="AC134" s="14">
        <f t="shared" ca="1" si="25"/>
        <v>32</v>
      </c>
    </row>
    <row r="135" spans="1:29" ht="17.25" customHeight="1" thickBot="1"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24">
        <f ca="1">SUM(Z105:Z134)</f>
        <v>1440</v>
      </c>
      <c r="AA135" s="24">
        <f ca="1">MAX(AA105:AA134)</f>
        <v>2</v>
      </c>
      <c r="AB135" s="24">
        <f ca="1">SUM(AB105:AB134)</f>
        <v>608</v>
      </c>
      <c r="AC135" s="25">
        <f ca="1">SUM(AC105:AC134)</f>
        <v>832</v>
      </c>
    </row>
    <row r="136" spans="1:29" ht="17.25" customHeight="1" thickTop="1" x14ac:dyDescent="0.2">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44"/>
      <c r="AA136" s="44"/>
      <c r="AB136" s="44"/>
      <c r="AC136" s="45"/>
    </row>
  </sheetData>
  <conditionalFormatting sqref="B3:Y32">
    <cfRule type="top10" dxfId="13" priority="39" stopIfTrue="1" rank="1"/>
  </conditionalFormatting>
  <conditionalFormatting sqref="B71:Y100">
    <cfRule type="cellIs" dxfId="12" priority="4" stopIfTrue="1" operator="notEqual">
      <formula>14</formula>
    </cfRule>
  </conditionalFormatting>
  <conditionalFormatting sqref="B105:Y134">
    <cfRule type="cellIs" dxfId="11" priority="3" stopIfTrue="1" operator="notEqual">
      <formula>2</formula>
    </cfRule>
  </conditionalFormatting>
  <pageMargins left="0.35" right="0.22" top="1" bottom="1" header="0.5" footer="0.5"/>
  <pageSetup scale="70" fitToHeight="0" orientation="landscape" r:id="rId1"/>
  <headerFooter alignWithMargins="0"/>
  <rowBreaks count="3" manualBreakCount="3">
    <brk id="34" max="16383" man="1"/>
    <brk id="68" max="16383" man="1"/>
    <brk id="10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City of Shasta Lake</Received_x0020_From>
    <Docket_x0020_Number xmlns="8eef3743-c7b3-4cbe-8837-b6e805be353c">17-IEPR-02</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Z5JXHV6S7NA6-3-109327</_dlc_DocId>
    <_dlc_DocIdUrl xmlns="8eef3743-c7b3-4cbe-8837-b6e805be353c">
      <Url>http://efilingspinternal/_layouts/DocIdRedir.aspx?ID=Z5JXHV6S7NA6-3-109327</Url>
      <Description>Z5JXHV6S7NA6-3-109327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DA0408-FC0D-4B86-9132-16A6BBE6293A}"/>
</file>

<file path=customXml/itemProps2.xml><?xml version="1.0" encoding="utf-8"?>
<ds:datastoreItem xmlns:ds="http://schemas.openxmlformats.org/officeDocument/2006/customXml" ds:itemID="{D3C5F677-9277-460D-BF10-C32480772740}"/>
</file>

<file path=customXml/itemProps3.xml><?xml version="1.0" encoding="utf-8"?>
<ds:datastoreItem xmlns:ds="http://schemas.openxmlformats.org/officeDocument/2006/customXml" ds:itemID="{49CD06C5-4E41-465B-94EE-3A2BC99757DE}"/>
</file>

<file path=customXml/itemProps4.xml><?xml version="1.0" encoding="utf-8"?>
<ds:datastoreItem xmlns:ds="http://schemas.openxmlformats.org/officeDocument/2006/customXml" ds:itemID="{66851EB2-63AC-48B0-BB40-82079FFF6A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43</vt:i4>
      </vt:variant>
    </vt:vector>
  </HeadingPairs>
  <TitlesOfParts>
    <vt:vector size="56" baseType="lpstr">
      <vt:lpstr>Dec</vt:lpstr>
      <vt:lpstr>Nov</vt:lpstr>
      <vt:lpstr>Oct</vt:lpstr>
      <vt:lpstr>Sep</vt:lpstr>
      <vt:lpstr>Aug</vt:lpstr>
      <vt:lpstr>Jul</vt:lpstr>
      <vt:lpstr>Jun</vt:lpstr>
      <vt:lpstr>May</vt:lpstr>
      <vt:lpstr>Apr</vt:lpstr>
      <vt:lpstr>Mar</vt:lpstr>
      <vt:lpstr>Feb</vt:lpstr>
      <vt:lpstr>Jan</vt:lpstr>
      <vt:lpstr>ShLk BR Calc</vt:lpstr>
      <vt:lpstr>Apr!KNAUF_LOAD</vt:lpstr>
      <vt:lpstr>Aug!KNAUF_LOAD</vt:lpstr>
      <vt:lpstr>Dec!KNAUF_LOAD</vt:lpstr>
      <vt:lpstr>Feb!KNAUF_LOAD</vt:lpstr>
      <vt:lpstr>Jan!KNAUF_LOAD</vt:lpstr>
      <vt:lpstr>Jul!KNAUF_LOAD</vt:lpstr>
      <vt:lpstr>Jun!KNAUF_LOAD</vt:lpstr>
      <vt:lpstr>Mar!KNAUF_LOAD</vt:lpstr>
      <vt:lpstr>May!KNAUF_LOAD</vt:lpstr>
      <vt:lpstr>Nov!KNAUF_LOAD</vt:lpstr>
      <vt:lpstr>Oct!KNAUF_LOAD</vt:lpstr>
      <vt:lpstr>Sep!KNAUF_LOAD</vt:lpstr>
      <vt:lpstr>Feb!NATIVE_LOAD</vt:lpstr>
      <vt:lpstr>Jan!NATIVE_LOAD</vt:lpstr>
      <vt:lpstr>Apr!Print_Area</vt:lpstr>
      <vt:lpstr>Feb!Print_Area</vt:lpstr>
      <vt:lpstr>Jan!Print_Area</vt:lpstr>
      <vt:lpstr>Mar!Print_Area</vt:lpstr>
      <vt:lpstr>May!Print_Area</vt:lpstr>
      <vt:lpstr>Apr!TOTAL_LOAD</vt:lpstr>
      <vt:lpstr>Aug!TOTAL_LOAD</vt:lpstr>
      <vt:lpstr>Dec!TOTAL_LOAD</vt:lpstr>
      <vt:lpstr>Feb!TOTAL_LOAD</vt:lpstr>
      <vt:lpstr>Jan!TOTAL_LOAD</vt:lpstr>
      <vt:lpstr>Jul!TOTAL_LOAD</vt:lpstr>
      <vt:lpstr>Jun!TOTAL_LOAD</vt:lpstr>
      <vt:lpstr>Mar!TOTAL_LOAD</vt:lpstr>
      <vt:lpstr>May!TOTAL_LOAD</vt:lpstr>
      <vt:lpstr>Nov!TOTAL_LOAD</vt:lpstr>
      <vt:lpstr>Oct!TOTAL_LOAD</vt:lpstr>
      <vt:lpstr>Sep!TOTAL_LOAD</vt:lpstr>
      <vt:lpstr>Apr!WESTERN_NET_ENERGY</vt:lpstr>
      <vt:lpstr>Aug!WESTERN_NET_ENERGY</vt:lpstr>
      <vt:lpstr>Dec!WESTERN_NET_ENERGY</vt:lpstr>
      <vt:lpstr>Feb!WESTERN_NET_ENERGY</vt:lpstr>
      <vt:lpstr>Jan!WESTERN_NET_ENERGY</vt:lpstr>
      <vt:lpstr>Jul!WESTERN_NET_ENERGY</vt:lpstr>
      <vt:lpstr>Jun!WESTERN_NET_ENERGY</vt:lpstr>
      <vt:lpstr>Mar!WESTERN_NET_ENERGY</vt:lpstr>
      <vt:lpstr>May!WESTERN_NET_ENERGY</vt:lpstr>
      <vt:lpstr>Nov!WESTERN_NET_ENERGY</vt:lpstr>
      <vt:lpstr>Oct!WESTERN_NET_ENERGY</vt:lpstr>
      <vt:lpstr>Sep!WESTERN_NET_ENERGY</vt:lpstr>
    </vt:vector>
  </TitlesOfParts>
  <Company>City of Redding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Shasta Lake Hourly Load Data (2)</dc:title>
  <dc:creator>Bill Hughes</dc:creator>
  <cp:lastModifiedBy>tmiller</cp:lastModifiedBy>
  <cp:lastPrinted>2016-12-06T20:06:05Z</cp:lastPrinted>
  <dcterms:created xsi:type="dcterms:W3CDTF">2005-01-05T16:39:45Z</dcterms:created>
  <dcterms:modified xsi:type="dcterms:W3CDTF">2017-03-20T14:43:49Z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774b803d-aeb9-4f39-b84f-c54406c6e749</vt:lpwstr>
  </property>
  <property fmtid="{D5CDD505-2E9C-101B-9397-08002B2CF9AE}" pid="4" name="Subject_x0020_Areas">
    <vt:lpwstr>87;#IEPR Reports|1a96db64-c85f-491f-ba69-812585a0c007</vt:lpwstr>
  </property>
  <property fmtid="{D5CDD505-2E9C-101B-9397-08002B2CF9AE}" pid="5" name="_CopySource">
    <vt:lpwstr>http://efilingspinternal/PendingDocuments/17-IEPR-02/20170509T155833_City_of_Shasta_Lake_2.xlsx</vt:lpwstr>
  </property>
  <property fmtid="{D5CDD505-2E9C-101B-9397-08002B2CF9AE}" pid="6" name="Subject Areas">
    <vt:lpwstr>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18;#Public Agency|5e9efa52-72c2-4b4c-ad77-d864509888ed</vt:lpwstr>
  </property>
  <property fmtid="{D5CDD505-2E9C-101B-9397-08002B2CF9AE}" pid="9" name="Order">
    <vt:r8>2041300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