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4675" windowHeight="12555"/>
  </bookViews>
  <sheets>
    <sheet name="Inputs to TDV Model" sheetId="2" r:id="rId1"/>
    <sheet name="AEO Outputs" sheetId="1" r:id="rId2"/>
  </sheets>
  <calcPr calcId="0" calcMode="manual"/>
</workbook>
</file>

<file path=xl/calcChain.xml><?xml version="1.0" encoding="utf-8"?>
<calcChain xmlns="http://schemas.openxmlformats.org/spreadsheetml/2006/main">
  <c r="S6" i="2" l="1"/>
  <c r="T6" i="2" s="1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C9" i="2"/>
  <c r="T12" i="2" l="1"/>
  <c r="U6" i="2"/>
  <c r="T11" i="2"/>
  <c r="T9" i="2"/>
  <c r="T10" i="2"/>
  <c r="T13" i="2"/>
  <c r="S9" i="2"/>
  <c r="S10" i="2"/>
  <c r="S11" i="2"/>
  <c r="U13" i="2" l="1"/>
  <c r="U12" i="2"/>
  <c r="U9" i="2"/>
  <c r="V6" i="2"/>
  <c r="U11" i="2"/>
  <c r="U10" i="2"/>
  <c r="V13" i="2" l="1"/>
  <c r="V10" i="2"/>
  <c r="V12" i="2"/>
  <c r="V9" i="2"/>
  <c r="W6" i="2"/>
  <c r="V11" i="2"/>
  <c r="W9" i="2" l="1"/>
  <c r="W13" i="2"/>
  <c r="X6" i="2"/>
  <c r="W12" i="2"/>
  <c r="W11" i="2"/>
  <c r="W10" i="2"/>
  <c r="X9" i="2" l="1"/>
  <c r="X12" i="2"/>
  <c r="Y6" i="2"/>
  <c r="X10" i="2"/>
  <c r="X13" i="2"/>
  <c r="X11" i="2"/>
  <c r="Y11" i="2" l="1"/>
  <c r="Y9" i="2"/>
  <c r="Y13" i="2"/>
  <c r="Y12" i="2"/>
  <c r="Z6" i="2"/>
  <c r="Y10" i="2"/>
  <c r="Z10" i="2" l="1"/>
  <c r="Z13" i="2"/>
  <c r="Z9" i="2"/>
  <c r="Z12" i="2"/>
  <c r="AA6" i="2"/>
  <c r="Z11" i="2"/>
  <c r="AB6" i="2" l="1"/>
  <c r="AA11" i="2"/>
  <c r="AA10" i="2"/>
  <c r="AA13" i="2"/>
  <c r="AA9" i="2"/>
  <c r="AA12" i="2"/>
  <c r="AB12" i="2" l="1"/>
  <c r="AC6" i="2"/>
  <c r="AB11" i="2"/>
  <c r="AB10" i="2"/>
  <c r="AB9" i="2"/>
  <c r="AB13" i="2"/>
  <c r="AC13" i="2" l="1"/>
  <c r="AC12" i="2"/>
  <c r="AD6" i="2"/>
  <c r="AC11" i="2"/>
  <c r="AC9" i="2"/>
  <c r="AC10" i="2"/>
  <c r="AD13" i="2" l="1"/>
  <c r="AD12" i="2"/>
  <c r="AE6" i="2"/>
  <c r="AD11" i="2"/>
  <c r="AD10" i="2"/>
  <c r="AD9" i="2"/>
  <c r="AE9" i="2" l="1"/>
  <c r="AE13" i="2"/>
  <c r="AF6" i="2"/>
  <c r="AE11" i="2"/>
  <c r="AE12" i="2"/>
  <c r="AE10" i="2"/>
  <c r="AF9" i="2" l="1"/>
  <c r="AF11" i="2"/>
  <c r="AF13" i="2"/>
  <c r="AF12" i="2"/>
  <c r="AG6" i="2"/>
  <c r="AF10" i="2"/>
  <c r="AG9" i="2" l="1"/>
  <c r="AG12" i="2"/>
  <c r="AG13" i="2"/>
  <c r="AG11" i="2"/>
  <c r="AG10" i="2"/>
</calcChain>
</file>

<file path=xl/sharedStrings.xml><?xml version="1.0" encoding="utf-8"?>
<sst xmlns="http://schemas.openxmlformats.org/spreadsheetml/2006/main" count="25" uniqueCount="19">
  <si>
    <t>Energy Prices (Case Reference case Region Pacific)</t>
  </si>
  <si>
    <t>http://www.eia.gov/forecasts/aeo/data/browser/#/?id=3-AEO2015&amp;region=1-9&amp;cases=ref2015&amp;start=2012&amp;end=2040&amp;f=A&amp;linechart=ref2015-d021915a.5-3-AEO2015.1-9~ref2015-d021915a.3-3-AEO2015.1-9~~ref2015-d021915a.9-3-AEO2015.1-9~ref2015-d021915a.12-3-AEO2015.1-9~ref2015-d021915a.38-3-AEO2015.1-9&amp;map=ref2015-d021915a.5-3-AEO2015.1-9&amp;ctype=linechart&amp;sourcekey=0</t>
  </si>
  <si>
    <t>16:11:08 GMT-0700 (Pacific Daylight Time)</t>
  </si>
  <si>
    <t>Source: U.S. Energy Information Administration</t>
  </si>
  <si>
    <t>Year</t>
  </si>
  <si>
    <t>Residential: Natural Gas 2013 $/MMBtu</t>
  </si>
  <si>
    <t>Residential: Propane 2013 $/MMBtu</t>
  </si>
  <si>
    <t>Commercial: Propane 2013 $/MMBtu</t>
  </si>
  <si>
    <t>Commercial: Natural Gas 2013 $/MMBtu</t>
  </si>
  <si>
    <t>Electric Power: Natural Gas 2013 $/MMBtu</t>
  </si>
  <si>
    <t>GDP Deflator</t>
  </si>
  <si>
    <t>Residential: Natural Gas</t>
  </si>
  <si>
    <t>Residential: Propane</t>
  </si>
  <si>
    <t>Commercial: Propane</t>
  </si>
  <si>
    <t>Commercial: Natural Gas</t>
  </si>
  <si>
    <t>Electric Power: Natural Gas</t>
  </si>
  <si>
    <t>$/MMBtu Nominal</t>
  </si>
  <si>
    <t>2013 Deflator</t>
  </si>
  <si>
    <t>GDP Deflators from 2015 IEPR Burnertip gas price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</si>
</sst>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"/>
  <sheetViews>
    <sheetView tabSelected="1" workbookViewId="0"/>
  </sheetViews>
  <sheetFormatPr defaultRowHeight="15" x14ac:dyDescent="0.25"/>
  <cols>
    <col min="2" max="2" width="25.140625" bestFit="1" customWidth="1"/>
  </cols>
  <sheetData>
    <row r="2" spans="1:33" x14ac:dyDescent="0.25">
      <c r="C2" t="s">
        <v>17</v>
      </c>
    </row>
    <row r="3" spans="1:33" x14ac:dyDescent="0.25">
      <c r="C3">
        <v>98.563278762706659</v>
      </c>
    </row>
    <row r="4" spans="1:33" x14ac:dyDescent="0.25">
      <c r="C4" t="s">
        <v>18</v>
      </c>
    </row>
    <row r="5" spans="1:33" x14ac:dyDescent="0.25">
      <c r="B5" t="s">
        <v>4</v>
      </c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I5">
        <v>2026</v>
      </c>
      <c r="J5">
        <v>2027</v>
      </c>
      <c r="K5">
        <v>2028</v>
      </c>
      <c r="L5">
        <v>2029</v>
      </c>
      <c r="M5">
        <v>2030</v>
      </c>
      <c r="N5">
        <v>2031</v>
      </c>
      <c r="O5">
        <v>2032</v>
      </c>
      <c r="P5">
        <v>2033</v>
      </c>
      <c r="Q5">
        <v>2034</v>
      </c>
      <c r="R5">
        <v>2035</v>
      </c>
      <c r="S5">
        <v>2036</v>
      </c>
      <c r="T5">
        <v>2037</v>
      </c>
      <c r="U5">
        <v>2038</v>
      </c>
      <c r="V5">
        <v>2039</v>
      </c>
      <c r="W5">
        <v>2040</v>
      </c>
      <c r="X5">
        <v>2041</v>
      </c>
      <c r="Y5">
        <v>2042</v>
      </c>
      <c r="Z5">
        <v>2043</v>
      </c>
      <c r="AA5">
        <v>2044</v>
      </c>
      <c r="AB5">
        <v>2045</v>
      </c>
      <c r="AC5">
        <v>2046</v>
      </c>
      <c r="AD5">
        <v>2047</v>
      </c>
      <c r="AE5">
        <v>2048</v>
      </c>
      <c r="AF5">
        <v>2049</v>
      </c>
      <c r="AG5">
        <v>2050</v>
      </c>
    </row>
    <row r="6" spans="1:33" x14ac:dyDescent="0.25">
      <c r="B6" t="s">
        <v>10</v>
      </c>
      <c r="C6">
        <v>112.46267364518086</v>
      </c>
      <c r="D6">
        <v>114.92964152385261</v>
      </c>
      <c r="E6">
        <v>117.47298211428662</v>
      </c>
      <c r="F6">
        <v>120.05155158043952</v>
      </c>
      <c r="G6">
        <v>122.62479481182714</v>
      </c>
      <c r="H6">
        <v>125.20199751119156</v>
      </c>
      <c r="I6">
        <v>127.78519366762168</v>
      </c>
      <c r="J6">
        <v>129.71475009200276</v>
      </c>
      <c r="K6">
        <v>131.673442818392</v>
      </c>
      <c r="L6">
        <v>133.66171180494973</v>
      </c>
      <c r="M6">
        <v>135.68000365320444</v>
      </c>
      <c r="N6">
        <v>137.72877170836782</v>
      </c>
      <c r="O6">
        <v>139.80847616116415</v>
      </c>
      <c r="P6">
        <v>141.91958415119771</v>
      </c>
      <c r="Q6">
        <v>144.06256987188078</v>
      </c>
      <c r="R6">
        <v>146.23791467694619</v>
      </c>
      <c r="S6">
        <f>R6*R6/Q6</f>
        <v>148.44610718856808</v>
      </c>
      <c r="T6">
        <f t="shared" ref="T6:AG6" si="0">S6*S6/R6</f>
        <v>150.68764340711547</v>
      </c>
      <c r="U6">
        <f t="shared" si="0"/>
        <v>152.96302682256294</v>
      </c>
      <c r="V6">
        <f t="shared" si="0"/>
        <v>155.27276852758365</v>
      </c>
      <c r="W6">
        <f t="shared" si="0"/>
        <v>157.61738733235018</v>
      </c>
      <c r="X6">
        <f t="shared" si="0"/>
        <v>159.99740988106868</v>
      </c>
      <c r="Y6">
        <f t="shared" si="0"/>
        <v>162.41337077027282</v>
      </c>
      <c r="Z6">
        <f t="shared" si="0"/>
        <v>164.86581266890394</v>
      </c>
      <c r="AA6">
        <f t="shared" si="0"/>
        <v>167.3552864402044</v>
      </c>
      <c r="AB6">
        <f t="shared" si="0"/>
        <v>169.88235126545149</v>
      </c>
      <c r="AC6">
        <f t="shared" si="0"/>
        <v>172.44757476955982</v>
      </c>
      <c r="AD6">
        <f t="shared" si="0"/>
        <v>175.05153314858021</v>
      </c>
      <c r="AE6">
        <f t="shared" si="0"/>
        <v>177.69481129912381</v>
      </c>
      <c r="AF6">
        <f t="shared" si="0"/>
        <v>180.37800294974062</v>
      </c>
      <c r="AG6">
        <f t="shared" si="0"/>
        <v>183.10171079428173</v>
      </c>
    </row>
    <row r="8" spans="1:33" x14ac:dyDescent="0.25">
      <c r="B8" t="s">
        <v>16</v>
      </c>
      <c r="C8">
        <v>2020</v>
      </c>
      <c r="D8">
        <v>2021</v>
      </c>
      <c r="E8">
        <v>2022</v>
      </c>
      <c r="F8">
        <v>2023</v>
      </c>
      <c r="G8">
        <v>2024</v>
      </c>
      <c r="H8">
        <v>2025</v>
      </c>
      <c r="I8">
        <v>2026</v>
      </c>
      <c r="J8">
        <v>2027</v>
      </c>
      <c r="K8">
        <v>2028</v>
      </c>
      <c r="L8">
        <v>2029</v>
      </c>
      <c r="M8">
        <v>2030</v>
      </c>
      <c r="N8">
        <v>2031</v>
      </c>
      <c r="O8">
        <v>2032</v>
      </c>
      <c r="P8">
        <v>2033</v>
      </c>
      <c r="Q8">
        <v>2034</v>
      </c>
      <c r="R8">
        <v>2035</v>
      </c>
      <c r="S8">
        <v>2036</v>
      </c>
      <c r="T8">
        <v>2037</v>
      </c>
      <c r="U8">
        <v>2038</v>
      </c>
      <c r="V8">
        <v>2039</v>
      </c>
      <c r="W8">
        <v>2040</v>
      </c>
      <c r="X8">
        <v>2041</v>
      </c>
      <c r="Y8">
        <v>2042</v>
      </c>
      <c r="Z8">
        <v>2043</v>
      </c>
      <c r="AA8">
        <v>2044</v>
      </c>
      <c r="AB8">
        <v>2045</v>
      </c>
      <c r="AC8">
        <v>2046</v>
      </c>
      <c r="AD8">
        <v>2047</v>
      </c>
      <c r="AE8">
        <v>2048</v>
      </c>
      <c r="AF8">
        <v>2049</v>
      </c>
      <c r="AG8">
        <v>2050</v>
      </c>
    </row>
    <row r="9" spans="1:33" x14ac:dyDescent="0.25">
      <c r="A9" s="1" t="s">
        <v>5</v>
      </c>
      <c r="B9" t="s">
        <v>11</v>
      </c>
      <c r="C9" s="2">
        <f>INDEX('AEO Outputs'!$B$6:$F$34,MATCH('Inputs to TDV Model'!C$8,'AEO Outputs'!$A$6:$A$34,0),MATCH('Inputs to TDV Model'!$A9,'AEO Outputs'!$B$5:$F$5,0))*'Inputs to TDV Model'!C$6/$C$3</f>
        <v>13.678019627230881</v>
      </c>
      <c r="D9" s="2">
        <f>INDEX('AEO Outputs'!$B$6:$F$34,MATCH('Inputs to TDV Model'!D$8,'AEO Outputs'!$A$6:$A$34,0),MATCH('Inputs to TDV Model'!$A9,'AEO Outputs'!$B$5:$F$5,0))*'Inputs to TDV Model'!D$6/$C$3</f>
        <v>14.30728956424308</v>
      </c>
      <c r="E9" s="2">
        <f>INDEX('AEO Outputs'!$B$6:$F$34,MATCH('Inputs to TDV Model'!E$8,'AEO Outputs'!$A$6:$A$34,0),MATCH('Inputs to TDV Model'!$A9,'AEO Outputs'!$B$5:$F$5,0))*'Inputs to TDV Model'!E$6/$C$3</f>
        <v>14.808812271023804</v>
      </c>
      <c r="F9" s="2">
        <f>INDEX('AEO Outputs'!$B$6:$F$34,MATCH('Inputs to TDV Model'!F$8,'AEO Outputs'!$A$6:$A$34,0),MATCH('Inputs to TDV Model'!$A9,'AEO Outputs'!$B$5:$F$5,0))*'Inputs to TDV Model'!F$6/$C$3</f>
        <v>15.336711338110025</v>
      </c>
      <c r="G9" s="2">
        <f>INDEX('AEO Outputs'!$B$6:$F$34,MATCH('Inputs to TDV Model'!G$8,'AEO Outputs'!$A$6:$A$34,0),MATCH('Inputs to TDV Model'!$A9,'AEO Outputs'!$B$5:$F$5,0))*'Inputs to TDV Model'!G$6/$C$3</f>
        <v>15.765494454337597</v>
      </c>
      <c r="H9" s="2">
        <f>INDEX('AEO Outputs'!$B$6:$F$34,MATCH('Inputs to TDV Model'!H$8,'AEO Outputs'!$A$6:$A$34,0),MATCH('Inputs to TDV Model'!$A9,'AEO Outputs'!$B$5:$F$5,0))*'Inputs to TDV Model'!H$6/$C$3</f>
        <v>16.405771042921231</v>
      </c>
      <c r="I9" s="2">
        <f>INDEX('AEO Outputs'!$B$6:$F$34,MATCH('Inputs to TDV Model'!I$8,'AEO Outputs'!$A$6:$A$34,0),MATCH('Inputs to TDV Model'!$A9,'AEO Outputs'!$B$5:$F$5,0))*'Inputs to TDV Model'!I$6/$C$3</f>
        <v>17.029915697508756</v>
      </c>
      <c r="J9" s="2">
        <f>INDEX('AEO Outputs'!$B$6:$F$34,MATCH('Inputs to TDV Model'!J$8,'AEO Outputs'!$A$6:$A$34,0),MATCH('Inputs to TDV Model'!$A9,'AEO Outputs'!$B$5:$F$5,0))*'Inputs to TDV Model'!J$6/$C$3</f>
        <v>17.310601129895336</v>
      </c>
      <c r="K9" s="2">
        <f>INDEX('AEO Outputs'!$B$6:$F$34,MATCH('Inputs to TDV Model'!K$8,'AEO Outputs'!$A$6:$A$34,0),MATCH('Inputs to TDV Model'!$A9,'AEO Outputs'!$B$5:$F$5,0))*'Inputs to TDV Model'!K$6/$C$3</f>
        <v>17.419865079028753</v>
      </c>
      <c r="L9" s="2">
        <f>INDEX('AEO Outputs'!$B$6:$F$34,MATCH('Inputs to TDV Model'!L$8,'AEO Outputs'!$A$6:$A$34,0),MATCH('Inputs to TDV Model'!$A9,'AEO Outputs'!$B$5:$F$5,0))*'Inputs to TDV Model'!L$6/$C$3</f>
        <v>17.662535056082145</v>
      </c>
      <c r="M9" s="2">
        <f>INDEX('AEO Outputs'!$B$6:$F$34,MATCH('Inputs to TDV Model'!M$8,'AEO Outputs'!$A$6:$A$34,0),MATCH('Inputs to TDV Model'!$A9,'AEO Outputs'!$B$5:$F$5,0))*'Inputs to TDV Model'!M$6/$C$3</f>
        <v>17.985868985541607</v>
      </c>
      <c r="N9" s="2">
        <f>INDEX('AEO Outputs'!$B$6:$F$34,MATCH('Inputs to TDV Model'!N$8,'AEO Outputs'!$A$6:$A$34,0),MATCH('Inputs to TDV Model'!$A9,'AEO Outputs'!$B$5:$F$5,0))*'Inputs to TDV Model'!N$6/$C$3</f>
        <v>18.4036296570617</v>
      </c>
      <c r="O9" s="2">
        <f>INDEX('AEO Outputs'!$B$6:$F$34,MATCH('Inputs to TDV Model'!O$8,'AEO Outputs'!$A$6:$A$34,0),MATCH('Inputs to TDV Model'!$A9,'AEO Outputs'!$B$5:$F$5,0))*'Inputs to TDV Model'!O$6/$C$3</f>
        <v>18.995508593953961</v>
      </c>
      <c r="P9" s="2">
        <f>INDEX('AEO Outputs'!$B$6:$F$34,MATCH('Inputs to TDV Model'!P$8,'AEO Outputs'!$A$6:$A$34,0),MATCH('Inputs to TDV Model'!$A9,'AEO Outputs'!$B$5:$F$5,0))*'Inputs to TDV Model'!P$6/$C$3</f>
        <v>19.490740791968722</v>
      </c>
      <c r="Q9" s="2">
        <f>INDEX('AEO Outputs'!$B$6:$F$34,MATCH('Inputs to TDV Model'!Q$8,'AEO Outputs'!$A$6:$A$34,0),MATCH('Inputs to TDV Model'!$A9,'AEO Outputs'!$B$5:$F$5,0))*'Inputs to TDV Model'!Q$6/$C$3</f>
        <v>19.999443620670707</v>
      </c>
      <c r="R9" s="2">
        <f>INDEX('AEO Outputs'!$B$6:$F$34,MATCH('Inputs to TDV Model'!R$8,'AEO Outputs'!$A$6:$A$34,0),MATCH('Inputs to TDV Model'!$A9,'AEO Outputs'!$B$5:$F$5,0))*'Inputs to TDV Model'!R$6/$C$3</f>
        <v>20.614127059355539</v>
      </c>
      <c r="S9" s="2">
        <f>INDEX('AEO Outputs'!$B$6:$F$34,MATCH('Inputs to TDV Model'!S$8,'AEO Outputs'!$A$6:$A$34,0),MATCH('Inputs to TDV Model'!$A9,'AEO Outputs'!$B$5:$F$5,0))*'Inputs to TDV Model'!S$6/$C$3</f>
        <v>21.226144355221546</v>
      </c>
      <c r="T9" s="2">
        <f>INDEX('AEO Outputs'!$B$6:$F$34,MATCH('Inputs to TDV Model'!T$8,'AEO Outputs'!$A$6:$A$34,0),MATCH('Inputs to TDV Model'!$A9,'AEO Outputs'!$B$5:$F$5,0))*'Inputs to TDV Model'!T$6/$C$3</f>
        <v>21.705482847344189</v>
      </c>
      <c r="U9" s="2">
        <f>INDEX('AEO Outputs'!$B$6:$F$34,MATCH('Inputs to TDV Model'!U$8,'AEO Outputs'!$A$6:$A$34,0),MATCH('Inputs to TDV Model'!$A9,'AEO Outputs'!$B$5:$F$5,0))*'Inputs to TDV Model'!U$6/$C$3</f>
        <v>22.4054312192625</v>
      </c>
      <c r="V9" s="2">
        <f>INDEX('AEO Outputs'!$B$6:$F$34,MATCH('Inputs to TDV Model'!V$8,'AEO Outputs'!$A$6:$A$34,0),MATCH('Inputs to TDV Model'!$A9,'AEO Outputs'!$B$5:$F$5,0))*'Inputs to TDV Model'!V$6/$C$3</f>
        <v>23.261664264109257</v>
      </c>
      <c r="W9" s="2">
        <f>INDEX('AEO Outputs'!$B$6:$F$34,MATCH('Inputs to TDV Model'!W$8,'AEO Outputs'!$A$6:$A$34,0),MATCH('Inputs to TDV Model'!$A9,'AEO Outputs'!$B$5:$F$5,0))*'Inputs to TDV Model'!W$6/$C$3</f>
        <v>24.054458076315932</v>
      </c>
      <c r="X9" s="2" t="e">
        <f>INDEX('AEO Outputs'!$B$6:$F$34,MATCH('Inputs to TDV Model'!X$8,'AEO Outputs'!$A$6:$A$34,0),MATCH('Inputs to TDV Model'!$A9,'AEO Outputs'!$B$5:$F$5,0))*'Inputs to TDV Model'!X$6/$C$3</f>
        <v>#N/A</v>
      </c>
      <c r="Y9" s="2" t="e">
        <f>INDEX('AEO Outputs'!$B$6:$F$34,MATCH('Inputs to TDV Model'!Y$8,'AEO Outputs'!$A$6:$A$34,0),MATCH('Inputs to TDV Model'!$A9,'AEO Outputs'!$B$5:$F$5,0))*'Inputs to TDV Model'!Y$6/$C$3</f>
        <v>#N/A</v>
      </c>
      <c r="Z9" s="2" t="e">
        <f>INDEX('AEO Outputs'!$B$6:$F$34,MATCH('Inputs to TDV Model'!Z$8,'AEO Outputs'!$A$6:$A$34,0),MATCH('Inputs to TDV Model'!$A9,'AEO Outputs'!$B$5:$F$5,0))*'Inputs to TDV Model'!Z$6/$C$3</f>
        <v>#N/A</v>
      </c>
      <c r="AA9" s="2" t="e">
        <f>INDEX('AEO Outputs'!$B$6:$F$34,MATCH('Inputs to TDV Model'!AA$8,'AEO Outputs'!$A$6:$A$34,0),MATCH('Inputs to TDV Model'!$A9,'AEO Outputs'!$B$5:$F$5,0))*'Inputs to TDV Model'!AA$6/$C$3</f>
        <v>#N/A</v>
      </c>
      <c r="AB9" s="2" t="e">
        <f>INDEX('AEO Outputs'!$B$6:$F$34,MATCH('Inputs to TDV Model'!AB$8,'AEO Outputs'!$A$6:$A$34,0),MATCH('Inputs to TDV Model'!$A9,'AEO Outputs'!$B$5:$F$5,0))*'Inputs to TDV Model'!AB$6/$C$3</f>
        <v>#N/A</v>
      </c>
      <c r="AC9" s="2" t="e">
        <f>INDEX('AEO Outputs'!$B$6:$F$34,MATCH('Inputs to TDV Model'!AC$8,'AEO Outputs'!$A$6:$A$34,0),MATCH('Inputs to TDV Model'!$A9,'AEO Outputs'!$B$5:$F$5,0))*'Inputs to TDV Model'!AC$6/$C$3</f>
        <v>#N/A</v>
      </c>
      <c r="AD9" s="2" t="e">
        <f>INDEX('AEO Outputs'!$B$6:$F$34,MATCH('Inputs to TDV Model'!AD$8,'AEO Outputs'!$A$6:$A$34,0),MATCH('Inputs to TDV Model'!$A9,'AEO Outputs'!$B$5:$F$5,0))*'Inputs to TDV Model'!AD$6/$C$3</f>
        <v>#N/A</v>
      </c>
      <c r="AE9" s="2" t="e">
        <f>INDEX('AEO Outputs'!$B$6:$F$34,MATCH('Inputs to TDV Model'!AE$8,'AEO Outputs'!$A$6:$A$34,0),MATCH('Inputs to TDV Model'!$A9,'AEO Outputs'!$B$5:$F$5,0))*'Inputs to TDV Model'!AE$6/$C$3</f>
        <v>#N/A</v>
      </c>
      <c r="AF9" s="2" t="e">
        <f>INDEX('AEO Outputs'!$B$6:$F$34,MATCH('Inputs to TDV Model'!AF$8,'AEO Outputs'!$A$6:$A$34,0),MATCH('Inputs to TDV Model'!$A9,'AEO Outputs'!$B$5:$F$5,0))*'Inputs to TDV Model'!AF$6/$C$3</f>
        <v>#N/A</v>
      </c>
      <c r="AG9" s="2" t="e">
        <f>INDEX('AEO Outputs'!$B$6:$F$34,MATCH('Inputs to TDV Model'!AG$8,'AEO Outputs'!$A$6:$A$34,0),MATCH('Inputs to TDV Model'!$A9,'AEO Outputs'!$B$5:$F$5,0))*'Inputs to TDV Model'!AG$6/$C$3</f>
        <v>#N/A</v>
      </c>
    </row>
    <row r="10" spans="1:33" x14ac:dyDescent="0.25">
      <c r="A10" s="1" t="s">
        <v>6</v>
      </c>
      <c r="B10" t="s">
        <v>12</v>
      </c>
      <c r="C10" s="2">
        <f>INDEX('AEO Outputs'!$B$6:$F$34,MATCH('Inputs to TDV Model'!C$8,'AEO Outputs'!$A$6:$A$34,0),MATCH('Inputs to TDV Model'!$A10,'AEO Outputs'!$B$5:$F$5,0))*'Inputs to TDV Model'!C$6/$C$3</f>
        <v>29.275707299125816</v>
      </c>
      <c r="D10" s="2">
        <f>INDEX('AEO Outputs'!$B$6:$F$34,MATCH('Inputs to TDV Model'!D$8,'AEO Outputs'!$A$6:$A$34,0),MATCH('Inputs to TDV Model'!$A10,'AEO Outputs'!$B$5:$F$5,0))*'Inputs to TDV Model'!D$6/$C$3</f>
        <v>30.044164890183541</v>
      </c>
      <c r="E10" s="2">
        <f>INDEX('AEO Outputs'!$B$6:$F$34,MATCH('Inputs to TDV Model'!E$8,'AEO Outputs'!$A$6:$A$34,0),MATCH('Inputs to TDV Model'!$A10,'AEO Outputs'!$B$5:$F$5,0))*'Inputs to TDV Model'!E$6/$C$3</f>
        <v>30.83296702202119</v>
      </c>
      <c r="F10" s="2">
        <f>INDEX('AEO Outputs'!$B$6:$F$34,MATCH('Inputs to TDV Model'!F$8,'AEO Outputs'!$A$6:$A$34,0),MATCH('Inputs to TDV Model'!$A10,'AEO Outputs'!$B$5:$F$5,0))*'Inputs to TDV Model'!F$6/$C$3</f>
        <v>31.717557505371147</v>
      </c>
      <c r="G10" s="2">
        <f>INDEX('AEO Outputs'!$B$6:$F$34,MATCH('Inputs to TDV Model'!G$8,'AEO Outputs'!$A$6:$A$34,0),MATCH('Inputs to TDV Model'!$A10,'AEO Outputs'!$B$5:$F$5,0))*'Inputs to TDV Model'!G$6/$C$3</f>
        <v>32.565771641582771</v>
      </c>
      <c r="H10" s="2">
        <f>INDEX('AEO Outputs'!$B$6:$F$34,MATCH('Inputs to TDV Model'!H$8,'AEO Outputs'!$A$6:$A$34,0),MATCH('Inputs to TDV Model'!$A10,'AEO Outputs'!$B$5:$F$5,0))*'Inputs to TDV Model'!H$6/$C$3</f>
        <v>33.427403384384469</v>
      </c>
      <c r="I10" s="2">
        <f>INDEX('AEO Outputs'!$B$6:$F$34,MATCH('Inputs to TDV Model'!I$8,'AEO Outputs'!$A$6:$A$34,0),MATCH('Inputs to TDV Model'!$A10,'AEO Outputs'!$B$5:$F$5,0))*'Inputs to TDV Model'!I$6/$C$3</f>
        <v>34.362294694900768</v>
      </c>
      <c r="J10" s="2">
        <f>INDEX('AEO Outputs'!$B$6:$F$34,MATCH('Inputs to TDV Model'!J$8,'AEO Outputs'!$A$6:$A$34,0),MATCH('Inputs to TDV Model'!$A10,'AEO Outputs'!$B$5:$F$5,0))*'Inputs to TDV Model'!J$6/$C$3</f>
        <v>35.065926383529693</v>
      </c>
      <c r="K10" s="2">
        <f>INDEX('AEO Outputs'!$B$6:$F$34,MATCH('Inputs to TDV Model'!K$8,'AEO Outputs'!$A$6:$A$34,0),MATCH('Inputs to TDV Model'!$A10,'AEO Outputs'!$B$5:$F$5,0))*'Inputs to TDV Model'!K$6/$C$3</f>
        <v>35.770166596636194</v>
      </c>
      <c r="L10" s="2">
        <f>INDEX('AEO Outputs'!$B$6:$F$34,MATCH('Inputs to TDV Model'!L$8,'AEO Outputs'!$A$6:$A$34,0),MATCH('Inputs to TDV Model'!$A10,'AEO Outputs'!$B$5:$F$5,0))*'Inputs to TDV Model'!L$6/$C$3</f>
        <v>36.532491823391076</v>
      </c>
      <c r="M10" s="2">
        <f>INDEX('AEO Outputs'!$B$6:$F$34,MATCH('Inputs to TDV Model'!M$8,'AEO Outputs'!$A$6:$A$34,0),MATCH('Inputs to TDV Model'!$A10,'AEO Outputs'!$B$5:$F$5,0))*'Inputs to TDV Model'!M$6/$C$3</f>
        <v>37.306149641558896</v>
      </c>
      <c r="N10" s="2">
        <f>INDEX('AEO Outputs'!$B$6:$F$34,MATCH('Inputs to TDV Model'!N$8,'AEO Outputs'!$A$6:$A$34,0),MATCH('Inputs to TDV Model'!$A10,'AEO Outputs'!$B$5:$F$5,0))*'Inputs to TDV Model'!N$6/$C$3</f>
        <v>38.163440145631562</v>
      </c>
      <c r="O10" s="2">
        <f>INDEX('AEO Outputs'!$B$6:$F$34,MATCH('Inputs to TDV Model'!O$8,'AEO Outputs'!$A$6:$A$34,0),MATCH('Inputs to TDV Model'!$A10,'AEO Outputs'!$B$5:$F$5,0))*'Inputs to TDV Model'!O$6/$C$3</f>
        <v>39.094539732657672</v>
      </c>
      <c r="P10" s="2">
        <f>INDEX('AEO Outputs'!$B$6:$F$34,MATCH('Inputs to TDV Model'!P$8,'AEO Outputs'!$A$6:$A$34,0),MATCH('Inputs to TDV Model'!$A10,'AEO Outputs'!$B$5:$F$5,0))*'Inputs to TDV Model'!P$6/$C$3</f>
        <v>39.983272943912326</v>
      </c>
      <c r="Q10" s="2">
        <f>INDEX('AEO Outputs'!$B$6:$F$34,MATCH('Inputs to TDV Model'!Q$8,'AEO Outputs'!$A$6:$A$34,0),MATCH('Inputs to TDV Model'!$A10,'AEO Outputs'!$B$5:$F$5,0))*'Inputs to TDV Model'!Q$6/$C$3</f>
        <v>40.895019869387262</v>
      </c>
      <c r="R10" s="2">
        <f>INDEX('AEO Outputs'!$B$6:$F$34,MATCH('Inputs to TDV Model'!R$8,'AEO Outputs'!$A$6:$A$34,0),MATCH('Inputs to TDV Model'!$A10,'AEO Outputs'!$B$5:$F$5,0))*'Inputs to TDV Model'!R$6/$C$3</f>
        <v>41.828713194365605</v>
      </c>
      <c r="S10" s="2">
        <f>INDEX('AEO Outputs'!$B$6:$F$34,MATCH('Inputs to TDV Model'!S$8,'AEO Outputs'!$A$6:$A$34,0),MATCH('Inputs to TDV Model'!$A10,'AEO Outputs'!$B$5:$F$5,0))*'Inputs to TDV Model'!S$6/$C$3</f>
        <v>42.785957529398161</v>
      </c>
      <c r="T10" s="2">
        <f>INDEX('AEO Outputs'!$B$6:$F$34,MATCH('Inputs to TDV Model'!T$8,'AEO Outputs'!$A$6:$A$34,0),MATCH('Inputs to TDV Model'!$A10,'AEO Outputs'!$B$5:$F$5,0))*'Inputs to TDV Model'!T$6/$C$3</f>
        <v>43.718166544572775</v>
      </c>
      <c r="U10" s="2">
        <f>INDEX('AEO Outputs'!$B$6:$F$34,MATCH('Inputs to TDV Model'!U$8,'AEO Outputs'!$A$6:$A$34,0),MATCH('Inputs to TDV Model'!$A10,'AEO Outputs'!$B$5:$F$5,0))*'Inputs to TDV Model'!U$6/$C$3</f>
        <v>44.697992329926421</v>
      </c>
      <c r="V10" s="2">
        <f>INDEX('AEO Outputs'!$B$6:$F$34,MATCH('Inputs to TDV Model'!V$8,'AEO Outputs'!$A$6:$A$34,0),MATCH('Inputs to TDV Model'!$A10,'AEO Outputs'!$B$5:$F$5,0))*'Inputs to TDV Model'!V$6/$C$3</f>
        <v>45.812850063536736</v>
      </c>
      <c r="W10" s="2">
        <f>INDEX('AEO Outputs'!$B$6:$F$34,MATCH('Inputs to TDV Model'!W$8,'AEO Outputs'!$A$6:$A$34,0),MATCH('Inputs to TDV Model'!$A10,'AEO Outputs'!$B$5:$F$5,0))*'Inputs to TDV Model'!W$6/$C$3</f>
        <v>46.978776631583848</v>
      </c>
      <c r="X10" s="2" t="e">
        <f>INDEX('AEO Outputs'!$B$6:$F$34,MATCH('Inputs to TDV Model'!X$8,'AEO Outputs'!$A$6:$A$34,0),MATCH('Inputs to TDV Model'!$A10,'AEO Outputs'!$B$5:$F$5,0))*'Inputs to TDV Model'!X$6/$C$3</f>
        <v>#N/A</v>
      </c>
      <c r="Y10" s="2" t="e">
        <f>INDEX('AEO Outputs'!$B$6:$F$34,MATCH('Inputs to TDV Model'!Y$8,'AEO Outputs'!$A$6:$A$34,0),MATCH('Inputs to TDV Model'!$A10,'AEO Outputs'!$B$5:$F$5,0))*'Inputs to TDV Model'!Y$6/$C$3</f>
        <v>#N/A</v>
      </c>
      <c r="Z10" s="2" t="e">
        <f>INDEX('AEO Outputs'!$B$6:$F$34,MATCH('Inputs to TDV Model'!Z$8,'AEO Outputs'!$A$6:$A$34,0),MATCH('Inputs to TDV Model'!$A10,'AEO Outputs'!$B$5:$F$5,0))*'Inputs to TDV Model'!Z$6/$C$3</f>
        <v>#N/A</v>
      </c>
      <c r="AA10" s="2" t="e">
        <f>INDEX('AEO Outputs'!$B$6:$F$34,MATCH('Inputs to TDV Model'!AA$8,'AEO Outputs'!$A$6:$A$34,0),MATCH('Inputs to TDV Model'!$A10,'AEO Outputs'!$B$5:$F$5,0))*'Inputs to TDV Model'!AA$6/$C$3</f>
        <v>#N/A</v>
      </c>
      <c r="AB10" s="2" t="e">
        <f>INDEX('AEO Outputs'!$B$6:$F$34,MATCH('Inputs to TDV Model'!AB$8,'AEO Outputs'!$A$6:$A$34,0),MATCH('Inputs to TDV Model'!$A10,'AEO Outputs'!$B$5:$F$5,0))*'Inputs to TDV Model'!AB$6/$C$3</f>
        <v>#N/A</v>
      </c>
      <c r="AC10" s="2" t="e">
        <f>INDEX('AEO Outputs'!$B$6:$F$34,MATCH('Inputs to TDV Model'!AC$8,'AEO Outputs'!$A$6:$A$34,0),MATCH('Inputs to TDV Model'!$A10,'AEO Outputs'!$B$5:$F$5,0))*'Inputs to TDV Model'!AC$6/$C$3</f>
        <v>#N/A</v>
      </c>
      <c r="AD10" s="2" t="e">
        <f>INDEX('AEO Outputs'!$B$6:$F$34,MATCH('Inputs to TDV Model'!AD$8,'AEO Outputs'!$A$6:$A$34,0),MATCH('Inputs to TDV Model'!$A10,'AEO Outputs'!$B$5:$F$5,0))*'Inputs to TDV Model'!AD$6/$C$3</f>
        <v>#N/A</v>
      </c>
      <c r="AE10" s="2" t="e">
        <f>INDEX('AEO Outputs'!$B$6:$F$34,MATCH('Inputs to TDV Model'!AE$8,'AEO Outputs'!$A$6:$A$34,0),MATCH('Inputs to TDV Model'!$A10,'AEO Outputs'!$B$5:$F$5,0))*'Inputs to TDV Model'!AE$6/$C$3</f>
        <v>#N/A</v>
      </c>
      <c r="AF10" s="2" t="e">
        <f>INDEX('AEO Outputs'!$B$6:$F$34,MATCH('Inputs to TDV Model'!AF$8,'AEO Outputs'!$A$6:$A$34,0),MATCH('Inputs to TDV Model'!$A10,'AEO Outputs'!$B$5:$F$5,0))*'Inputs to TDV Model'!AF$6/$C$3</f>
        <v>#N/A</v>
      </c>
      <c r="AG10" s="2" t="e">
        <f>INDEX('AEO Outputs'!$B$6:$F$34,MATCH('Inputs to TDV Model'!AG$8,'AEO Outputs'!$A$6:$A$34,0),MATCH('Inputs to TDV Model'!$A10,'AEO Outputs'!$B$5:$F$5,0))*'Inputs to TDV Model'!AG$6/$C$3</f>
        <v>#N/A</v>
      </c>
    </row>
    <row r="11" spans="1:33" x14ac:dyDescent="0.25">
      <c r="A11" s="1" t="s">
        <v>7</v>
      </c>
      <c r="B11" t="s">
        <v>13</v>
      </c>
      <c r="C11" s="2">
        <f>INDEX('AEO Outputs'!$B$6:$F$34,MATCH('Inputs to TDV Model'!C$8,'AEO Outputs'!$A$6:$A$34,0),MATCH('Inputs to TDV Model'!$A11,'AEO Outputs'!$B$5:$F$5,0))*'Inputs to TDV Model'!C$6/$C$3</f>
        <v>23.144588013294651</v>
      </c>
      <c r="D11" s="2">
        <f>INDEX('AEO Outputs'!$B$6:$F$34,MATCH('Inputs to TDV Model'!D$8,'AEO Outputs'!$A$6:$A$34,0),MATCH('Inputs to TDV Model'!$A11,'AEO Outputs'!$B$5:$F$5,0))*'Inputs to TDV Model'!D$6/$C$3</f>
        <v>23.814601346277254</v>
      </c>
      <c r="E11" s="2">
        <f>INDEX('AEO Outputs'!$B$6:$F$34,MATCH('Inputs to TDV Model'!E$8,'AEO Outputs'!$A$6:$A$34,0),MATCH('Inputs to TDV Model'!$A11,'AEO Outputs'!$B$5:$F$5,0))*'Inputs to TDV Model'!E$6/$C$3</f>
        <v>24.501826094351813</v>
      </c>
      <c r="F11" s="2">
        <f>INDEX('AEO Outputs'!$B$6:$F$34,MATCH('Inputs to TDV Model'!F$8,'AEO Outputs'!$A$6:$A$34,0),MATCH('Inputs to TDV Model'!$A11,'AEO Outputs'!$B$5:$F$5,0))*'Inputs to TDV Model'!F$6/$C$3</f>
        <v>25.296698885216738</v>
      </c>
      <c r="G11" s="2">
        <f>INDEX('AEO Outputs'!$B$6:$F$34,MATCH('Inputs to TDV Model'!G$8,'AEO Outputs'!$A$6:$A$34,0),MATCH('Inputs to TDV Model'!$A11,'AEO Outputs'!$B$5:$F$5,0))*'Inputs to TDV Model'!G$6/$C$3</f>
        <v>26.051791215912544</v>
      </c>
      <c r="H11" s="2">
        <f>INDEX('AEO Outputs'!$B$6:$F$34,MATCH('Inputs to TDV Model'!H$8,'AEO Outputs'!$A$6:$A$34,0),MATCH('Inputs to TDV Model'!$A11,'AEO Outputs'!$B$5:$F$5,0))*'Inputs to TDV Model'!H$6/$C$3</f>
        <v>26.824388904055226</v>
      </c>
      <c r="I11" s="2">
        <f>INDEX('AEO Outputs'!$B$6:$F$34,MATCH('Inputs to TDV Model'!I$8,'AEO Outputs'!$A$6:$A$34,0),MATCH('Inputs to TDV Model'!$A11,'AEO Outputs'!$B$5:$F$5,0))*'Inputs to TDV Model'!I$6/$C$3</f>
        <v>27.681359630874379</v>
      </c>
      <c r="J11" s="2">
        <f>INDEX('AEO Outputs'!$B$6:$F$34,MATCH('Inputs to TDV Model'!J$8,'AEO Outputs'!$A$6:$A$34,0),MATCH('Inputs to TDV Model'!$A11,'AEO Outputs'!$B$5:$F$5,0))*'Inputs to TDV Model'!J$6/$C$3</f>
        <v>28.334980011285872</v>
      </c>
      <c r="K11" s="2">
        <f>INDEX('AEO Outputs'!$B$6:$F$34,MATCH('Inputs to TDV Model'!K$8,'AEO Outputs'!$A$6:$A$34,0),MATCH('Inputs to TDV Model'!$A11,'AEO Outputs'!$B$5:$F$5,0))*'Inputs to TDV Model'!K$6/$C$3</f>
        <v>28.987024293128293</v>
      </c>
      <c r="L11" s="2">
        <f>INDEX('AEO Outputs'!$B$6:$F$34,MATCH('Inputs to TDV Model'!L$8,'AEO Outputs'!$A$6:$A$34,0),MATCH('Inputs to TDV Model'!$A11,'AEO Outputs'!$B$5:$F$5,0))*'Inputs to TDV Model'!L$6/$C$3</f>
        <v>29.704947543277576</v>
      </c>
      <c r="M11" s="2">
        <f>INDEX('AEO Outputs'!$B$6:$F$34,MATCH('Inputs to TDV Model'!M$8,'AEO Outputs'!$A$6:$A$34,0),MATCH('Inputs to TDV Model'!$A11,'AEO Outputs'!$B$5:$F$5,0))*'Inputs to TDV Model'!M$6/$C$3</f>
        <v>30.436277085252641</v>
      </c>
      <c r="N11" s="2">
        <f>INDEX('AEO Outputs'!$B$6:$F$34,MATCH('Inputs to TDV Model'!N$8,'AEO Outputs'!$A$6:$A$34,0),MATCH('Inputs to TDV Model'!$A11,'AEO Outputs'!$B$5:$F$5,0))*'Inputs to TDV Model'!N$6/$C$3</f>
        <v>31.263504335453856</v>
      </c>
      <c r="O11" s="2">
        <f>INDEX('AEO Outputs'!$B$6:$F$34,MATCH('Inputs to TDV Model'!O$8,'AEO Outputs'!$A$6:$A$34,0),MATCH('Inputs to TDV Model'!$A11,'AEO Outputs'!$B$5:$F$5,0))*'Inputs to TDV Model'!O$6/$C$3</f>
        <v>32.175936931501084</v>
      </c>
      <c r="P11" s="2">
        <f>INDEX('AEO Outputs'!$B$6:$F$34,MATCH('Inputs to TDV Model'!P$8,'AEO Outputs'!$A$6:$A$34,0),MATCH('Inputs to TDV Model'!$A11,'AEO Outputs'!$B$5:$F$5,0))*'Inputs to TDV Model'!P$6/$C$3</f>
        <v>33.038269693767809</v>
      </c>
      <c r="Q11" s="2">
        <f>INDEX('AEO Outputs'!$B$6:$F$34,MATCH('Inputs to TDV Model'!Q$8,'AEO Outputs'!$A$6:$A$34,0),MATCH('Inputs to TDV Model'!$A11,'AEO Outputs'!$B$5:$F$5,0))*'Inputs to TDV Model'!Q$6/$C$3</f>
        <v>33.925244129923342</v>
      </c>
      <c r="R11" s="2">
        <f>INDEX('AEO Outputs'!$B$6:$F$34,MATCH('Inputs to TDV Model'!R$8,'AEO Outputs'!$A$6:$A$34,0),MATCH('Inputs to TDV Model'!$A11,'AEO Outputs'!$B$5:$F$5,0))*'Inputs to TDV Model'!R$6/$C$3</f>
        <v>34.836967747118294</v>
      </c>
      <c r="S11" s="2">
        <f>INDEX('AEO Outputs'!$B$6:$F$34,MATCH('Inputs to TDV Model'!S$8,'AEO Outputs'!$A$6:$A$34,0),MATCH('Inputs to TDV Model'!$A11,'AEO Outputs'!$B$5:$F$5,0))*'Inputs to TDV Model'!S$6/$C$3</f>
        <v>35.776821865203011</v>
      </c>
      <c r="T11" s="2">
        <f>INDEX('AEO Outputs'!$B$6:$F$34,MATCH('Inputs to TDV Model'!T$8,'AEO Outputs'!$A$6:$A$34,0),MATCH('Inputs to TDV Model'!$A11,'AEO Outputs'!$B$5:$F$5,0))*'Inputs to TDV Model'!T$6/$C$3</f>
        <v>36.685031824109586</v>
      </c>
      <c r="U11" s="2">
        <f>INDEX('AEO Outputs'!$B$6:$F$34,MATCH('Inputs to TDV Model'!U$8,'AEO Outputs'!$A$6:$A$34,0),MATCH('Inputs to TDV Model'!$A11,'AEO Outputs'!$B$5:$F$5,0))*'Inputs to TDV Model'!U$6/$C$3</f>
        <v>37.649746086443649</v>
      </c>
      <c r="V11" s="2">
        <f>INDEX('AEO Outputs'!$B$6:$F$34,MATCH('Inputs to TDV Model'!V$8,'AEO Outputs'!$A$6:$A$34,0),MATCH('Inputs to TDV Model'!$A11,'AEO Outputs'!$B$5:$F$5,0))*'Inputs to TDV Model'!V$6/$C$3</f>
        <v>38.77717021264035</v>
      </c>
      <c r="W11" s="2">
        <f>INDEX('AEO Outputs'!$B$6:$F$34,MATCH('Inputs to TDV Model'!W$8,'AEO Outputs'!$A$6:$A$34,0),MATCH('Inputs to TDV Model'!$A11,'AEO Outputs'!$B$5:$F$5,0))*'Inputs to TDV Model'!W$6/$C$3</f>
        <v>39.966200399671351</v>
      </c>
      <c r="X11" s="2" t="e">
        <f>INDEX('AEO Outputs'!$B$6:$F$34,MATCH('Inputs to TDV Model'!X$8,'AEO Outputs'!$A$6:$A$34,0),MATCH('Inputs to TDV Model'!$A11,'AEO Outputs'!$B$5:$F$5,0))*'Inputs to TDV Model'!X$6/$C$3</f>
        <v>#N/A</v>
      </c>
      <c r="Y11" s="2" t="e">
        <f>INDEX('AEO Outputs'!$B$6:$F$34,MATCH('Inputs to TDV Model'!Y$8,'AEO Outputs'!$A$6:$A$34,0),MATCH('Inputs to TDV Model'!$A11,'AEO Outputs'!$B$5:$F$5,0))*'Inputs to TDV Model'!Y$6/$C$3</f>
        <v>#N/A</v>
      </c>
      <c r="Z11" s="2" t="e">
        <f>INDEX('AEO Outputs'!$B$6:$F$34,MATCH('Inputs to TDV Model'!Z$8,'AEO Outputs'!$A$6:$A$34,0),MATCH('Inputs to TDV Model'!$A11,'AEO Outputs'!$B$5:$F$5,0))*'Inputs to TDV Model'!Z$6/$C$3</f>
        <v>#N/A</v>
      </c>
      <c r="AA11" s="2" t="e">
        <f>INDEX('AEO Outputs'!$B$6:$F$34,MATCH('Inputs to TDV Model'!AA$8,'AEO Outputs'!$A$6:$A$34,0),MATCH('Inputs to TDV Model'!$A11,'AEO Outputs'!$B$5:$F$5,0))*'Inputs to TDV Model'!AA$6/$C$3</f>
        <v>#N/A</v>
      </c>
      <c r="AB11" s="2" t="e">
        <f>INDEX('AEO Outputs'!$B$6:$F$34,MATCH('Inputs to TDV Model'!AB$8,'AEO Outputs'!$A$6:$A$34,0),MATCH('Inputs to TDV Model'!$A11,'AEO Outputs'!$B$5:$F$5,0))*'Inputs to TDV Model'!AB$6/$C$3</f>
        <v>#N/A</v>
      </c>
      <c r="AC11" s="2" t="e">
        <f>INDEX('AEO Outputs'!$B$6:$F$34,MATCH('Inputs to TDV Model'!AC$8,'AEO Outputs'!$A$6:$A$34,0),MATCH('Inputs to TDV Model'!$A11,'AEO Outputs'!$B$5:$F$5,0))*'Inputs to TDV Model'!AC$6/$C$3</f>
        <v>#N/A</v>
      </c>
      <c r="AD11" s="2" t="e">
        <f>INDEX('AEO Outputs'!$B$6:$F$34,MATCH('Inputs to TDV Model'!AD$8,'AEO Outputs'!$A$6:$A$34,0),MATCH('Inputs to TDV Model'!$A11,'AEO Outputs'!$B$5:$F$5,0))*'Inputs to TDV Model'!AD$6/$C$3</f>
        <v>#N/A</v>
      </c>
      <c r="AE11" s="2" t="e">
        <f>INDEX('AEO Outputs'!$B$6:$F$34,MATCH('Inputs to TDV Model'!AE$8,'AEO Outputs'!$A$6:$A$34,0),MATCH('Inputs to TDV Model'!$A11,'AEO Outputs'!$B$5:$F$5,0))*'Inputs to TDV Model'!AE$6/$C$3</f>
        <v>#N/A</v>
      </c>
      <c r="AF11" s="2" t="e">
        <f>INDEX('AEO Outputs'!$B$6:$F$34,MATCH('Inputs to TDV Model'!AF$8,'AEO Outputs'!$A$6:$A$34,0),MATCH('Inputs to TDV Model'!$A11,'AEO Outputs'!$B$5:$F$5,0))*'Inputs to TDV Model'!AF$6/$C$3</f>
        <v>#N/A</v>
      </c>
      <c r="AG11" s="2" t="e">
        <f>INDEX('AEO Outputs'!$B$6:$F$34,MATCH('Inputs to TDV Model'!AG$8,'AEO Outputs'!$A$6:$A$34,0),MATCH('Inputs to TDV Model'!$A11,'AEO Outputs'!$B$5:$F$5,0))*'Inputs to TDV Model'!AG$6/$C$3</f>
        <v>#N/A</v>
      </c>
    </row>
    <row r="12" spans="1:33" x14ac:dyDescent="0.25">
      <c r="A12" s="1" t="s">
        <v>8</v>
      </c>
      <c r="B12" t="s">
        <v>14</v>
      </c>
      <c r="C12" s="2">
        <f>INDEX('AEO Outputs'!$B$6:$F$34,MATCH('Inputs to TDV Model'!C$8,'AEO Outputs'!$A$6:$A$34,0),MATCH('Inputs to TDV Model'!$A12,'AEO Outputs'!$B$5:$F$5,0))*'Inputs to TDV Model'!C$6/$C$3</f>
        <v>12.219467436463612</v>
      </c>
      <c r="D12" s="2">
        <f>INDEX('AEO Outputs'!$B$6:$F$34,MATCH('Inputs to TDV Model'!D$8,'AEO Outputs'!$A$6:$A$34,0),MATCH('Inputs to TDV Model'!$A12,'AEO Outputs'!$B$5:$F$5,0))*'Inputs to TDV Model'!D$6/$C$3</f>
        <v>12.835771503917632</v>
      </c>
      <c r="E12" s="2">
        <f>INDEX('AEO Outputs'!$B$6:$F$34,MATCH('Inputs to TDV Model'!E$8,'AEO Outputs'!$A$6:$A$34,0),MATCH('Inputs to TDV Model'!$A12,'AEO Outputs'!$B$5:$F$5,0))*'Inputs to TDV Model'!E$6/$C$3</f>
        <v>13.321088374994609</v>
      </c>
      <c r="F12" s="2">
        <f>INDEX('AEO Outputs'!$B$6:$F$34,MATCH('Inputs to TDV Model'!F$8,'AEO Outputs'!$A$6:$A$34,0),MATCH('Inputs to TDV Model'!$A12,'AEO Outputs'!$B$5:$F$5,0))*'Inputs to TDV Model'!F$6/$C$3</f>
        <v>13.829200973984483</v>
      </c>
      <c r="G12" s="2">
        <f>INDEX('AEO Outputs'!$B$6:$F$34,MATCH('Inputs to TDV Model'!G$8,'AEO Outputs'!$A$6:$A$34,0),MATCH('Inputs to TDV Model'!$A12,'AEO Outputs'!$B$5:$F$5,0))*'Inputs to TDV Model'!G$6/$C$3</f>
        <v>14.238454740198446</v>
      </c>
      <c r="H12" s="2">
        <f>INDEX('AEO Outputs'!$B$6:$F$34,MATCH('Inputs to TDV Model'!H$8,'AEO Outputs'!$A$6:$A$34,0),MATCH('Inputs to TDV Model'!$A12,'AEO Outputs'!$B$5:$F$5,0))*'Inputs to TDV Model'!H$6/$C$3</f>
        <v>14.846890351425198</v>
      </c>
      <c r="I12" s="2">
        <f>INDEX('AEO Outputs'!$B$6:$F$34,MATCH('Inputs to TDV Model'!I$8,'AEO Outputs'!$A$6:$A$34,0),MATCH('Inputs to TDV Model'!$A12,'AEO Outputs'!$B$5:$F$5,0))*'Inputs to TDV Model'!I$6/$C$3</f>
        <v>15.439398194550376</v>
      </c>
      <c r="J12" s="2">
        <f>INDEX('AEO Outputs'!$B$6:$F$34,MATCH('Inputs to TDV Model'!J$8,'AEO Outputs'!$A$6:$A$34,0),MATCH('Inputs to TDV Model'!$A12,'AEO Outputs'!$B$5:$F$5,0))*'Inputs to TDV Model'!J$6/$C$3</f>
        <v>15.691546161826286</v>
      </c>
      <c r="K12" s="2">
        <f>INDEX('AEO Outputs'!$B$6:$F$34,MATCH('Inputs to TDV Model'!K$8,'AEO Outputs'!$A$6:$A$34,0),MATCH('Inputs to TDV Model'!$A12,'AEO Outputs'!$B$5:$F$5,0))*'Inputs to TDV Model'!K$6/$C$3</f>
        <v>15.773125427423736</v>
      </c>
      <c r="L12" s="2">
        <f>INDEX('AEO Outputs'!$B$6:$F$34,MATCH('Inputs to TDV Model'!L$8,'AEO Outputs'!$A$6:$A$34,0),MATCH('Inputs to TDV Model'!$A12,'AEO Outputs'!$B$5:$F$5,0))*'Inputs to TDV Model'!L$6/$C$3</f>
        <v>15.988336771578144</v>
      </c>
      <c r="M12" s="2">
        <f>INDEX('AEO Outputs'!$B$6:$F$34,MATCH('Inputs to TDV Model'!M$8,'AEO Outputs'!$A$6:$A$34,0),MATCH('Inputs to TDV Model'!$A12,'AEO Outputs'!$B$5:$F$5,0))*'Inputs to TDV Model'!M$6/$C$3</f>
        <v>16.275951718852628</v>
      </c>
      <c r="N12" s="2">
        <f>INDEX('AEO Outputs'!$B$6:$F$34,MATCH('Inputs to TDV Model'!N$8,'AEO Outputs'!$A$6:$A$34,0),MATCH('Inputs to TDV Model'!$A12,'AEO Outputs'!$B$5:$F$5,0))*'Inputs to TDV Model'!N$6/$C$3</f>
        <v>16.654371746146843</v>
      </c>
      <c r="O12" s="2">
        <f>INDEX('AEO Outputs'!$B$6:$F$34,MATCH('Inputs to TDV Model'!O$8,'AEO Outputs'!$A$6:$A$34,0),MATCH('Inputs to TDV Model'!$A12,'AEO Outputs'!$B$5:$F$5,0))*'Inputs to TDV Model'!O$6/$C$3</f>
        <v>17.20411463208853</v>
      </c>
      <c r="P12" s="2">
        <f>INDEX('AEO Outputs'!$B$6:$F$34,MATCH('Inputs to TDV Model'!P$8,'AEO Outputs'!$A$6:$A$34,0),MATCH('Inputs to TDV Model'!$A12,'AEO Outputs'!$B$5:$F$5,0))*'Inputs to TDV Model'!P$6/$C$3</f>
        <v>17.659467424233977</v>
      </c>
      <c r="Q12" s="2">
        <f>INDEX('AEO Outputs'!$B$6:$F$34,MATCH('Inputs to TDV Model'!Q$8,'AEO Outputs'!$A$6:$A$34,0),MATCH('Inputs to TDV Model'!$A12,'AEO Outputs'!$B$5:$F$5,0))*'Inputs to TDV Model'!Q$6/$C$3</f>
        <v>18.127800424408854</v>
      </c>
      <c r="R12" s="2">
        <f>INDEX('AEO Outputs'!$B$6:$F$34,MATCH('Inputs to TDV Model'!R$8,'AEO Outputs'!$A$6:$A$34,0),MATCH('Inputs to TDV Model'!$A12,'AEO Outputs'!$B$5:$F$5,0))*'Inputs to TDV Model'!R$6/$C$3</f>
        <v>18.70511809390295</v>
      </c>
      <c r="S12" s="2">
        <f>INDEX('AEO Outputs'!$B$6:$F$34,MATCH('Inputs to TDV Model'!S$8,'AEO Outputs'!$A$6:$A$34,0),MATCH('Inputs to TDV Model'!$A12,'AEO Outputs'!$B$5:$F$5,0))*'Inputs to TDV Model'!S$6/$C$3</f>
        <v>19.278631158851987</v>
      </c>
      <c r="T12" s="2">
        <f>INDEX('AEO Outputs'!$B$6:$F$34,MATCH('Inputs to TDV Model'!T$8,'AEO Outputs'!$A$6:$A$34,0),MATCH('Inputs to TDV Model'!$A12,'AEO Outputs'!$B$5:$F$5,0))*'Inputs to TDV Model'!T$6/$C$3</f>
        <v>19.720012919334614</v>
      </c>
      <c r="U12" s="2">
        <f>INDEX('AEO Outputs'!$B$6:$F$34,MATCH('Inputs to TDV Model'!U$8,'AEO Outputs'!$A$6:$A$34,0),MATCH('Inputs to TDV Model'!$A12,'AEO Outputs'!$B$5:$F$5,0))*'Inputs to TDV Model'!U$6/$C$3</f>
        <v>20.386105533283985</v>
      </c>
      <c r="V12" s="2">
        <f>INDEX('AEO Outputs'!$B$6:$F$34,MATCH('Inputs to TDV Model'!V$8,'AEO Outputs'!$A$6:$A$34,0),MATCH('Inputs to TDV Model'!$A12,'AEO Outputs'!$B$5:$F$5,0))*'Inputs to TDV Model'!V$6/$C$3</f>
        <v>21.203914816455754</v>
      </c>
      <c r="W12" s="2">
        <f>INDEX('AEO Outputs'!$B$6:$F$34,MATCH('Inputs to TDV Model'!W$8,'AEO Outputs'!$A$6:$A$34,0),MATCH('Inputs to TDV Model'!$A12,'AEO Outputs'!$B$5:$F$5,0))*'Inputs to TDV Model'!W$6/$C$3</f>
        <v>21.952410049057807</v>
      </c>
      <c r="X12" s="2" t="e">
        <f>INDEX('AEO Outputs'!$B$6:$F$34,MATCH('Inputs to TDV Model'!X$8,'AEO Outputs'!$A$6:$A$34,0),MATCH('Inputs to TDV Model'!$A12,'AEO Outputs'!$B$5:$F$5,0))*'Inputs to TDV Model'!X$6/$C$3</f>
        <v>#N/A</v>
      </c>
      <c r="Y12" s="2" t="e">
        <f>INDEX('AEO Outputs'!$B$6:$F$34,MATCH('Inputs to TDV Model'!Y$8,'AEO Outputs'!$A$6:$A$34,0),MATCH('Inputs to TDV Model'!$A12,'AEO Outputs'!$B$5:$F$5,0))*'Inputs to TDV Model'!Y$6/$C$3</f>
        <v>#N/A</v>
      </c>
      <c r="Z12" s="2" t="e">
        <f>INDEX('AEO Outputs'!$B$6:$F$34,MATCH('Inputs to TDV Model'!Z$8,'AEO Outputs'!$A$6:$A$34,0),MATCH('Inputs to TDV Model'!$A12,'AEO Outputs'!$B$5:$F$5,0))*'Inputs to TDV Model'!Z$6/$C$3</f>
        <v>#N/A</v>
      </c>
      <c r="AA12" s="2" t="e">
        <f>INDEX('AEO Outputs'!$B$6:$F$34,MATCH('Inputs to TDV Model'!AA$8,'AEO Outputs'!$A$6:$A$34,0),MATCH('Inputs to TDV Model'!$A12,'AEO Outputs'!$B$5:$F$5,0))*'Inputs to TDV Model'!AA$6/$C$3</f>
        <v>#N/A</v>
      </c>
      <c r="AB12" s="2" t="e">
        <f>INDEX('AEO Outputs'!$B$6:$F$34,MATCH('Inputs to TDV Model'!AB$8,'AEO Outputs'!$A$6:$A$34,0),MATCH('Inputs to TDV Model'!$A12,'AEO Outputs'!$B$5:$F$5,0))*'Inputs to TDV Model'!AB$6/$C$3</f>
        <v>#N/A</v>
      </c>
      <c r="AC12" s="2" t="e">
        <f>INDEX('AEO Outputs'!$B$6:$F$34,MATCH('Inputs to TDV Model'!AC$8,'AEO Outputs'!$A$6:$A$34,0),MATCH('Inputs to TDV Model'!$A12,'AEO Outputs'!$B$5:$F$5,0))*'Inputs to TDV Model'!AC$6/$C$3</f>
        <v>#N/A</v>
      </c>
      <c r="AD12" s="2" t="e">
        <f>INDEX('AEO Outputs'!$B$6:$F$34,MATCH('Inputs to TDV Model'!AD$8,'AEO Outputs'!$A$6:$A$34,0),MATCH('Inputs to TDV Model'!$A12,'AEO Outputs'!$B$5:$F$5,0))*'Inputs to TDV Model'!AD$6/$C$3</f>
        <v>#N/A</v>
      </c>
      <c r="AE12" s="2" t="e">
        <f>INDEX('AEO Outputs'!$B$6:$F$34,MATCH('Inputs to TDV Model'!AE$8,'AEO Outputs'!$A$6:$A$34,0),MATCH('Inputs to TDV Model'!$A12,'AEO Outputs'!$B$5:$F$5,0))*'Inputs to TDV Model'!AE$6/$C$3</f>
        <v>#N/A</v>
      </c>
      <c r="AF12" s="2" t="e">
        <f>INDEX('AEO Outputs'!$B$6:$F$34,MATCH('Inputs to TDV Model'!AF$8,'AEO Outputs'!$A$6:$A$34,0),MATCH('Inputs to TDV Model'!$A12,'AEO Outputs'!$B$5:$F$5,0))*'Inputs to TDV Model'!AF$6/$C$3</f>
        <v>#N/A</v>
      </c>
      <c r="AG12" s="2" t="e">
        <f>INDEX('AEO Outputs'!$B$6:$F$34,MATCH('Inputs to TDV Model'!AG$8,'AEO Outputs'!$A$6:$A$34,0),MATCH('Inputs to TDV Model'!$A12,'AEO Outputs'!$B$5:$F$5,0))*'Inputs to TDV Model'!AG$6/$C$3</f>
        <v>#N/A</v>
      </c>
    </row>
    <row r="13" spans="1:33" x14ac:dyDescent="0.25">
      <c r="A13" s="1" t="s">
        <v>9</v>
      </c>
      <c r="B13" t="s">
        <v>15</v>
      </c>
      <c r="C13" s="2">
        <f>INDEX('AEO Outputs'!$B$6:$F$34,MATCH('Inputs to TDV Model'!C$8,'AEO Outputs'!$A$6:$A$34,0),MATCH('Inputs to TDV Model'!$A13,'AEO Outputs'!$B$5:$F$5,0))*'Inputs to TDV Model'!C$6/$C$3</f>
        <v>5.8461084607878355</v>
      </c>
      <c r="D13" s="2">
        <f>INDEX('AEO Outputs'!$B$6:$F$34,MATCH('Inputs to TDV Model'!D$8,'AEO Outputs'!$A$6:$A$34,0),MATCH('Inputs to TDV Model'!$A13,'AEO Outputs'!$B$5:$F$5,0))*'Inputs to TDV Model'!D$6/$C$3</f>
        <v>6.2938070297079509</v>
      </c>
      <c r="E13" s="2">
        <f>INDEX('AEO Outputs'!$B$6:$F$34,MATCH('Inputs to TDV Model'!E$8,'AEO Outputs'!$A$6:$A$34,0),MATCH('Inputs to TDV Model'!$A13,'AEO Outputs'!$B$5:$F$5,0))*'Inputs to TDV Model'!E$6/$C$3</f>
        <v>6.6204764588026679</v>
      </c>
      <c r="F13" s="2">
        <f>INDEX('AEO Outputs'!$B$6:$F$34,MATCH('Inputs to TDV Model'!F$8,'AEO Outputs'!$A$6:$A$34,0),MATCH('Inputs to TDV Model'!$A13,'AEO Outputs'!$B$5:$F$5,0))*'Inputs to TDV Model'!F$6/$C$3</f>
        <v>6.9627693260360575</v>
      </c>
      <c r="G13" s="2">
        <f>INDEX('AEO Outputs'!$B$6:$F$34,MATCH('Inputs to TDV Model'!G$8,'AEO Outputs'!$A$6:$A$34,0),MATCH('Inputs to TDV Model'!$A13,'AEO Outputs'!$B$5:$F$5,0))*'Inputs to TDV Model'!G$6/$C$3</f>
        <v>7.2234437812814454</v>
      </c>
      <c r="H13" s="2">
        <f>INDEX('AEO Outputs'!$B$6:$F$34,MATCH('Inputs to TDV Model'!H$8,'AEO Outputs'!$A$6:$A$34,0),MATCH('Inputs to TDV Model'!$A13,'AEO Outputs'!$B$5:$F$5,0))*'Inputs to TDV Model'!H$6/$C$3</f>
        <v>7.707749434080803</v>
      </c>
      <c r="I13" s="2">
        <f>INDEX('AEO Outputs'!$B$6:$F$34,MATCH('Inputs to TDV Model'!I$8,'AEO Outputs'!$A$6:$A$34,0),MATCH('Inputs to TDV Model'!$A13,'AEO Outputs'!$B$5:$F$5,0))*'Inputs to TDV Model'!I$6/$C$3</f>
        <v>8.1175268342592215</v>
      </c>
      <c r="J13" s="2">
        <f>INDEX('AEO Outputs'!$B$6:$F$34,MATCH('Inputs to TDV Model'!J$8,'AEO Outputs'!$A$6:$A$34,0),MATCH('Inputs to TDV Model'!$A13,'AEO Outputs'!$B$5:$F$5,0))*'Inputs to TDV Model'!J$6/$C$3</f>
        <v>8.2312273268794538</v>
      </c>
      <c r="K13" s="2">
        <f>INDEX('AEO Outputs'!$B$6:$F$34,MATCH('Inputs to TDV Model'!K$8,'AEO Outputs'!$A$6:$A$34,0),MATCH('Inputs to TDV Model'!$A13,'AEO Outputs'!$B$5:$F$5,0))*'Inputs to TDV Model'!K$6/$C$3</f>
        <v>8.1764644311065808</v>
      </c>
      <c r="L13" s="2">
        <f>INDEX('AEO Outputs'!$B$6:$F$34,MATCH('Inputs to TDV Model'!L$8,'AEO Outputs'!$A$6:$A$34,0),MATCH('Inputs to TDV Model'!$A13,'AEO Outputs'!$B$5:$F$5,0))*'Inputs to TDV Model'!L$6/$C$3</f>
        <v>8.264644665055787</v>
      </c>
      <c r="M13" s="2">
        <f>INDEX('AEO Outputs'!$B$6:$F$34,MATCH('Inputs to TDV Model'!M$8,'AEO Outputs'!$A$6:$A$34,0),MATCH('Inputs to TDV Model'!$A13,'AEO Outputs'!$B$5:$F$5,0))*'Inputs to TDV Model'!M$6/$C$3</f>
        <v>8.4125149935568526</v>
      </c>
      <c r="N13" s="2">
        <f>INDEX('AEO Outputs'!$B$6:$F$34,MATCH('Inputs to TDV Model'!N$8,'AEO Outputs'!$A$6:$A$34,0),MATCH('Inputs to TDV Model'!$A13,'AEO Outputs'!$B$5:$F$5,0))*'Inputs to TDV Model'!N$6/$C$3</f>
        <v>8.6458777764591623</v>
      </c>
      <c r="O13" s="2">
        <f>INDEX('AEO Outputs'!$B$6:$F$34,MATCH('Inputs to TDV Model'!O$8,'AEO Outputs'!$A$6:$A$34,0),MATCH('Inputs to TDV Model'!$A13,'AEO Outputs'!$B$5:$F$5,0))*'Inputs to TDV Model'!O$6/$C$3</f>
        <v>9.0417315523044763</v>
      </c>
      <c r="P13" s="2">
        <f>INDEX('AEO Outputs'!$B$6:$F$34,MATCH('Inputs to TDV Model'!P$8,'AEO Outputs'!$A$6:$A$34,0),MATCH('Inputs to TDV Model'!$A13,'AEO Outputs'!$B$5:$F$5,0))*'Inputs to TDV Model'!P$6/$C$3</f>
        <v>9.3498655083159488</v>
      </c>
      <c r="Q13" s="2">
        <f>INDEX('AEO Outputs'!$B$6:$F$34,MATCH('Inputs to TDV Model'!Q$8,'AEO Outputs'!$A$6:$A$34,0),MATCH('Inputs to TDV Model'!$A13,'AEO Outputs'!$B$5:$F$5,0))*'Inputs to TDV Model'!Q$6/$C$3</f>
        <v>9.6682544524545335</v>
      </c>
      <c r="R13" s="2">
        <f>INDEX('AEO Outputs'!$B$6:$F$34,MATCH('Inputs to TDV Model'!R$8,'AEO Outputs'!$A$6:$A$34,0),MATCH('Inputs to TDV Model'!$A13,'AEO Outputs'!$B$5:$F$5,0))*'Inputs to TDV Model'!R$6/$C$3</f>
        <v>10.082678291423893</v>
      </c>
      <c r="S13" s="2">
        <f>INDEX('AEO Outputs'!$B$6:$F$34,MATCH('Inputs to TDV Model'!S$8,'AEO Outputs'!$A$6:$A$34,0),MATCH('Inputs to TDV Model'!$A13,'AEO Outputs'!$B$5:$F$5,0))*'Inputs to TDV Model'!S$6/$C$3</f>
        <v>10.493334253285846</v>
      </c>
      <c r="T13" s="2">
        <f>INDEX('AEO Outputs'!$B$6:$F$34,MATCH('Inputs to TDV Model'!T$8,'AEO Outputs'!$A$6:$A$34,0),MATCH('Inputs to TDV Model'!$A13,'AEO Outputs'!$B$5:$F$5,0))*'Inputs to TDV Model'!T$6/$C$3</f>
        <v>10.738562180066683</v>
      </c>
      <c r="U13" s="2">
        <f>INDEX('AEO Outputs'!$B$6:$F$34,MATCH('Inputs to TDV Model'!U$8,'AEO Outputs'!$A$6:$A$34,0),MATCH('Inputs to TDV Model'!$A13,'AEO Outputs'!$B$5:$F$5,0))*'Inputs to TDV Model'!U$6/$C$3</f>
        <v>11.201342930080378</v>
      </c>
      <c r="V13" s="2">
        <f>INDEX('AEO Outputs'!$B$6:$F$34,MATCH('Inputs to TDV Model'!V$8,'AEO Outputs'!$A$6:$A$34,0),MATCH('Inputs to TDV Model'!$A13,'AEO Outputs'!$B$5:$F$5,0))*'Inputs to TDV Model'!V$6/$C$3</f>
        <v>11.802967128086467</v>
      </c>
      <c r="W13" s="2">
        <f>INDEX('AEO Outputs'!$B$6:$F$34,MATCH('Inputs to TDV Model'!W$8,'AEO Outputs'!$A$6:$A$34,0),MATCH('Inputs to TDV Model'!$A13,'AEO Outputs'!$B$5:$F$5,0))*'Inputs to TDV Model'!W$6/$C$3</f>
        <v>12.390014421976058</v>
      </c>
      <c r="X13" s="2" t="e">
        <f>INDEX('AEO Outputs'!$B$6:$F$34,MATCH('Inputs to TDV Model'!X$8,'AEO Outputs'!$A$6:$A$34,0),MATCH('Inputs to TDV Model'!$A13,'AEO Outputs'!$B$5:$F$5,0))*'Inputs to TDV Model'!X$6/$C$3</f>
        <v>#N/A</v>
      </c>
      <c r="Y13" s="2" t="e">
        <f>INDEX('AEO Outputs'!$B$6:$F$34,MATCH('Inputs to TDV Model'!Y$8,'AEO Outputs'!$A$6:$A$34,0),MATCH('Inputs to TDV Model'!$A13,'AEO Outputs'!$B$5:$F$5,0))*'Inputs to TDV Model'!Y$6/$C$3</f>
        <v>#N/A</v>
      </c>
      <c r="Z13" s="2" t="e">
        <f>INDEX('AEO Outputs'!$B$6:$F$34,MATCH('Inputs to TDV Model'!Z$8,'AEO Outputs'!$A$6:$A$34,0),MATCH('Inputs to TDV Model'!$A13,'AEO Outputs'!$B$5:$F$5,0))*'Inputs to TDV Model'!Z$6/$C$3</f>
        <v>#N/A</v>
      </c>
      <c r="AA13" s="2" t="e">
        <f>INDEX('AEO Outputs'!$B$6:$F$34,MATCH('Inputs to TDV Model'!AA$8,'AEO Outputs'!$A$6:$A$34,0),MATCH('Inputs to TDV Model'!$A13,'AEO Outputs'!$B$5:$F$5,0))*'Inputs to TDV Model'!AA$6/$C$3</f>
        <v>#N/A</v>
      </c>
      <c r="AB13" s="2" t="e">
        <f>INDEX('AEO Outputs'!$B$6:$F$34,MATCH('Inputs to TDV Model'!AB$8,'AEO Outputs'!$A$6:$A$34,0),MATCH('Inputs to TDV Model'!$A13,'AEO Outputs'!$B$5:$F$5,0))*'Inputs to TDV Model'!AB$6/$C$3</f>
        <v>#N/A</v>
      </c>
      <c r="AC13" s="2" t="e">
        <f>INDEX('AEO Outputs'!$B$6:$F$34,MATCH('Inputs to TDV Model'!AC$8,'AEO Outputs'!$A$6:$A$34,0),MATCH('Inputs to TDV Model'!$A13,'AEO Outputs'!$B$5:$F$5,0))*'Inputs to TDV Model'!AC$6/$C$3</f>
        <v>#N/A</v>
      </c>
      <c r="AD13" s="2" t="e">
        <f>INDEX('AEO Outputs'!$B$6:$F$34,MATCH('Inputs to TDV Model'!AD$8,'AEO Outputs'!$A$6:$A$34,0),MATCH('Inputs to TDV Model'!$A13,'AEO Outputs'!$B$5:$F$5,0))*'Inputs to TDV Model'!AD$6/$C$3</f>
        <v>#N/A</v>
      </c>
      <c r="AE13" s="2" t="e">
        <f>INDEX('AEO Outputs'!$B$6:$F$34,MATCH('Inputs to TDV Model'!AE$8,'AEO Outputs'!$A$6:$A$34,0),MATCH('Inputs to TDV Model'!$A13,'AEO Outputs'!$B$5:$F$5,0))*'Inputs to TDV Model'!AE$6/$C$3</f>
        <v>#N/A</v>
      </c>
      <c r="AF13" s="2" t="e">
        <f>INDEX('AEO Outputs'!$B$6:$F$34,MATCH('Inputs to TDV Model'!AF$8,'AEO Outputs'!$A$6:$A$34,0),MATCH('Inputs to TDV Model'!$A13,'AEO Outputs'!$B$5:$F$5,0))*'Inputs to TDV Model'!AF$6/$C$3</f>
        <v>#N/A</v>
      </c>
      <c r="AG13" s="2" t="e">
        <f>INDEX('AEO Outputs'!$B$6:$F$34,MATCH('Inputs to TDV Model'!AG$8,'AEO Outputs'!$A$6:$A$34,0),MATCH('Inputs to TDV Model'!$A13,'AEO Outputs'!$B$5:$F$5,0))*'Inputs to TDV Model'!AG$6/$C$3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/>
  </sheetViews>
  <sheetFormatPr defaultRowHeight="15" x14ac:dyDescent="0.25"/>
  <cols>
    <col min="1" max="1" width="14.85546875" customWidth="1"/>
    <col min="2" max="2" width="36.140625" bestFit="1" customWidth="1"/>
    <col min="3" max="3" width="33.28515625" bestFit="1" customWidth="1"/>
    <col min="4" max="4" width="34" bestFit="1" customWidth="1"/>
    <col min="5" max="5" width="36.7109375" bestFit="1" customWidth="1"/>
    <col min="6" max="6" width="38.8554687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</row>
    <row r="6" spans="1:6" x14ac:dyDescent="0.25">
      <c r="A6">
        <v>2040</v>
      </c>
      <c r="B6">
        <v>15.042035</v>
      </c>
      <c r="C6">
        <v>29.377357</v>
      </c>
      <c r="D6">
        <v>24.992165</v>
      </c>
      <c r="E6">
        <v>13.727556</v>
      </c>
      <c r="F6">
        <v>7.7478790000000002</v>
      </c>
    </row>
    <row r="7" spans="1:6" x14ac:dyDescent="0.25">
      <c r="A7">
        <v>2039</v>
      </c>
      <c r="B7">
        <v>14.765924</v>
      </c>
      <c r="C7">
        <v>29.080853999999999</v>
      </c>
      <c r="D7">
        <v>24.61478</v>
      </c>
      <c r="E7">
        <v>13.459716</v>
      </c>
      <c r="F7">
        <v>7.492229</v>
      </c>
    </row>
    <row r="8" spans="1:6" x14ac:dyDescent="0.25">
      <c r="A8">
        <v>2038</v>
      </c>
      <c r="B8">
        <v>14.437167000000001</v>
      </c>
      <c r="C8">
        <v>28.801604999999999</v>
      </c>
      <c r="D8">
        <v>24.259996000000001</v>
      </c>
      <c r="E8">
        <v>13.135994</v>
      </c>
      <c r="F8">
        <v>7.2176989999999996</v>
      </c>
    </row>
    <row r="9" spans="1:6" x14ac:dyDescent="0.25">
      <c r="A9">
        <v>2037</v>
      </c>
      <c r="B9">
        <v>14.197338999999999</v>
      </c>
      <c r="C9">
        <v>28.595614999999999</v>
      </c>
      <c r="D9">
        <v>23.995311999999998</v>
      </c>
      <c r="E9">
        <v>12.898663000000001</v>
      </c>
      <c r="F9">
        <v>7.0239859999999998</v>
      </c>
    </row>
    <row r="10" spans="1:6" x14ac:dyDescent="0.25">
      <c r="A10">
        <v>2036</v>
      </c>
      <c r="B10">
        <v>14.093453999999999</v>
      </c>
      <c r="C10">
        <v>28.408453000000002</v>
      </c>
      <c r="D10">
        <v>23.754619999999999</v>
      </c>
      <c r="E10">
        <v>12.800369999999999</v>
      </c>
      <c r="F10">
        <v>6.967225</v>
      </c>
    </row>
    <row r="11" spans="1:6" x14ac:dyDescent="0.25">
      <c r="A11">
        <v>2035</v>
      </c>
      <c r="B11">
        <v>13.89377</v>
      </c>
      <c r="C11">
        <v>28.192245</v>
      </c>
      <c r="D11">
        <v>23.479859999999999</v>
      </c>
      <c r="E11">
        <v>12.607112000000001</v>
      </c>
      <c r="F11">
        <v>6.7956510000000003</v>
      </c>
    </row>
    <row r="12" spans="1:6" x14ac:dyDescent="0.25">
      <c r="A12">
        <v>2034</v>
      </c>
      <c r="B12">
        <v>13.683018000000001</v>
      </c>
      <c r="C12">
        <v>27.979143000000001</v>
      </c>
      <c r="D12">
        <v>23.210632</v>
      </c>
      <c r="E12">
        <v>12.402495999999999</v>
      </c>
      <c r="F12">
        <v>6.6147289999999996</v>
      </c>
    </row>
    <row r="13" spans="1:6" x14ac:dyDescent="0.25">
      <c r="A13">
        <v>2033</v>
      </c>
      <c r="B13">
        <v>13.536337</v>
      </c>
      <c r="C13">
        <v>27.768419000000002</v>
      </c>
      <c r="D13">
        <v>22.945108000000001</v>
      </c>
      <c r="E13">
        <v>12.264516</v>
      </c>
      <c r="F13">
        <v>6.4934900000000004</v>
      </c>
    </row>
    <row r="14" spans="1:6" x14ac:dyDescent="0.25">
      <c r="A14">
        <v>2032</v>
      </c>
      <c r="B14">
        <v>13.391603</v>
      </c>
      <c r="C14">
        <v>27.561176</v>
      </c>
      <c r="D14">
        <v>22.683644999999999</v>
      </c>
      <c r="E14">
        <v>12.128691999999999</v>
      </c>
      <c r="F14">
        <v>6.3743109999999996</v>
      </c>
    </row>
    <row r="15" spans="1:6" x14ac:dyDescent="0.25">
      <c r="A15">
        <v>2031</v>
      </c>
      <c r="B15">
        <v>13.170248000000001</v>
      </c>
      <c r="C15">
        <v>27.311024</v>
      </c>
      <c r="D15">
        <v>22.373201000000002</v>
      </c>
      <c r="E15">
        <v>11.918421</v>
      </c>
      <c r="F15">
        <v>6.1872769999999999</v>
      </c>
    </row>
    <row r="16" spans="1:6" x14ac:dyDescent="0.25">
      <c r="A16">
        <v>2030</v>
      </c>
      <c r="B16">
        <v>13.065640999999999</v>
      </c>
      <c r="C16">
        <v>27.100650999999999</v>
      </c>
      <c r="D16">
        <v>22.110105999999998</v>
      </c>
      <c r="E16">
        <v>11.82349</v>
      </c>
      <c r="F16">
        <v>6.1111810000000002</v>
      </c>
    </row>
    <row r="17" spans="1:6" x14ac:dyDescent="0.25">
      <c r="A17">
        <v>2029</v>
      </c>
      <c r="B17">
        <v>13.024502999999999</v>
      </c>
      <c r="C17">
        <v>26.939368999999999</v>
      </c>
      <c r="D17">
        <v>21.904679999999999</v>
      </c>
      <c r="E17">
        <v>11.789935</v>
      </c>
      <c r="F17">
        <v>6.0944190000000003</v>
      </c>
    </row>
    <row r="18" spans="1:6" x14ac:dyDescent="0.25">
      <c r="A18">
        <v>2028</v>
      </c>
      <c r="B18">
        <v>13.039524</v>
      </c>
      <c r="C18">
        <v>26.77552</v>
      </c>
      <c r="D18">
        <v>21.698043999999999</v>
      </c>
      <c r="E18">
        <v>11.806868</v>
      </c>
      <c r="F18">
        <v>6.120438</v>
      </c>
    </row>
    <row r="19" spans="1:6" x14ac:dyDescent="0.25">
      <c r="A19">
        <v>2027</v>
      </c>
      <c r="B19">
        <v>13.153397</v>
      </c>
      <c r="C19">
        <v>26.644715999999999</v>
      </c>
      <c r="D19">
        <v>21.530231000000001</v>
      </c>
      <c r="E19">
        <v>11.923164</v>
      </c>
      <c r="F19">
        <v>6.2544680000000001</v>
      </c>
    </row>
    <row r="20" spans="1:6" x14ac:dyDescent="0.25">
      <c r="A20">
        <v>2026</v>
      </c>
      <c r="B20">
        <v>13.135515</v>
      </c>
      <c r="C20">
        <v>26.504325999999999</v>
      </c>
      <c r="D20">
        <v>21.351186999999999</v>
      </c>
      <c r="E20">
        <v>11.908716999999999</v>
      </c>
      <c r="F20">
        <v>6.2612110000000003</v>
      </c>
    </row>
    <row r="21" spans="1:6" x14ac:dyDescent="0.25">
      <c r="A21">
        <v>2025</v>
      </c>
      <c r="B21">
        <v>12.915182</v>
      </c>
      <c r="C21">
        <v>26.315190999999999</v>
      </c>
      <c r="D21">
        <v>21.117073000000001</v>
      </c>
      <c r="E21">
        <v>11.687977999999999</v>
      </c>
      <c r="F21">
        <v>6.0678029999999996</v>
      </c>
    </row>
    <row r="22" spans="1:6" x14ac:dyDescent="0.25">
      <c r="A22">
        <v>2024</v>
      </c>
      <c r="B22">
        <v>12.671979</v>
      </c>
      <c r="C22">
        <v>26.175695000000001</v>
      </c>
      <c r="D22">
        <v>20.939892</v>
      </c>
      <c r="E22">
        <v>11.444576</v>
      </c>
      <c r="F22">
        <v>5.8060549999999997</v>
      </c>
    </row>
    <row r="23" spans="1:6" x14ac:dyDescent="0.25">
      <c r="A23">
        <v>2023</v>
      </c>
      <c r="B23">
        <v>12.591562</v>
      </c>
      <c r="C23">
        <v>26.040367</v>
      </c>
      <c r="D23">
        <v>20.768791</v>
      </c>
      <c r="E23">
        <v>11.353884000000001</v>
      </c>
      <c r="F23">
        <v>5.7164890000000002</v>
      </c>
    </row>
    <row r="24" spans="1:6" x14ac:dyDescent="0.25">
      <c r="A24">
        <v>2022</v>
      </c>
      <c r="B24">
        <v>12.425027999999999</v>
      </c>
      <c r="C24">
        <v>25.869764</v>
      </c>
      <c r="D24">
        <v>20.557751</v>
      </c>
      <c r="E24">
        <v>11.176784</v>
      </c>
      <c r="F24">
        <v>5.5547740000000001</v>
      </c>
    </row>
    <row r="25" spans="1:6" x14ac:dyDescent="0.25">
      <c r="A25">
        <v>2021</v>
      </c>
      <c r="B25">
        <v>12.269883999999999</v>
      </c>
      <c r="C25">
        <v>25.765775999999999</v>
      </c>
      <c r="D25">
        <v>20.423323</v>
      </c>
      <c r="E25">
        <v>11.007915000000001</v>
      </c>
      <c r="F25">
        <v>5.3975479999999996</v>
      </c>
    </row>
    <row r="26" spans="1:6" x14ac:dyDescent="0.25">
      <c r="A26">
        <v>2020</v>
      </c>
      <c r="B26">
        <v>11.987537</v>
      </c>
      <c r="C26">
        <v>25.657488000000001</v>
      </c>
      <c r="D26">
        <v>20.284120999999999</v>
      </c>
      <c r="E26">
        <v>10.709249</v>
      </c>
      <c r="F26">
        <v>5.1235809999999997</v>
      </c>
    </row>
    <row r="27" spans="1:6" x14ac:dyDescent="0.25">
      <c r="A27">
        <v>2019</v>
      </c>
      <c r="B27">
        <v>11.5548</v>
      </c>
      <c r="C27">
        <v>25.577262999999999</v>
      </c>
      <c r="D27">
        <v>20.177188999999998</v>
      </c>
      <c r="E27">
        <v>10.281631000000001</v>
      </c>
      <c r="F27">
        <v>4.7934580000000002</v>
      </c>
    </row>
    <row r="28" spans="1:6" x14ac:dyDescent="0.25">
      <c r="A28">
        <v>2018</v>
      </c>
      <c r="B28">
        <v>11.126904</v>
      </c>
      <c r="C28">
        <v>25.390516000000002</v>
      </c>
      <c r="D28">
        <v>19.951074999999999</v>
      </c>
      <c r="E28">
        <v>9.85806</v>
      </c>
      <c r="F28">
        <v>4.4361940000000004</v>
      </c>
    </row>
    <row r="29" spans="1:6" x14ac:dyDescent="0.25">
      <c r="A29">
        <v>2017</v>
      </c>
      <c r="B29">
        <v>11.029878</v>
      </c>
      <c r="C29">
        <v>25.216978000000001</v>
      </c>
      <c r="D29">
        <v>19.740863999999998</v>
      </c>
      <c r="E29">
        <v>9.8754390000000001</v>
      </c>
      <c r="F29">
        <v>4.4035169999999999</v>
      </c>
    </row>
    <row r="30" spans="1:6" x14ac:dyDescent="0.25">
      <c r="A30">
        <v>2016</v>
      </c>
      <c r="B30">
        <v>10.848172</v>
      </c>
      <c r="C30">
        <v>24.793172999999999</v>
      </c>
      <c r="D30">
        <v>19.254930000000002</v>
      </c>
      <c r="E30">
        <v>9.7967220000000008</v>
      </c>
      <c r="F30">
        <v>4.3757710000000003</v>
      </c>
    </row>
    <row r="31" spans="1:6" x14ac:dyDescent="0.25">
      <c r="A31">
        <v>2015</v>
      </c>
      <c r="B31">
        <v>11.474098</v>
      </c>
      <c r="C31">
        <v>23.491529</v>
      </c>
      <c r="D31">
        <v>17.802002000000002</v>
      </c>
      <c r="E31">
        <v>9.7854489999999998</v>
      </c>
      <c r="F31">
        <v>4.3667199999999999</v>
      </c>
    </row>
    <row r="32" spans="1:6" x14ac:dyDescent="0.25">
      <c r="A32">
        <v>2014</v>
      </c>
      <c r="B32">
        <v>10.962101000000001</v>
      </c>
      <c r="C32">
        <v>26.820055</v>
      </c>
      <c r="D32">
        <v>21.284251999999999</v>
      </c>
      <c r="E32">
        <v>9.1299100000000006</v>
      </c>
      <c r="F32">
        <v>4.8031810000000004</v>
      </c>
    </row>
    <row r="33" spans="1:6" x14ac:dyDescent="0.25">
      <c r="A33">
        <v>2013</v>
      </c>
      <c r="B33">
        <v>9.8750739999999997</v>
      </c>
      <c r="C33">
        <v>26.319631999999999</v>
      </c>
      <c r="D33">
        <v>20.94173</v>
      </c>
      <c r="E33">
        <v>7.9817869999999997</v>
      </c>
      <c r="F33">
        <v>4.3781140000000001</v>
      </c>
    </row>
    <row r="34" spans="1:6" x14ac:dyDescent="0.25">
      <c r="A34">
        <v>2012</v>
      </c>
      <c r="B34">
        <v>9.5502409999999998</v>
      </c>
      <c r="C34">
        <v>27.148705</v>
      </c>
      <c r="D34">
        <v>21.921590999999999</v>
      </c>
      <c r="E34">
        <v>7.801723</v>
      </c>
      <c r="F34">
        <v>3.6556199999999999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16-BSTD-06</Docket_x0020_Number>
    <TaxCatchAll xmlns="8eef3743-c7b3-4cbe-8837-b6e805be353c"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Z5JXHV6S7NA6-3-103360</_dlc_DocId>
    <_dlc_DocIdUrl xmlns="8eef3743-c7b3-4cbe-8837-b6e805be353c">
      <Url>http://efilingspinternal/_layouts/DocIdRedir.aspx?ID=Z5JXHV6S7NA6-3-103360</Url>
      <Description>Z5JXHV6S7NA6-3-103360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B2CDD9-4B98-469C-8D52-51704106ADAA}"/>
</file>

<file path=customXml/itemProps2.xml><?xml version="1.0" encoding="utf-8"?>
<ds:datastoreItem xmlns:ds="http://schemas.openxmlformats.org/officeDocument/2006/customXml" ds:itemID="{2E8DEA23-5C17-45EA-8E9D-91C9277DECFE}"/>
</file>

<file path=customXml/itemProps3.xml><?xml version="1.0" encoding="utf-8"?>
<ds:datastoreItem xmlns:ds="http://schemas.openxmlformats.org/officeDocument/2006/customXml" ds:itemID="{9B6CF919-CC6F-4E9B-9DF5-955DAE2A05F8}"/>
</file>

<file path=customXml/itemProps4.xml><?xml version="1.0" encoding="utf-8"?>
<ds:datastoreItem xmlns:ds="http://schemas.openxmlformats.org/officeDocument/2006/customXml" ds:itemID="{E36B1C5C-7910-4A25-B99A-A62732C54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 to TDV Model</vt:lpstr>
      <vt:lpstr>AEO Outputs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AEO Price Forecast</dc:title>
  <dc:creator>Zachary Ming</dc:creator>
  <cp:lastModifiedBy>Zachary Ming</cp:lastModifiedBy>
  <dcterms:created xsi:type="dcterms:W3CDTF">2016-04-06T23:13:02Z</dcterms:created>
  <dcterms:modified xsi:type="dcterms:W3CDTF">2016-04-06T23:36:26Z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eb3434ab-b053-4f95-9fd8-af054961a79e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http://efilingspinternal/PendingDocuments/16-BSTD-06/20160513T150247_AEO_Price_Forecast.xlsx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1316800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