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20" windowWidth="18780" windowHeight="8265"/>
  </bookViews>
  <sheets>
    <sheet name="State" sheetId="5" r:id="rId1"/>
    <sheet name="PGE" sheetId="1" r:id="rId2"/>
    <sheet name="SoCalGas" sheetId="2" r:id="rId3"/>
    <sheet name="SDGE" sheetId="3" r:id="rId4"/>
    <sheet name="Other" sheetId="4" r:id="rId5"/>
    <sheet name="rates" sheetId="6" r:id="rId6"/>
  </sheets>
  <calcPr calcId="145621"/>
</workbook>
</file>

<file path=xl/calcChain.xml><?xml version="1.0" encoding="utf-8"?>
<calcChain xmlns="http://schemas.openxmlformats.org/spreadsheetml/2006/main">
  <c r="C3" i="5" l="1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3" i="5"/>
  <c r="U3" i="5" l="1"/>
  <c r="V4" i="5"/>
  <c r="T4" i="5"/>
  <c r="U4" i="5"/>
  <c r="U5" i="5"/>
  <c r="V5" i="5"/>
  <c r="V6" i="5"/>
  <c r="T6" i="5"/>
  <c r="T7" i="5"/>
  <c r="U7" i="5"/>
  <c r="V8" i="5"/>
  <c r="T8" i="5"/>
  <c r="U8" i="5"/>
  <c r="U9" i="5"/>
  <c r="V9" i="5"/>
  <c r="V10" i="5"/>
  <c r="T10" i="5"/>
  <c r="T11" i="5"/>
  <c r="U11" i="5"/>
  <c r="V12" i="5"/>
  <c r="T12" i="5"/>
  <c r="U12" i="5"/>
  <c r="U13" i="5"/>
  <c r="V13" i="5"/>
  <c r="V14" i="5"/>
  <c r="T14" i="5"/>
  <c r="T15" i="5"/>
  <c r="U15" i="5"/>
  <c r="V16" i="5"/>
  <c r="T16" i="5"/>
  <c r="U16" i="5"/>
  <c r="U17" i="5"/>
  <c r="V17" i="5"/>
  <c r="V18" i="5"/>
  <c r="T18" i="5"/>
  <c r="T19" i="5"/>
  <c r="U19" i="5"/>
  <c r="V20" i="5"/>
  <c r="T20" i="5"/>
  <c r="U20" i="5"/>
  <c r="U21" i="5"/>
  <c r="V21" i="5"/>
  <c r="V22" i="5"/>
  <c r="T22" i="5"/>
  <c r="T23" i="5"/>
  <c r="U23" i="5"/>
  <c r="V24" i="5"/>
  <c r="T24" i="5"/>
  <c r="U24" i="5"/>
  <c r="U25" i="5"/>
  <c r="V25" i="5"/>
  <c r="V26" i="5"/>
  <c r="T26" i="5"/>
  <c r="T27" i="5"/>
  <c r="U27" i="5"/>
  <c r="V28" i="5"/>
  <c r="T28" i="5"/>
  <c r="U28" i="5"/>
  <c r="U29" i="5"/>
  <c r="V29" i="5"/>
  <c r="V30" i="5"/>
  <c r="T30" i="5"/>
  <c r="T31" i="5"/>
  <c r="U31" i="5"/>
  <c r="V32" i="5"/>
  <c r="T32" i="5"/>
  <c r="U32" i="5"/>
  <c r="U33" i="5"/>
  <c r="V33" i="5"/>
  <c r="V34" i="5"/>
  <c r="T34" i="5"/>
  <c r="T35" i="5"/>
  <c r="U35" i="5"/>
  <c r="V36" i="5"/>
  <c r="T36" i="5"/>
  <c r="U36" i="5"/>
  <c r="U37" i="5"/>
  <c r="V37" i="5"/>
  <c r="T38" i="5"/>
  <c r="V38" i="5"/>
  <c r="U39" i="5"/>
  <c r="T39" i="5"/>
  <c r="V39" i="5"/>
  <c r="U38" i="5"/>
  <c r="T37" i="5"/>
  <c r="V35" i="5"/>
  <c r="U34" i="5"/>
  <c r="T33" i="5"/>
  <c r="V31" i="5"/>
  <c r="U30" i="5"/>
  <c r="T29" i="5"/>
  <c r="V27" i="5"/>
  <c r="U26" i="5"/>
  <c r="T25" i="5"/>
  <c r="V23" i="5"/>
  <c r="U22" i="5"/>
  <c r="T21" i="5"/>
  <c r="V19" i="5"/>
  <c r="U18" i="5"/>
  <c r="T17" i="5"/>
  <c r="V15" i="5"/>
  <c r="U14" i="5"/>
  <c r="T13" i="5"/>
  <c r="V11" i="5"/>
  <c r="U10" i="5"/>
  <c r="T9" i="5"/>
  <c r="V7" i="5"/>
  <c r="U6" i="5"/>
  <c r="T5" i="5"/>
  <c r="V3" i="5"/>
  <c r="V39" i="4"/>
  <c r="U39" i="4"/>
  <c r="T39" i="4"/>
  <c r="V38" i="4"/>
  <c r="U38" i="4"/>
  <c r="T38" i="4"/>
  <c r="V37" i="4"/>
  <c r="U37" i="4"/>
  <c r="T37" i="4"/>
  <c r="V36" i="4"/>
  <c r="U36" i="4"/>
  <c r="T36" i="4"/>
  <c r="V35" i="4"/>
  <c r="U35" i="4"/>
  <c r="T35" i="4"/>
  <c r="V34" i="4"/>
  <c r="U34" i="4"/>
  <c r="T34" i="4"/>
  <c r="V33" i="4"/>
  <c r="U33" i="4"/>
  <c r="T33" i="4"/>
  <c r="V32" i="4"/>
  <c r="U32" i="4"/>
  <c r="T32" i="4"/>
  <c r="V31" i="4"/>
  <c r="U31" i="4"/>
  <c r="T31" i="4"/>
  <c r="V30" i="4"/>
  <c r="U30" i="4"/>
  <c r="T30" i="4"/>
  <c r="V29" i="4"/>
  <c r="U29" i="4"/>
  <c r="T29" i="4"/>
  <c r="V28" i="4"/>
  <c r="U28" i="4"/>
  <c r="T28" i="4"/>
  <c r="V27" i="4"/>
  <c r="U27" i="4"/>
  <c r="T27" i="4"/>
  <c r="V26" i="4"/>
  <c r="U26" i="4"/>
  <c r="T26" i="4"/>
  <c r="V25" i="4"/>
  <c r="U25" i="4"/>
  <c r="T25" i="4"/>
  <c r="V24" i="4"/>
  <c r="U24" i="4"/>
  <c r="T24" i="4"/>
  <c r="V23" i="4"/>
  <c r="U23" i="4"/>
  <c r="T23" i="4"/>
  <c r="V22" i="4"/>
  <c r="U22" i="4"/>
  <c r="T22" i="4"/>
  <c r="V21" i="4"/>
  <c r="U21" i="4"/>
  <c r="T21" i="4"/>
  <c r="V20" i="4"/>
  <c r="U20" i="4"/>
  <c r="T20" i="4"/>
  <c r="V19" i="4"/>
  <c r="U19" i="4"/>
  <c r="T19" i="4"/>
  <c r="V18" i="4"/>
  <c r="U18" i="4"/>
  <c r="T18" i="4"/>
  <c r="V17" i="4"/>
  <c r="U17" i="4"/>
  <c r="T17" i="4"/>
  <c r="V16" i="4"/>
  <c r="U16" i="4"/>
  <c r="T16" i="4"/>
  <c r="V15" i="4"/>
  <c r="U15" i="4"/>
  <c r="T15" i="4"/>
  <c r="V14" i="4"/>
  <c r="U14" i="4"/>
  <c r="T14" i="4"/>
  <c r="V13" i="4"/>
  <c r="U13" i="4"/>
  <c r="T13" i="4"/>
  <c r="V12" i="4"/>
  <c r="U12" i="4"/>
  <c r="T12" i="4"/>
  <c r="V11" i="4"/>
  <c r="U11" i="4"/>
  <c r="T11" i="4"/>
  <c r="V10" i="4"/>
  <c r="U10" i="4"/>
  <c r="T10" i="4"/>
  <c r="V9" i="4"/>
  <c r="U9" i="4"/>
  <c r="T9" i="4"/>
  <c r="V8" i="4"/>
  <c r="U8" i="4"/>
  <c r="T8" i="4"/>
  <c r="V7" i="4"/>
  <c r="U7" i="4"/>
  <c r="T7" i="4"/>
  <c r="V6" i="4"/>
  <c r="U6" i="4"/>
  <c r="T6" i="4"/>
  <c r="V5" i="4"/>
  <c r="U5" i="4"/>
  <c r="T5" i="4"/>
  <c r="V4" i="4"/>
  <c r="U4" i="4"/>
  <c r="T4" i="4"/>
  <c r="V3" i="4"/>
  <c r="U3" i="4"/>
  <c r="T3" i="4"/>
  <c r="V39" i="3"/>
  <c r="U39" i="3"/>
  <c r="T39" i="3"/>
  <c r="V38" i="3"/>
  <c r="U38" i="3"/>
  <c r="T38" i="3"/>
  <c r="V37" i="3"/>
  <c r="U37" i="3"/>
  <c r="T37" i="3"/>
  <c r="V36" i="3"/>
  <c r="U36" i="3"/>
  <c r="T36" i="3"/>
  <c r="V35" i="3"/>
  <c r="U35" i="3"/>
  <c r="T35" i="3"/>
  <c r="V34" i="3"/>
  <c r="U34" i="3"/>
  <c r="T34" i="3"/>
  <c r="V33" i="3"/>
  <c r="U33" i="3"/>
  <c r="T33" i="3"/>
  <c r="V32" i="3"/>
  <c r="U32" i="3"/>
  <c r="T32" i="3"/>
  <c r="V31" i="3"/>
  <c r="U31" i="3"/>
  <c r="T31" i="3"/>
  <c r="V30" i="3"/>
  <c r="U30" i="3"/>
  <c r="T30" i="3"/>
  <c r="V29" i="3"/>
  <c r="U29" i="3"/>
  <c r="T29" i="3"/>
  <c r="V28" i="3"/>
  <c r="U28" i="3"/>
  <c r="T28" i="3"/>
  <c r="V27" i="3"/>
  <c r="U27" i="3"/>
  <c r="T27" i="3"/>
  <c r="V26" i="3"/>
  <c r="U26" i="3"/>
  <c r="T26" i="3"/>
  <c r="V25" i="3"/>
  <c r="U25" i="3"/>
  <c r="T25" i="3"/>
  <c r="V24" i="3"/>
  <c r="U24" i="3"/>
  <c r="T24" i="3"/>
  <c r="V23" i="3"/>
  <c r="U23" i="3"/>
  <c r="T23" i="3"/>
  <c r="V22" i="3"/>
  <c r="U22" i="3"/>
  <c r="T22" i="3"/>
  <c r="V21" i="3"/>
  <c r="U21" i="3"/>
  <c r="T21" i="3"/>
  <c r="V20" i="3"/>
  <c r="U20" i="3"/>
  <c r="T20" i="3"/>
  <c r="V19" i="3"/>
  <c r="U19" i="3"/>
  <c r="T19" i="3"/>
  <c r="V18" i="3"/>
  <c r="U18" i="3"/>
  <c r="T18" i="3"/>
  <c r="V17" i="3"/>
  <c r="U17" i="3"/>
  <c r="T17" i="3"/>
  <c r="V16" i="3"/>
  <c r="U16" i="3"/>
  <c r="T16" i="3"/>
  <c r="V15" i="3"/>
  <c r="U15" i="3"/>
  <c r="T15" i="3"/>
  <c r="V14" i="3"/>
  <c r="U14" i="3"/>
  <c r="T14" i="3"/>
  <c r="V13" i="3"/>
  <c r="U13" i="3"/>
  <c r="T13" i="3"/>
  <c r="V12" i="3"/>
  <c r="U12" i="3"/>
  <c r="T12" i="3"/>
  <c r="V11" i="3"/>
  <c r="U11" i="3"/>
  <c r="T11" i="3"/>
  <c r="V10" i="3"/>
  <c r="U10" i="3"/>
  <c r="T10" i="3"/>
  <c r="V9" i="3"/>
  <c r="U9" i="3"/>
  <c r="T9" i="3"/>
  <c r="V8" i="3"/>
  <c r="U8" i="3"/>
  <c r="T8" i="3"/>
  <c r="V7" i="3"/>
  <c r="U7" i="3"/>
  <c r="T7" i="3"/>
  <c r="V6" i="3"/>
  <c r="U6" i="3"/>
  <c r="T6" i="3"/>
  <c r="V5" i="3"/>
  <c r="U5" i="3"/>
  <c r="T5" i="3"/>
  <c r="V4" i="3"/>
  <c r="U4" i="3"/>
  <c r="T4" i="3"/>
  <c r="V3" i="3"/>
  <c r="U3" i="3"/>
  <c r="T3" i="3"/>
  <c r="V39" i="2"/>
  <c r="U39" i="2"/>
  <c r="T39" i="2"/>
  <c r="V38" i="2"/>
  <c r="U38" i="2"/>
  <c r="T38" i="2"/>
  <c r="V37" i="2"/>
  <c r="U37" i="2"/>
  <c r="T37" i="2"/>
  <c r="V36" i="2"/>
  <c r="U36" i="2"/>
  <c r="T36" i="2"/>
  <c r="V35" i="2"/>
  <c r="U35" i="2"/>
  <c r="T35" i="2"/>
  <c r="V34" i="2"/>
  <c r="U34" i="2"/>
  <c r="T34" i="2"/>
  <c r="V33" i="2"/>
  <c r="U33" i="2"/>
  <c r="T33" i="2"/>
  <c r="V32" i="2"/>
  <c r="U32" i="2"/>
  <c r="T32" i="2"/>
  <c r="V31" i="2"/>
  <c r="U31" i="2"/>
  <c r="T31" i="2"/>
  <c r="V30" i="2"/>
  <c r="U30" i="2"/>
  <c r="T30" i="2"/>
  <c r="V29" i="2"/>
  <c r="U29" i="2"/>
  <c r="T29" i="2"/>
  <c r="V28" i="2"/>
  <c r="U28" i="2"/>
  <c r="T28" i="2"/>
  <c r="V27" i="2"/>
  <c r="U27" i="2"/>
  <c r="T27" i="2"/>
  <c r="V26" i="2"/>
  <c r="U26" i="2"/>
  <c r="T26" i="2"/>
  <c r="V25" i="2"/>
  <c r="U25" i="2"/>
  <c r="T25" i="2"/>
  <c r="V24" i="2"/>
  <c r="U24" i="2"/>
  <c r="T24" i="2"/>
  <c r="V23" i="2"/>
  <c r="U23" i="2"/>
  <c r="T23" i="2"/>
  <c r="V22" i="2"/>
  <c r="U22" i="2"/>
  <c r="T22" i="2"/>
  <c r="V21" i="2"/>
  <c r="U21" i="2"/>
  <c r="T21" i="2"/>
  <c r="V20" i="2"/>
  <c r="U20" i="2"/>
  <c r="T20" i="2"/>
  <c r="V19" i="2"/>
  <c r="U19" i="2"/>
  <c r="T19" i="2"/>
  <c r="V18" i="2"/>
  <c r="U18" i="2"/>
  <c r="T18" i="2"/>
  <c r="V17" i="2"/>
  <c r="U17" i="2"/>
  <c r="T17" i="2"/>
  <c r="V16" i="2"/>
  <c r="U16" i="2"/>
  <c r="T16" i="2"/>
  <c r="V15" i="2"/>
  <c r="U15" i="2"/>
  <c r="T15" i="2"/>
  <c r="V14" i="2"/>
  <c r="U14" i="2"/>
  <c r="T14" i="2"/>
  <c r="V13" i="2"/>
  <c r="U13" i="2"/>
  <c r="T13" i="2"/>
  <c r="V12" i="2"/>
  <c r="U12" i="2"/>
  <c r="T12" i="2"/>
  <c r="V11" i="2"/>
  <c r="U11" i="2"/>
  <c r="T11" i="2"/>
  <c r="V10" i="2"/>
  <c r="U10" i="2"/>
  <c r="T10" i="2"/>
  <c r="V9" i="2"/>
  <c r="U9" i="2"/>
  <c r="T9" i="2"/>
  <c r="V8" i="2"/>
  <c r="U8" i="2"/>
  <c r="T8" i="2"/>
  <c r="V7" i="2"/>
  <c r="U7" i="2"/>
  <c r="T7" i="2"/>
  <c r="V6" i="2"/>
  <c r="U6" i="2"/>
  <c r="T6" i="2"/>
  <c r="V5" i="2"/>
  <c r="U5" i="2"/>
  <c r="T5" i="2"/>
  <c r="V4" i="2"/>
  <c r="U4" i="2"/>
  <c r="T4" i="2"/>
  <c r="V3" i="2"/>
  <c r="U3" i="2"/>
  <c r="T3" i="2"/>
  <c r="T4" i="1"/>
  <c r="U4" i="1"/>
  <c r="V4" i="1"/>
  <c r="T5" i="1"/>
  <c r="U5" i="1"/>
  <c r="V5" i="1"/>
  <c r="T6" i="1"/>
  <c r="U6" i="1"/>
  <c r="V6" i="1"/>
  <c r="T7" i="1"/>
  <c r="U7" i="1"/>
  <c r="V7" i="1"/>
  <c r="T8" i="1"/>
  <c r="U8" i="1"/>
  <c r="V8" i="1"/>
  <c r="T9" i="1"/>
  <c r="U9" i="1"/>
  <c r="V9" i="1"/>
  <c r="T10" i="1"/>
  <c r="U10" i="1"/>
  <c r="V10" i="1"/>
  <c r="T11" i="1"/>
  <c r="U11" i="1"/>
  <c r="V11" i="1"/>
  <c r="T12" i="1"/>
  <c r="U12" i="1"/>
  <c r="V12" i="1"/>
  <c r="T13" i="1"/>
  <c r="U13" i="1"/>
  <c r="V13" i="1"/>
  <c r="T14" i="1"/>
  <c r="U14" i="1"/>
  <c r="V14" i="1"/>
  <c r="T15" i="1"/>
  <c r="U15" i="1"/>
  <c r="V15" i="1"/>
  <c r="T16" i="1"/>
  <c r="U16" i="1"/>
  <c r="V16" i="1"/>
  <c r="T17" i="1"/>
  <c r="U17" i="1"/>
  <c r="V17" i="1"/>
  <c r="T18" i="1"/>
  <c r="U18" i="1"/>
  <c r="V18" i="1"/>
  <c r="T19" i="1"/>
  <c r="U19" i="1"/>
  <c r="V19" i="1"/>
  <c r="T20" i="1"/>
  <c r="U20" i="1"/>
  <c r="V20" i="1"/>
  <c r="T21" i="1"/>
  <c r="U21" i="1"/>
  <c r="V21" i="1"/>
  <c r="T22" i="1"/>
  <c r="U22" i="1"/>
  <c r="V22" i="1"/>
  <c r="T23" i="1"/>
  <c r="U23" i="1"/>
  <c r="V23" i="1"/>
  <c r="T24" i="1"/>
  <c r="U24" i="1"/>
  <c r="V24" i="1"/>
  <c r="T25" i="1"/>
  <c r="U25" i="1"/>
  <c r="V25" i="1"/>
  <c r="T26" i="1"/>
  <c r="U26" i="1"/>
  <c r="V26" i="1"/>
  <c r="T27" i="1"/>
  <c r="U27" i="1"/>
  <c r="V27" i="1"/>
  <c r="T28" i="1"/>
  <c r="U28" i="1"/>
  <c r="V28" i="1"/>
  <c r="T29" i="1"/>
  <c r="U29" i="1"/>
  <c r="V29" i="1"/>
  <c r="T30" i="1"/>
  <c r="U30" i="1"/>
  <c r="V30" i="1"/>
  <c r="T31" i="1"/>
  <c r="U31" i="1"/>
  <c r="V31" i="1"/>
  <c r="T32" i="1"/>
  <c r="U32" i="1"/>
  <c r="V32" i="1"/>
  <c r="T33" i="1"/>
  <c r="U33" i="1"/>
  <c r="V33" i="1"/>
  <c r="T34" i="1"/>
  <c r="U34" i="1"/>
  <c r="V34" i="1"/>
  <c r="T35" i="1"/>
  <c r="U35" i="1"/>
  <c r="V35" i="1"/>
  <c r="T36" i="1"/>
  <c r="U36" i="1"/>
  <c r="V36" i="1"/>
  <c r="T37" i="1"/>
  <c r="U37" i="1"/>
  <c r="V37" i="1"/>
  <c r="T38" i="1"/>
  <c r="U38" i="1"/>
  <c r="V38" i="1"/>
  <c r="T39" i="1"/>
  <c r="U39" i="1"/>
  <c r="V39" i="1"/>
  <c r="U3" i="1"/>
  <c r="V3" i="1"/>
  <c r="T3" i="1"/>
  <c r="T3" i="5" l="1"/>
</calcChain>
</file>

<file path=xl/comments1.xml><?xml version="1.0" encoding="utf-8"?>
<comments xmlns="http://schemas.openxmlformats.org/spreadsheetml/2006/main">
  <authors>
    <author>ckavalec</author>
  </authors>
  <commentList>
    <comment ref="E1" authorId="0">
      <text>
        <r>
          <rPr>
            <b/>
            <sz val="8"/>
            <color indexed="81"/>
            <rFont val="Tahoma"/>
            <family val="2"/>
          </rPr>
          <t>ckavalec:</t>
        </r>
        <r>
          <rPr>
            <sz val="8"/>
            <color indexed="81"/>
            <rFont val="Tahoma"/>
            <family val="2"/>
          </rPr>
          <t xml:space="preserve">
Revised 1/11/15 by CK-recalibrated to 2013</t>
        </r>
      </text>
    </comment>
    <comment ref="K1" authorId="0">
      <text>
        <r>
          <rPr>
            <b/>
            <sz val="8"/>
            <color indexed="81"/>
            <rFont val="Tahoma"/>
            <family val="2"/>
          </rPr>
          <t>ckavalec:</t>
        </r>
        <r>
          <rPr>
            <sz val="8"/>
            <color indexed="81"/>
            <rFont val="Tahoma"/>
            <family val="2"/>
          </rPr>
          <t xml:space="preserve">
Revised 1/11/15 by CK-recalibrated to 2013</t>
        </r>
      </text>
    </comment>
  </commentList>
</comments>
</file>

<file path=xl/sharedStrings.xml><?xml version="1.0" encoding="utf-8"?>
<sst xmlns="http://schemas.openxmlformats.org/spreadsheetml/2006/main" count="270" uniqueCount="25">
  <si>
    <t>Year</t>
  </si>
  <si>
    <t>High Demand Case</t>
  </si>
  <si>
    <t>Mid Demand Case</t>
  </si>
  <si>
    <t>Low Demand Case</t>
  </si>
  <si>
    <t>Agricultural (MM Therms)</t>
  </si>
  <si>
    <t>Commercial (MM Therms)</t>
  </si>
  <si>
    <t>Industrial (MM Therms)</t>
  </si>
  <si>
    <t>Residential (MM Therms)</t>
  </si>
  <si>
    <t>TCU (MM Therms)</t>
  </si>
  <si>
    <t>Total State (MM Therms)</t>
  </si>
  <si>
    <t>Total Other (MM Therms)</t>
  </si>
  <si>
    <t>Total SDGE (MM Therms)</t>
  </si>
  <si>
    <t>Total SoCalGas (MM Therms)</t>
  </si>
  <si>
    <t>Total PGE (MM Therms)</t>
  </si>
  <si>
    <t>Transportation (MM Therms, incremental to 2014)</t>
  </si>
  <si>
    <t>PA</t>
  </si>
  <si>
    <t>High demand</t>
  </si>
  <si>
    <t>Mid Demand</t>
  </si>
  <si>
    <t>Low Demand</t>
  </si>
  <si>
    <t>PGE</t>
  </si>
  <si>
    <t>SCG</t>
  </si>
  <si>
    <t>SDGE</t>
  </si>
  <si>
    <t>Residential (2014$/therm)</t>
  </si>
  <si>
    <t>Commercial (2014$/therm)</t>
  </si>
  <si>
    <t>Industrial (2014$/therm)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</si>
</sst>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1" fontId="2" fillId="0" borderId="0" xfId="1" applyNumberFormat="1" applyFont="1" applyBorder="1" applyAlignment="1">
      <alignment horizontal="center"/>
    </xf>
    <xf numFmtId="2" fontId="0" fillId="0" borderId="0" xfId="0" applyNumberFormat="1"/>
    <xf numFmtId="0" fontId="0" fillId="0" borderId="0" xfId="0" applyFont="1"/>
    <xf numFmtId="2" fontId="0" fillId="0" borderId="0" xfId="0" applyNumberFormat="1" applyFont="1"/>
  </cellXfs>
  <cellStyles count="2">
    <cellStyle name="Normal" xfId="0" builtinId="0"/>
    <cellStyle name="Normal_CED 2002 consumption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tabSelected="1" zoomScale="80" zoomScaleNormal="80" workbookViewId="0">
      <selection activeCell="B3" sqref="B3"/>
    </sheetView>
  </sheetViews>
  <sheetFormatPr defaultRowHeight="12.75" x14ac:dyDescent="0.2"/>
  <cols>
    <col min="2" max="2" width="18.42578125" customWidth="1"/>
    <col min="3" max="3" width="17.7109375" customWidth="1"/>
    <col min="4" max="4" width="17.28515625" customWidth="1"/>
    <col min="5" max="5" width="16.7109375" customWidth="1"/>
    <col min="6" max="6" width="17.42578125" customWidth="1"/>
    <col min="7" max="7" width="17.5703125" customWidth="1"/>
    <col min="8" max="8" width="18.7109375" customWidth="1"/>
    <col min="9" max="9" width="15.5703125" customWidth="1"/>
    <col min="10" max="10" width="17.28515625" customWidth="1"/>
    <col min="11" max="11" width="18.85546875" customWidth="1"/>
    <col min="12" max="13" width="17" customWidth="1"/>
    <col min="14" max="14" width="19" customWidth="1"/>
    <col min="15" max="15" width="18" customWidth="1"/>
    <col min="16" max="16" width="18.28515625" customWidth="1"/>
    <col min="17" max="17" width="16.7109375" customWidth="1"/>
    <col min="18" max="18" width="15.5703125" customWidth="1"/>
    <col min="19" max="19" width="16.42578125" customWidth="1"/>
    <col min="20" max="20" width="16.7109375" customWidth="1"/>
    <col min="21" max="21" width="15.5703125" customWidth="1"/>
    <col min="22" max="22" width="16.42578125" customWidth="1"/>
  </cols>
  <sheetData>
    <row r="1" spans="1:22" x14ac:dyDescent="0.2">
      <c r="B1" t="s">
        <v>4</v>
      </c>
      <c r="E1" t="s">
        <v>5</v>
      </c>
      <c r="H1" t="s">
        <v>6</v>
      </c>
      <c r="K1" t="s">
        <v>7</v>
      </c>
      <c r="N1" t="s">
        <v>8</v>
      </c>
      <c r="Q1" t="s">
        <v>14</v>
      </c>
      <c r="T1" t="s">
        <v>9</v>
      </c>
    </row>
    <row r="2" spans="1:22" x14ac:dyDescent="0.2">
      <c r="A2" t="s">
        <v>0</v>
      </c>
      <c r="B2" t="s">
        <v>1</v>
      </c>
      <c r="C2" t="s">
        <v>2</v>
      </c>
      <c r="D2" t="s">
        <v>3</v>
      </c>
      <c r="E2" t="s">
        <v>1</v>
      </c>
      <c r="F2" t="s">
        <v>2</v>
      </c>
      <c r="G2" t="s">
        <v>3</v>
      </c>
      <c r="H2" t="s">
        <v>1</v>
      </c>
      <c r="I2" t="s">
        <v>2</v>
      </c>
      <c r="J2" t="s">
        <v>3</v>
      </c>
      <c r="K2" s="3" t="s">
        <v>1</v>
      </c>
      <c r="L2" s="3" t="s">
        <v>2</v>
      </c>
      <c r="M2" s="3" t="s">
        <v>3</v>
      </c>
      <c r="N2" t="s">
        <v>1</v>
      </c>
      <c r="O2" t="s">
        <v>2</v>
      </c>
      <c r="P2" t="s">
        <v>3</v>
      </c>
      <c r="Q2" t="s">
        <v>1</v>
      </c>
      <c r="R2" t="s">
        <v>2</v>
      </c>
      <c r="S2" t="s">
        <v>3</v>
      </c>
      <c r="T2" t="s">
        <v>1</v>
      </c>
      <c r="U2" t="s">
        <v>2</v>
      </c>
      <c r="V2" t="s">
        <v>3</v>
      </c>
    </row>
    <row r="3" spans="1:22" x14ac:dyDescent="0.2">
      <c r="A3" s="1">
        <v>1990</v>
      </c>
      <c r="B3" s="2">
        <f>PGE!B3+SoCalGas!B3+SDGE!B3+Other!B3</f>
        <v>116.75356356340691</v>
      </c>
      <c r="C3" s="2">
        <f>PGE!C3+SoCalGas!C3+SDGE!C3+Other!C3</f>
        <v>116.75356356340691</v>
      </c>
      <c r="D3" s="2">
        <f>PGE!D3+SoCalGas!D3+SDGE!D3+Other!D3</f>
        <v>116.75356356340691</v>
      </c>
      <c r="E3" s="2">
        <f>PGE!E3+SoCalGas!E3+SDGE!E3+Other!E3</f>
        <v>1666.252289378524</v>
      </c>
      <c r="F3" s="2">
        <f>PGE!F3+SoCalGas!F3+SDGE!F3+Other!F3</f>
        <v>1666.252289378524</v>
      </c>
      <c r="G3" s="2">
        <f>PGE!G3+SoCalGas!G3+SDGE!G3+Other!G3</f>
        <v>1666.252289378524</v>
      </c>
      <c r="H3" s="2">
        <f>PGE!H3+SoCalGas!H3+SDGE!H3+Other!H3</f>
        <v>5678.4577774745458</v>
      </c>
      <c r="I3" s="2">
        <f>PGE!I3+SoCalGas!I3+SDGE!I3+Other!I3</f>
        <v>5678.4577774745458</v>
      </c>
      <c r="J3" s="2">
        <f>PGE!J3+SoCalGas!J3+SDGE!J3+Other!J3</f>
        <v>5678.4577774745458</v>
      </c>
      <c r="K3" s="2">
        <f>PGE!K3+SoCalGas!K3+SDGE!K3+Other!K3</f>
        <v>5215.2153219999436</v>
      </c>
      <c r="L3" s="2">
        <f>PGE!L3+SoCalGas!L3+SDGE!L3+Other!L3</f>
        <v>5215.2153219999436</v>
      </c>
      <c r="M3" s="2">
        <f>PGE!M3+SoCalGas!M3+SDGE!M3+Other!M3</f>
        <v>5215.2153219999436</v>
      </c>
      <c r="N3" s="2">
        <f>PGE!N3+SoCalGas!N3+SDGE!N3+Other!N3</f>
        <v>215.27124869937248</v>
      </c>
      <c r="O3" s="2">
        <f>PGE!O3+SoCalGas!O3+SDGE!O3+Other!O3</f>
        <v>215.27124869937248</v>
      </c>
      <c r="P3" s="2">
        <f>PGE!P3+SoCalGas!P3+SDGE!P3+Other!P3</f>
        <v>215.27124869937248</v>
      </c>
      <c r="Q3" s="2">
        <f>PGE!Q3+SoCalGas!Q3+SDGE!Q3+Other!Q3</f>
        <v>0</v>
      </c>
      <c r="R3" s="2">
        <f>PGE!R3+SoCalGas!R3+SDGE!R3+Other!R3</f>
        <v>0</v>
      </c>
      <c r="S3" s="2">
        <f>PGE!S3+SoCalGas!S3+SDGE!S3+Other!S3</f>
        <v>0</v>
      </c>
      <c r="T3" s="2">
        <f>B3+E3+H3+K3+N3+Q3</f>
        <v>12891.950201115793</v>
      </c>
      <c r="U3" s="2">
        <f t="shared" ref="U3:V18" si="0">C3+F3+I3+L3+O3+R3</f>
        <v>12891.950201115793</v>
      </c>
      <c r="V3" s="2">
        <f t="shared" si="0"/>
        <v>12891.950201115793</v>
      </c>
    </row>
    <row r="4" spans="1:22" x14ac:dyDescent="0.2">
      <c r="A4" s="1">
        <v>1991</v>
      </c>
      <c r="B4" s="2">
        <f>PGE!B4+SoCalGas!B4+SDGE!B4+Other!B4</f>
        <v>99.886062563212036</v>
      </c>
      <c r="C4" s="2">
        <f>PGE!C4+SoCalGas!C4+SDGE!C4+Other!C4</f>
        <v>99.886062563212036</v>
      </c>
      <c r="D4" s="2">
        <f>PGE!D4+SoCalGas!D4+SDGE!D4+Other!D4</f>
        <v>99.886062563212036</v>
      </c>
      <c r="E4" s="2">
        <f>PGE!E4+SoCalGas!E4+SDGE!E4+Other!E4</f>
        <v>1461.0728893039814</v>
      </c>
      <c r="F4" s="2">
        <f>PGE!F4+SoCalGas!F4+SDGE!F4+Other!F4</f>
        <v>1461.0728893039814</v>
      </c>
      <c r="G4" s="2">
        <f>PGE!G4+SoCalGas!G4+SDGE!G4+Other!G4</f>
        <v>1461.0728893039814</v>
      </c>
      <c r="H4" s="2">
        <f>PGE!H4+SoCalGas!H4+SDGE!H4+Other!H4</f>
        <v>5389.2781987792869</v>
      </c>
      <c r="I4" s="2">
        <f>PGE!I4+SoCalGas!I4+SDGE!I4+Other!I4</f>
        <v>5389.2781987792869</v>
      </c>
      <c r="J4" s="2">
        <f>PGE!J4+SoCalGas!J4+SDGE!J4+Other!J4</f>
        <v>5389.2781987792869</v>
      </c>
      <c r="K4" s="2">
        <f>PGE!K4+SoCalGas!K4+SDGE!K4+Other!K4</f>
        <v>5270.2848439999534</v>
      </c>
      <c r="L4" s="2">
        <f>PGE!L4+SoCalGas!L4+SDGE!L4+Other!L4</f>
        <v>5270.2848439999534</v>
      </c>
      <c r="M4" s="2">
        <f>PGE!M4+SoCalGas!M4+SDGE!M4+Other!M4</f>
        <v>5270.2848439999534</v>
      </c>
      <c r="N4" s="2">
        <f>PGE!N4+SoCalGas!N4+SDGE!N4+Other!N4</f>
        <v>254.42432049661852</v>
      </c>
      <c r="O4" s="2">
        <f>PGE!O4+SoCalGas!O4+SDGE!O4+Other!O4</f>
        <v>254.42432049661852</v>
      </c>
      <c r="P4" s="2">
        <f>PGE!P4+SoCalGas!P4+SDGE!P4+Other!P4</f>
        <v>254.42432049661852</v>
      </c>
      <c r="Q4" s="2">
        <f>PGE!Q4+SoCalGas!Q4+SDGE!Q4+Other!Q4</f>
        <v>0</v>
      </c>
      <c r="R4" s="2">
        <f>PGE!R4+SoCalGas!R4+SDGE!R4+Other!R4</f>
        <v>0</v>
      </c>
      <c r="S4" s="2">
        <f>PGE!S4+SoCalGas!S4+SDGE!S4+Other!S4</f>
        <v>0</v>
      </c>
      <c r="T4" s="2">
        <f t="shared" ref="T4:V39" si="1">B4+E4+H4+K4+N4+Q4</f>
        <v>12474.946315143054</v>
      </c>
      <c r="U4" s="2">
        <f t="shared" si="0"/>
        <v>12474.946315143054</v>
      </c>
      <c r="V4" s="2">
        <f t="shared" si="0"/>
        <v>12474.946315143054</v>
      </c>
    </row>
    <row r="5" spans="1:22" x14ac:dyDescent="0.2">
      <c r="A5" s="1">
        <v>1992</v>
      </c>
      <c r="B5" s="2">
        <f>PGE!B5+SoCalGas!B5+SDGE!B5+Other!B5</f>
        <v>79.950660037817897</v>
      </c>
      <c r="C5" s="2">
        <f>PGE!C5+SoCalGas!C5+SDGE!C5+Other!C5</f>
        <v>79.950660037817897</v>
      </c>
      <c r="D5" s="2">
        <f>PGE!D5+SoCalGas!D5+SDGE!D5+Other!D5</f>
        <v>79.950660037817897</v>
      </c>
      <c r="E5" s="2">
        <f>PGE!E5+SoCalGas!E5+SDGE!E5+Other!E5</f>
        <v>1208.5474461055053</v>
      </c>
      <c r="F5" s="2">
        <f>PGE!F5+SoCalGas!F5+SDGE!F5+Other!F5</f>
        <v>1208.5474461055053</v>
      </c>
      <c r="G5" s="2">
        <f>PGE!G5+SoCalGas!G5+SDGE!G5+Other!G5</f>
        <v>1208.5474461055053</v>
      </c>
      <c r="H5" s="2">
        <f>PGE!H5+SoCalGas!H5+SDGE!H5+Other!H5</f>
        <v>4961.4658073797445</v>
      </c>
      <c r="I5" s="2">
        <f>PGE!I5+SoCalGas!I5+SDGE!I5+Other!I5</f>
        <v>4961.4658073797445</v>
      </c>
      <c r="J5" s="2">
        <f>PGE!J5+SoCalGas!J5+SDGE!J5+Other!J5</f>
        <v>4961.4658073797445</v>
      </c>
      <c r="K5" s="2">
        <f>PGE!K5+SoCalGas!K5+SDGE!K5+Other!K5</f>
        <v>5037.939432999995</v>
      </c>
      <c r="L5" s="2">
        <f>PGE!L5+SoCalGas!L5+SDGE!L5+Other!L5</f>
        <v>5037.939432999995</v>
      </c>
      <c r="M5" s="2">
        <f>PGE!M5+SoCalGas!M5+SDGE!M5+Other!M5</f>
        <v>5037.939432999995</v>
      </c>
      <c r="N5" s="2">
        <f>PGE!N5+SoCalGas!N5+SDGE!N5+Other!N5</f>
        <v>166.02037966625721</v>
      </c>
      <c r="O5" s="2">
        <f>PGE!O5+SoCalGas!O5+SDGE!O5+Other!O5</f>
        <v>166.02037966625721</v>
      </c>
      <c r="P5" s="2">
        <f>PGE!P5+SoCalGas!P5+SDGE!P5+Other!P5</f>
        <v>166.02037966625721</v>
      </c>
      <c r="Q5" s="2">
        <f>PGE!Q5+SoCalGas!Q5+SDGE!Q5+Other!Q5</f>
        <v>0</v>
      </c>
      <c r="R5" s="2">
        <f>PGE!R5+SoCalGas!R5+SDGE!R5+Other!R5</f>
        <v>0</v>
      </c>
      <c r="S5" s="2">
        <f>PGE!S5+SoCalGas!S5+SDGE!S5+Other!S5</f>
        <v>0</v>
      </c>
      <c r="T5" s="2">
        <f t="shared" si="1"/>
        <v>11453.923726189321</v>
      </c>
      <c r="U5" s="2">
        <f t="shared" si="0"/>
        <v>11453.923726189321</v>
      </c>
      <c r="V5" s="2">
        <f t="shared" si="0"/>
        <v>11453.923726189321</v>
      </c>
    </row>
    <row r="6" spans="1:22" x14ac:dyDescent="0.2">
      <c r="A6" s="1">
        <v>1993</v>
      </c>
      <c r="B6" s="2">
        <f>PGE!B6+SoCalGas!B6+SDGE!B6+Other!B6</f>
        <v>82.35272550964271</v>
      </c>
      <c r="C6" s="2">
        <f>PGE!C6+SoCalGas!C6+SDGE!C6+Other!C6</f>
        <v>82.35272550964271</v>
      </c>
      <c r="D6" s="2">
        <f>PGE!D6+SoCalGas!D6+SDGE!D6+Other!D6</f>
        <v>82.35272550964271</v>
      </c>
      <c r="E6" s="2">
        <f>PGE!E6+SoCalGas!E6+SDGE!E6+Other!E6</f>
        <v>1445.7570428610616</v>
      </c>
      <c r="F6" s="2">
        <f>PGE!F6+SoCalGas!F6+SDGE!F6+Other!F6</f>
        <v>1445.7570428610616</v>
      </c>
      <c r="G6" s="2">
        <f>PGE!G6+SoCalGas!G6+SDGE!G6+Other!G6</f>
        <v>1445.7570428610616</v>
      </c>
      <c r="H6" s="2">
        <f>PGE!H6+SoCalGas!H6+SDGE!H6+Other!H6</f>
        <v>4999.1793853138806</v>
      </c>
      <c r="I6" s="2">
        <f>PGE!I6+SoCalGas!I6+SDGE!I6+Other!I6</f>
        <v>4999.1793853138806</v>
      </c>
      <c r="J6" s="2">
        <f>PGE!J6+SoCalGas!J6+SDGE!J6+Other!J6</f>
        <v>4999.1793853138806</v>
      </c>
      <c r="K6" s="2">
        <f>PGE!K6+SoCalGas!K6+SDGE!K6+Other!K6</f>
        <v>5144.8558939999821</v>
      </c>
      <c r="L6" s="2">
        <f>PGE!L6+SoCalGas!L6+SDGE!L6+Other!L6</f>
        <v>5144.8558939999821</v>
      </c>
      <c r="M6" s="2">
        <f>PGE!M6+SoCalGas!M6+SDGE!M6+Other!M6</f>
        <v>5144.8558939999821</v>
      </c>
      <c r="N6" s="2">
        <f>PGE!N6+SoCalGas!N6+SDGE!N6+Other!N6</f>
        <v>186.03467161672333</v>
      </c>
      <c r="O6" s="2">
        <f>PGE!O6+SoCalGas!O6+SDGE!O6+Other!O6</f>
        <v>186.03467161672333</v>
      </c>
      <c r="P6" s="2">
        <f>PGE!P6+SoCalGas!P6+SDGE!P6+Other!P6</f>
        <v>186.03467161672333</v>
      </c>
      <c r="Q6" s="2">
        <f>PGE!Q6+SoCalGas!Q6+SDGE!Q6+Other!Q6</f>
        <v>0</v>
      </c>
      <c r="R6" s="2">
        <f>PGE!R6+SoCalGas!R6+SDGE!R6+Other!R6</f>
        <v>0</v>
      </c>
      <c r="S6" s="2">
        <f>PGE!S6+SoCalGas!S6+SDGE!S6+Other!S6</f>
        <v>0</v>
      </c>
      <c r="T6" s="2">
        <f t="shared" si="1"/>
        <v>11858.179719301292</v>
      </c>
      <c r="U6" s="2">
        <f t="shared" si="0"/>
        <v>11858.179719301292</v>
      </c>
      <c r="V6" s="2">
        <f t="shared" si="0"/>
        <v>11858.179719301292</v>
      </c>
    </row>
    <row r="7" spans="1:22" x14ac:dyDescent="0.2">
      <c r="A7" s="1">
        <v>1994</v>
      </c>
      <c r="B7" s="2">
        <f>PGE!B7+SoCalGas!B7+SDGE!B7+Other!B7</f>
        <v>102.19067171828293</v>
      </c>
      <c r="C7" s="2">
        <f>PGE!C7+SoCalGas!C7+SDGE!C7+Other!C7</f>
        <v>102.19067171828293</v>
      </c>
      <c r="D7" s="2">
        <f>PGE!D7+SoCalGas!D7+SDGE!D7+Other!D7</f>
        <v>102.19067171828293</v>
      </c>
      <c r="E7" s="2">
        <f>PGE!E7+SoCalGas!E7+SDGE!E7+Other!E7</f>
        <v>1498.9827062086094</v>
      </c>
      <c r="F7" s="2">
        <f>PGE!F7+SoCalGas!F7+SDGE!F7+Other!F7</f>
        <v>1498.9827062086094</v>
      </c>
      <c r="G7" s="2">
        <f>PGE!G7+SoCalGas!G7+SDGE!G7+Other!G7</f>
        <v>1498.9827062086094</v>
      </c>
      <c r="H7" s="2">
        <f>PGE!H7+SoCalGas!H7+SDGE!H7+Other!H7</f>
        <v>4987.5888856389456</v>
      </c>
      <c r="I7" s="2">
        <f>PGE!I7+SoCalGas!I7+SDGE!I7+Other!I7</f>
        <v>4987.5888856389456</v>
      </c>
      <c r="J7" s="2">
        <f>PGE!J7+SoCalGas!J7+SDGE!J7+Other!J7</f>
        <v>4987.5888856389456</v>
      </c>
      <c r="K7" s="2">
        <f>PGE!K7+SoCalGas!K7+SDGE!K7+Other!K7</f>
        <v>5295.4985400000041</v>
      </c>
      <c r="L7" s="2">
        <f>PGE!L7+SoCalGas!L7+SDGE!L7+Other!L7</f>
        <v>5295.4985400000041</v>
      </c>
      <c r="M7" s="2">
        <f>PGE!M7+SoCalGas!M7+SDGE!M7+Other!M7</f>
        <v>5295.4985400000041</v>
      </c>
      <c r="N7" s="2">
        <f>PGE!N7+SoCalGas!N7+SDGE!N7+Other!N7</f>
        <v>178.29929640791022</v>
      </c>
      <c r="O7" s="2">
        <f>PGE!O7+SoCalGas!O7+SDGE!O7+Other!O7</f>
        <v>178.29929640791022</v>
      </c>
      <c r="P7" s="2">
        <f>PGE!P7+SoCalGas!P7+SDGE!P7+Other!P7</f>
        <v>178.29929640791022</v>
      </c>
      <c r="Q7" s="2">
        <f>PGE!Q7+SoCalGas!Q7+SDGE!Q7+Other!Q7</f>
        <v>0</v>
      </c>
      <c r="R7" s="2">
        <f>PGE!R7+SoCalGas!R7+SDGE!R7+Other!R7</f>
        <v>0</v>
      </c>
      <c r="S7" s="2">
        <f>PGE!S7+SoCalGas!S7+SDGE!S7+Other!S7</f>
        <v>0</v>
      </c>
      <c r="T7" s="2">
        <f t="shared" si="1"/>
        <v>12062.560099973751</v>
      </c>
      <c r="U7" s="2">
        <f t="shared" si="0"/>
        <v>12062.560099973751</v>
      </c>
      <c r="V7" s="2">
        <f t="shared" si="0"/>
        <v>12062.560099973751</v>
      </c>
    </row>
    <row r="8" spans="1:22" x14ac:dyDescent="0.2">
      <c r="A8" s="1">
        <v>1995</v>
      </c>
      <c r="B8" s="2">
        <f>PGE!B8+SoCalGas!B8+SDGE!B8+Other!B8</f>
        <v>92.722412564278542</v>
      </c>
      <c r="C8" s="2">
        <f>PGE!C8+SoCalGas!C8+SDGE!C8+Other!C8</f>
        <v>92.722412564278542</v>
      </c>
      <c r="D8" s="2">
        <f>PGE!D8+SoCalGas!D8+SDGE!D8+Other!D8</f>
        <v>92.722412564278542</v>
      </c>
      <c r="E8" s="2">
        <f>PGE!E8+SoCalGas!E8+SDGE!E8+Other!E8</f>
        <v>1417.2608690788968</v>
      </c>
      <c r="F8" s="2">
        <f>PGE!F8+SoCalGas!F8+SDGE!F8+Other!F8</f>
        <v>1417.2608690788968</v>
      </c>
      <c r="G8" s="2">
        <f>PGE!G8+SoCalGas!G8+SDGE!G8+Other!G8</f>
        <v>1417.2608690788968</v>
      </c>
      <c r="H8" s="2">
        <f>PGE!H8+SoCalGas!H8+SDGE!H8+Other!H8</f>
        <v>5519.7130870143046</v>
      </c>
      <c r="I8" s="2">
        <f>PGE!I8+SoCalGas!I8+SDGE!I8+Other!I8</f>
        <v>5519.7130870143046</v>
      </c>
      <c r="J8" s="2">
        <f>PGE!J8+SoCalGas!J8+SDGE!J8+Other!J8</f>
        <v>5519.7130870143046</v>
      </c>
      <c r="K8" s="2">
        <f>PGE!K8+SoCalGas!K8+SDGE!K8+Other!K8</f>
        <v>4811.9947145000087</v>
      </c>
      <c r="L8" s="2">
        <f>PGE!L8+SoCalGas!L8+SDGE!L8+Other!L8</f>
        <v>4811.9947145000087</v>
      </c>
      <c r="M8" s="2">
        <f>PGE!M8+SoCalGas!M8+SDGE!M8+Other!M8</f>
        <v>4811.9947145000087</v>
      </c>
      <c r="N8" s="2">
        <f>PGE!N8+SoCalGas!N8+SDGE!N8+Other!N8</f>
        <v>160.95837619796254</v>
      </c>
      <c r="O8" s="2">
        <f>PGE!O8+SoCalGas!O8+SDGE!O8+Other!O8</f>
        <v>160.95837619796254</v>
      </c>
      <c r="P8" s="2">
        <f>PGE!P8+SoCalGas!P8+SDGE!P8+Other!P8</f>
        <v>160.95837619796254</v>
      </c>
      <c r="Q8" s="2">
        <f>PGE!Q8+SoCalGas!Q8+SDGE!Q8+Other!Q8</f>
        <v>0</v>
      </c>
      <c r="R8" s="2">
        <f>PGE!R8+SoCalGas!R8+SDGE!R8+Other!R8</f>
        <v>0</v>
      </c>
      <c r="S8" s="2">
        <f>PGE!S8+SoCalGas!S8+SDGE!S8+Other!S8</f>
        <v>0</v>
      </c>
      <c r="T8" s="2">
        <f t="shared" si="1"/>
        <v>12002.649459355453</v>
      </c>
      <c r="U8" s="2">
        <f t="shared" si="0"/>
        <v>12002.649459355453</v>
      </c>
      <c r="V8" s="2">
        <f t="shared" si="0"/>
        <v>12002.649459355453</v>
      </c>
    </row>
    <row r="9" spans="1:22" x14ac:dyDescent="0.2">
      <c r="A9" s="1">
        <v>1996</v>
      </c>
      <c r="B9" s="2">
        <f>PGE!B9+SoCalGas!B9+SDGE!B9+Other!B9</f>
        <v>111.13007116328257</v>
      </c>
      <c r="C9" s="2">
        <f>PGE!C9+SoCalGas!C9+SDGE!C9+Other!C9</f>
        <v>111.13007116328257</v>
      </c>
      <c r="D9" s="2">
        <f>PGE!D9+SoCalGas!D9+SDGE!D9+Other!D9</f>
        <v>111.13007116328257</v>
      </c>
      <c r="E9" s="2">
        <f>PGE!E9+SoCalGas!E9+SDGE!E9+Other!E9</f>
        <v>1450.041037077282</v>
      </c>
      <c r="F9" s="2">
        <f>PGE!F9+SoCalGas!F9+SDGE!F9+Other!F9</f>
        <v>1450.041037077282</v>
      </c>
      <c r="G9" s="2">
        <f>PGE!G9+SoCalGas!G9+SDGE!G9+Other!G9</f>
        <v>1450.041037077282</v>
      </c>
      <c r="H9" s="2">
        <f>PGE!H9+SoCalGas!H9+SDGE!H9+Other!H9</f>
        <v>6116.2380586906138</v>
      </c>
      <c r="I9" s="2">
        <f>PGE!I9+SoCalGas!I9+SDGE!I9+Other!I9</f>
        <v>6116.2380586906138</v>
      </c>
      <c r="J9" s="2">
        <f>PGE!J9+SoCalGas!J9+SDGE!J9+Other!J9</f>
        <v>6116.2380586906138</v>
      </c>
      <c r="K9" s="2">
        <f>PGE!K9+SoCalGas!K9+SDGE!K9+Other!K9</f>
        <v>4851.4744439999895</v>
      </c>
      <c r="L9" s="2">
        <f>PGE!L9+SoCalGas!L9+SDGE!L9+Other!L9</f>
        <v>4851.4744439999895</v>
      </c>
      <c r="M9" s="2">
        <f>PGE!M9+SoCalGas!M9+SDGE!M9+Other!M9</f>
        <v>4851.4744439999895</v>
      </c>
      <c r="N9" s="2">
        <f>PGE!N9+SoCalGas!N9+SDGE!N9+Other!N9</f>
        <v>234.84135859721314</v>
      </c>
      <c r="O9" s="2">
        <f>PGE!O9+SoCalGas!O9+SDGE!O9+Other!O9</f>
        <v>234.84135859721314</v>
      </c>
      <c r="P9" s="2">
        <f>PGE!P9+SoCalGas!P9+SDGE!P9+Other!P9</f>
        <v>234.84135859721314</v>
      </c>
      <c r="Q9" s="2">
        <f>PGE!Q9+SoCalGas!Q9+SDGE!Q9+Other!Q9</f>
        <v>0</v>
      </c>
      <c r="R9" s="2">
        <f>PGE!R9+SoCalGas!R9+SDGE!R9+Other!R9</f>
        <v>0</v>
      </c>
      <c r="S9" s="2">
        <f>PGE!S9+SoCalGas!S9+SDGE!S9+Other!S9</f>
        <v>0</v>
      </c>
      <c r="T9" s="2">
        <f t="shared" si="1"/>
        <v>12763.724969528381</v>
      </c>
      <c r="U9" s="2">
        <f t="shared" si="0"/>
        <v>12763.724969528381</v>
      </c>
      <c r="V9" s="2">
        <f t="shared" si="0"/>
        <v>12763.724969528381</v>
      </c>
    </row>
    <row r="10" spans="1:22" x14ac:dyDescent="0.2">
      <c r="A10" s="1">
        <v>1997</v>
      </c>
      <c r="B10" s="2">
        <f>PGE!B10+SoCalGas!B10+SDGE!B10+Other!B10</f>
        <v>130.62350381475937</v>
      </c>
      <c r="C10" s="2">
        <f>PGE!C10+SoCalGas!C10+SDGE!C10+Other!C10</f>
        <v>130.62350381475937</v>
      </c>
      <c r="D10" s="2">
        <f>PGE!D10+SoCalGas!D10+SDGE!D10+Other!D10</f>
        <v>130.62350381475937</v>
      </c>
      <c r="E10" s="2">
        <f>PGE!E10+SoCalGas!E10+SDGE!E10+Other!E10</f>
        <v>1625.4302337276119</v>
      </c>
      <c r="F10" s="2">
        <f>PGE!F10+SoCalGas!F10+SDGE!F10+Other!F10</f>
        <v>1625.4302337276119</v>
      </c>
      <c r="G10" s="2">
        <f>PGE!G10+SoCalGas!G10+SDGE!G10+Other!G10</f>
        <v>1625.4302337276119</v>
      </c>
      <c r="H10" s="2">
        <f>PGE!H10+SoCalGas!H10+SDGE!H10+Other!H10</f>
        <v>6671.1151574486867</v>
      </c>
      <c r="I10" s="2">
        <f>PGE!I10+SoCalGas!I10+SDGE!I10+Other!I10</f>
        <v>6671.1151574486867</v>
      </c>
      <c r="J10" s="2">
        <f>PGE!J10+SoCalGas!J10+SDGE!J10+Other!J10</f>
        <v>6671.1151574486867</v>
      </c>
      <c r="K10" s="2">
        <f>PGE!K10+SoCalGas!K10+SDGE!K10+Other!K10</f>
        <v>4810.8111770000087</v>
      </c>
      <c r="L10" s="2">
        <f>PGE!L10+SoCalGas!L10+SDGE!L10+Other!L10</f>
        <v>4810.8111770000087</v>
      </c>
      <c r="M10" s="2">
        <f>PGE!M10+SoCalGas!M10+SDGE!M10+Other!M10</f>
        <v>4810.8111770000087</v>
      </c>
      <c r="N10" s="2">
        <f>PGE!N10+SoCalGas!N10+SDGE!N10+Other!N10</f>
        <v>164.1783516915489</v>
      </c>
      <c r="O10" s="2">
        <f>PGE!O10+SoCalGas!O10+SDGE!O10+Other!O10</f>
        <v>164.1783516915489</v>
      </c>
      <c r="P10" s="2">
        <f>PGE!P10+SoCalGas!P10+SDGE!P10+Other!P10</f>
        <v>164.1783516915489</v>
      </c>
      <c r="Q10" s="2">
        <f>PGE!Q10+SoCalGas!Q10+SDGE!Q10+Other!Q10</f>
        <v>0</v>
      </c>
      <c r="R10" s="2">
        <f>PGE!R10+SoCalGas!R10+SDGE!R10+Other!R10</f>
        <v>0</v>
      </c>
      <c r="S10" s="2">
        <f>PGE!S10+SoCalGas!S10+SDGE!S10+Other!S10</f>
        <v>0</v>
      </c>
      <c r="T10" s="2">
        <f t="shared" si="1"/>
        <v>13402.158423682617</v>
      </c>
      <c r="U10" s="2">
        <f t="shared" si="0"/>
        <v>13402.158423682617</v>
      </c>
      <c r="V10" s="2">
        <f t="shared" si="0"/>
        <v>13402.158423682617</v>
      </c>
    </row>
    <row r="11" spans="1:22" x14ac:dyDescent="0.2">
      <c r="A11" s="1">
        <v>1998</v>
      </c>
      <c r="B11" s="2">
        <f>PGE!B11+SoCalGas!B11+SDGE!B11+Other!B11</f>
        <v>146.19938478409938</v>
      </c>
      <c r="C11" s="2">
        <f>PGE!C11+SoCalGas!C11+SDGE!C11+Other!C11</f>
        <v>146.19938478409938</v>
      </c>
      <c r="D11" s="2">
        <f>PGE!D11+SoCalGas!D11+SDGE!D11+Other!D11</f>
        <v>146.19938478409938</v>
      </c>
      <c r="E11" s="2">
        <f>PGE!E11+SoCalGas!E11+SDGE!E11+Other!E11</f>
        <v>1766.3275994770822</v>
      </c>
      <c r="F11" s="2">
        <f>PGE!F11+SoCalGas!F11+SDGE!F11+Other!F11</f>
        <v>1766.3275994770822</v>
      </c>
      <c r="G11" s="2">
        <f>PGE!G11+SoCalGas!G11+SDGE!G11+Other!G11</f>
        <v>1766.3275994770822</v>
      </c>
      <c r="H11" s="2">
        <f>PGE!H11+SoCalGas!H11+SDGE!H11+Other!H11</f>
        <v>6941.2777474359718</v>
      </c>
      <c r="I11" s="2">
        <f>PGE!I11+SoCalGas!I11+SDGE!I11+Other!I11</f>
        <v>6941.2777474359718</v>
      </c>
      <c r="J11" s="2">
        <f>PGE!J11+SoCalGas!J11+SDGE!J11+Other!J11</f>
        <v>6941.2777474359718</v>
      </c>
      <c r="K11" s="2">
        <f>PGE!K11+SoCalGas!K11+SDGE!K11+Other!K11</f>
        <v>5541.1572489999808</v>
      </c>
      <c r="L11" s="2">
        <f>PGE!L11+SoCalGas!L11+SDGE!L11+Other!L11</f>
        <v>5541.1572489999808</v>
      </c>
      <c r="M11" s="2">
        <f>PGE!M11+SoCalGas!M11+SDGE!M11+Other!M11</f>
        <v>5541.1572489999808</v>
      </c>
      <c r="N11" s="2">
        <f>PGE!N11+SoCalGas!N11+SDGE!N11+Other!N11</f>
        <v>175.13094704019451</v>
      </c>
      <c r="O11" s="2">
        <f>PGE!O11+SoCalGas!O11+SDGE!O11+Other!O11</f>
        <v>175.13094704019451</v>
      </c>
      <c r="P11" s="2">
        <f>PGE!P11+SoCalGas!P11+SDGE!P11+Other!P11</f>
        <v>175.13094704019451</v>
      </c>
      <c r="Q11" s="2">
        <f>PGE!Q11+SoCalGas!Q11+SDGE!Q11+Other!Q11</f>
        <v>0</v>
      </c>
      <c r="R11" s="2">
        <f>PGE!R11+SoCalGas!R11+SDGE!R11+Other!R11</f>
        <v>0</v>
      </c>
      <c r="S11" s="2">
        <f>PGE!S11+SoCalGas!S11+SDGE!S11+Other!S11</f>
        <v>0</v>
      </c>
      <c r="T11" s="2">
        <f t="shared" si="1"/>
        <v>14570.092927737329</v>
      </c>
      <c r="U11" s="2">
        <f t="shared" si="0"/>
        <v>14570.092927737329</v>
      </c>
      <c r="V11" s="2">
        <f t="shared" si="0"/>
        <v>14570.092927737329</v>
      </c>
    </row>
    <row r="12" spans="1:22" x14ac:dyDescent="0.2">
      <c r="A12" s="1">
        <v>1999</v>
      </c>
      <c r="B12" s="2">
        <f>PGE!B12+SoCalGas!B12+SDGE!B12+Other!B12</f>
        <v>166.09222685383997</v>
      </c>
      <c r="C12" s="2">
        <f>PGE!C12+SoCalGas!C12+SDGE!C12+Other!C12</f>
        <v>166.09222685383997</v>
      </c>
      <c r="D12" s="2">
        <f>PGE!D12+SoCalGas!D12+SDGE!D12+Other!D12</f>
        <v>166.09222685383997</v>
      </c>
      <c r="E12" s="2">
        <f>PGE!E12+SoCalGas!E12+SDGE!E12+Other!E12</f>
        <v>1894.0966316690842</v>
      </c>
      <c r="F12" s="2">
        <f>PGE!F12+SoCalGas!F12+SDGE!F12+Other!F12</f>
        <v>1894.0966316690842</v>
      </c>
      <c r="G12" s="2">
        <f>PGE!G12+SoCalGas!G12+SDGE!G12+Other!G12</f>
        <v>1894.0966316690842</v>
      </c>
      <c r="H12" s="2">
        <f>PGE!H12+SoCalGas!H12+SDGE!H12+Other!H12</f>
        <v>6557.3953285370817</v>
      </c>
      <c r="I12" s="2">
        <f>PGE!I12+SoCalGas!I12+SDGE!I12+Other!I12</f>
        <v>6557.3953285370817</v>
      </c>
      <c r="J12" s="2">
        <f>PGE!J12+SoCalGas!J12+SDGE!J12+Other!J12</f>
        <v>6557.3953285370817</v>
      </c>
      <c r="K12" s="2">
        <f>PGE!K12+SoCalGas!K12+SDGE!K12+Other!K12</f>
        <v>5759.8690859999733</v>
      </c>
      <c r="L12" s="2">
        <f>PGE!L12+SoCalGas!L12+SDGE!L12+Other!L12</f>
        <v>5759.8690859999733</v>
      </c>
      <c r="M12" s="2">
        <f>PGE!M12+SoCalGas!M12+SDGE!M12+Other!M12</f>
        <v>5759.8690859999733</v>
      </c>
      <c r="N12" s="2">
        <f>PGE!N12+SoCalGas!N12+SDGE!N12+Other!N12</f>
        <v>178.32881093957812</v>
      </c>
      <c r="O12" s="2">
        <f>PGE!O12+SoCalGas!O12+SDGE!O12+Other!O12</f>
        <v>178.32881093957812</v>
      </c>
      <c r="P12" s="2">
        <f>PGE!P12+SoCalGas!P12+SDGE!P12+Other!P12</f>
        <v>178.32881093957812</v>
      </c>
      <c r="Q12" s="2">
        <f>PGE!Q12+SoCalGas!Q12+SDGE!Q12+Other!Q12</f>
        <v>0</v>
      </c>
      <c r="R12" s="2">
        <f>PGE!R12+SoCalGas!R12+SDGE!R12+Other!R12</f>
        <v>0</v>
      </c>
      <c r="S12" s="2">
        <f>PGE!S12+SoCalGas!S12+SDGE!S12+Other!S12</f>
        <v>0</v>
      </c>
      <c r="T12" s="2">
        <f t="shared" si="1"/>
        <v>14555.782083999557</v>
      </c>
      <c r="U12" s="2">
        <f t="shared" si="0"/>
        <v>14555.782083999557</v>
      </c>
      <c r="V12" s="2">
        <f t="shared" si="0"/>
        <v>14555.782083999557</v>
      </c>
    </row>
    <row r="13" spans="1:22" x14ac:dyDescent="0.2">
      <c r="A13" s="1">
        <v>2000</v>
      </c>
      <c r="B13" s="2">
        <f>PGE!B13+SoCalGas!B13+SDGE!B13+Other!B13</f>
        <v>171.67569235193244</v>
      </c>
      <c r="C13" s="2">
        <f>PGE!C13+SoCalGas!C13+SDGE!C13+Other!C13</f>
        <v>171.67569235193244</v>
      </c>
      <c r="D13" s="2">
        <f>PGE!D13+SoCalGas!D13+SDGE!D13+Other!D13</f>
        <v>171.67569235193244</v>
      </c>
      <c r="E13" s="2">
        <f>PGE!E13+SoCalGas!E13+SDGE!E13+Other!E13</f>
        <v>1768.4615618906739</v>
      </c>
      <c r="F13" s="2">
        <f>PGE!F13+SoCalGas!F13+SDGE!F13+Other!F13</f>
        <v>1768.4615618906739</v>
      </c>
      <c r="G13" s="2">
        <f>PGE!G13+SoCalGas!G13+SDGE!G13+Other!G13</f>
        <v>1768.4615618906739</v>
      </c>
      <c r="H13" s="2">
        <f>PGE!H13+SoCalGas!H13+SDGE!H13+Other!H13</f>
        <v>6548.0193162570877</v>
      </c>
      <c r="I13" s="2">
        <f>PGE!I13+SoCalGas!I13+SDGE!I13+Other!I13</f>
        <v>6548.0193162570877</v>
      </c>
      <c r="J13" s="2">
        <f>PGE!J13+SoCalGas!J13+SDGE!J13+Other!J13</f>
        <v>6548.0193162570877</v>
      </c>
      <c r="K13" s="2">
        <f>PGE!K13+SoCalGas!K13+SDGE!K13+Other!K13</f>
        <v>5271.0999999999958</v>
      </c>
      <c r="L13" s="2">
        <f>PGE!L13+SoCalGas!L13+SDGE!L13+Other!L13</f>
        <v>5271.0999999999958</v>
      </c>
      <c r="M13" s="2">
        <f>PGE!M13+SoCalGas!M13+SDGE!M13+Other!M13</f>
        <v>5271.0999999999958</v>
      </c>
      <c r="N13" s="2">
        <f>PGE!N13+SoCalGas!N13+SDGE!N13+Other!N13</f>
        <v>154.08390548520094</v>
      </c>
      <c r="O13" s="2">
        <f>PGE!O13+SoCalGas!O13+SDGE!O13+Other!O13</f>
        <v>154.08390548520094</v>
      </c>
      <c r="P13" s="2">
        <f>PGE!P13+SoCalGas!P13+SDGE!P13+Other!P13</f>
        <v>154.08390548520094</v>
      </c>
      <c r="Q13" s="2">
        <f>PGE!Q13+SoCalGas!Q13+SDGE!Q13+Other!Q13</f>
        <v>0</v>
      </c>
      <c r="R13" s="2">
        <f>PGE!R13+SoCalGas!R13+SDGE!R13+Other!R13</f>
        <v>0</v>
      </c>
      <c r="S13" s="2">
        <f>PGE!S13+SoCalGas!S13+SDGE!S13+Other!S13</f>
        <v>0</v>
      </c>
      <c r="T13" s="2">
        <f t="shared" si="1"/>
        <v>13913.340475984889</v>
      </c>
      <c r="U13" s="2">
        <f t="shared" si="0"/>
        <v>13913.340475984889</v>
      </c>
      <c r="V13" s="2">
        <f t="shared" si="0"/>
        <v>13913.340475984889</v>
      </c>
    </row>
    <row r="14" spans="1:22" x14ac:dyDescent="0.2">
      <c r="A14" s="1">
        <v>2001</v>
      </c>
      <c r="B14" s="2">
        <f>PGE!B14+SoCalGas!B14+SDGE!B14+Other!B14</f>
        <v>142.25642825380899</v>
      </c>
      <c r="C14" s="2">
        <f>PGE!C14+SoCalGas!C14+SDGE!C14+Other!C14</f>
        <v>142.25642825380899</v>
      </c>
      <c r="D14" s="2">
        <f>PGE!D14+SoCalGas!D14+SDGE!D14+Other!D14</f>
        <v>142.25642825380899</v>
      </c>
      <c r="E14" s="2">
        <f>PGE!E14+SoCalGas!E14+SDGE!E14+Other!E14</f>
        <v>1771.7092559999976</v>
      </c>
      <c r="F14" s="2">
        <f>PGE!F14+SoCalGas!F14+SDGE!F14+Other!F14</f>
        <v>1771.7092559999976</v>
      </c>
      <c r="G14" s="2">
        <f>PGE!G14+SoCalGas!G14+SDGE!G14+Other!G14</f>
        <v>1771.7092559999976</v>
      </c>
      <c r="H14" s="2">
        <f>PGE!H14+SoCalGas!H14+SDGE!H14+Other!H14</f>
        <v>6314.9905685006015</v>
      </c>
      <c r="I14" s="2">
        <f>PGE!I14+SoCalGas!I14+SDGE!I14+Other!I14</f>
        <v>6314.9905685006015</v>
      </c>
      <c r="J14" s="2">
        <f>PGE!J14+SoCalGas!J14+SDGE!J14+Other!J14</f>
        <v>6314.9905685006015</v>
      </c>
      <c r="K14" s="2">
        <f>PGE!K14+SoCalGas!K14+SDGE!K14+Other!K14</f>
        <v>5158.6499999999951</v>
      </c>
      <c r="L14" s="2">
        <f>PGE!L14+SoCalGas!L14+SDGE!L14+Other!L14</f>
        <v>5158.6499999999951</v>
      </c>
      <c r="M14" s="2">
        <f>PGE!M14+SoCalGas!M14+SDGE!M14+Other!M14</f>
        <v>5158.6499999999951</v>
      </c>
      <c r="N14" s="2">
        <f>PGE!N14+SoCalGas!N14+SDGE!N14+Other!N14</f>
        <v>161.62827120125024</v>
      </c>
      <c r="O14" s="2">
        <f>PGE!O14+SoCalGas!O14+SDGE!O14+Other!O14</f>
        <v>161.62827120125024</v>
      </c>
      <c r="P14" s="2">
        <f>PGE!P14+SoCalGas!P14+SDGE!P14+Other!P14</f>
        <v>161.62827120125024</v>
      </c>
      <c r="Q14" s="2">
        <f>PGE!Q14+SoCalGas!Q14+SDGE!Q14+Other!Q14</f>
        <v>0</v>
      </c>
      <c r="R14" s="2">
        <f>PGE!R14+SoCalGas!R14+SDGE!R14+Other!R14</f>
        <v>0</v>
      </c>
      <c r="S14" s="2">
        <f>PGE!S14+SoCalGas!S14+SDGE!S14+Other!S14</f>
        <v>0</v>
      </c>
      <c r="T14" s="2">
        <f t="shared" si="1"/>
        <v>13549.234523955653</v>
      </c>
      <c r="U14" s="2">
        <f t="shared" si="0"/>
        <v>13549.234523955653</v>
      </c>
      <c r="V14" s="2">
        <f t="shared" si="0"/>
        <v>13549.234523955653</v>
      </c>
    </row>
    <row r="15" spans="1:22" x14ac:dyDescent="0.2">
      <c r="A15" s="1">
        <v>2002</v>
      </c>
      <c r="B15" s="2">
        <f>PGE!B15+SoCalGas!B15+SDGE!B15+Other!B15</f>
        <v>180.49458904799624</v>
      </c>
      <c r="C15" s="2">
        <f>PGE!C15+SoCalGas!C15+SDGE!C15+Other!C15</f>
        <v>180.49458904799624</v>
      </c>
      <c r="D15" s="2">
        <f>PGE!D15+SoCalGas!D15+SDGE!D15+Other!D15</f>
        <v>180.49458904799624</v>
      </c>
      <c r="E15" s="2">
        <f>PGE!E15+SoCalGas!E15+SDGE!E15+Other!E15</f>
        <v>2127.8417940000013</v>
      </c>
      <c r="F15" s="2">
        <f>PGE!F15+SoCalGas!F15+SDGE!F15+Other!F15</f>
        <v>2127.8417940000013</v>
      </c>
      <c r="G15" s="2">
        <f>PGE!G15+SoCalGas!G15+SDGE!G15+Other!G15</f>
        <v>2127.8417940000013</v>
      </c>
      <c r="H15" s="2">
        <f>PGE!H15+SoCalGas!H15+SDGE!H15+Other!H15</f>
        <v>6120.6593351679157</v>
      </c>
      <c r="I15" s="2">
        <f>PGE!I15+SoCalGas!I15+SDGE!I15+Other!I15</f>
        <v>6120.6593351679157</v>
      </c>
      <c r="J15" s="2">
        <f>PGE!J15+SoCalGas!J15+SDGE!J15+Other!J15</f>
        <v>6120.6593351679157</v>
      </c>
      <c r="K15" s="2">
        <f>PGE!K15+SoCalGas!K15+SDGE!K15+Other!K15</f>
        <v>5179.9599999999864</v>
      </c>
      <c r="L15" s="2">
        <f>PGE!L15+SoCalGas!L15+SDGE!L15+Other!L15</f>
        <v>5179.9599999999864</v>
      </c>
      <c r="M15" s="2">
        <f>PGE!M15+SoCalGas!M15+SDGE!M15+Other!M15</f>
        <v>5179.9599999999864</v>
      </c>
      <c r="N15" s="2">
        <f>PGE!N15+SoCalGas!N15+SDGE!N15+Other!N15</f>
        <v>152.97374041693453</v>
      </c>
      <c r="O15" s="2">
        <f>PGE!O15+SoCalGas!O15+SDGE!O15+Other!O15</f>
        <v>152.97374041693453</v>
      </c>
      <c r="P15" s="2">
        <f>PGE!P15+SoCalGas!P15+SDGE!P15+Other!P15</f>
        <v>152.97374041693453</v>
      </c>
      <c r="Q15" s="2">
        <f>PGE!Q15+SoCalGas!Q15+SDGE!Q15+Other!Q15</f>
        <v>0</v>
      </c>
      <c r="R15" s="2">
        <f>PGE!R15+SoCalGas!R15+SDGE!R15+Other!R15</f>
        <v>0</v>
      </c>
      <c r="S15" s="2">
        <f>PGE!S15+SoCalGas!S15+SDGE!S15+Other!S15</f>
        <v>0</v>
      </c>
      <c r="T15" s="2">
        <f t="shared" si="1"/>
        <v>13761.929458632832</v>
      </c>
      <c r="U15" s="2">
        <f t="shared" si="0"/>
        <v>13761.929458632832</v>
      </c>
      <c r="V15" s="2">
        <f t="shared" si="0"/>
        <v>13761.929458632832</v>
      </c>
    </row>
    <row r="16" spans="1:22" x14ac:dyDescent="0.2">
      <c r="A16" s="1">
        <v>2003</v>
      </c>
      <c r="B16" s="2">
        <f>PGE!B16+SoCalGas!B16+SDGE!B16+Other!B16</f>
        <v>192.88543681834346</v>
      </c>
      <c r="C16" s="2">
        <f>PGE!C16+SoCalGas!C16+SDGE!C16+Other!C16</f>
        <v>192.88543681834346</v>
      </c>
      <c r="D16" s="2">
        <f>PGE!D16+SoCalGas!D16+SDGE!D16+Other!D16</f>
        <v>192.88543681834346</v>
      </c>
      <c r="E16" s="2">
        <f>PGE!E16+SoCalGas!E16+SDGE!E16+Other!E16</f>
        <v>2001.0100000000025</v>
      </c>
      <c r="F16" s="2">
        <f>PGE!F16+SoCalGas!F16+SDGE!F16+Other!F16</f>
        <v>2001.0100000000025</v>
      </c>
      <c r="G16" s="2">
        <f>PGE!G16+SoCalGas!G16+SDGE!G16+Other!G16</f>
        <v>2001.0100000000025</v>
      </c>
      <c r="H16" s="2">
        <f>PGE!H16+SoCalGas!H16+SDGE!H16+Other!H16</f>
        <v>5935.2512265248715</v>
      </c>
      <c r="I16" s="2">
        <f>PGE!I16+SoCalGas!I16+SDGE!I16+Other!I16</f>
        <v>5935.2512265248715</v>
      </c>
      <c r="J16" s="2">
        <f>PGE!J16+SoCalGas!J16+SDGE!J16+Other!J16</f>
        <v>5935.2512265248715</v>
      </c>
      <c r="K16" s="2">
        <f>PGE!K16+SoCalGas!K16+SDGE!K16+Other!K16</f>
        <v>5016.2800000000034</v>
      </c>
      <c r="L16" s="2">
        <f>PGE!L16+SoCalGas!L16+SDGE!L16+Other!L16</f>
        <v>5016.2800000000034</v>
      </c>
      <c r="M16" s="2">
        <f>PGE!M16+SoCalGas!M16+SDGE!M16+Other!M16</f>
        <v>5016.2800000000034</v>
      </c>
      <c r="N16" s="2">
        <f>PGE!N16+SoCalGas!N16+SDGE!N16+Other!N16</f>
        <v>142.2495971737448</v>
      </c>
      <c r="O16" s="2">
        <f>PGE!O16+SoCalGas!O16+SDGE!O16+Other!O16</f>
        <v>142.2495971737448</v>
      </c>
      <c r="P16" s="2">
        <f>PGE!P16+SoCalGas!P16+SDGE!P16+Other!P16</f>
        <v>142.2495971737448</v>
      </c>
      <c r="Q16" s="2">
        <f>PGE!Q16+SoCalGas!Q16+SDGE!Q16+Other!Q16</f>
        <v>0</v>
      </c>
      <c r="R16" s="2">
        <f>PGE!R16+SoCalGas!R16+SDGE!R16+Other!R16</f>
        <v>0</v>
      </c>
      <c r="S16" s="2">
        <f>PGE!S16+SoCalGas!S16+SDGE!S16+Other!S16</f>
        <v>0</v>
      </c>
      <c r="T16" s="2">
        <f t="shared" si="1"/>
        <v>13287.676260516964</v>
      </c>
      <c r="U16" s="2">
        <f t="shared" si="0"/>
        <v>13287.676260516964</v>
      </c>
      <c r="V16" s="2">
        <f t="shared" si="0"/>
        <v>13287.676260516964</v>
      </c>
    </row>
    <row r="17" spans="1:22" x14ac:dyDescent="0.2">
      <c r="A17" s="1">
        <v>2004</v>
      </c>
      <c r="B17" s="2">
        <f>PGE!B17+SoCalGas!B17+SDGE!B17+Other!B17</f>
        <v>173.11144399999998</v>
      </c>
      <c r="C17" s="2">
        <f>PGE!C17+SoCalGas!C17+SDGE!C17+Other!C17</f>
        <v>173.11144399999998</v>
      </c>
      <c r="D17" s="2">
        <f>PGE!D17+SoCalGas!D17+SDGE!D17+Other!D17</f>
        <v>173.11144399999998</v>
      </c>
      <c r="E17" s="2">
        <f>PGE!E17+SoCalGas!E17+SDGE!E17+Other!E17</f>
        <v>1960.4080560152956</v>
      </c>
      <c r="F17" s="2">
        <f>PGE!F17+SoCalGas!F17+SDGE!F17+Other!F17</f>
        <v>1960.4080560152956</v>
      </c>
      <c r="G17" s="2">
        <f>PGE!G17+SoCalGas!G17+SDGE!G17+Other!G17</f>
        <v>1960.4080560152956</v>
      </c>
      <c r="H17" s="2">
        <f>PGE!H17+SoCalGas!H17+SDGE!H17+Other!H17</f>
        <v>6093.174280287255</v>
      </c>
      <c r="I17" s="2">
        <f>PGE!I17+SoCalGas!I17+SDGE!I17+Other!I17</f>
        <v>6093.174280287255</v>
      </c>
      <c r="J17" s="2">
        <f>PGE!J17+SoCalGas!J17+SDGE!J17+Other!J17</f>
        <v>6093.174280287255</v>
      </c>
      <c r="K17" s="2">
        <f>PGE!K17+SoCalGas!K17+SDGE!K17+Other!K17</f>
        <v>5149.8099999999904</v>
      </c>
      <c r="L17" s="2">
        <f>PGE!L17+SoCalGas!L17+SDGE!L17+Other!L17</f>
        <v>5149.8099999999904</v>
      </c>
      <c r="M17" s="2">
        <f>PGE!M17+SoCalGas!M17+SDGE!M17+Other!M17</f>
        <v>5149.8099999999904</v>
      </c>
      <c r="N17" s="2">
        <f>PGE!N17+SoCalGas!N17+SDGE!N17+Other!N17</f>
        <v>150.49128457253894</v>
      </c>
      <c r="O17" s="2">
        <f>PGE!O17+SoCalGas!O17+SDGE!O17+Other!O17</f>
        <v>150.49128457253894</v>
      </c>
      <c r="P17" s="2">
        <f>PGE!P17+SoCalGas!P17+SDGE!P17+Other!P17</f>
        <v>150.49128457253894</v>
      </c>
      <c r="Q17" s="2">
        <f>PGE!Q17+SoCalGas!Q17+SDGE!Q17+Other!Q17</f>
        <v>0</v>
      </c>
      <c r="R17" s="2">
        <f>PGE!R17+SoCalGas!R17+SDGE!R17+Other!R17</f>
        <v>0</v>
      </c>
      <c r="S17" s="2">
        <f>PGE!S17+SoCalGas!S17+SDGE!S17+Other!S17</f>
        <v>0</v>
      </c>
      <c r="T17" s="2">
        <f t="shared" si="1"/>
        <v>13526.99506487508</v>
      </c>
      <c r="U17" s="2">
        <f t="shared" si="0"/>
        <v>13526.99506487508</v>
      </c>
      <c r="V17" s="2">
        <f t="shared" si="0"/>
        <v>13526.99506487508</v>
      </c>
    </row>
    <row r="18" spans="1:22" x14ac:dyDescent="0.2">
      <c r="A18" s="1">
        <v>2005</v>
      </c>
      <c r="B18" s="2">
        <f>PGE!B18+SoCalGas!B18+SDGE!B18+Other!B18</f>
        <v>131.191552</v>
      </c>
      <c r="C18" s="2">
        <f>PGE!C18+SoCalGas!C18+SDGE!C18+Other!C18</f>
        <v>131.191552</v>
      </c>
      <c r="D18" s="2">
        <f>PGE!D18+SoCalGas!D18+SDGE!D18+Other!D18</f>
        <v>131.191552</v>
      </c>
      <c r="E18" s="2">
        <f>PGE!E18+SoCalGas!E18+SDGE!E18+Other!E18</f>
        <v>1928.8632752210563</v>
      </c>
      <c r="F18" s="2">
        <f>PGE!F18+SoCalGas!F18+SDGE!F18+Other!F18</f>
        <v>1928.8632752210563</v>
      </c>
      <c r="G18" s="2">
        <f>PGE!G18+SoCalGas!G18+SDGE!G18+Other!G18</f>
        <v>1928.8632752210563</v>
      </c>
      <c r="H18" s="2">
        <f>PGE!H18+SoCalGas!H18+SDGE!H18+Other!H18</f>
        <v>5928.8147530277574</v>
      </c>
      <c r="I18" s="2">
        <f>PGE!I18+SoCalGas!I18+SDGE!I18+Other!I18</f>
        <v>5928.8147530277574</v>
      </c>
      <c r="J18" s="2">
        <f>PGE!J18+SoCalGas!J18+SDGE!J18+Other!J18</f>
        <v>5928.8147530277574</v>
      </c>
      <c r="K18" s="2">
        <f>PGE!K18+SoCalGas!K18+SDGE!K18+Other!K18</f>
        <v>4884.8600000000124</v>
      </c>
      <c r="L18" s="2">
        <f>PGE!L18+SoCalGas!L18+SDGE!L18+Other!L18</f>
        <v>4884.8600000000124</v>
      </c>
      <c r="M18" s="2">
        <f>PGE!M18+SoCalGas!M18+SDGE!M18+Other!M18</f>
        <v>4884.8600000000124</v>
      </c>
      <c r="N18" s="2">
        <f>PGE!N18+SoCalGas!N18+SDGE!N18+Other!N18</f>
        <v>165.63844777436873</v>
      </c>
      <c r="O18" s="2">
        <f>PGE!O18+SoCalGas!O18+SDGE!O18+Other!O18</f>
        <v>165.63844777436873</v>
      </c>
      <c r="P18" s="2">
        <f>PGE!P18+SoCalGas!P18+SDGE!P18+Other!P18</f>
        <v>165.63844777436873</v>
      </c>
      <c r="Q18" s="2">
        <f>PGE!Q18+SoCalGas!Q18+SDGE!Q18+Other!Q18</f>
        <v>0</v>
      </c>
      <c r="R18" s="2">
        <f>PGE!R18+SoCalGas!R18+SDGE!R18+Other!R18</f>
        <v>0</v>
      </c>
      <c r="S18" s="2">
        <f>PGE!S18+SoCalGas!S18+SDGE!S18+Other!S18</f>
        <v>0</v>
      </c>
      <c r="T18" s="2">
        <f t="shared" si="1"/>
        <v>13039.368028023195</v>
      </c>
      <c r="U18" s="2">
        <f t="shared" si="0"/>
        <v>13039.368028023195</v>
      </c>
      <c r="V18" s="2">
        <f t="shared" si="0"/>
        <v>13039.368028023195</v>
      </c>
    </row>
    <row r="19" spans="1:22" x14ac:dyDescent="0.2">
      <c r="A19" s="1">
        <v>2006</v>
      </c>
      <c r="B19" s="2">
        <f>PGE!B19+SoCalGas!B19+SDGE!B19+Other!B19</f>
        <v>132.70606100000003</v>
      </c>
      <c r="C19" s="2">
        <f>PGE!C19+SoCalGas!C19+SDGE!C19+Other!C19</f>
        <v>132.70606100000003</v>
      </c>
      <c r="D19" s="2">
        <f>PGE!D19+SoCalGas!D19+SDGE!D19+Other!D19</f>
        <v>132.70606100000003</v>
      </c>
      <c r="E19" s="2">
        <f>PGE!E19+SoCalGas!E19+SDGE!E19+Other!E19</f>
        <v>2094.5823915052752</v>
      </c>
      <c r="F19" s="2">
        <f>PGE!F19+SoCalGas!F19+SDGE!F19+Other!F19</f>
        <v>2094.5823915052752</v>
      </c>
      <c r="G19" s="2">
        <f>PGE!G19+SoCalGas!G19+SDGE!G19+Other!G19</f>
        <v>2094.5823915052752</v>
      </c>
      <c r="H19" s="2">
        <f>PGE!H19+SoCalGas!H19+SDGE!H19+Other!H19</f>
        <v>5178.5057847913622</v>
      </c>
      <c r="I19" s="2">
        <f>PGE!I19+SoCalGas!I19+SDGE!I19+Other!I19</f>
        <v>5178.5057847913622</v>
      </c>
      <c r="J19" s="2">
        <f>PGE!J19+SoCalGas!J19+SDGE!J19+Other!J19</f>
        <v>5178.5057847913622</v>
      </c>
      <c r="K19" s="2">
        <f>PGE!K19+SoCalGas!K19+SDGE!K19+Other!K19</f>
        <v>5004.0131110000002</v>
      </c>
      <c r="L19" s="2">
        <f>PGE!L19+SoCalGas!L19+SDGE!L19+Other!L19</f>
        <v>5004.0131110000002</v>
      </c>
      <c r="M19" s="2">
        <f>PGE!M19+SoCalGas!M19+SDGE!M19+Other!M19</f>
        <v>5004.0131110000002</v>
      </c>
      <c r="N19" s="2">
        <f>PGE!N19+SoCalGas!N19+SDGE!N19+Other!N19</f>
        <v>160.01337653888467</v>
      </c>
      <c r="O19" s="2">
        <f>PGE!O19+SoCalGas!O19+SDGE!O19+Other!O19</f>
        <v>160.01337653888467</v>
      </c>
      <c r="P19" s="2">
        <f>PGE!P19+SoCalGas!P19+SDGE!P19+Other!P19</f>
        <v>160.01337653888467</v>
      </c>
      <c r="Q19" s="2">
        <f>PGE!Q19+SoCalGas!Q19+SDGE!Q19+Other!Q19</f>
        <v>0</v>
      </c>
      <c r="R19" s="2">
        <f>PGE!R19+SoCalGas!R19+SDGE!R19+Other!R19</f>
        <v>0</v>
      </c>
      <c r="S19" s="2">
        <f>PGE!S19+SoCalGas!S19+SDGE!S19+Other!S19</f>
        <v>0</v>
      </c>
      <c r="T19" s="2">
        <f t="shared" si="1"/>
        <v>12569.820724835523</v>
      </c>
      <c r="U19" s="2">
        <f t="shared" si="1"/>
        <v>12569.820724835523</v>
      </c>
      <c r="V19" s="2">
        <f t="shared" si="1"/>
        <v>12569.820724835523</v>
      </c>
    </row>
    <row r="20" spans="1:22" x14ac:dyDescent="0.2">
      <c r="A20" s="1">
        <v>2007</v>
      </c>
      <c r="B20" s="2">
        <f>PGE!B20+SoCalGas!B20+SDGE!B20+Other!B20</f>
        <v>137.062862</v>
      </c>
      <c r="C20" s="2">
        <f>PGE!C20+SoCalGas!C20+SDGE!C20+Other!C20</f>
        <v>137.062862</v>
      </c>
      <c r="D20" s="2">
        <f>PGE!D20+SoCalGas!D20+SDGE!D20+Other!D20</f>
        <v>137.062862</v>
      </c>
      <c r="E20" s="2">
        <f>PGE!E20+SoCalGas!E20+SDGE!E20+Other!E20</f>
        <v>2006.4944093306876</v>
      </c>
      <c r="F20" s="2">
        <f>PGE!F20+SoCalGas!F20+SDGE!F20+Other!F20</f>
        <v>2006.4944093306876</v>
      </c>
      <c r="G20" s="2">
        <f>PGE!G20+SoCalGas!G20+SDGE!G20+Other!G20</f>
        <v>2006.4944093306876</v>
      </c>
      <c r="H20" s="2">
        <f>PGE!H20+SoCalGas!H20+SDGE!H20+Other!H20</f>
        <v>5117.1948825346526</v>
      </c>
      <c r="I20" s="2">
        <f>PGE!I20+SoCalGas!I20+SDGE!I20+Other!I20</f>
        <v>5117.1948825346526</v>
      </c>
      <c r="J20" s="2">
        <f>PGE!J20+SoCalGas!J20+SDGE!J20+Other!J20</f>
        <v>5117.1948825346526</v>
      </c>
      <c r="K20" s="2">
        <f>PGE!K20+SoCalGas!K20+SDGE!K20+Other!K20</f>
        <v>5033.7185028771664</v>
      </c>
      <c r="L20" s="2">
        <f>PGE!L20+SoCalGas!L20+SDGE!L20+Other!L20</f>
        <v>5033.7185028771664</v>
      </c>
      <c r="M20" s="2">
        <f>PGE!M20+SoCalGas!M20+SDGE!M20+Other!M20</f>
        <v>5033.7185028771664</v>
      </c>
      <c r="N20" s="2">
        <f>PGE!N20+SoCalGas!N20+SDGE!N20+Other!N20</f>
        <v>148.3653312772918</v>
      </c>
      <c r="O20" s="2">
        <f>PGE!O20+SoCalGas!O20+SDGE!O20+Other!O20</f>
        <v>148.3653312772918</v>
      </c>
      <c r="P20" s="2">
        <f>PGE!P20+SoCalGas!P20+SDGE!P20+Other!P20</f>
        <v>148.3653312772918</v>
      </c>
      <c r="Q20" s="2">
        <f>PGE!Q20+SoCalGas!Q20+SDGE!Q20+Other!Q20</f>
        <v>0</v>
      </c>
      <c r="R20" s="2">
        <f>PGE!R20+SoCalGas!R20+SDGE!R20+Other!R20</f>
        <v>0</v>
      </c>
      <c r="S20" s="2">
        <f>PGE!S20+SoCalGas!S20+SDGE!S20+Other!S20</f>
        <v>0</v>
      </c>
      <c r="T20" s="2">
        <f t="shared" si="1"/>
        <v>12442.835988019797</v>
      </c>
      <c r="U20" s="2">
        <f t="shared" si="1"/>
        <v>12442.835988019797</v>
      </c>
      <c r="V20" s="2">
        <f t="shared" si="1"/>
        <v>12442.835988019797</v>
      </c>
    </row>
    <row r="21" spans="1:22" x14ac:dyDescent="0.2">
      <c r="A21" s="1">
        <v>2008</v>
      </c>
      <c r="B21" s="2">
        <f>PGE!B21+SoCalGas!B21+SDGE!B21+Other!B21</f>
        <v>130.34764100000001</v>
      </c>
      <c r="C21" s="2">
        <f>PGE!C21+SoCalGas!C21+SDGE!C21+Other!C21</f>
        <v>130.34764100000001</v>
      </c>
      <c r="D21" s="2">
        <f>PGE!D21+SoCalGas!D21+SDGE!D21+Other!D21</f>
        <v>130.34764100000001</v>
      </c>
      <c r="E21" s="2">
        <f>PGE!E21+SoCalGas!E21+SDGE!E21+Other!E21</f>
        <v>1966.5852270000034</v>
      </c>
      <c r="F21" s="2">
        <f>PGE!F21+SoCalGas!F21+SDGE!F21+Other!F21</f>
        <v>1966.5852270000034</v>
      </c>
      <c r="G21" s="2">
        <f>PGE!G21+SoCalGas!G21+SDGE!G21+Other!G21</f>
        <v>1966.5852270000034</v>
      </c>
      <c r="H21" s="2">
        <f>PGE!H21+SoCalGas!H21+SDGE!H21+Other!H21</f>
        <v>5670.1243970000041</v>
      </c>
      <c r="I21" s="2">
        <f>PGE!I21+SoCalGas!I21+SDGE!I21+Other!I21</f>
        <v>5670.1243970000041</v>
      </c>
      <c r="J21" s="2">
        <f>PGE!J21+SoCalGas!J21+SDGE!J21+Other!J21</f>
        <v>5670.1243970000041</v>
      </c>
      <c r="K21" s="2">
        <f>PGE!K21+SoCalGas!K21+SDGE!K21+Other!K21</f>
        <v>5017.0964100000001</v>
      </c>
      <c r="L21" s="2">
        <f>PGE!L21+SoCalGas!L21+SDGE!L21+Other!L21</f>
        <v>5017.0964100000001</v>
      </c>
      <c r="M21" s="2">
        <f>PGE!M21+SoCalGas!M21+SDGE!M21+Other!M21</f>
        <v>5017.0964100000001</v>
      </c>
      <c r="N21" s="2">
        <f>PGE!N21+SoCalGas!N21+SDGE!N21+Other!N21</f>
        <v>136.05543395269825</v>
      </c>
      <c r="O21" s="2">
        <f>PGE!O21+SoCalGas!O21+SDGE!O21+Other!O21</f>
        <v>136.05543395269825</v>
      </c>
      <c r="P21" s="2">
        <f>PGE!P21+SoCalGas!P21+SDGE!P21+Other!P21</f>
        <v>136.05543395269825</v>
      </c>
      <c r="Q21" s="2">
        <f>PGE!Q21+SoCalGas!Q21+SDGE!Q21+Other!Q21</f>
        <v>0</v>
      </c>
      <c r="R21" s="2">
        <f>PGE!R21+SoCalGas!R21+SDGE!R21+Other!R21</f>
        <v>0</v>
      </c>
      <c r="S21" s="2">
        <f>PGE!S21+SoCalGas!S21+SDGE!S21+Other!S21</f>
        <v>0</v>
      </c>
      <c r="T21" s="2">
        <f t="shared" si="1"/>
        <v>12920.209108952708</v>
      </c>
      <c r="U21" s="2">
        <f t="shared" si="1"/>
        <v>12920.209108952708</v>
      </c>
      <c r="V21" s="2">
        <f t="shared" si="1"/>
        <v>12920.209108952708</v>
      </c>
    </row>
    <row r="22" spans="1:22" x14ac:dyDescent="0.2">
      <c r="A22" s="1">
        <v>2009</v>
      </c>
      <c r="B22" s="2">
        <f>PGE!B22+SoCalGas!B22+SDGE!B22+Other!B22</f>
        <v>119.95195199999999</v>
      </c>
      <c r="C22" s="2">
        <f>PGE!C22+SoCalGas!C22+SDGE!C22+Other!C22</f>
        <v>119.95195199999999</v>
      </c>
      <c r="D22" s="2">
        <f>PGE!D22+SoCalGas!D22+SDGE!D22+Other!D22</f>
        <v>119.95195199999999</v>
      </c>
      <c r="E22" s="2">
        <f>PGE!E22+SoCalGas!E22+SDGE!E22+Other!E22</f>
        <v>1936.371631999998</v>
      </c>
      <c r="F22" s="2">
        <f>PGE!F22+SoCalGas!F22+SDGE!F22+Other!F22</f>
        <v>1936.371631999998</v>
      </c>
      <c r="G22" s="2">
        <f>PGE!G22+SoCalGas!G22+SDGE!G22+Other!G22</f>
        <v>1936.371631999998</v>
      </c>
      <c r="H22" s="2">
        <f>PGE!H22+SoCalGas!H22+SDGE!H22+Other!H22</f>
        <v>5391.3076680000113</v>
      </c>
      <c r="I22" s="2">
        <f>PGE!I22+SoCalGas!I22+SDGE!I22+Other!I22</f>
        <v>5391.3076680000113</v>
      </c>
      <c r="J22" s="2">
        <f>PGE!J22+SoCalGas!J22+SDGE!J22+Other!J22</f>
        <v>5391.3076680000113</v>
      </c>
      <c r="K22" s="2">
        <f>PGE!K22+SoCalGas!K22+SDGE!K22+Other!K22</f>
        <v>4948.8428009999916</v>
      </c>
      <c r="L22" s="2">
        <f>PGE!L22+SoCalGas!L22+SDGE!L22+Other!L22</f>
        <v>4948.8428009999916</v>
      </c>
      <c r="M22" s="2">
        <f>PGE!M22+SoCalGas!M22+SDGE!M22+Other!M22</f>
        <v>4948.8428009999916</v>
      </c>
      <c r="N22" s="2">
        <f>PGE!N22+SoCalGas!N22+SDGE!N22+Other!N22</f>
        <v>129.18468994625016</v>
      </c>
      <c r="O22" s="2">
        <f>PGE!O22+SoCalGas!O22+SDGE!O22+Other!O22</f>
        <v>129.18468994625016</v>
      </c>
      <c r="P22" s="2">
        <f>PGE!P22+SoCalGas!P22+SDGE!P22+Other!P22</f>
        <v>129.18468994625016</v>
      </c>
      <c r="Q22" s="2">
        <f>PGE!Q22+SoCalGas!Q22+SDGE!Q22+Other!Q22</f>
        <v>0</v>
      </c>
      <c r="R22" s="2">
        <f>PGE!R22+SoCalGas!R22+SDGE!R22+Other!R22</f>
        <v>0</v>
      </c>
      <c r="S22" s="2">
        <f>PGE!S22+SoCalGas!S22+SDGE!S22+Other!S22</f>
        <v>0</v>
      </c>
      <c r="T22" s="2">
        <f t="shared" si="1"/>
        <v>12525.658742946252</v>
      </c>
      <c r="U22" s="2">
        <f t="shared" si="1"/>
        <v>12525.658742946252</v>
      </c>
      <c r="V22" s="2">
        <f t="shared" si="1"/>
        <v>12525.658742946252</v>
      </c>
    </row>
    <row r="23" spans="1:22" x14ac:dyDescent="0.2">
      <c r="A23" s="1">
        <v>2010</v>
      </c>
      <c r="B23" s="2">
        <f>PGE!B23+SoCalGas!B23+SDGE!B23+Other!B23</f>
        <v>104.91221400000001</v>
      </c>
      <c r="C23" s="2">
        <f>PGE!C23+SoCalGas!C23+SDGE!C23+Other!C23</f>
        <v>104.91221400000001</v>
      </c>
      <c r="D23" s="2">
        <f>PGE!D23+SoCalGas!D23+SDGE!D23+Other!D23</f>
        <v>104.91221400000001</v>
      </c>
      <c r="E23" s="2">
        <f>PGE!E23+SoCalGas!E23+SDGE!E23+Other!E23</f>
        <v>1989.289682179998</v>
      </c>
      <c r="F23" s="2">
        <f>PGE!F23+SoCalGas!F23+SDGE!F23+Other!F23</f>
        <v>1989.289682179998</v>
      </c>
      <c r="G23" s="2">
        <f>PGE!G23+SoCalGas!G23+SDGE!G23+Other!G23</f>
        <v>1989.289682179998</v>
      </c>
      <c r="H23" s="2">
        <f>PGE!H23+SoCalGas!H23+SDGE!H23+Other!H23</f>
        <v>5374.3836519999841</v>
      </c>
      <c r="I23" s="2">
        <f>PGE!I23+SoCalGas!I23+SDGE!I23+Other!I23</f>
        <v>5374.3836519999841</v>
      </c>
      <c r="J23" s="2">
        <f>PGE!J23+SoCalGas!J23+SDGE!J23+Other!J23</f>
        <v>5374.3836519999841</v>
      </c>
      <c r="K23" s="2">
        <f>PGE!K23+SoCalGas!K23+SDGE!K23+Other!K23</f>
        <v>5085.4533879999981</v>
      </c>
      <c r="L23" s="2">
        <f>PGE!L23+SoCalGas!L23+SDGE!L23+Other!L23</f>
        <v>5085.4533879999981</v>
      </c>
      <c r="M23" s="2">
        <f>PGE!M23+SoCalGas!M23+SDGE!M23+Other!M23</f>
        <v>5085.4533879999981</v>
      </c>
      <c r="N23" s="2">
        <f>PGE!N23+SoCalGas!N23+SDGE!N23+Other!N23</f>
        <v>133.80529383204296</v>
      </c>
      <c r="O23" s="2">
        <f>PGE!O23+SoCalGas!O23+SDGE!O23+Other!O23</f>
        <v>133.80529383204296</v>
      </c>
      <c r="P23" s="2">
        <f>PGE!P23+SoCalGas!P23+SDGE!P23+Other!P23</f>
        <v>133.80529383204296</v>
      </c>
      <c r="Q23" s="2">
        <f>PGE!Q23+SoCalGas!Q23+SDGE!Q23+Other!Q23</f>
        <v>0</v>
      </c>
      <c r="R23" s="2">
        <f>PGE!R23+SoCalGas!R23+SDGE!R23+Other!R23</f>
        <v>0</v>
      </c>
      <c r="S23" s="2">
        <f>PGE!S23+SoCalGas!S23+SDGE!S23+Other!S23</f>
        <v>0</v>
      </c>
      <c r="T23" s="2">
        <f t="shared" si="1"/>
        <v>12687.844230012024</v>
      </c>
      <c r="U23" s="2">
        <f t="shared" si="1"/>
        <v>12687.844230012024</v>
      </c>
      <c r="V23" s="2">
        <f t="shared" si="1"/>
        <v>12687.844230012024</v>
      </c>
    </row>
    <row r="24" spans="1:22" x14ac:dyDescent="0.2">
      <c r="A24" s="1">
        <v>2011</v>
      </c>
      <c r="B24" s="2">
        <f>PGE!B24+SoCalGas!B24+SDGE!B24+Other!B24</f>
        <v>104.642668</v>
      </c>
      <c r="C24" s="2">
        <f>PGE!C24+SoCalGas!C24+SDGE!C24+Other!C24</f>
        <v>104.642668</v>
      </c>
      <c r="D24" s="2">
        <f>PGE!D24+SoCalGas!D24+SDGE!D24+Other!D24</f>
        <v>104.642668</v>
      </c>
      <c r="E24" s="2">
        <f>PGE!E24+SoCalGas!E24+SDGE!E24+Other!E24</f>
        <v>2012.556673999989</v>
      </c>
      <c r="F24" s="2">
        <f>PGE!F24+SoCalGas!F24+SDGE!F24+Other!F24</f>
        <v>2012.556673999989</v>
      </c>
      <c r="G24" s="2">
        <f>PGE!G24+SoCalGas!G24+SDGE!G24+Other!G24</f>
        <v>2012.556673999989</v>
      </c>
      <c r="H24" s="2">
        <f>PGE!H24+SoCalGas!H24+SDGE!H24+Other!H24</f>
        <v>5497.0628179999921</v>
      </c>
      <c r="I24" s="2">
        <f>PGE!I24+SoCalGas!I24+SDGE!I24+Other!I24</f>
        <v>5497.0628179999921</v>
      </c>
      <c r="J24" s="2">
        <f>PGE!J24+SoCalGas!J24+SDGE!J24+Other!J24</f>
        <v>5497.0628179999921</v>
      </c>
      <c r="K24" s="2">
        <f>PGE!K24+SoCalGas!K24+SDGE!K24+Other!K24</f>
        <v>5185.0571340000051</v>
      </c>
      <c r="L24" s="2">
        <f>PGE!L24+SoCalGas!L24+SDGE!L24+Other!L24</f>
        <v>5185.0571340000051</v>
      </c>
      <c r="M24" s="2">
        <f>PGE!M24+SoCalGas!M24+SDGE!M24+Other!M24</f>
        <v>5185.0571340000051</v>
      </c>
      <c r="N24" s="2">
        <f>PGE!N24+SoCalGas!N24+SDGE!N24+Other!N24</f>
        <v>129.11045084076324</v>
      </c>
      <c r="O24" s="2">
        <f>PGE!O24+SoCalGas!O24+SDGE!O24+Other!O24</f>
        <v>129.11045084076324</v>
      </c>
      <c r="P24" s="2">
        <f>PGE!P24+SoCalGas!P24+SDGE!P24+Other!P24</f>
        <v>129.11045084076324</v>
      </c>
      <c r="Q24" s="2">
        <f>PGE!Q24+SoCalGas!Q24+SDGE!Q24+Other!Q24</f>
        <v>0</v>
      </c>
      <c r="R24" s="2">
        <f>PGE!R24+SoCalGas!R24+SDGE!R24+Other!R24</f>
        <v>0</v>
      </c>
      <c r="S24" s="2">
        <f>PGE!S24+SoCalGas!S24+SDGE!S24+Other!S24</f>
        <v>0</v>
      </c>
      <c r="T24" s="2">
        <f t="shared" si="1"/>
        <v>12928.429744840749</v>
      </c>
      <c r="U24" s="2">
        <f t="shared" si="1"/>
        <v>12928.429744840749</v>
      </c>
      <c r="V24" s="2">
        <f t="shared" si="1"/>
        <v>12928.429744840749</v>
      </c>
    </row>
    <row r="25" spans="1:22" x14ac:dyDescent="0.2">
      <c r="A25" s="1">
        <v>2012</v>
      </c>
      <c r="B25" s="2">
        <f>PGE!B25+SoCalGas!B25+SDGE!B25+Other!B25</f>
        <v>112.70094425739846</v>
      </c>
      <c r="C25" s="2">
        <f>PGE!C25+SoCalGas!C25+SDGE!C25+Other!C25</f>
        <v>112.70094425739846</v>
      </c>
      <c r="D25" s="2">
        <f>PGE!D25+SoCalGas!D25+SDGE!D25+Other!D25</f>
        <v>112.70094425739846</v>
      </c>
      <c r="E25" s="2">
        <f>PGE!E25+SoCalGas!E25+SDGE!E25+Other!E25</f>
        <v>2039.8879416815719</v>
      </c>
      <c r="F25" s="2">
        <f>PGE!F25+SoCalGas!F25+SDGE!F25+Other!F25</f>
        <v>2039.8879416815719</v>
      </c>
      <c r="G25" s="2">
        <f>PGE!G25+SoCalGas!G25+SDGE!G25+Other!G25</f>
        <v>2039.8879416815719</v>
      </c>
      <c r="H25" s="2">
        <f>PGE!H25+SoCalGas!H25+SDGE!H25+Other!H25</f>
        <v>5513.4531700906591</v>
      </c>
      <c r="I25" s="2">
        <f>PGE!I25+SoCalGas!I25+SDGE!I25+Other!I25</f>
        <v>5513.4531700906591</v>
      </c>
      <c r="J25" s="2">
        <f>PGE!J25+SoCalGas!J25+SDGE!J25+Other!J25</f>
        <v>5513.4531700906591</v>
      </c>
      <c r="K25" s="2">
        <f>PGE!K25+SoCalGas!K25+SDGE!K25+Other!K25</f>
        <v>4854.1075299999939</v>
      </c>
      <c r="L25" s="2">
        <f>PGE!L25+SoCalGas!L25+SDGE!L25+Other!L25</f>
        <v>4854.1075299999939</v>
      </c>
      <c r="M25" s="2">
        <f>PGE!M25+SoCalGas!M25+SDGE!M25+Other!M25</f>
        <v>4854.1075299999939</v>
      </c>
      <c r="N25" s="2">
        <f>PGE!N25+SoCalGas!N25+SDGE!N25+Other!N25</f>
        <v>130.6174707253428</v>
      </c>
      <c r="O25" s="2">
        <f>PGE!O25+SoCalGas!O25+SDGE!O25+Other!O25</f>
        <v>130.6174707253428</v>
      </c>
      <c r="P25" s="2">
        <f>PGE!P25+SoCalGas!P25+SDGE!P25+Other!P25</f>
        <v>130.6174707253428</v>
      </c>
      <c r="Q25" s="2">
        <f>PGE!Q25+SoCalGas!Q25+SDGE!Q25+Other!Q25</f>
        <v>0</v>
      </c>
      <c r="R25" s="2">
        <f>PGE!R25+SoCalGas!R25+SDGE!R25+Other!R25</f>
        <v>0</v>
      </c>
      <c r="S25" s="2">
        <f>PGE!S25+SoCalGas!S25+SDGE!S25+Other!S25</f>
        <v>0</v>
      </c>
      <c r="T25" s="2">
        <f t="shared" si="1"/>
        <v>12650.767056754967</v>
      </c>
      <c r="U25" s="2">
        <f t="shared" si="1"/>
        <v>12650.767056754967</v>
      </c>
      <c r="V25" s="2">
        <f t="shared" si="1"/>
        <v>12650.767056754967</v>
      </c>
    </row>
    <row r="26" spans="1:22" x14ac:dyDescent="0.2">
      <c r="A26" s="1">
        <v>2013</v>
      </c>
      <c r="B26" s="2">
        <f>PGE!B26+SoCalGas!B26+SDGE!B26+Other!B26</f>
        <v>116.14184179724285</v>
      </c>
      <c r="C26" s="2">
        <f>PGE!C26+SoCalGas!C26+SDGE!C26+Other!C26</f>
        <v>116.14184179724285</v>
      </c>
      <c r="D26" s="2">
        <f>PGE!D26+SoCalGas!D26+SDGE!D26+Other!D26</f>
        <v>116.14184179724285</v>
      </c>
      <c r="E26" s="2">
        <f>PGE!E26+SoCalGas!E26+SDGE!E26+Other!E26</f>
        <v>2058.8793006176729</v>
      </c>
      <c r="F26" s="2">
        <f>PGE!F26+SoCalGas!F26+SDGE!F26+Other!F26</f>
        <v>2058.8793006176729</v>
      </c>
      <c r="G26" s="2">
        <f>PGE!G26+SoCalGas!G26+SDGE!G26+Other!G26</f>
        <v>2058.8793006176729</v>
      </c>
      <c r="H26" s="2">
        <f>PGE!H26+SoCalGas!H26+SDGE!H26+Other!H26</f>
        <v>5938.3862019336866</v>
      </c>
      <c r="I26" s="2">
        <f>PGE!I26+SoCalGas!I26+SDGE!I26+Other!I26</f>
        <v>5938.3862019336866</v>
      </c>
      <c r="J26" s="2">
        <f>PGE!J26+SoCalGas!J26+SDGE!J26+Other!J26</f>
        <v>5938.3862019336866</v>
      </c>
      <c r="K26" s="2">
        <f>PGE!K26+SoCalGas!K26+SDGE!K26+Other!K26</f>
        <v>4997.256384022</v>
      </c>
      <c r="L26" s="2">
        <f>PGE!L26+SoCalGas!L26+SDGE!L26+Other!L26</f>
        <v>4997.256384022</v>
      </c>
      <c r="M26" s="2">
        <f>PGE!M26+SoCalGas!M26+SDGE!M26+Other!M26</f>
        <v>4997.256384022</v>
      </c>
      <c r="N26" s="2">
        <f>PGE!N26+SoCalGas!N26+SDGE!N26+Other!N26</f>
        <v>129.47332800931025</v>
      </c>
      <c r="O26" s="2">
        <f>PGE!O26+SoCalGas!O26+SDGE!O26+Other!O26</f>
        <v>129.47332800931025</v>
      </c>
      <c r="P26" s="2">
        <f>PGE!P26+SoCalGas!P26+SDGE!P26+Other!P26</f>
        <v>129.47332800931025</v>
      </c>
      <c r="Q26" s="2">
        <f>PGE!Q26+SoCalGas!Q26+SDGE!Q26+Other!Q26</f>
        <v>0</v>
      </c>
      <c r="R26" s="2">
        <f>PGE!R26+SoCalGas!R26+SDGE!R26+Other!R26</f>
        <v>0</v>
      </c>
      <c r="S26" s="2">
        <f>PGE!S26+SoCalGas!S26+SDGE!S26+Other!S26</f>
        <v>0</v>
      </c>
      <c r="T26" s="2">
        <f t="shared" si="1"/>
        <v>13240.137056379912</v>
      </c>
      <c r="U26" s="2">
        <f t="shared" si="1"/>
        <v>13240.137056379912</v>
      </c>
      <c r="V26" s="2">
        <f t="shared" si="1"/>
        <v>13240.137056379912</v>
      </c>
    </row>
    <row r="27" spans="1:22" x14ac:dyDescent="0.2">
      <c r="A27" s="1">
        <v>2014</v>
      </c>
      <c r="B27" s="2">
        <f>PGE!B27+SoCalGas!B27+SDGE!B27+Other!B27</f>
        <v>109.9001097298466</v>
      </c>
      <c r="C27" s="2">
        <f>PGE!C27+SoCalGas!C27+SDGE!C27+Other!C27</f>
        <v>109.9001097298466</v>
      </c>
      <c r="D27" s="2">
        <f>PGE!D27+SoCalGas!D27+SDGE!D27+Other!D27</f>
        <v>109.9001097298466</v>
      </c>
      <c r="E27" s="2">
        <f>PGE!E27+SoCalGas!E27+SDGE!E27+Other!E27</f>
        <v>1940.6525796695262</v>
      </c>
      <c r="F27" s="2">
        <f>PGE!F27+SoCalGas!F27+SDGE!F27+Other!F27</f>
        <v>1940.6525796695262</v>
      </c>
      <c r="G27" s="2">
        <f>PGE!G27+SoCalGas!G27+SDGE!G27+Other!G27</f>
        <v>1940.6525796695262</v>
      </c>
      <c r="H27" s="2">
        <f>PGE!H27+SoCalGas!H27+SDGE!H27+Other!H27</f>
        <v>5962.5745217000003</v>
      </c>
      <c r="I27" s="2">
        <f>PGE!I27+SoCalGas!I27+SDGE!I27+Other!I27</f>
        <v>5962.5745217000003</v>
      </c>
      <c r="J27" s="2">
        <f>PGE!J27+SoCalGas!J27+SDGE!J27+Other!J27</f>
        <v>5962.5745217000003</v>
      </c>
      <c r="K27" s="2">
        <f>PGE!K27+SoCalGas!K27+SDGE!K27+Other!K27</f>
        <v>4165.2570880656622</v>
      </c>
      <c r="L27" s="2">
        <f>PGE!L27+SoCalGas!L27+SDGE!L27+Other!L27</f>
        <v>4165.2570880268777</v>
      </c>
      <c r="M27" s="2">
        <f>PGE!M27+SoCalGas!M27+SDGE!M27+Other!M27</f>
        <v>4165.257087991733</v>
      </c>
      <c r="N27" s="2">
        <f>PGE!N27+SoCalGas!N27+SDGE!N27+Other!N27</f>
        <v>127.60000000000001</v>
      </c>
      <c r="O27" s="2">
        <f>PGE!O27+SoCalGas!O27+SDGE!O27+Other!O27</f>
        <v>127.60000000000001</v>
      </c>
      <c r="P27" s="2">
        <f>PGE!P27+SoCalGas!P27+SDGE!P27+Other!P27</f>
        <v>127.60000000000001</v>
      </c>
      <c r="Q27" s="2">
        <f>PGE!Q27+SoCalGas!Q27+SDGE!Q27+Other!Q27</f>
        <v>0</v>
      </c>
      <c r="R27" s="2">
        <f>PGE!R27+SoCalGas!R27+SDGE!R27+Other!R27</f>
        <v>0</v>
      </c>
      <c r="S27" s="2">
        <f>PGE!S27+SoCalGas!S27+SDGE!S27+Other!S27</f>
        <v>0</v>
      </c>
      <c r="T27" s="2">
        <f t="shared" si="1"/>
        <v>12305.984299165035</v>
      </c>
      <c r="U27" s="2">
        <f t="shared" si="1"/>
        <v>12305.98429912625</v>
      </c>
      <c r="V27" s="2">
        <f t="shared" si="1"/>
        <v>12305.984299091107</v>
      </c>
    </row>
    <row r="28" spans="1:22" x14ac:dyDescent="0.2">
      <c r="A28" s="1">
        <v>2015</v>
      </c>
      <c r="B28" s="2">
        <f>PGE!B28+SoCalGas!B28+SDGE!B28+Other!B28</f>
        <v>108.85596686690796</v>
      </c>
      <c r="C28" s="2">
        <f>PGE!C28+SoCalGas!C28+SDGE!C28+Other!C28</f>
        <v>108.59276493978336</v>
      </c>
      <c r="D28" s="2">
        <f>PGE!D28+SoCalGas!D28+SDGE!D28+Other!D28</f>
        <v>109.25715596029207</v>
      </c>
      <c r="E28" s="2">
        <f>PGE!E28+SoCalGas!E28+SDGE!E28+Other!E28</f>
        <v>1997.7147061354344</v>
      </c>
      <c r="F28" s="2">
        <f>PGE!F28+SoCalGas!F28+SDGE!F28+Other!F28</f>
        <v>1991.4905595266075</v>
      </c>
      <c r="G28" s="2">
        <f>PGE!G28+SoCalGas!G28+SDGE!G28+Other!G28</f>
        <v>1989.3939746091739</v>
      </c>
      <c r="H28" s="2">
        <f>PGE!H28+SoCalGas!H28+SDGE!H28+Other!H28</f>
        <v>5860.1601278887529</v>
      </c>
      <c r="I28" s="2">
        <f>PGE!I28+SoCalGas!I28+SDGE!I28+Other!I28</f>
        <v>5855.0984548721581</v>
      </c>
      <c r="J28" s="2">
        <f>PGE!J28+SoCalGas!J28+SDGE!J28+Other!J28</f>
        <v>5847.6278101385997</v>
      </c>
      <c r="K28" s="2">
        <f>PGE!K28+SoCalGas!K28+SDGE!K28+Other!K28</f>
        <v>5079.406894751949</v>
      </c>
      <c r="L28" s="2">
        <f>PGE!L28+SoCalGas!L28+SDGE!L28+Other!L28</f>
        <v>5031.0001326953561</v>
      </c>
      <c r="M28" s="2">
        <f>PGE!M28+SoCalGas!M28+SDGE!M28+Other!M28</f>
        <v>5030.7164256694668</v>
      </c>
      <c r="N28" s="2">
        <f>PGE!N28+SoCalGas!N28+SDGE!N28+Other!N28</f>
        <v>128.86148632755493</v>
      </c>
      <c r="O28" s="2">
        <f>PGE!O28+SoCalGas!O28+SDGE!O28+Other!O28</f>
        <v>128.8614863275549</v>
      </c>
      <c r="P28" s="2">
        <f>PGE!P28+SoCalGas!P28+SDGE!P28+Other!P28</f>
        <v>128.8614863275549</v>
      </c>
      <c r="Q28" s="2">
        <f>PGE!Q28+SoCalGas!Q28+SDGE!Q28+Other!Q28</f>
        <v>9.0161744044100374</v>
      </c>
      <c r="R28" s="2">
        <f>PGE!R28+SoCalGas!R28+SDGE!R28+Other!R28</f>
        <v>8.938353174700012</v>
      </c>
      <c r="S28" s="2">
        <f>PGE!S28+SoCalGas!S28+SDGE!S28+Other!S28</f>
        <v>4.36879752321002</v>
      </c>
      <c r="T28" s="2">
        <f t="shared" si="1"/>
        <v>13184.015356375008</v>
      </c>
      <c r="U28" s="2">
        <f t="shared" si="1"/>
        <v>13123.981751536161</v>
      </c>
      <c r="V28" s="2">
        <f t="shared" si="1"/>
        <v>13110.225650228296</v>
      </c>
    </row>
    <row r="29" spans="1:22" x14ac:dyDescent="0.2">
      <c r="A29" s="1">
        <v>2016</v>
      </c>
      <c r="B29" s="2">
        <f>PGE!B29+SoCalGas!B29+SDGE!B29+Other!B29</f>
        <v>115.7441020667836</v>
      </c>
      <c r="C29" s="2">
        <f>PGE!C29+SoCalGas!C29+SDGE!C29+Other!C29</f>
        <v>115.71539286167142</v>
      </c>
      <c r="D29" s="2">
        <f>PGE!D29+SoCalGas!D29+SDGE!D29+Other!D29</f>
        <v>111.05047505651447</v>
      </c>
      <c r="E29" s="2">
        <f>PGE!E29+SoCalGas!E29+SDGE!E29+Other!E29</f>
        <v>2038.262667659357</v>
      </c>
      <c r="F29" s="2">
        <f>PGE!F29+SoCalGas!F29+SDGE!F29+Other!F29</f>
        <v>2033.1994300598051</v>
      </c>
      <c r="G29" s="2">
        <f>PGE!G29+SoCalGas!G29+SDGE!G29+Other!G29</f>
        <v>2025.7716730127283</v>
      </c>
      <c r="H29" s="2">
        <f>PGE!H29+SoCalGas!H29+SDGE!H29+Other!H29</f>
        <v>5846.6647003231637</v>
      </c>
      <c r="I29" s="2">
        <f>PGE!I29+SoCalGas!I29+SDGE!I29+Other!I29</f>
        <v>5916.2217710609393</v>
      </c>
      <c r="J29" s="2">
        <f>PGE!J29+SoCalGas!J29+SDGE!J29+Other!J29</f>
        <v>5840.652463271027</v>
      </c>
      <c r="K29" s="2">
        <f>PGE!K29+SoCalGas!K29+SDGE!K29+Other!K29</f>
        <v>5163.5025951553243</v>
      </c>
      <c r="L29" s="2">
        <f>PGE!L29+SoCalGas!L29+SDGE!L29+Other!L29</f>
        <v>5123.0970646708256</v>
      </c>
      <c r="M29" s="2">
        <f>PGE!M29+SoCalGas!M29+SDGE!M29+Other!M29</f>
        <v>5077.5474883676852</v>
      </c>
      <c r="N29" s="2">
        <f>PGE!N29+SoCalGas!N29+SDGE!N29+Other!N29</f>
        <v>129.89447559993638</v>
      </c>
      <c r="O29" s="2">
        <f>PGE!O29+SoCalGas!O29+SDGE!O29+Other!O29</f>
        <v>129.89447559993636</v>
      </c>
      <c r="P29" s="2">
        <f>PGE!P29+SoCalGas!P29+SDGE!P29+Other!P29</f>
        <v>129.89447559993636</v>
      </c>
      <c r="Q29" s="2">
        <f>PGE!Q29+SoCalGas!Q29+SDGE!Q29+Other!Q29</f>
        <v>16.162662088339999</v>
      </c>
      <c r="R29" s="2">
        <f>PGE!R29+SoCalGas!R29+SDGE!R29+Other!R29</f>
        <v>15.620072975600038</v>
      </c>
      <c r="S29" s="2">
        <f>PGE!S29+SoCalGas!S29+SDGE!S29+Other!S29</f>
        <v>8.4029079540000566</v>
      </c>
      <c r="T29" s="2">
        <f t="shared" si="1"/>
        <v>13310.231202892905</v>
      </c>
      <c r="U29" s="2">
        <f t="shared" si="1"/>
        <v>13333.748207228777</v>
      </c>
      <c r="V29" s="2">
        <f t="shared" si="1"/>
        <v>13193.319483261892</v>
      </c>
    </row>
    <row r="30" spans="1:22" x14ac:dyDescent="0.2">
      <c r="A30" s="1">
        <v>2017</v>
      </c>
      <c r="B30" s="2">
        <f>PGE!B30+SoCalGas!B30+SDGE!B30+Other!B30</f>
        <v>125.52494513470877</v>
      </c>
      <c r="C30" s="2">
        <f>PGE!C30+SoCalGas!C30+SDGE!C30+Other!C30</f>
        <v>121.95536877536084</v>
      </c>
      <c r="D30" s="2">
        <f>PGE!D30+SoCalGas!D30+SDGE!D30+Other!D30</f>
        <v>115.46864099244137</v>
      </c>
      <c r="E30" s="2">
        <f>PGE!E30+SoCalGas!E30+SDGE!E30+Other!E30</f>
        <v>2061.1878231906562</v>
      </c>
      <c r="F30" s="2">
        <f>PGE!F30+SoCalGas!F30+SDGE!F30+Other!F30</f>
        <v>2049.0305545375513</v>
      </c>
      <c r="G30" s="2">
        <f>PGE!G30+SoCalGas!G30+SDGE!G30+Other!G30</f>
        <v>2039.7260751833023</v>
      </c>
      <c r="H30" s="2">
        <f>PGE!H30+SoCalGas!H30+SDGE!H30+Other!H30</f>
        <v>5906.5556149597887</v>
      </c>
      <c r="I30" s="2">
        <f>PGE!I30+SoCalGas!I30+SDGE!I30+Other!I30</f>
        <v>5920.9293893207168</v>
      </c>
      <c r="J30" s="2">
        <f>PGE!J30+SoCalGas!J30+SDGE!J30+Other!J30</f>
        <v>5812.7597067452471</v>
      </c>
      <c r="K30" s="2">
        <f>PGE!K30+SoCalGas!K30+SDGE!K30+Other!K30</f>
        <v>5294.2981843850666</v>
      </c>
      <c r="L30" s="2">
        <f>PGE!L30+SoCalGas!L30+SDGE!L30+Other!L30</f>
        <v>5193.7069306709691</v>
      </c>
      <c r="M30" s="2">
        <f>PGE!M30+SoCalGas!M30+SDGE!M30+Other!M30</f>
        <v>5135.8330731901651</v>
      </c>
      <c r="N30" s="2">
        <f>PGE!N30+SoCalGas!N30+SDGE!N30+Other!N30</f>
        <v>130.93598945639727</v>
      </c>
      <c r="O30" s="2">
        <f>PGE!O30+SoCalGas!O30+SDGE!O30+Other!O30</f>
        <v>130.93598945639727</v>
      </c>
      <c r="P30" s="2">
        <f>PGE!P30+SoCalGas!P30+SDGE!P30+Other!P30</f>
        <v>130.93598945639727</v>
      </c>
      <c r="Q30" s="2">
        <f>PGE!Q30+SoCalGas!Q30+SDGE!Q30+Other!Q30</f>
        <v>25.052903588109988</v>
      </c>
      <c r="R30" s="2">
        <f>PGE!R30+SoCalGas!R30+SDGE!R30+Other!R30</f>
        <v>29.118299300650001</v>
      </c>
      <c r="S30" s="2">
        <f>PGE!S30+SoCalGas!S30+SDGE!S30+Other!S30</f>
        <v>18.418446649670049</v>
      </c>
      <c r="T30" s="2">
        <f t="shared" si="1"/>
        <v>13543.555460714726</v>
      </c>
      <c r="U30" s="2">
        <f t="shared" si="1"/>
        <v>13445.676532061645</v>
      </c>
      <c r="V30" s="2">
        <f t="shared" si="1"/>
        <v>13253.141932217222</v>
      </c>
    </row>
    <row r="31" spans="1:22" x14ac:dyDescent="0.2">
      <c r="A31" s="1">
        <v>2018</v>
      </c>
      <c r="B31" s="2">
        <f>PGE!B31+SoCalGas!B31+SDGE!B31+Other!B31</f>
        <v>132.53996966777774</v>
      </c>
      <c r="C31" s="2">
        <f>PGE!C31+SoCalGas!C31+SDGE!C31+Other!C31</f>
        <v>127.61729744187548</v>
      </c>
      <c r="D31" s="2">
        <f>PGE!D31+SoCalGas!D31+SDGE!D31+Other!D31</f>
        <v>121.21827921301309</v>
      </c>
      <c r="E31" s="2">
        <f>PGE!E31+SoCalGas!E31+SDGE!E31+Other!E31</f>
        <v>2081.1568991993126</v>
      </c>
      <c r="F31" s="2">
        <f>PGE!F31+SoCalGas!F31+SDGE!F31+Other!F31</f>
        <v>2072.5229207148682</v>
      </c>
      <c r="G31" s="2">
        <f>PGE!G31+SoCalGas!G31+SDGE!G31+Other!G31</f>
        <v>2055.618849421312</v>
      </c>
      <c r="H31" s="2">
        <f>PGE!H31+SoCalGas!H31+SDGE!H31+Other!H31</f>
        <v>5960.1136472257394</v>
      </c>
      <c r="I31" s="2">
        <f>PGE!I31+SoCalGas!I31+SDGE!I31+Other!I31</f>
        <v>5936.909551826283</v>
      </c>
      <c r="J31" s="2">
        <f>PGE!J31+SoCalGas!J31+SDGE!J31+Other!J31</f>
        <v>5788.7437475107008</v>
      </c>
      <c r="K31" s="2">
        <f>PGE!K31+SoCalGas!K31+SDGE!K31+Other!K31</f>
        <v>5279.9107735377847</v>
      </c>
      <c r="L31" s="2">
        <f>PGE!L31+SoCalGas!L31+SDGE!L31+Other!L31</f>
        <v>5205.6957368480325</v>
      </c>
      <c r="M31" s="2">
        <f>PGE!M31+SoCalGas!M31+SDGE!M31+Other!M31</f>
        <v>5095.5717229600559</v>
      </c>
      <c r="N31" s="2">
        <f>PGE!N31+SoCalGas!N31+SDGE!N31+Other!N31</f>
        <v>131.87081354951218</v>
      </c>
      <c r="O31" s="2">
        <f>PGE!O31+SoCalGas!O31+SDGE!O31+Other!O31</f>
        <v>131.87081354951218</v>
      </c>
      <c r="P31" s="2">
        <f>PGE!P31+SoCalGas!P31+SDGE!P31+Other!P31</f>
        <v>131.87081354951218</v>
      </c>
      <c r="Q31" s="2">
        <f>PGE!Q31+SoCalGas!Q31+SDGE!Q31+Other!Q31</f>
        <v>36.611309363390006</v>
      </c>
      <c r="R31" s="2">
        <f>PGE!R31+SoCalGas!R31+SDGE!R31+Other!R31</f>
        <v>38.997743945300051</v>
      </c>
      <c r="S31" s="2">
        <f>PGE!S31+SoCalGas!S31+SDGE!S31+Other!S31</f>
        <v>25.266684669240053</v>
      </c>
      <c r="T31" s="2">
        <f t="shared" si="1"/>
        <v>13622.203412543518</v>
      </c>
      <c r="U31" s="2">
        <f t="shared" si="1"/>
        <v>13513.614064325871</v>
      </c>
      <c r="V31" s="2">
        <f t="shared" si="1"/>
        <v>13218.290097323836</v>
      </c>
    </row>
    <row r="32" spans="1:22" x14ac:dyDescent="0.2">
      <c r="A32" s="1">
        <v>2019</v>
      </c>
      <c r="B32" s="2">
        <f>PGE!B32+SoCalGas!B32+SDGE!B32+Other!B32</f>
        <v>137.46531872433883</v>
      </c>
      <c r="C32" s="2">
        <f>PGE!C32+SoCalGas!C32+SDGE!C32+Other!C32</f>
        <v>129.95376749544471</v>
      </c>
      <c r="D32" s="2">
        <f>PGE!D32+SoCalGas!D32+SDGE!D32+Other!D32</f>
        <v>124.15574907469389</v>
      </c>
      <c r="E32" s="2">
        <f>PGE!E32+SoCalGas!E32+SDGE!E32+Other!E32</f>
        <v>2104.2133776704886</v>
      </c>
      <c r="F32" s="2">
        <f>PGE!F32+SoCalGas!F32+SDGE!F32+Other!F32</f>
        <v>2093.6956903110795</v>
      </c>
      <c r="G32" s="2">
        <f>PGE!G32+SoCalGas!G32+SDGE!G32+Other!G32</f>
        <v>2077.9621038941686</v>
      </c>
      <c r="H32" s="2">
        <f>PGE!H32+SoCalGas!H32+SDGE!H32+Other!H32</f>
        <v>6023.3930170331696</v>
      </c>
      <c r="I32" s="2">
        <f>PGE!I32+SoCalGas!I32+SDGE!I32+Other!I32</f>
        <v>5918.4550840933416</v>
      </c>
      <c r="J32" s="2">
        <f>PGE!J32+SoCalGas!J32+SDGE!J32+Other!J32</f>
        <v>5770.9942623528741</v>
      </c>
      <c r="K32" s="2">
        <f>PGE!K32+SoCalGas!K32+SDGE!K32+Other!K32</f>
        <v>5295.1064537491466</v>
      </c>
      <c r="L32" s="2">
        <f>PGE!L32+SoCalGas!L32+SDGE!L32+Other!L32</f>
        <v>5207.1073633544565</v>
      </c>
      <c r="M32" s="2">
        <f>PGE!M32+SoCalGas!M32+SDGE!M32+Other!M32</f>
        <v>5107.2764526460442</v>
      </c>
      <c r="N32" s="2">
        <f>PGE!N32+SoCalGas!N32+SDGE!N32+Other!N32</f>
        <v>132.68030277092933</v>
      </c>
      <c r="O32" s="2">
        <f>PGE!O32+SoCalGas!O32+SDGE!O32+Other!O32</f>
        <v>132.68030277092933</v>
      </c>
      <c r="P32" s="2">
        <f>PGE!P32+SoCalGas!P32+SDGE!P32+Other!P32</f>
        <v>132.68030277092933</v>
      </c>
      <c r="Q32" s="2">
        <f>PGE!Q32+SoCalGas!Q32+SDGE!Q32+Other!Q32</f>
        <v>48.349162370469998</v>
      </c>
      <c r="R32" s="2">
        <f>PGE!R32+SoCalGas!R32+SDGE!R32+Other!R32</f>
        <v>49.002670807600019</v>
      </c>
      <c r="S32" s="2">
        <f>PGE!S32+SoCalGas!S32+SDGE!S32+Other!S32</f>
        <v>32.691043808270081</v>
      </c>
      <c r="T32" s="2">
        <f t="shared" si="1"/>
        <v>13741.207632318543</v>
      </c>
      <c r="U32" s="2">
        <f t="shared" si="1"/>
        <v>13530.894878832853</v>
      </c>
      <c r="V32" s="2">
        <f t="shared" si="1"/>
        <v>13245.759914546981</v>
      </c>
    </row>
    <row r="33" spans="1:22" x14ac:dyDescent="0.2">
      <c r="A33" s="1">
        <v>2020</v>
      </c>
      <c r="B33" s="2">
        <f>PGE!B33+SoCalGas!B33+SDGE!B33+Other!B33</f>
        <v>141.82150326737238</v>
      </c>
      <c r="C33" s="2">
        <f>PGE!C33+SoCalGas!C33+SDGE!C33+Other!C33</f>
        <v>131.3023627215922</v>
      </c>
      <c r="D33" s="2">
        <f>PGE!D33+SoCalGas!D33+SDGE!D33+Other!D33</f>
        <v>126.00095871514121</v>
      </c>
      <c r="E33" s="2">
        <f>PGE!E33+SoCalGas!E33+SDGE!E33+Other!E33</f>
        <v>2128.8808689892539</v>
      </c>
      <c r="F33" s="2">
        <f>PGE!F33+SoCalGas!F33+SDGE!F33+Other!F33</f>
        <v>2106.860032165247</v>
      </c>
      <c r="G33" s="2">
        <f>PGE!G33+SoCalGas!G33+SDGE!G33+Other!G33</f>
        <v>2098.9562240181017</v>
      </c>
      <c r="H33" s="2">
        <f>PGE!H33+SoCalGas!H33+SDGE!H33+Other!H33</f>
        <v>6077.9659160554147</v>
      </c>
      <c r="I33" s="2">
        <f>PGE!I33+SoCalGas!I33+SDGE!I33+Other!I33</f>
        <v>5859.3540928872508</v>
      </c>
      <c r="J33" s="2">
        <f>PGE!J33+SoCalGas!J33+SDGE!J33+Other!J33</f>
        <v>5739.2475965684898</v>
      </c>
      <c r="K33" s="2">
        <f>PGE!K33+SoCalGas!K33+SDGE!K33+Other!K33</f>
        <v>5384.0294928028961</v>
      </c>
      <c r="L33" s="2">
        <f>PGE!L33+SoCalGas!L33+SDGE!L33+Other!L33</f>
        <v>5218.9272077380565</v>
      </c>
      <c r="M33" s="2">
        <f>PGE!M33+SoCalGas!M33+SDGE!M33+Other!M33</f>
        <v>5172.7246318876832</v>
      </c>
      <c r="N33" s="2">
        <f>PGE!N33+SoCalGas!N33+SDGE!N33+Other!N33</f>
        <v>133.43055120187461</v>
      </c>
      <c r="O33" s="2">
        <f>PGE!O33+SoCalGas!O33+SDGE!O33+Other!O33</f>
        <v>133.43055120187461</v>
      </c>
      <c r="P33" s="2">
        <f>PGE!P33+SoCalGas!P33+SDGE!P33+Other!P33</f>
        <v>133.43055120187461</v>
      </c>
      <c r="Q33" s="2">
        <f>PGE!Q33+SoCalGas!Q33+SDGE!Q33+Other!Q33</f>
        <v>64.856128070900027</v>
      </c>
      <c r="R33" s="2">
        <f>PGE!R33+SoCalGas!R33+SDGE!R33+Other!R33</f>
        <v>57.464000320800004</v>
      </c>
      <c r="S33" s="2">
        <f>PGE!S33+SoCalGas!S33+SDGE!S33+Other!S33</f>
        <v>44.194705093390048</v>
      </c>
      <c r="T33" s="2">
        <f t="shared" si="1"/>
        <v>13930.984460387712</v>
      </c>
      <c r="U33" s="2">
        <f t="shared" si="1"/>
        <v>13507.338247034821</v>
      </c>
      <c r="V33" s="2">
        <f t="shared" si="1"/>
        <v>13314.554667484681</v>
      </c>
    </row>
    <row r="34" spans="1:22" x14ac:dyDescent="0.2">
      <c r="A34" s="1">
        <v>2021</v>
      </c>
      <c r="B34" s="2">
        <f>PGE!B34+SoCalGas!B34+SDGE!B34+Other!B34</f>
        <v>144.37376610972018</v>
      </c>
      <c r="C34" s="2">
        <f>PGE!C34+SoCalGas!C34+SDGE!C34+Other!C34</f>
        <v>134.36972279575926</v>
      </c>
      <c r="D34" s="2">
        <f>PGE!D34+SoCalGas!D34+SDGE!D34+Other!D34</f>
        <v>128.53390456399299</v>
      </c>
      <c r="E34" s="2">
        <f>PGE!E34+SoCalGas!E34+SDGE!E34+Other!E34</f>
        <v>2147.7178350354079</v>
      </c>
      <c r="F34" s="2">
        <f>PGE!F34+SoCalGas!F34+SDGE!F34+Other!F34</f>
        <v>2126.8524196823505</v>
      </c>
      <c r="G34" s="2">
        <f>PGE!G34+SoCalGas!G34+SDGE!G34+Other!G34</f>
        <v>2121.9172515410355</v>
      </c>
      <c r="H34" s="2">
        <f>PGE!H34+SoCalGas!H34+SDGE!H34+Other!H34</f>
        <v>6105.7855161059815</v>
      </c>
      <c r="I34" s="2">
        <f>PGE!I34+SoCalGas!I34+SDGE!I34+Other!I34</f>
        <v>5846.5613408696699</v>
      </c>
      <c r="J34" s="2">
        <f>PGE!J34+SoCalGas!J34+SDGE!J34+Other!J34</f>
        <v>5724.0474319736586</v>
      </c>
      <c r="K34" s="2">
        <f>PGE!K34+SoCalGas!K34+SDGE!K34+Other!K34</f>
        <v>5379.1665188463658</v>
      </c>
      <c r="L34" s="2">
        <f>PGE!L34+SoCalGas!L34+SDGE!L34+Other!L34</f>
        <v>5232.7547617424816</v>
      </c>
      <c r="M34" s="2">
        <f>PGE!M34+SoCalGas!M34+SDGE!M34+Other!M34</f>
        <v>5195.0395455451171</v>
      </c>
      <c r="N34" s="2">
        <f>PGE!N34+SoCalGas!N34+SDGE!N34+Other!N34</f>
        <v>134.17252959498114</v>
      </c>
      <c r="O34" s="2">
        <f>PGE!O34+SoCalGas!O34+SDGE!O34+Other!O34</f>
        <v>134.17252959498109</v>
      </c>
      <c r="P34" s="2">
        <f>PGE!P34+SoCalGas!P34+SDGE!P34+Other!P34</f>
        <v>134.17252959498109</v>
      </c>
      <c r="Q34" s="2">
        <f>PGE!Q34+SoCalGas!Q34+SDGE!Q34+Other!Q34</f>
        <v>65.520071645260032</v>
      </c>
      <c r="R34" s="2">
        <f>PGE!R34+SoCalGas!R34+SDGE!R34+Other!R34</f>
        <v>64.177877700850019</v>
      </c>
      <c r="S34" s="2">
        <f>PGE!S34+SoCalGas!S34+SDGE!S34+Other!S34</f>
        <v>56.039996063570072</v>
      </c>
      <c r="T34" s="2">
        <f t="shared" si="1"/>
        <v>13976.736237337716</v>
      </c>
      <c r="U34" s="2">
        <f t="shared" si="1"/>
        <v>13538.888652386093</v>
      </c>
      <c r="V34" s="2">
        <f t="shared" si="1"/>
        <v>13359.750659282356</v>
      </c>
    </row>
    <row r="35" spans="1:22" x14ac:dyDescent="0.2">
      <c r="A35" s="1">
        <v>2022</v>
      </c>
      <c r="B35" s="2">
        <f>PGE!B35+SoCalGas!B35+SDGE!B35+Other!B35</f>
        <v>148.03302130614458</v>
      </c>
      <c r="C35" s="2">
        <f>PGE!C35+SoCalGas!C35+SDGE!C35+Other!C35</f>
        <v>137.62506678194001</v>
      </c>
      <c r="D35" s="2">
        <f>PGE!D35+SoCalGas!D35+SDGE!D35+Other!D35</f>
        <v>131.60262826609608</v>
      </c>
      <c r="E35" s="2">
        <f>PGE!E35+SoCalGas!E35+SDGE!E35+Other!E35</f>
        <v>2171.0774485258926</v>
      </c>
      <c r="F35" s="2">
        <f>PGE!F35+SoCalGas!F35+SDGE!F35+Other!F35</f>
        <v>2146.6307223652625</v>
      </c>
      <c r="G35" s="2">
        <f>PGE!G35+SoCalGas!G35+SDGE!G35+Other!G35</f>
        <v>2143.6424898015689</v>
      </c>
      <c r="H35" s="2">
        <f>PGE!H35+SoCalGas!H35+SDGE!H35+Other!H35</f>
        <v>6165.7322314419353</v>
      </c>
      <c r="I35" s="2">
        <f>PGE!I35+SoCalGas!I35+SDGE!I35+Other!I35</f>
        <v>5845.5750922826383</v>
      </c>
      <c r="J35" s="2">
        <f>PGE!J35+SoCalGas!J35+SDGE!J35+Other!J35</f>
        <v>5717.0256783280038</v>
      </c>
      <c r="K35" s="2">
        <f>PGE!K35+SoCalGas!K35+SDGE!K35+Other!K35</f>
        <v>5424.1500636921501</v>
      </c>
      <c r="L35" s="2">
        <f>PGE!L35+SoCalGas!L35+SDGE!L35+Other!L35</f>
        <v>5257.4581251051522</v>
      </c>
      <c r="M35" s="2">
        <f>PGE!M35+SoCalGas!M35+SDGE!M35+Other!M35</f>
        <v>5222.3979579530805</v>
      </c>
      <c r="N35" s="2">
        <f>PGE!N35+SoCalGas!N35+SDGE!N35+Other!N35</f>
        <v>134.91340545199731</v>
      </c>
      <c r="O35" s="2">
        <f>PGE!O35+SoCalGas!O35+SDGE!O35+Other!O35</f>
        <v>134.91340545199728</v>
      </c>
      <c r="P35" s="2">
        <f>PGE!P35+SoCalGas!P35+SDGE!P35+Other!P35</f>
        <v>134.91340545199728</v>
      </c>
      <c r="Q35" s="2">
        <f>PGE!Q35+SoCalGas!Q35+SDGE!Q35+Other!Q35</f>
        <v>77.093201353319998</v>
      </c>
      <c r="R35" s="2">
        <f>PGE!R35+SoCalGas!R35+SDGE!R35+Other!R35</f>
        <v>76.51251521079999</v>
      </c>
      <c r="S35" s="2">
        <f>PGE!S35+SoCalGas!S35+SDGE!S35+Other!S35</f>
        <v>68.518200305600033</v>
      </c>
      <c r="T35" s="2">
        <f t="shared" si="1"/>
        <v>14120.999371771441</v>
      </c>
      <c r="U35" s="2">
        <f t="shared" si="1"/>
        <v>13598.714927197789</v>
      </c>
      <c r="V35" s="2">
        <f t="shared" si="1"/>
        <v>13418.100360106346</v>
      </c>
    </row>
    <row r="36" spans="1:22" x14ac:dyDescent="0.2">
      <c r="A36" s="1">
        <v>2023</v>
      </c>
      <c r="B36" s="2">
        <f>PGE!B36+SoCalGas!B36+SDGE!B36+Other!B36</f>
        <v>152.10566838672159</v>
      </c>
      <c r="C36" s="2">
        <f>PGE!C36+SoCalGas!C36+SDGE!C36+Other!C36</f>
        <v>141.06847849325689</v>
      </c>
      <c r="D36" s="2">
        <f>PGE!D36+SoCalGas!D36+SDGE!D36+Other!D36</f>
        <v>135.20361681871145</v>
      </c>
      <c r="E36" s="2">
        <f>PGE!E36+SoCalGas!E36+SDGE!E36+Other!E36</f>
        <v>2186.7513171527316</v>
      </c>
      <c r="F36" s="2">
        <f>PGE!F36+SoCalGas!F36+SDGE!F36+Other!F36</f>
        <v>2162.0927341171296</v>
      </c>
      <c r="G36" s="2">
        <f>PGE!G36+SoCalGas!G36+SDGE!G36+Other!G36</f>
        <v>2160.765955319248</v>
      </c>
      <c r="H36" s="2">
        <f>PGE!H36+SoCalGas!H36+SDGE!H36+Other!H36</f>
        <v>6217.1069625231039</v>
      </c>
      <c r="I36" s="2">
        <f>PGE!I36+SoCalGas!I36+SDGE!I36+Other!I36</f>
        <v>5849.5665453942538</v>
      </c>
      <c r="J36" s="2">
        <f>PGE!J36+SoCalGas!J36+SDGE!J36+Other!J36</f>
        <v>5717.8059052696808</v>
      </c>
      <c r="K36" s="2">
        <f>PGE!K36+SoCalGas!K36+SDGE!K36+Other!K36</f>
        <v>5455.8986450262755</v>
      </c>
      <c r="L36" s="2">
        <f>PGE!L36+SoCalGas!L36+SDGE!L36+Other!L36</f>
        <v>5289.400303331151</v>
      </c>
      <c r="M36" s="2">
        <f>PGE!M36+SoCalGas!M36+SDGE!M36+Other!M36</f>
        <v>5256.2161510906335</v>
      </c>
      <c r="N36" s="2">
        <f>PGE!N36+SoCalGas!N36+SDGE!N36+Other!N36</f>
        <v>135.64598818640741</v>
      </c>
      <c r="O36" s="2">
        <f>PGE!O36+SoCalGas!O36+SDGE!O36+Other!O36</f>
        <v>135.64598818640741</v>
      </c>
      <c r="P36" s="2">
        <f>PGE!P36+SoCalGas!P36+SDGE!P36+Other!P36</f>
        <v>135.64598818640741</v>
      </c>
      <c r="Q36" s="2">
        <f>PGE!Q36+SoCalGas!Q36+SDGE!Q36+Other!Q36</f>
        <v>90.651042495680016</v>
      </c>
      <c r="R36" s="2">
        <f>PGE!R36+SoCalGas!R36+SDGE!R36+Other!R36</f>
        <v>89.592628143759995</v>
      </c>
      <c r="S36" s="2">
        <f>PGE!S36+SoCalGas!S36+SDGE!S36+Other!S36</f>
        <v>79.953968894750062</v>
      </c>
      <c r="T36" s="2">
        <f t="shared" si="1"/>
        <v>14238.15962377092</v>
      </c>
      <c r="U36" s="2">
        <f t="shared" si="1"/>
        <v>13667.366677665959</v>
      </c>
      <c r="V36" s="2">
        <f t="shared" si="1"/>
        <v>13485.59158557943</v>
      </c>
    </row>
    <row r="37" spans="1:22" x14ac:dyDescent="0.2">
      <c r="A37" s="1">
        <v>2024</v>
      </c>
      <c r="B37" s="2">
        <f>PGE!B37+SoCalGas!B37+SDGE!B37+Other!B37</f>
        <v>157.15150808149826</v>
      </c>
      <c r="C37" s="2">
        <f>PGE!C37+SoCalGas!C37+SDGE!C37+Other!C37</f>
        <v>144.77612880940714</v>
      </c>
      <c r="D37" s="2">
        <f>PGE!D37+SoCalGas!D37+SDGE!D37+Other!D37</f>
        <v>139.15278715640341</v>
      </c>
      <c r="E37" s="2">
        <f>PGE!E37+SoCalGas!E37+SDGE!E37+Other!E37</f>
        <v>2201.8536297162082</v>
      </c>
      <c r="F37" s="2">
        <f>PGE!F37+SoCalGas!F37+SDGE!F37+Other!F37</f>
        <v>2177.5623660182018</v>
      </c>
      <c r="G37" s="2">
        <f>PGE!G37+SoCalGas!G37+SDGE!G37+Other!G37</f>
        <v>2178.3515571188145</v>
      </c>
      <c r="H37" s="2">
        <f>PGE!H37+SoCalGas!H37+SDGE!H37+Other!H37</f>
        <v>6258.7653051577481</v>
      </c>
      <c r="I37" s="2">
        <f>PGE!I37+SoCalGas!I37+SDGE!I37+Other!I37</f>
        <v>5851.6000411070127</v>
      </c>
      <c r="J37" s="2">
        <f>PGE!J37+SoCalGas!J37+SDGE!J37+Other!J37</f>
        <v>5717.3477371875397</v>
      </c>
      <c r="K37" s="2">
        <f>PGE!K37+SoCalGas!K37+SDGE!K37+Other!K37</f>
        <v>5488.9173246770788</v>
      </c>
      <c r="L37" s="2">
        <f>PGE!L37+SoCalGas!L37+SDGE!L37+Other!L37</f>
        <v>5322.554716551268</v>
      </c>
      <c r="M37" s="2">
        <f>PGE!M37+SoCalGas!M37+SDGE!M37+Other!M37</f>
        <v>5293.3611146845533</v>
      </c>
      <c r="N37" s="2">
        <f>PGE!N37+SoCalGas!N37+SDGE!N37+Other!N37</f>
        <v>136.37081950390044</v>
      </c>
      <c r="O37" s="2">
        <f>PGE!O37+SoCalGas!O37+SDGE!O37+Other!O37</f>
        <v>136.37081950390044</v>
      </c>
      <c r="P37" s="2">
        <f>PGE!P37+SoCalGas!P37+SDGE!P37+Other!P37</f>
        <v>136.37081950390044</v>
      </c>
      <c r="Q37" s="2">
        <f>PGE!Q37+SoCalGas!Q37+SDGE!Q37+Other!Q37</f>
        <v>99.775354937770018</v>
      </c>
      <c r="R37" s="2">
        <f>PGE!R37+SoCalGas!R37+SDGE!R37+Other!R37</f>
        <v>101.26547821959005</v>
      </c>
      <c r="S37" s="2">
        <f>PGE!S37+SoCalGas!S37+SDGE!S37+Other!S37</f>
        <v>92.8355178628901</v>
      </c>
      <c r="T37" s="2">
        <f t="shared" si="1"/>
        <v>14342.833942074203</v>
      </c>
      <c r="U37" s="2">
        <f t="shared" si="1"/>
        <v>13734.129550209378</v>
      </c>
      <c r="V37" s="2">
        <f t="shared" si="1"/>
        <v>13557.419533514099</v>
      </c>
    </row>
    <row r="38" spans="1:22" x14ac:dyDescent="0.2">
      <c r="A38" s="1">
        <v>2025</v>
      </c>
      <c r="B38" s="2">
        <f>PGE!B38+SoCalGas!B38+SDGE!B38+Other!B38</f>
        <v>162.94281547828814</v>
      </c>
      <c r="C38" s="2">
        <f>PGE!C38+SoCalGas!C38+SDGE!C38+Other!C38</f>
        <v>148.8367761773535</v>
      </c>
      <c r="D38" s="2">
        <f>PGE!D38+SoCalGas!D38+SDGE!D38+Other!D38</f>
        <v>143.21372437513367</v>
      </c>
      <c r="E38" s="2">
        <f>PGE!E38+SoCalGas!E38+SDGE!E38+Other!E38</f>
        <v>2217.7162132155622</v>
      </c>
      <c r="F38" s="2">
        <f>PGE!F38+SoCalGas!F38+SDGE!F38+Other!F38</f>
        <v>2192.8527196399864</v>
      </c>
      <c r="G38" s="2">
        <f>PGE!G38+SoCalGas!G38+SDGE!G38+Other!G38</f>
        <v>2195.7009240018997</v>
      </c>
      <c r="H38" s="2">
        <f>PGE!H38+SoCalGas!H38+SDGE!H38+Other!H38</f>
        <v>6287.3160159770114</v>
      </c>
      <c r="I38" s="2">
        <f>PGE!I38+SoCalGas!I38+SDGE!I38+Other!I38</f>
        <v>5852.1072696328947</v>
      </c>
      <c r="J38" s="2">
        <f>PGE!J38+SoCalGas!J38+SDGE!J38+Other!J38</f>
        <v>5712.0682300414019</v>
      </c>
      <c r="K38" s="2">
        <f>PGE!K38+SoCalGas!K38+SDGE!K38+Other!K38</f>
        <v>5520.9020050986355</v>
      </c>
      <c r="L38" s="2">
        <f>PGE!L38+SoCalGas!L38+SDGE!L38+Other!L38</f>
        <v>5350.3553117398105</v>
      </c>
      <c r="M38" s="2">
        <f>PGE!M38+SoCalGas!M38+SDGE!M38+Other!M38</f>
        <v>5322.7813484196722</v>
      </c>
      <c r="N38" s="2">
        <f>PGE!N38+SoCalGas!N38+SDGE!N38+Other!N38</f>
        <v>137.09755854134499</v>
      </c>
      <c r="O38" s="2">
        <f>PGE!O38+SoCalGas!O38+SDGE!O38+Other!O38</f>
        <v>137.09755854134499</v>
      </c>
      <c r="P38" s="2">
        <f>PGE!P38+SoCalGas!P38+SDGE!P38+Other!P38</f>
        <v>137.09755854134499</v>
      </c>
      <c r="Q38" s="2">
        <f>PGE!Q38+SoCalGas!Q38+SDGE!Q38+Other!Q38</f>
        <v>112.10326792943002</v>
      </c>
      <c r="R38" s="2">
        <f>PGE!R38+SoCalGas!R38+SDGE!R38+Other!R38</f>
        <v>116.39570364358005</v>
      </c>
      <c r="S38" s="2">
        <f>PGE!S38+SoCalGas!S38+SDGE!S38+Other!S38</f>
        <v>109.77560158902006</v>
      </c>
      <c r="T38" s="2">
        <f t="shared" si="1"/>
        <v>14438.077876240272</v>
      </c>
      <c r="U38" s="2">
        <f t="shared" si="1"/>
        <v>13797.645339374973</v>
      </c>
      <c r="V38" s="2">
        <f t="shared" si="1"/>
        <v>13620.637386968474</v>
      </c>
    </row>
    <row r="39" spans="1:22" x14ac:dyDescent="0.2">
      <c r="A39" s="1">
        <v>2026</v>
      </c>
      <c r="B39" s="2">
        <f>PGE!B39+SoCalGas!B39+SDGE!B39+Other!B39</f>
        <v>169.29038403500104</v>
      </c>
      <c r="C39" s="2">
        <f>PGE!C39+SoCalGas!C39+SDGE!C39+Other!C39</f>
        <v>153.02693798194869</v>
      </c>
      <c r="D39" s="2">
        <f>PGE!D39+SoCalGas!D39+SDGE!D39+Other!D39</f>
        <v>147.48457585030062</v>
      </c>
      <c r="E39" s="2">
        <f>PGE!E39+SoCalGas!E39+SDGE!E39+Other!E39</f>
        <v>2232.0308036680863</v>
      </c>
      <c r="F39" s="2">
        <f>PGE!F39+SoCalGas!F39+SDGE!F39+Other!F39</f>
        <v>2205.8506582288037</v>
      </c>
      <c r="G39" s="2">
        <f>PGE!G39+SoCalGas!G39+SDGE!G39+Other!G39</f>
        <v>2212.5687741793067</v>
      </c>
      <c r="H39" s="2">
        <f>PGE!H39+SoCalGas!H39+SDGE!H39+Other!H39</f>
        <v>6302.7416447356009</v>
      </c>
      <c r="I39" s="2">
        <f>PGE!I39+SoCalGas!I39+SDGE!I39+Other!I39</f>
        <v>5850.9537445532005</v>
      </c>
      <c r="J39" s="2">
        <f>PGE!J39+SoCalGas!J39+SDGE!J39+Other!J39</f>
        <v>5710.6835083711921</v>
      </c>
      <c r="K39" s="2">
        <f>PGE!K39+SoCalGas!K39+SDGE!K39+Other!K39</f>
        <v>5563.9565600824799</v>
      </c>
      <c r="L39" s="2">
        <f>PGE!L39+SoCalGas!L39+SDGE!L39+Other!L39</f>
        <v>5388.4075341010803</v>
      </c>
      <c r="M39" s="2">
        <f>PGE!M39+SoCalGas!M39+SDGE!M39+Other!M39</f>
        <v>5372.5703718836721</v>
      </c>
      <c r="N39" s="2">
        <f>PGE!N39+SoCalGas!N39+SDGE!N39+Other!N39</f>
        <v>137.80771066139394</v>
      </c>
      <c r="O39" s="2">
        <f>PGE!O39+SoCalGas!O39+SDGE!O39+Other!O39</f>
        <v>137.80771066139394</v>
      </c>
      <c r="P39" s="2">
        <f>PGE!P39+SoCalGas!P39+SDGE!P39+Other!P39</f>
        <v>137.80771066139394</v>
      </c>
      <c r="Q39" s="2">
        <f>PGE!Q39+SoCalGas!Q39+SDGE!Q39+Other!Q39</f>
        <v>134.00821347711997</v>
      </c>
      <c r="R39" s="2">
        <f>PGE!R39+SoCalGas!R39+SDGE!R39+Other!R39</f>
        <v>137.50056347770001</v>
      </c>
      <c r="S39" s="2">
        <f>PGE!S39+SoCalGas!S39+SDGE!S39+Other!S39</f>
        <v>131.14713168496002</v>
      </c>
      <c r="T39" s="2">
        <f t="shared" si="1"/>
        <v>14539.835316659683</v>
      </c>
      <c r="U39" s="2">
        <f t="shared" si="1"/>
        <v>13873.547149004129</v>
      </c>
      <c r="V39" s="2">
        <f t="shared" si="1"/>
        <v>13712.262072630827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7"/>
  <sheetViews>
    <sheetView zoomScale="80" zoomScaleNormal="80" workbookViewId="0">
      <selection activeCell="F39" sqref="F39"/>
    </sheetView>
  </sheetViews>
  <sheetFormatPr defaultRowHeight="12.75" x14ac:dyDescent="0.2"/>
  <cols>
    <col min="2" max="2" width="18.42578125" customWidth="1"/>
    <col min="3" max="3" width="17.7109375" customWidth="1"/>
    <col min="4" max="4" width="17.28515625" customWidth="1"/>
    <col min="5" max="5" width="16.7109375" customWidth="1"/>
    <col min="6" max="6" width="17.42578125" customWidth="1"/>
    <col min="7" max="7" width="17.5703125" customWidth="1"/>
    <col min="8" max="8" width="18.7109375" customWidth="1"/>
    <col min="9" max="9" width="15.5703125" customWidth="1"/>
    <col min="10" max="10" width="17.28515625" customWidth="1"/>
    <col min="11" max="11" width="18.85546875" customWidth="1"/>
    <col min="12" max="13" width="17" customWidth="1"/>
    <col min="14" max="14" width="19" customWidth="1"/>
    <col min="15" max="15" width="18" customWidth="1"/>
    <col min="16" max="16" width="18.28515625" customWidth="1"/>
    <col min="17" max="17" width="16.7109375" customWidth="1"/>
    <col min="18" max="18" width="15.5703125" customWidth="1"/>
    <col min="19" max="19" width="16.42578125" customWidth="1"/>
    <col min="20" max="20" width="16.7109375" customWidth="1"/>
    <col min="21" max="21" width="15.5703125" customWidth="1"/>
    <col min="22" max="22" width="16.42578125" customWidth="1"/>
  </cols>
  <sheetData>
    <row r="1" spans="1:22" x14ac:dyDescent="0.2">
      <c r="B1" t="s">
        <v>4</v>
      </c>
      <c r="E1" t="s">
        <v>5</v>
      </c>
      <c r="H1" t="s">
        <v>6</v>
      </c>
      <c r="K1" t="s">
        <v>7</v>
      </c>
      <c r="N1" t="s">
        <v>8</v>
      </c>
      <c r="Q1" t="s">
        <v>14</v>
      </c>
      <c r="T1" t="s">
        <v>13</v>
      </c>
    </row>
    <row r="2" spans="1:22" x14ac:dyDescent="0.2">
      <c r="A2" t="s">
        <v>0</v>
      </c>
      <c r="B2" t="s">
        <v>1</v>
      </c>
      <c r="C2" t="s">
        <v>2</v>
      </c>
      <c r="D2" t="s">
        <v>3</v>
      </c>
      <c r="E2" t="s">
        <v>1</v>
      </c>
      <c r="F2" t="s">
        <v>2</v>
      </c>
      <c r="G2" t="s">
        <v>3</v>
      </c>
      <c r="H2" t="s">
        <v>1</v>
      </c>
      <c r="I2" t="s">
        <v>2</v>
      </c>
      <c r="J2" t="s">
        <v>3</v>
      </c>
      <c r="K2" s="3" t="s">
        <v>1</v>
      </c>
      <c r="L2" s="3" t="s">
        <v>2</v>
      </c>
      <c r="M2" s="3" t="s">
        <v>3</v>
      </c>
      <c r="N2" t="s">
        <v>1</v>
      </c>
      <c r="O2" t="s">
        <v>2</v>
      </c>
      <c r="P2" t="s">
        <v>3</v>
      </c>
      <c r="Q2" t="s">
        <v>1</v>
      </c>
      <c r="R2" t="s">
        <v>2</v>
      </c>
      <c r="S2" t="s">
        <v>3</v>
      </c>
      <c r="T2" t="s">
        <v>1</v>
      </c>
      <c r="U2" t="s">
        <v>2</v>
      </c>
      <c r="V2" t="s">
        <v>3</v>
      </c>
    </row>
    <row r="3" spans="1:22" x14ac:dyDescent="0.2">
      <c r="A3" s="1">
        <v>1990</v>
      </c>
      <c r="B3" s="2">
        <v>64.729588914901584</v>
      </c>
      <c r="C3" s="2">
        <v>64.729588914901584</v>
      </c>
      <c r="D3" s="2">
        <v>64.729588914901584</v>
      </c>
      <c r="E3" s="2">
        <v>778.02999999999622</v>
      </c>
      <c r="F3" s="2">
        <v>778.02999999999622</v>
      </c>
      <c r="G3" s="2">
        <v>778.02999999999622</v>
      </c>
      <c r="H3" s="2">
        <v>2200.1020251886225</v>
      </c>
      <c r="I3" s="2">
        <v>2200.1020251886225</v>
      </c>
      <c r="J3" s="2">
        <v>2200.1020251886225</v>
      </c>
      <c r="K3" s="4">
        <v>2117.6699999999832</v>
      </c>
      <c r="L3" s="4">
        <v>2117.6699999999832</v>
      </c>
      <c r="M3" s="4">
        <v>2117.6699999999832</v>
      </c>
      <c r="N3" s="2">
        <v>113.83450414615545</v>
      </c>
      <c r="O3" s="2">
        <v>113.83450414615545</v>
      </c>
      <c r="P3" s="2">
        <v>113.83450414615545</v>
      </c>
      <c r="Q3" s="2">
        <v>0</v>
      </c>
      <c r="R3" s="2">
        <v>0</v>
      </c>
      <c r="S3" s="2">
        <v>0</v>
      </c>
      <c r="T3" s="2">
        <f>B3+E3+H3+K3+N3+Q3</f>
        <v>5274.3661182496589</v>
      </c>
      <c r="U3" s="2">
        <f t="shared" ref="U3:V3" si="0">C3+F3+I3+L3+O3+R3</f>
        <v>5274.3661182496589</v>
      </c>
      <c r="V3" s="2">
        <f t="shared" si="0"/>
        <v>5274.3661182496589</v>
      </c>
    </row>
    <row r="4" spans="1:22" x14ac:dyDescent="0.2">
      <c r="A4" s="1">
        <v>1991</v>
      </c>
      <c r="B4" s="2">
        <v>59.789625805700204</v>
      </c>
      <c r="C4" s="2">
        <v>59.789625805700204</v>
      </c>
      <c r="D4" s="2">
        <v>59.789625805700204</v>
      </c>
      <c r="E4" s="2">
        <v>757.73999999999444</v>
      </c>
      <c r="F4" s="2">
        <v>757.73999999999444</v>
      </c>
      <c r="G4" s="2">
        <v>757.73999999999444</v>
      </c>
      <c r="H4" s="2">
        <v>2151.2933085241712</v>
      </c>
      <c r="I4" s="2">
        <v>2151.2933085241712</v>
      </c>
      <c r="J4" s="2">
        <v>2151.2933085241712</v>
      </c>
      <c r="K4" s="4">
        <v>2169.4399999999891</v>
      </c>
      <c r="L4" s="4">
        <v>2169.4399999999891</v>
      </c>
      <c r="M4" s="4">
        <v>2169.4399999999891</v>
      </c>
      <c r="N4" s="2">
        <v>121.71772139641783</v>
      </c>
      <c r="O4" s="2">
        <v>121.71772139641783</v>
      </c>
      <c r="P4" s="2">
        <v>121.71772139641783</v>
      </c>
      <c r="Q4" s="2">
        <v>0</v>
      </c>
      <c r="R4" s="2">
        <v>0</v>
      </c>
      <c r="S4" s="2">
        <v>0</v>
      </c>
      <c r="T4" s="2">
        <f t="shared" ref="T4:T39" si="1">B4+E4+H4+K4+N4+Q4</f>
        <v>5259.9806557262727</v>
      </c>
      <c r="U4" s="2">
        <f t="shared" ref="U4:U39" si="2">C4+F4+I4+L4+O4+R4</f>
        <v>5259.9806557262727</v>
      </c>
      <c r="V4" s="2">
        <f t="shared" ref="V4:V39" si="3">D4+G4+J4+M4+P4+S4</f>
        <v>5259.9806557262727</v>
      </c>
    </row>
    <row r="5" spans="1:22" x14ac:dyDescent="0.2">
      <c r="A5" s="1">
        <v>1992</v>
      </c>
      <c r="B5" s="2">
        <v>49.926259551723312</v>
      </c>
      <c r="C5" s="2">
        <v>49.926259551723312</v>
      </c>
      <c r="D5" s="2">
        <v>49.926259551723312</v>
      </c>
      <c r="E5" s="2">
        <v>650.40999999999883</v>
      </c>
      <c r="F5" s="2">
        <v>650.40999999999883</v>
      </c>
      <c r="G5" s="2">
        <v>650.40999999999883</v>
      </c>
      <c r="H5" s="2">
        <v>1691.2062683814593</v>
      </c>
      <c r="I5" s="2">
        <v>1691.2062683814593</v>
      </c>
      <c r="J5" s="2">
        <v>1691.2062683814593</v>
      </c>
      <c r="K5" s="4">
        <v>1963.1399999999749</v>
      </c>
      <c r="L5" s="4">
        <v>1963.1399999999749</v>
      </c>
      <c r="M5" s="4">
        <v>1963.1399999999749</v>
      </c>
      <c r="N5" s="2">
        <v>90.344973067533417</v>
      </c>
      <c r="O5" s="2">
        <v>90.344973067533417</v>
      </c>
      <c r="P5" s="2">
        <v>90.344973067533417</v>
      </c>
      <c r="Q5" s="2">
        <v>0</v>
      </c>
      <c r="R5" s="2">
        <v>0</v>
      </c>
      <c r="S5" s="2">
        <v>0</v>
      </c>
      <c r="T5" s="2">
        <f t="shared" si="1"/>
        <v>4445.0275010006899</v>
      </c>
      <c r="U5" s="2">
        <f t="shared" si="2"/>
        <v>4445.0275010006899</v>
      </c>
      <c r="V5" s="2">
        <f t="shared" si="3"/>
        <v>4445.0275010006899</v>
      </c>
    </row>
    <row r="6" spans="1:22" x14ac:dyDescent="0.2">
      <c r="A6" s="1">
        <v>1993</v>
      </c>
      <c r="B6" s="2">
        <v>40.139456150464788</v>
      </c>
      <c r="C6" s="2">
        <v>40.139456150464788</v>
      </c>
      <c r="D6" s="2">
        <v>40.139456150464788</v>
      </c>
      <c r="E6" s="2">
        <v>695.7100000000064</v>
      </c>
      <c r="F6" s="2">
        <v>695.7100000000064</v>
      </c>
      <c r="G6" s="2">
        <v>695.7100000000064</v>
      </c>
      <c r="H6" s="2">
        <v>1828.1348416476303</v>
      </c>
      <c r="I6" s="2">
        <v>1828.1348416476303</v>
      </c>
      <c r="J6" s="2">
        <v>1828.1348416476303</v>
      </c>
      <c r="K6" s="4">
        <v>2126.1499999999755</v>
      </c>
      <c r="L6" s="4">
        <v>2126.1499999999755</v>
      </c>
      <c r="M6" s="4">
        <v>2126.1499999999755</v>
      </c>
      <c r="N6" s="2">
        <v>95.106358965046155</v>
      </c>
      <c r="O6" s="2">
        <v>95.106358965046155</v>
      </c>
      <c r="P6" s="2">
        <v>95.106358965046155</v>
      </c>
      <c r="Q6" s="2">
        <v>0</v>
      </c>
      <c r="R6" s="2">
        <v>0</v>
      </c>
      <c r="S6" s="2">
        <v>0</v>
      </c>
      <c r="T6" s="2">
        <f t="shared" si="1"/>
        <v>4785.2406567631224</v>
      </c>
      <c r="U6" s="2">
        <f t="shared" si="2"/>
        <v>4785.2406567631224</v>
      </c>
      <c r="V6" s="2">
        <f t="shared" si="3"/>
        <v>4785.2406567631224</v>
      </c>
    </row>
    <row r="7" spans="1:22" x14ac:dyDescent="0.2">
      <c r="A7" s="1">
        <v>1994</v>
      </c>
      <c r="B7" s="2">
        <v>52.289459540648714</v>
      </c>
      <c r="C7" s="2">
        <v>52.289459540648714</v>
      </c>
      <c r="D7" s="2">
        <v>52.289459540648714</v>
      </c>
      <c r="E7" s="2">
        <v>754.89999999999816</v>
      </c>
      <c r="F7" s="2">
        <v>754.89999999999816</v>
      </c>
      <c r="G7" s="2">
        <v>754.89999999999816</v>
      </c>
      <c r="H7" s="2">
        <v>1910.8472163833494</v>
      </c>
      <c r="I7" s="2">
        <v>1910.8472163833494</v>
      </c>
      <c r="J7" s="2">
        <v>1910.8472163833494</v>
      </c>
      <c r="K7" s="4">
        <v>2210.9499999999725</v>
      </c>
      <c r="L7" s="4">
        <v>2210.9499999999725</v>
      </c>
      <c r="M7" s="4">
        <v>2210.9499999999725</v>
      </c>
      <c r="N7" s="2">
        <v>97.505668114115338</v>
      </c>
      <c r="O7" s="2">
        <v>97.505668114115338</v>
      </c>
      <c r="P7" s="2">
        <v>97.505668114115338</v>
      </c>
      <c r="Q7" s="2">
        <v>0</v>
      </c>
      <c r="R7" s="2">
        <v>0</v>
      </c>
      <c r="S7" s="2">
        <v>0</v>
      </c>
      <c r="T7" s="2">
        <f t="shared" si="1"/>
        <v>5026.4923440380835</v>
      </c>
      <c r="U7" s="2">
        <f t="shared" si="2"/>
        <v>5026.4923440380835</v>
      </c>
      <c r="V7" s="2">
        <f t="shared" si="3"/>
        <v>5026.4923440380835</v>
      </c>
    </row>
    <row r="8" spans="1:22" x14ac:dyDescent="0.2">
      <c r="A8" s="1">
        <v>1995</v>
      </c>
      <c r="B8" s="2">
        <v>46.738507657660008</v>
      </c>
      <c r="C8" s="2">
        <v>46.738507657660008</v>
      </c>
      <c r="D8" s="2">
        <v>46.738507657660008</v>
      </c>
      <c r="E8" s="2">
        <v>706.54999999999814</v>
      </c>
      <c r="F8" s="2">
        <v>706.54999999999814</v>
      </c>
      <c r="G8" s="2">
        <v>706.54999999999814</v>
      </c>
      <c r="H8" s="2">
        <v>2026.3874001574995</v>
      </c>
      <c r="I8" s="2">
        <v>2026.3874001574995</v>
      </c>
      <c r="J8" s="2">
        <v>2026.3874001574995</v>
      </c>
      <c r="K8" s="4">
        <v>1965.7199999999937</v>
      </c>
      <c r="L8" s="4">
        <v>1965.7199999999937</v>
      </c>
      <c r="M8" s="4">
        <v>1965.7199999999937</v>
      </c>
      <c r="N8" s="2">
        <v>76.300274724282502</v>
      </c>
      <c r="O8" s="2">
        <v>76.300274724282502</v>
      </c>
      <c r="P8" s="2">
        <v>76.300274724282502</v>
      </c>
      <c r="Q8" s="2">
        <v>0</v>
      </c>
      <c r="R8" s="2">
        <v>0</v>
      </c>
      <c r="S8" s="2">
        <v>0</v>
      </c>
      <c r="T8" s="2">
        <f t="shared" si="1"/>
        <v>4821.6961825394337</v>
      </c>
      <c r="U8" s="2">
        <f t="shared" si="2"/>
        <v>4821.6961825394337</v>
      </c>
      <c r="V8" s="2">
        <f t="shared" si="3"/>
        <v>4821.6961825394337</v>
      </c>
    </row>
    <row r="9" spans="1:22" x14ac:dyDescent="0.2">
      <c r="A9" s="1">
        <v>1996</v>
      </c>
      <c r="B9" s="2">
        <v>55.243339299474513</v>
      </c>
      <c r="C9" s="2">
        <v>55.243339299474513</v>
      </c>
      <c r="D9" s="2">
        <v>55.243339299474513</v>
      </c>
      <c r="E9" s="2">
        <v>705.9400000000096</v>
      </c>
      <c r="F9" s="2">
        <v>705.9400000000096</v>
      </c>
      <c r="G9" s="2">
        <v>705.9400000000096</v>
      </c>
      <c r="H9" s="2">
        <v>2125.0325041591345</v>
      </c>
      <c r="I9" s="2">
        <v>2125.0325041591345</v>
      </c>
      <c r="J9" s="2">
        <v>2125.0325041591345</v>
      </c>
      <c r="K9" s="4">
        <v>1982.3400000000147</v>
      </c>
      <c r="L9" s="4">
        <v>1982.3400000000147</v>
      </c>
      <c r="M9" s="4">
        <v>1982.3400000000147</v>
      </c>
      <c r="N9" s="2">
        <v>81.398827499584442</v>
      </c>
      <c r="O9" s="2">
        <v>81.398827499584442</v>
      </c>
      <c r="P9" s="2">
        <v>81.398827499584442</v>
      </c>
      <c r="Q9" s="2">
        <v>0</v>
      </c>
      <c r="R9" s="2">
        <v>0</v>
      </c>
      <c r="S9" s="2">
        <v>0</v>
      </c>
      <c r="T9" s="2">
        <f t="shared" si="1"/>
        <v>4949.9546709582173</v>
      </c>
      <c r="U9" s="2">
        <f t="shared" si="2"/>
        <v>4949.9546709582173</v>
      </c>
      <c r="V9" s="2">
        <f t="shared" si="3"/>
        <v>4949.9546709582173</v>
      </c>
    </row>
    <row r="10" spans="1:22" x14ac:dyDescent="0.2">
      <c r="A10" s="1">
        <v>1997</v>
      </c>
      <c r="B10" s="2">
        <v>64.407101842312912</v>
      </c>
      <c r="C10" s="2">
        <v>64.407101842312912</v>
      </c>
      <c r="D10" s="2">
        <v>64.407101842312912</v>
      </c>
      <c r="E10" s="2">
        <v>723.22999999999229</v>
      </c>
      <c r="F10" s="2">
        <v>723.22999999999229</v>
      </c>
      <c r="G10" s="2">
        <v>723.22999999999229</v>
      </c>
      <c r="H10" s="2">
        <v>2176.8916957687784</v>
      </c>
      <c r="I10" s="2">
        <v>2176.8916957687784</v>
      </c>
      <c r="J10" s="2">
        <v>2176.8916957687784</v>
      </c>
      <c r="K10" s="4">
        <v>1978.2500000000064</v>
      </c>
      <c r="L10" s="4">
        <v>1978.2500000000064</v>
      </c>
      <c r="M10" s="4">
        <v>1978.2500000000064</v>
      </c>
      <c r="N10" s="2">
        <v>67.356652349011298</v>
      </c>
      <c r="O10" s="2">
        <v>67.356652349011298</v>
      </c>
      <c r="P10" s="2">
        <v>67.356652349011298</v>
      </c>
      <c r="Q10" s="2">
        <v>0</v>
      </c>
      <c r="R10" s="2">
        <v>0</v>
      </c>
      <c r="S10" s="2">
        <v>0</v>
      </c>
      <c r="T10" s="2">
        <f t="shared" si="1"/>
        <v>5010.1354499601021</v>
      </c>
      <c r="U10" s="2">
        <f t="shared" si="2"/>
        <v>5010.1354499601021</v>
      </c>
      <c r="V10" s="2">
        <f t="shared" si="3"/>
        <v>5010.1354499601021</v>
      </c>
    </row>
    <row r="11" spans="1:22" x14ac:dyDescent="0.2">
      <c r="A11" s="1">
        <v>1998</v>
      </c>
      <c r="B11" s="2">
        <v>69.872195881709004</v>
      </c>
      <c r="C11" s="2">
        <v>69.872195881709004</v>
      </c>
      <c r="D11" s="2">
        <v>69.872195881709004</v>
      </c>
      <c r="E11" s="2">
        <v>788.69999999999948</v>
      </c>
      <c r="F11" s="2">
        <v>788.69999999999948</v>
      </c>
      <c r="G11" s="2">
        <v>788.69999999999948</v>
      </c>
      <c r="H11" s="2">
        <v>2233.3169242346594</v>
      </c>
      <c r="I11" s="2">
        <v>2233.3169242346594</v>
      </c>
      <c r="J11" s="2">
        <v>2233.3169242346594</v>
      </c>
      <c r="K11" s="4">
        <v>2282.9699999999957</v>
      </c>
      <c r="L11" s="4">
        <v>2282.9699999999957</v>
      </c>
      <c r="M11" s="4">
        <v>2282.9699999999957</v>
      </c>
      <c r="N11" s="2">
        <v>67.207740577018782</v>
      </c>
      <c r="O11" s="2">
        <v>67.207740577018782</v>
      </c>
      <c r="P11" s="2">
        <v>67.207740577018782</v>
      </c>
      <c r="Q11" s="2">
        <v>0</v>
      </c>
      <c r="R11" s="2">
        <v>0</v>
      </c>
      <c r="S11" s="2">
        <v>0</v>
      </c>
      <c r="T11" s="2">
        <f t="shared" si="1"/>
        <v>5442.0668606933823</v>
      </c>
      <c r="U11" s="2">
        <f t="shared" si="2"/>
        <v>5442.0668606933823</v>
      </c>
      <c r="V11" s="2">
        <f t="shared" si="3"/>
        <v>5442.0668606933823</v>
      </c>
    </row>
    <row r="12" spans="1:22" x14ac:dyDescent="0.2">
      <c r="A12" s="1">
        <v>1999</v>
      </c>
      <c r="B12" s="2">
        <v>71.349815540219254</v>
      </c>
      <c r="C12" s="2">
        <v>71.349815540219254</v>
      </c>
      <c r="D12" s="2">
        <v>71.349815540219254</v>
      </c>
      <c r="E12" s="2">
        <v>830.88000000000329</v>
      </c>
      <c r="F12" s="2">
        <v>830.88000000000329</v>
      </c>
      <c r="G12" s="2">
        <v>830.88000000000329</v>
      </c>
      <c r="H12" s="2">
        <v>2072.8684985476521</v>
      </c>
      <c r="I12" s="2">
        <v>2072.8684985476521</v>
      </c>
      <c r="J12" s="2">
        <v>2072.8684985476521</v>
      </c>
      <c r="K12" s="4">
        <v>2421.7999999999838</v>
      </c>
      <c r="L12" s="4">
        <v>2421.7999999999838</v>
      </c>
      <c r="M12" s="4">
        <v>2421.7999999999838</v>
      </c>
      <c r="N12" s="2">
        <v>63.639431692746641</v>
      </c>
      <c r="O12" s="2">
        <v>63.639431692746641</v>
      </c>
      <c r="P12" s="2">
        <v>63.639431692746641</v>
      </c>
      <c r="Q12" s="2">
        <v>0</v>
      </c>
      <c r="R12" s="2">
        <v>0</v>
      </c>
      <c r="S12" s="2">
        <v>0</v>
      </c>
      <c r="T12" s="2">
        <f t="shared" si="1"/>
        <v>5460.5377457806044</v>
      </c>
      <c r="U12" s="2">
        <f t="shared" si="2"/>
        <v>5460.5377457806044</v>
      </c>
      <c r="V12" s="2">
        <f t="shared" si="3"/>
        <v>5460.5377457806044</v>
      </c>
    </row>
    <row r="13" spans="1:22" x14ac:dyDescent="0.2">
      <c r="A13" s="1">
        <v>2000</v>
      </c>
      <c r="B13" s="2">
        <v>78.50182284952291</v>
      </c>
      <c r="C13" s="2">
        <v>78.50182284952291</v>
      </c>
      <c r="D13" s="2">
        <v>78.50182284952291</v>
      </c>
      <c r="E13" s="2">
        <v>797.08999999999571</v>
      </c>
      <c r="F13" s="2">
        <v>797.08999999999571</v>
      </c>
      <c r="G13" s="2">
        <v>797.08999999999571</v>
      </c>
      <c r="H13" s="2">
        <v>2196.2932521349444</v>
      </c>
      <c r="I13" s="2">
        <v>2196.2932521349444</v>
      </c>
      <c r="J13" s="2">
        <v>2196.2932521349444</v>
      </c>
      <c r="K13" s="4">
        <v>2163.6799999999967</v>
      </c>
      <c r="L13" s="4">
        <v>2163.6799999999967</v>
      </c>
      <c r="M13" s="4">
        <v>2163.6799999999967</v>
      </c>
      <c r="N13" s="2">
        <v>55.367623497758167</v>
      </c>
      <c r="O13" s="2">
        <v>55.367623497758167</v>
      </c>
      <c r="P13" s="2">
        <v>55.367623497758167</v>
      </c>
      <c r="Q13" s="2">
        <v>0</v>
      </c>
      <c r="R13" s="2">
        <v>0</v>
      </c>
      <c r="S13" s="2">
        <v>0</v>
      </c>
      <c r="T13" s="2">
        <f t="shared" si="1"/>
        <v>5290.9326984822183</v>
      </c>
      <c r="U13" s="2">
        <f t="shared" si="2"/>
        <v>5290.9326984822183</v>
      </c>
      <c r="V13" s="2">
        <f t="shared" si="3"/>
        <v>5290.9326984822183</v>
      </c>
    </row>
    <row r="14" spans="1:22" x14ac:dyDescent="0.2">
      <c r="A14" s="1">
        <v>2001</v>
      </c>
      <c r="B14" s="2">
        <v>49.859999999999985</v>
      </c>
      <c r="C14" s="2">
        <v>49.859999999999985</v>
      </c>
      <c r="D14" s="2">
        <v>49.859999999999985</v>
      </c>
      <c r="E14" s="2">
        <v>642.18999999999721</v>
      </c>
      <c r="F14" s="2">
        <v>642.18999999999721</v>
      </c>
      <c r="G14" s="2">
        <v>642.18999999999721</v>
      </c>
      <c r="H14" s="2">
        <v>2065.2716225707877</v>
      </c>
      <c r="I14" s="2">
        <v>2065.2716225707877</v>
      </c>
      <c r="J14" s="2">
        <v>2065.2716225707877</v>
      </c>
      <c r="K14" s="4">
        <v>2029.2799999999945</v>
      </c>
      <c r="L14" s="4">
        <v>2029.2799999999945</v>
      </c>
      <c r="M14" s="4">
        <v>2029.2799999999945</v>
      </c>
      <c r="N14" s="2">
        <v>66.575831839185398</v>
      </c>
      <c r="O14" s="2">
        <v>66.575831839185398</v>
      </c>
      <c r="P14" s="2">
        <v>66.575831839185398</v>
      </c>
      <c r="Q14" s="2">
        <v>0</v>
      </c>
      <c r="R14" s="2">
        <v>0</v>
      </c>
      <c r="S14" s="2">
        <v>0</v>
      </c>
      <c r="T14" s="2">
        <f t="shared" si="1"/>
        <v>4853.1774544099644</v>
      </c>
      <c r="U14" s="2">
        <f t="shared" si="2"/>
        <v>4853.1774544099644</v>
      </c>
      <c r="V14" s="2">
        <f t="shared" si="3"/>
        <v>4853.1774544099644</v>
      </c>
    </row>
    <row r="15" spans="1:22" x14ac:dyDescent="0.2">
      <c r="A15" s="1">
        <v>2002</v>
      </c>
      <c r="B15" s="2">
        <v>59.150000000000006</v>
      </c>
      <c r="C15" s="2">
        <v>59.150000000000006</v>
      </c>
      <c r="D15" s="2">
        <v>59.150000000000006</v>
      </c>
      <c r="E15" s="2">
        <v>818.71000000000311</v>
      </c>
      <c r="F15" s="2">
        <v>818.71000000000311</v>
      </c>
      <c r="G15" s="2">
        <v>818.71000000000311</v>
      </c>
      <c r="H15" s="2">
        <v>1819.2058484746949</v>
      </c>
      <c r="I15" s="2">
        <v>1819.2058484746949</v>
      </c>
      <c r="J15" s="2">
        <v>1819.2058484746949</v>
      </c>
      <c r="K15" s="4">
        <v>2085.7499999999868</v>
      </c>
      <c r="L15" s="4">
        <v>2085.7499999999868</v>
      </c>
      <c r="M15" s="4">
        <v>2085.7499999999868</v>
      </c>
      <c r="N15" s="2">
        <v>35.069591342341546</v>
      </c>
      <c r="O15" s="2">
        <v>35.069591342341546</v>
      </c>
      <c r="P15" s="2">
        <v>35.069591342341546</v>
      </c>
      <c r="Q15" s="2">
        <v>0</v>
      </c>
      <c r="R15" s="2">
        <v>0</v>
      </c>
      <c r="S15" s="2">
        <v>0</v>
      </c>
      <c r="T15" s="2">
        <f t="shared" si="1"/>
        <v>4817.885439817027</v>
      </c>
      <c r="U15" s="2">
        <f t="shared" si="2"/>
        <v>4817.885439817027</v>
      </c>
      <c r="V15" s="2">
        <f t="shared" si="3"/>
        <v>4817.885439817027</v>
      </c>
    </row>
    <row r="16" spans="1:22" x14ac:dyDescent="0.2">
      <c r="A16" s="1">
        <v>2003</v>
      </c>
      <c r="B16" s="2">
        <v>84.639999999999958</v>
      </c>
      <c r="C16" s="2">
        <v>84.639999999999958</v>
      </c>
      <c r="D16" s="2">
        <v>84.639999999999958</v>
      </c>
      <c r="E16" s="2">
        <v>886.70000000000164</v>
      </c>
      <c r="F16" s="2">
        <v>886.70000000000164</v>
      </c>
      <c r="G16" s="2">
        <v>886.70000000000164</v>
      </c>
      <c r="H16" s="2">
        <v>1738.8973067080403</v>
      </c>
      <c r="I16" s="2">
        <v>1738.8973067080403</v>
      </c>
      <c r="J16" s="2">
        <v>1738.8973067080403</v>
      </c>
      <c r="K16" s="4">
        <v>2051.3700000000026</v>
      </c>
      <c r="L16" s="4">
        <v>2051.3700000000026</v>
      </c>
      <c r="M16" s="4">
        <v>2051.3700000000026</v>
      </c>
      <c r="N16" s="2">
        <v>48.86118215463258</v>
      </c>
      <c r="O16" s="2">
        <v>48.86118215463258</v>
      </c>
      <c r="P16" s="2">
        <v>48.86118215463258</v>
      </c>
      <c r="Q16" s="2">
        <v>0</v>
      </c>
      <c r="R16" s="2">
        <v>0</v>
      </c>
      <c r="S16" s="2">
        <v>0</v>
      </c>
      <c r="T16" s="2">
        <f t="shared" si="1"/>
        <v>4810.468488862678</v>
      </c>
      <c r="U16" s="2">
        <f t="shared" si="2"/>
        <v>4810.468488862678</v>
      </c>
      <c r="V16" s="2">
        <f t="shared" si="3"/>
        <v>4810.468488862678</v>
      </c>
    </row>
    <row r="17" spans="1:22" x14ac:dyDescent="0.2">
      <c r="A17" s="1">
        <v>2004</v>
      </c>
      <c r="B17" s="2">
        <v>64.650201999999993</v>
      </c>
      <c r="C17" s="2">
        <v>64.650201999999993</v>
      </c>
      <c r="D17" s="2">
        <v>64.650201999999993</v>
      </c>
      <c r="E17" s="2">
        <v>812.18805601529561</v>
      </c>
      <c r="F17" s="2">
        <v>812.18805601529561</v>
      </c>
      <c r="G17" s="2">
        <v>812.18805601529561</v>
      </c>
      <c r="H17" s="2">
        <v>1842.2587462212284</v>
      </c>
      <c r="I17" s="2">
        <v>1842.2587462212284</v>
      </c>
      <c r="J17" s="2">
        <v>1842.2587462212284</v>
      </c>
      <c r="K17" s="4">
        <v>2024.079999999989</v>
      </c>
      <c r="L17" s="4">
        <v>2024.079999999989</v>
      </c>
      <c r="M17" s="4">
        <v>2024.079999999989</v>
      </c>
      <c r="N17" s="2">
        <v>68.216823022729514</v>
      </c>
      <c r="O17" s="2">
        <v>68.216823022729514</v>
      </c>
      <c r="P17" s="2">
        <v>68.216823022729514</v>
      </c>
      <c r="Q17" s="2">
        <v>0</v>
      </c>
      <c r="R17" s="2">
        <v>0</v>
      </c>
      <c r="S17" s="2">
        <v>0</v>
      </c>
      <c r="T17" s="2">
        <f t="shared" si="1"/>
        <v>4811.3938272592432</v>
      </c>
      <c r="U17" s="2">
        <f t="shared" si="2"/>
        <v>4811.3938272592432</v>
      </c>
      <c r="V17" s="2">
        <f t="shared" si="3"/>
        <v>4811.3938272592432</v>
      </c>
    </row>
    <row r="18" spans="1:22" x14ac:dyDescent="0.2">
      <c r="A18" s="1">
        <v>2005</v>
      </c>
      <c r="B18" s="2">
        <v>40.753034999999997</v>
      </c>
      <c r="C18" s="2">
        <v>40.753034999999997</v>
      </c>
      <c r="D18" s="2">
        <v>40.753034999999997</v>
      </c>
      <c r="E18" s="2">
        <v>779.4832752210566</v>
      </c>
      <c r="F18" s="2">
        <v>779.4832752210566</v>
      </c>
      <c r="G18" s="2">
        <v>779.4832752210566</v>
      </c>
      <c r="H18" s="2">
        <v>1889.6396659529739</v>
      </c>
      <c r="I18" s="2">
        <v>1889.6396659529739</v>
      </c>
      <c r="J18" s="2">
        <v>1889.6396659529739</v>
      </c>
      <c r="K18" s="4">
        <v>1935.1500000000106</v>
      </c>
      <c r="L18" s="4">
        <v>1935.1500000000106</v>
      </c>
      <c r="M18" s="4">
        <v>1935.1500000000106</v>
      </c>
      <c r="N18" s="2">
        <v>78.626130763642664</v>
      </c>
      <c r="O18" s="2">
        <v>78.626130763642664</v>
      </c>
      <c r="P18" s="2">
        <v>78.626130763642664</v>
      </c>
      <c r="Q18" s="2">
        <v>0</v>
      </c>
      <c r="R18" s="2">
        <v>0</v>
      </c>
      <c r="S18" s="2">
        <v>0</v>
      </c>
      <c r="T18" s="2">
        <f t="shared" si="1"/>
        <v>4723.6521069376831</v>
      </c>
      <c r="U18" s="2">
        <f t="shared" si="2"/>
        <v>4723.6521069376831</v>
      </c>
      <c r="V18" s="2">
        <f t="shared" si="3"/>
        <v>4723.6521069376831</v>
      </c>
    </row>
    <row r="19" spans="1:22" x14ac:dyDescent="0.2">
      <c r="A19" s="1">
        <v>2006</v>
      </c>
      <c r="B19" s="2">
        <v>40.994173000000004</v>
      </c>
      <c r="C19" s="2">
        <v>40.994173000000004</v>
      </c>
      <c r="D19" s="2">
        <v>40.994173000000004</v>
      </c>
      <c r="E19" s="2">
        <v>950.29679992008039</v>
      </c>
      <c r="F19" s="2">
        <v>950.29679992008039</v>
      </c>
      <c r="G19" s="2">
        <v>950.29679992008039</v>
      </c>
      <c r="H19" s="2">
        <v>1776.0845534701275</v>
      </c>
      <c r="I19" s="2">
        <v>1776.0845534701275</v>
      </c>
      <c r="J19" s="2">
        <v>1776.0845534701275</v>
      </c>
      <c r="K19" s="4">
        <v>2020.6988970000002</v>
      </c>
      <c r="L19" s="4">
        <v>2020.6988970000002</v>
      </c>
      <c r="M19" s="4">
        <v>2020.6988970000002</v>
      </c>
      <c r="N19" s="2">
        <v>53.127882789784941</v>
      </c>
      <c r="O19" s="2">
        <v>53.127882789784941</v>
      </c>
      <c r="P19" s="2">
        <v>53.127882789784941</v>
      </c>
      <c r="Q19" s="2">
        <v>0</v>
      </c>
      <c r="R19" s="2">
        <v>0</v>
      </c>
      <c r="S19" s="2">
        <v>0</v>
      </c>
      <c r="T19" s="2">
        <f t="shared" si="1"/>
        <v>4841.2023061799928</v>
      </c>
      <c r="U19" s="2">
        <f t="shared" si="2"/>
        <v>4841.2023061799928</v>
      </c>
      <c r="V19" s="2">
        <f t="shared" si="3"/>
        <v>4841.2023061799928</v>
      </c>
    </row>
    <row r="20" spans="1:22" x14ac:dyDescent="0.2">
      <c r="A20" s="1">
        <v>2007</v>
      </c>
      <c r="B20" s="2">
        <v>46.188399000000004</v>
      </c>
      <c r="C20" s="2">
        <v>46.188399000000004</v>
      </c>
      <c r="D20" s="2">
        <v>46.188399000000004</v>
      </c>
      <c r="E20" s="2">
        <v>879.31961394214068</v>
      </c>
      <c r="F20" s="2">
        <v>879.31961394214068</v>
      </c>
      <c r="G20" s="2">
        <v>879.31961394214068</v>
      </c>
      <c r="H20" s="2">
        <v>1556.5335991474628</v>
      </c>
      <c r="I20" s="2">
        <v>1556.5335991474628</v>
      </c>
      <c r="J20" s="2">
        <v>1556.5335991474628</v>
      </c>
      <c r="K20" s="4">
        <v>2038.547112</v>
      </c>
      <c r="L20" s="4">
        <v>2038.547112</v>
      </c>
      <c r="M20" s="4">
        <v>2038.547112</v>
      </c>
      <c r="N20" s="2">
        <v>49.817701110413836</v>
      </c>
      <c r="O20" s="2">
        <v>49.817701110413836</v>
      </c>
      <c r="P20" s="2">
        <v>49.817701110413836</v>
      </c>
      <c r="Q20" s="2">
        <v>0</v>
      </c>
      <c r="R20" s="2">
        <v>0</v>
      </c>
      <c r="S20" s="2">
        <v>0</v>
      </c>
      <c r="T20" s="2">
        <f t="shared" si="1"/>
        <v>4570.4064252000171</v>
      </c>
      <c r="U20" s="2">
        <f t="shared" si="2"/>
        <v>4570.4064252000171</v>
      </c>
      <c r="V20" s="2">
        <f t="shared" si="3"/>
        <v>4570.4064252000171</v>
      </c>
    </row>
    <row r="21" spans="1:22" x14ac:dyDescent="0.2">
      <c r="A21" s="1">
        <v>2008</v>
      </c>
      <c r="B21" s="2">
        <v>43.810194000000003</v>
      </c>
      <c r="C21" s="2">
        <v>43.810194000000003</v>
      </c>
      <c r="D21" s="2">
        <v>43.810194000000003</v>
      </c>
      <c r="E21" s="2">
        <v>884.63173799999868</v>
      </c>
      <c r="F21" s="2">
        <v>884.63173799999868</v>
      </c>
      <c r="G21" s="2">
        <v>884.63173799999868</v>
      </c>
      <c r="H21" s="2">
        <v>1662.3557939999998</v>
      </c>
      <c r="I21" s="2">
        <v>1662.3557939999998</v>
      </c>
      <c r="J21" s="2">
        <v>1662.3557939999998</v>
      </c>
      <c r="K21" s="4">
        <v>2066.8219559999998</v>
      </c>
      <c r="L21" s="4">
        <v>2066.8219559999998</v>
      </c>
      <c r="M21" s="4">
        <v>2066.8219559999998</v>
      </c>
      <c r="N21" s="2">
        <v>50.852014999999888</v>
      </c>
      <c r="O21" s="2">
        <v>50.852014999999888</v>
      </c>
      <c r="P21" s="2">
        <v>50.852014999999888</v>
      </c>
      <c r="Q21" s="2">
        <v>0</v>
      </c>
      <c r="R21" s="2">
        <v>0</v>
      </c>
      <c r="S21" s="2">
        <v>0</v>
      </c>
      <c r="T21" s="2">
        <f t="shared" si="1"/>
        <v>4708.4716969999981</v>
      </c>
      <c r="U21" s="2">
        <f t="shared" si="2"/>
        <v>4708.4716969999981</v>
      </c>
      <c r="V21" s="2">
        <f t="shared" si="3"/>
        <v>4708.4716969999981</v>
      </c>
    </row>
    <row r="22" spans="1:22" x14ac:dyDescent="0.2">
      <c r="A22" s="1">
        <v>2009</v>
      </c>
      <c r="B22" s="2">
        <v>36.911085</v>
      </c>
      <c r="C22" s="2">
        <v>36.911085</v>
      </c>
      <c r="D22" s="2">
        <v>36.911085</v>
      </c>
      <c r="E22" s="2">
        <v>865.94296299999394</v>
      </c>
      <c r="F22" s="2">
        <v>865.94296299999394</v>
      </c>
      <c r="G22" s="2">
        <v>865.94296299999394</v>
      </c>
      <c r="H22" s="2">
        <v>1596.2039980000063</v>
      </c>
      <c r="I22" s="2">
        <v>1596.2039980000063</v>
      </c>
      <c r="J22" s="2">
        <v>1596.2039980000063</v>
      </c>
      <c r="K22" s="4">
        <v>2053.1552099999913</v>
      </c>
      <c r="L22" s="4">
        <v>2053.1552099999913</v>
      </c>
      <c r="M22" s="4">
        <v>2053.1552099999913</v>
      </c>
      <c r="N22" s="2">
        <v>49.076419000000271</v>
      </c>
      <c r="O22" s="2">
        <v>49.076419000000271</v>
      </c>
      <c r="P22" s="2">
        <v>49.076419000000271</v>
      </c>
      <c r="Q22" s="2">
        <v>0</v>
      </c>
      <c r="R22" s="2">
        <v>0</v>
      </c>
      <c r="S22" s="2">
        <v>0</v>
      </c>
      <c r="T22" s="2">
        <f t="shared" si="1"/>
        <v>4601.2896749999918</v>
      </c>
      <c r="U22" s="2">
        <f t="shared" si="2"/>
        <v>4601.2896749999918</v>
      </c>
      <c r="V22" s="2">
        <f t="shared" si="3"/>
        <v>4601.2896749999918</v>
      </c>
    </row>
    <row r="23" spans="1:22" x14ac:dyDescent="0.2">
      <c r="A23" s="1">
        <v>2010</v>
      </c>
      <c r="B23" s="2">
        <v>34.776252999999997</v>
      </c>
      <c r="C23" s="2">
        <v>34.776252999999997</v>
      </c>
      <c r="D23" s="2">
        <v>34.776252999999997</v>
      </c>
      <c r="E23" s="2">
        <v>873.87537018000455</v>
      </c>
      <c r="F23" s="2">
        <v>873.87537018000455</v>
      </c>
      <c r="G23" s="2">
        <v>873.87537018000455</v>
      </c>
      <c r="H23" s="2">
        <v>1617.9448499999971</v>
      </c>
      <c r="I23" s="2">
        <v>1617.9448499999971</v>
      </c>
      <c r="J23" s="2">
        <v>1617.9448499999971</v>
      </c>
      <c r="K23" s="4">
        <v>2063.0963999999981</v>
      </c>
      <c r="L23" s="4">
        <v>2063.0963999999981</v>
      </c>
      <c r="M23" s="4">
        <v>2063.0963999999981</v>
      </c>
      <c r="N23" s="2">
        <v>49.865563999999843</v>
      </c>
      <c r="O23" s="2">
        <v>49.865563999999843</v>
      </c>
      <c r="P23" s="2">
        <v>49.865563999999843</v>
      </c>
      <c r="Q23" s="2">
        <v>0</v>
      </c>
      <c r="R23" s="2">
        <v>0</v>
      </c>
      <c r="S23" s="2">
        <v>0</v>
      </c>
      <c r="T23" s="2">
        <f t="shared" si="1"/>
        <v>4639.5584371799996</v>
      </c>
      <c r="U23" s="2">
        <f t="shared" si="2"/>
        <v>4639.5584371799996</v>
      </c>
      <c r="V23" s="2">
        <f t="shared" si="3"/>
        <v>4639.5584371799996</v>
      </c>
    </row>
    <row r="24" spans="1:22" x14ac:dyDescent="0.2">
      <c r="A24" s="1">
        <v>2011</v>
      </c>
      <c r="B24" s="2">
        <v>37.228197000000002</v>
      </c>
      <c r="C24" s="2">
        <v>37.228197000000002</v>
      </c>
      <c r="D24" s="2">
        <v>37.228197000000002</v>
      </c>
      <c r="E24" s="2">
        <v>888.92293399999369</v>
      </c>
      <c r="F24" s="2">
        <v>888.92293399999369</v>
      </c>
      <c r="G24" s="2">
        <v>888.92293399999369</v>
      </c>
      <c r="H24" s="2">
        <v>1695.8392189999911</v>
      </c>
      <c r="I24" s="2">
        <v>1695.8392189999911</v>
      </c>
      <c r="J24" s="2">
        <v>1695.8392189999911</v>
      </c>
      <c r="K24" s="4">
        <v>2137.438998000006</v>
      </c>
      <c r="L24" s="4">
        <v>2137.438998000006</v>
      </c>
      <c r="M24" s="4">
        <v>2137.438998000006</v>
      </c>
      <c r="N24" s="2">
        <v>52.494466999999695</v>
      </c>
      <c r="O24" s="2">
        <v>52.494466999999695</v>
      </c>
      <c r="P24" s="2">
        <v>52.494466999999695</v>
      </c>
      <c r="Q24" s="2">
        <v>0</v>
      </c>
      <c r="R24" s="2">
        <v>0</v>
      </c>
      <c r="S24" s="2">
        <v>0</v>
      </c>
      <c r="T24" s="2">
        <f t="shared" si="1"/>
        <v>4811.9238149999901</v>
      </c>
      <c r="U24" s="2">
        <f t="shared" si="2"/>
        <v>4811.9238149999901</v>
      </c>
      <c r="V24" s="2">
        <f t="shared" si="3"/>
        <v>4811.9238149999901</v>
      </c>
    </row>
    <row r="25" spans="1:22" x14ac:dyDescent="0.2">
      <c r="A25" s="1">
        <v>2012</v>
      </c>
      <c r="B25" s="2">
        <v>37.102000379943227</v>
      </c>
      <c r="C25" s="2">
        <v>37.102000379943227</v>
      </c>
      <c r="D25" s="2">
        <v>37.102000379943227</v>
      </c>
      <c r="E25" s="2">
        <v>904.57787245082488</v>
      </c>
      <c r="F25" s="2">
        <v>904.57787245082488</v>
      </c>
      <c r="G25" s="2">
        <v>904.57787245082488</v>
      </c>
      <c r="H25" s="2">
        <v>1749.6685517596613</v>
      </c>
      <c r="I25" s="2">
        <v>1749.6685517596613</v>
      </c>
      <c r="J25" s="2">
        <v>1749.6685517596613</v>
      </c>
      <c r="K25" s="4">
        <v>2012.8057309999938</v>
      </c>
      <c r="L25" s="4">
        <v>2012.8057309999938</v>
      </c>
      <c r="M25" s="4">
        <v>2012.8057309999938</v>
      </c>
      <c r="N25" s="2">
        <v>56.874148970496151</v>
      </c>
      <c r="O25" s="2">
        <v>56.874148970496151</v>
      </c>
      <c r="P25" s="2">
        <v>56.874148970496151</v>
      </c>
      <c r="Q25" s="2">
        <v>0</v>
      </c>
      <c r="R25" s="2">
        <v>0</v>
      </c>
      <c r="S25" s="2">
        <v>0</v>
      </c>
      <c r="T25" s="2">
        <f t="shared" si="1"/>
        <v>4761.0283045609194</v>
      </c>
      <c r="U25" s="2">
        <f t="shared" si="2"/>
        <v>4761.0283045609194</v>
      </c>
      <c r="V25" s="2">
        <f t="shared" si="3"/>
        <v>4761.0283045609194</v>
      </c>
    </row>
    <row r="26" spans="1:22" x14ac:dyDescent="0.2">
      <c r="A26" s="1">
        <v>2013</v>
      </c>
      <c r="B26" s="2">
        <v>39.038989914972518</v>
      </c>
      <c r="C26" s="2">
        <v>39.038989914972518</v>
      </c>
      <c r="D26" s="2">
        <v>39.038989914972518</v>
      </c>
      <c r="E26" s="2">
        <v>918.6027155407221</v>
      </c>
      <c r="F26" s="2">
        <v>918.6027155407221</v>
      </c>
      <c r="G26" s="2">
        <v>918.6027155407221</v>
      </c>
      <c r="H26" s="2">
        <v>1735.6145423016183</v>
      </c>
      <c r="I26" s="2">
        <v>1735.6145423016183</v>
      </c>
      <c r="J26" s="2">
        <v>1735.6145423016183</v>
      </c>
      <c r="K26" s="4">
        <v>2056.3401647219998</v>
      </c>
      <c r="L26" s="4">
        <v>2056.3401647219998</v>
      </c>
      <c r="M26" s="4">
        <v>2056.3401647219998</v>
      </c>
      <c r="N26" s="2">
        <v>57.108997791654176</v>
      </c>
      <c r="O26" s="2">
        <v>57.108997791654176</v>
      </c>
      <c r="P26" s="2">
        <v>57.108997791654176</v>
      </c>
      <c r="Q26" s="2">
        <v>0</v>
      </c>
      <c r="R26" s="2">
        <v>0</v>
      </c>
      <c r="S26" s="2">
        <v>0</v>
      </c>
      <c r="T26" s="2">
        <f t="shared" si="1"/>
        <v>4806.7054102709671</v>
      </c>
      <c r="U26" s="2">
        <f t="shared" si="2"/>
        <v>4806.7054102709671</v>
      </c>
      <c r="V26" s="2">
        <f t="shared" si="3"/>
        <v>4806.7054102709671</v>
      </c>
    </row>
    <row r="27" spans="1:22" x14ac:dyDescent="0.2">
      <c r="A27" s="1">
        <v>2014</v>
      </c>
      <c r="B27" s="2">
        <v>34.099993963870688</v>
      </c>
      <c r="C27" s="2">
        <v>34.099993963870688</v>
      </c>
      <c r="D27" s="2">
        <v>34.099993963870688</v>
      </c>
      <c r="E27" s="2">
        <v>833.31980545159627</v>
      </c>
      <c r="F27" s="2">
        <v>833.31980545159627</v>
      </c>
      <c r="G27" s="2">
        <v>833.31980545159627</v>
      </c>
      <c r="H27" s="2">
        <v>1809.5</v>
      </c>
      <c r="I27" s="2">
        <v>1809.5</v>
      </c>
      <c r="J27" s="2">
        <v>1809.5</v>
      </c>
      <c r="K27" s="4">
        <v>1674.0304638225325</v>
      </c>
      <c r="L27" s="4">
        <v>1674.0304637837487</v>
      </c>
      <c r="M27" s="4">
        <v>1674.0304637486036</v>
      </c>
      <c r="N27" s="2">
        <v>51.1</v>
      </c>
      <c r="O27" s="2">
        <v>51.1</v>
      </c>
      <c r="P27" s="2">
        <v>51.1</v>
      </c>
      <c r="Q27" s="2">
        <v>0</v>
      </c>
      <c r="R27" s="2">
        <v>0</v>
      </c>
      <c r="S27" s="2">
        <v>0</v>
      </c>
      <c r="T27" s="2">
        <f t="shared" si="1"/>
        <v>4402.0502632379994</v>
      </c>
      <c r="U27" s="2">
        <f t="shared" si="2"/>
        <v>4402.0502631992158</v>
      </c>
      <c r="V27" s="2">
        <f t="shared" si="3"/>
        <v>4402.0502631640711</v>
      </c>
    </row>
    <row r="28" spans="1:22" x14ac:dyDescent="0.2">
      <c r="A28" s="1">
        <v>2015</v>
      </c>
      <c r="B28" s="2">
        <v>34.447299862965984</v>
      </c>
      <c r="C28" s="2">
        <v>34.405418770158768</v>
      </c>
      <c r="D28" s="2">
        <v>34.618325932411857</v>
      </c>
      <c r="E28" s="2">
        <v>863.34677100409954</v>
      </c>
      <c r="F28" s="2">
        <v>860.87827814235641</v>
      </c>
      <c r="G28" s="2">
        <v>860.02238566268034</v>
      </c>
      <c r="H28" s="2">
        <v>1815.2595646934931</v>
      </c>
      <c r="I28" s="2">
        <v>1804.5526617585065</v>
      </c>
      <c r="J28" s="2">
        <v>1802.3637389131552</v>
      </c>
      <c r="K28" s="4">
        <v>2058.0060203910984</v>
      </c>
      <c r="L28" s="4">
        <v>2041.0220563030241</v>
      </c>
      <c r="M28" s="4">
        <v>2041.0343871146358</v>
      </c>
      <c r="N28" s="2">
        <v>51.655157848475305</v>
      </c>
      <c r="O28" s="2">
        <v>51.655157848475284</v>
      </c>
      <c r="P28" s="2">
        <v>51.655157848475284</v>
      </c>
      <c r="Q28" s="2">
        <v>3.05560764964022</v>
      </c>
      <c r="R28" s="2">
        <v>3.0190649688898232</v>
      </c>
      <c r="S28" s="2">
        <v>1.4757366434324897</v>
      </c>
      <c r="T28" s="2">
        <f t="shared" si="1"/>
        <v>4825.7704214497726</v>
      </c>
      <c r="U28" s="2">
        <f t="shared" si="2"/>
        <v>4795.5326377914107</v>
      </c>
      <c r="V28" s="2">
        <f t="shared" si="3"/>
        <v>4791.1697321147903</v>
      </c>
    </row>
    <row r="29" spans="1:22" x14ac:dyDescent="0.2">
      <c r="A29" s="1">
        <v>2016</v>
      </c>
      <c r="B29" s="2">
        <v>36.637848733918567</v>
      </c>
      <c r="C29" s="2">
        <v>36.664054300556252</v>
      </c>
      <c r="D29" s="2">
        <v>35.233626805669893</v>
      </c>
      <c r="E29" s="2">
        <v>875.41817701394666</v>
      </c>
      <c r="F29" s="2">
        <v>873.34551204701734</v>
      </c>
      <c r="G29" s="2">
        <v>870.40408224301234</v>
      </c>
      <c r="H29" s="2">
        <v>1844.4500427678888</v>
      </c>
      <c r="I29" s="2">
        <v>1825.798244639916</v>
      </c>
      <c r="J29" s="2">
        <v>1804.1579307796123</v>
      </c>
      <c r="K29" s="4">
        <v>2097.3885451026704</v>
      </c>
      <c r="L29" s="4">
        <v>2083.1224331909093</v>
      </c>
      <c r="M29" s="4">
        <v>2067.4926743822239</v>
      </c>
      <c r="N29" s="2">
        <v>51.995050544717316</v>
      </c>
      <c r="O29" s="2">
        <v>51.995050544717309</v>
      </c>
      <c r="P29" s="2">
        <v>51.995050544717309</v>
      </c>
      <c r="Q29" s="2">
        <v>5.5433899186365316</v>
      </c>
      <c r="R29" s="2">
        <v>5.2760886587020615</v>
      </c>
      <c r="S29" s="2">
        <v>2.8419571668903836</v>
      </c>
      <c r="T29" s="2">
        <f t="shared" si="1"/>
        <v>4911.4330540817782</v>
      </c>
      <c r="U29" s="2">
        <f t="shared" si="2"/>
        <v>4876.2013833818182</v>
      </c>
      <c r="V29" s="2">
        <f t="shared" si="3"/>
        <v>4832.1253219221262</v>
      </c>
    </row>
    <row r="30" spans="1:22" x14ac:dyDescent="0.2">
      <c r="A30" s="1">
        <v>2017</v>
      </c>
      <c r="B30" s="2">
        <v>39.756194220374944</v>
      </c>
      <c r="C30" s="2">
        <v>38.708001469237892</v>
      </c>
      <c r="D30" s="2">
        <v>36.708908223283515</v>
      </c>
      <c r="E30" s="2">
        <v>882.41695685704121</v>
      </c>
      <c r="F30" s="2">
        <v>877.54826411105842</v>
      </c>
      <c r="G30" s="2">
        <v>873.8669091752281</v>
      </c>
      <c r="H30" s="2">
        <v>1869.8236112051036</v>
      </c>
      <c r="I30" s="2">
        <v>1824.428747556575</v>
      </c>
      <c r="J30" s="2">
        <v>1790.3531659003584</v>
      </c>
      <c r="K30" s="4">
        <v>2154.9648701969859</v>
      </c>
      <c r="L30" s="4">
        <v>2118.4911830990122</v>
      </c>
      <c r="M30" s="4">
        <v>2098.1963214428306</v>
      </c>
      <c r="N30" s="2">
        <v>52.34863299536913</v>
      </c>
      <c r="O30" s="2">
        <v>52.348632995369115</v>
      </c>
      <c r="P30" s="2">
        <v>52.348632995369115</v>
      </c>
      <c r="Q30" s="2">
        <v>8.6037793840622783</v>
      </c>
      <c r="R30" s="2">
        <v>9.8210246007194382</v>
      </c>
      <c r="S30" s="2">
        <v>6.2164204511747538</v>
      </c>
      <c r="T30" s="2">
        <f t="shared" si="1"/>
        <v>5007.9140448589378</v>
      </c>
      <c r="U30" s="2">
        <f t="shared" si="2"/>
        <v>4921.3458538319719</v>
      </c>
      <c r="V30" s="2">
        <f t="shared" si="3"/>
        <v>4857.6903581882443</v>
      </c>
    </row>
    <row r="31" spans="1:22" x14ac:dyDescent="0.2">
      <c r="A31" s="1">
        <v>2018</v>
      </c>
      <c r="B31" s="2">
        <v>42.076860421525708</v>
      </c>
      <c r="C31" s="2">
        <v>40.575691730972572</v>
      </c>
      <c r="D31" s="2">
        <v>38.666831546971224</v>
      </c>
      <c r="E31" s="2">
        <v>887.78324571799635</v>
      </c>
      <c r="F31" s="2">
        <v>884.25942393244759</v>
      </c>
      <c r="G31" s="2">
        <v>877.84249577657818</v>
      </c>
      <c r="H31" s="2">
        <v>1889.8314433843145</v>
      </c>
      <c r="I31" s="2">
        <v>1830.4190518744431</v>
      </c>
      <c r="J31" s="2">
        <v>1784.2400649970502</v>
      </c>
      <c r="K31" s="4">
        <v>2155.5719443101011</v>
      </c>
      <c r="L31" s="4">
        <v>2128.4265783787127</v>
      </c>
      <c r="M31" s="4">
        <v>2090.6408560328314</v>
      </c>
      <c r="N31" s="2">
        <v>52.696871051545308</v>
      </c>
      <c r="O31" s="2">
        <v>52.696871051545301</v>
      </c>
      <c r="P31" s="2">
        <v>52.696871051545301</v>
      </c>
      <c r="Q31" s="2">
        <v>12.573485571353652</v>
      </c>
      <c r="R31" s="2">
        <v>13.15025509169903</v>
      </c>
      <c r="S31" s="2">
        <v>8.5295944659942666</v>
      </c>
      <c r="T31" s="2">
        <f t="shared" si="1"/>
        <v>5040.5338504568372</v>
      </c>
      <c r="U31" s="2">
        <f t="shared" si="2"/>
        <v>4949.5278720598208</v>
      </c>
      <c r="V31" s="2">
        <f t="shared" si="3"/>
        <v>4852.6167138709716</v>
      </c>
    </row>
    <row r="32" spans="1:22" x14ac:dyDescent="0.2">
      <c r="A32" s="1">
        <v>2019</v>
      </c>
      <c r="B32" s="2">
        <v>43.66710796389345</v>
      </c>
      <c r="C32" s="2">
        <v>41.352718726108677</v>
      </c>
      <c r="D32" s="2">
        <v>39.624155280685436</v>
      </c>
      <c r="E32" s="2">
        <v>893.55591801216713</v>
      </c>
      <c r="F32" s="2">
        <v>889.36074146643921</v>
      </c>
      <c r="G32" s="2">
        <v>883.41765466533025</v>
      </c>
      <c r="H32" s="2">
        <v>1910.4859464817478</v>
      </c>
      <c r="I32" s="2">
        <v>1832.0534499751357</v>
      </c>
      <c r="J32" s="2">
        <v>1784.8523061128919</v>
      </c>
      <c r="K32" s="4">
        <v>2165.6784804305257</v>
      </c>
      <c r="L32" s="4">
        <v>2133.1897683880093</v>
      </c>
      <c r="M32" s="4">
        <v>2098.4409299230329</v>
      </c>
      <c r="N32" s="2">
        <v>53.035483672067024</v>
      </c>
      <c r="O32" s="2">
        <v>53.035483672067024</v>
      </c>
      <c r="P32" s="2">
        <v>53.035483672067024</v>
      </c>
      <c r="Q32" s="2">
        <v>16.585520318544905</v>
      </c>
      <c r="R32" s="2">
        <v>16.558374688642111</v>
      </c>
      <c r="S32" s="2">
        <v>11.053889841351808</v>
      </c>
      <c r="T32" s="2">
        <f t="shared" si="1"/>
        <v>5083.0084568789453</v>
      </c>
      <c r="U32" s="2">
        <f t="shared" si="2"/>
        <v>4965.5505369164021</v>
      </c>
      <c r="V32" s="2">
        <f t="shared" si="3"/>
        <v>4870.424419495359</v>
      </c>
    </row>
    <row r="33" spans="1:22" x14ac:dyDescent="0.2">
      <c r="A33" s="1">
        <v>2020</v>
      </c>
      <c r="B33" s="2">
        <v>45.071630186393179</v>
      </c>
      <c r="C33" s="2">
        <v>41.869986697970702</v>
      </c>
      <c r="D33" s="2">
        <v>40.25851704752359</v>
      </c>
      <c r="E33" s="2">
        <v>899.18383776955523</v>
      </c>
      <c r="F33" s="2">
        <v>890.5872682006019</v>
      </c>
      <c r="G33" s="2">
        <v>887.66837299958718</v>
      </c>
      <c r="H33" s="2">
        <v>1931.2747302184173</v>
      </c>
      <c r="I33" s="2">
        <v>1823.6561350051202</v>
      </c>
      <c r="J33" s="2">
        <v>1784.7569867069444</v>
      </c>
      <c r="K33" s="4">
        <v>2203.4609402538467</v>
      </c>
      <c r="L33" s="4">
        <v>2142.486506112507</v>
      </c>
      <c r="M33" s="4">
        <v>2126.8332019710801</v>
      </c>
      <c r="N33" s="2">
        <v>53.365652227573008</v>
      </c>
      <c r="O33" s="2">
        <v>53.365652227573008</v>
      </c>
      <c r="P33" s="2">
        <v>53.365652227573008</v>
      </c>
      <c r="Q33" s="2">
        <v>22.241446650122192</v>
      </c>
      <c r="R33" s="2">
        <v>19.476771345314187</v>
      </c>
      <c r="S33" s="2">
        <v>14.985488321594397</v>
      </c>
      <c r="T33" s="2">
        <f t="shared" si="1"/>
        <v>5154.5982373059087</v>
      </c>
      <c r="U33" s="2">
        <f t="shared" si="2"/>
        <v>4971.4423195890868</v>
      </c>
      <c r="V33" s="2">
        <f t="shared" si="3"/>
        <v>4907.8682192743026</v>
      </c>
    </row>
    <row r="34" spans="1:22" x14ac:dyDescent="0.2">
      <c r="A34" s="1">
        <v>2021</v>
      </c>
      <c r="B34" s="2">
        <v>45.926032300847972</v>
      </c>
      <c r="C34" s="2">
        <v>42.878701412064189</v>
      </c>
      <c r="D34" s="2">
        <v>41.125642171691332</v>
      </c>
      <c r="E34" s="2">
        <v>901.94421383160602</v>
      </c>
      <c r="F34" s="2">
        <v>893.97215729191453</v>
      </c>
      <c r="G34" s="2">
        <v>892.38860992968762</v>
      </c>
      <c r="H34" s="2">
        <v>1943.8577736705802</v>
      </c>
      <c r="I34" s="2">
        <v>1826.1438593435271</v>
      </c>
      <c r="J34" s="2">
        <v>1787.9430188407966</v>
      </c>
      <c r="K34" s="4">
        <v>2205.3201007560324</v>
      </c>
      <c r="L34" s="4">
        <v>2151.4702527788145</v>
      </c>
      <c r="M34" s="4">
        <v>2140.7677105020912</v>
      </c>
      <c r="N34" s="2">
        <v>53.697213180010216</v>
      </c>
      <c r="O34" s="2">
        <v>53.697213180010195</v>
      </c>
      <c r="P34" s="2">
        <v>53.697213180010195</v>
      </c>
      <c r="Q34" s="2">
        <v>22.464377014844843</v>
      </c>
      <c r="R34" s="2">
        <v>21.779229513954206</v>
      </c>
      <c r="S34" s="2">
        <v>19.037551596610616</v>
      </c>
      <c r="T34" s="2">
        <f t="shared" si="1"/>
        <v>5173.2097107539212</v>
      </c>
      <c r="U34" s="2">
        <f t="shared" si="2"/>
        <v>4989.9414135202851</v>
      </c>
      <c r="V34" s="2">
        <f t="shared" si="3"/>
        <v>4934.9597462208876</v>
      </c>
    </row>
    <row r="35" spans="1:22" x14ac:dyDescent="0.2">
      <c r="A35" s="1">
        <v>2022</v>
      </c>
      <c r="B35" s="2">
        <v>47.082554599412589</v>
      </c>
      <c r="C35" s="2">
        <v>43.92812083248883</v>
      </c>
      <c r="D35" s="2">
        <v>42.109637089614573</v>
      </c>
      <c r="E35" s="2">
        <v>906.26665787381785</v>
      </c>
      <c r="F35" s="2">
        <v>896.96355382987088</v>
      </c>
      <c r="G35" s="2">
        <v>896.04619414953765</v>
      </c>
      <c r="H35" s="2">
        <v>1963.2598824907404</v>
      </c>
      <c r="I35" s="2">
        <v>1830.2728333553619</v>
      </c>
      <c r="J35" s="2">
        <v>1790.2388179836209</v>
      </c>
      <c r="K35" s="4">
        <v>2226.1144280794979</v>
      </c>
      <c r="L35" s="4">
        <v>2164.5884792858205</v>
      </c>
      <c r="M35" s="4">
        <v>2154.2117491300455</v>
      </c>
      <c r="N35" s="2">
        <v>54.030156941876783</v>
      </c>
      <c r="O35" s="2">
        <v>54.030156941876776</v>
      </c>
      <c r="P35" s="2">
        <v>54.030156941876776</v>
      </c>
      <c r="Q35" s="2">
        <v>26.388776658429741</v>
      </c>
      <c r="R35" s="2">
        <v>25.972141733823886</v>
      </c>
      <c r="S35" s="2">
        <v>23.283265286139851</v>
      </c>
      <c r="T35" s="2">
        <f t="shared" si="1"/>
        <v>5223.1424566437754</v>
      </c>
      <c r="U35" s="2">
        <f t="shared" si="2"/>
        <v>5015.7552859792431</v>
      </c>
      <c r="V35" s="2">
        <f t="shared" si="3"/>
        <v>4959.9198205808352</v>
      </c>
    </row>
    <row r="36" spans="1:22" x14ac:dyDescent="0.2">
      <c r="A36" s="1">
        <v>2023</v>
      </c>
      <c r="B36" s="2">
        <v>48.36835692545155</v>
      </c>
      <c r="C36" s="2">
        <v>45.010707786423922</v>
      </c>
      <c r="D36" s="2">
        <v>43.246692904873754</v>
      </c>
      <c r="E36" s="2">
        <v>907.19269463573778</v>
      </c>
      <c r="F36" s="2">
        <v>897.81002000800584</v>
      </c>
      <c r="G36" s="2">
        <v>897.55483625385568</v>
      </c>
      <c r="H36" s="2">
        <v>1981.4401198072419</v>
      </c>
      <c r="I36" s="2">
        <v>1836.1031125873765</v>
      </c>
      <c r="J36" s="2">
        <v>1795.5798042360511</v>
      </c>
      <c r="K36" s="4">
        <v>2242.3873870585767</v>
      </c>
      <c r="L36" s="4">
        <v>2180.4456480246977</v>
      </c>
      <c r="M36" s="4">
        <v>2170.6125343687891</v>
      </c>
      <c r="N36" s="2">
        <v>54.362108526945256</v>
      </c>
      <c r="O36" s="2">
        <v>54.362108526945235</v>
      </c>
      <c r="P36" s="2">
        <v>54.362108526945235</v>
      </c>
      <c r="Q36" s="2">
        <v>30.989715859681343</v>
      </c>
      <c r="R36" s="2">
        <v>30.413221087600064</v>
      </c>
      <c r="S36" s="2">
        <v>27.175236654784168</v>
      </c>
      <c r="T36" s="2">
        <f t="shared" si="1"/>
        <v>5264.7403828136348</v>
      </c>
      <c r="U36" s="2">
        <f t="shared" si="2"/>
        <v>5044.14481802105</v>
      </c>
      <c r="V36" s="2">
        <f t="shared" si="3"/>
        <v>4988.5312129452986</v>
      </c>
    </row>
    <row r="37" spans="1:22" x14ac:dyDescent="0.2">
      <c r="A37" s="1">
        <v>2024</v>
      </c>
      <c r="B37" s="2">
        <v>49.98041752191935</v>
      </c>
      <c r="C37" s="2">
        <v>46.208766115659444</v>
      </c>
      <c r="D37" s="2">
        <v>44.508151072074625</v>
      </c>
      <c r="E37" s="2">
        <v>908.12448874550341</v>
      </c>
      <c r="F37" s="2">
        <v>898.94800813293421</v>
      </c>
      <c r="G37" s="2">
        <v>899.44683308885317</v>
      </c>
      <c r="H37" s="2">
        <v>1999.2773100819009</v>
      </c>
      <c r="I37" s="2">
        <v>1842.2392693797849</v>
      </c>
      <c r="J37" s="2">
        <v>1800.9247507005716</v>
      </c>
      <c r="K37" s="4">
        <v>2258.5908191780582</v>
      </c>
      <c r="L37" s="4">
        <v>2196.9784055047339</v>
      </c>
      <c r="M37" s="4">
        <v>2187.5476064981872</v>
      </c>
      <c r="N37" s="2">
        <v>54.691577140012726</v>
      </c>
      <c r="O37" s="2">
        <v>54.691577140012711</v>
      </c>
      <c r="P37" s="2">
        <v>54.691577140012711</v>
      </c>
      <c r="Q37" s="2">
        <v>34.101808601327917</v>
      </c>
      <c r="R37" s="2">
        <v>34.392519478704372</v>
      </c>
      <c r="S37" s="2">
        <v>31.567757607575526</v>
      </c>
      <c r="T37" s="2">
        <f t="shared" si="1"/>
        <v>5304.7664212687232</v>
      </c>
      <c r="U37" s="2">
        <f t="shared" si="2"/>
        <v>5073.4585457518297</v>
      </c>
      <c r="V37" s="2">
        <f t="shared" si="3"/>
        <v>5018.6866761072752</v>
      </c>
    </row>
    <row r="38" spans="1:22" x14ac:dyDescent="0.2">
      <c r="A38" s="1">
        <v>2025</v>
      </c>
      <c r="B38" s="2">
        <v>51.868032865442494</v>
      </c>
      <c r="C38" s="2">
        <v>47.534772807786645</v>
      </c>
      <c r="D38" s="2">
        <v>45.853657861766287</v>
      </c>
      <c r="E38" s="2">
        <v>909.72057528398045</v>
      </c>
      <c r="F38" s="2">
        <v>900.30789081494527</v>
      </c>
      <c r="G38" s="2">
        <v>901.70962566398373</v>
      </c>
      <c r="H38" s="2">
        <v>2017.4490891546777</v>
      </c>
      <c r="I38" s="2">
        <v>1847.2300583213068</v>
      </c>
      <c r="J38" s="2">
        <v>1804.9379082253427</v>
      </c>
      <c r="K38" s="4">
        <v>2275.6565789068518</v>
      </c>
      <c r="L38" s="4">
        <v>2211.5804320066145</v>
      </c>
      <c r="M38" s="4">
        <v>2203.5584858526863</v>
      </c>
      <c r="N38" s="2">
        <v>55.014089013110947</v>
      </c>
      <c r="O38" s="2">
        <v>55.01408901311094</v>
      </c>
      <c r="P38" s="2">
        <v>55.01408901311094</v>
      </c>
      <c r="Q38" s="2">
        <v>38.37338054473728</v>
      </c>
      <c r="R38" s="2">
        <v>39.545525457365308</v>
      </c>
      <c r="S38" s="2">
        <v>37.355387394043596</v>
      </c>
      <c r="T38" s="2">
        <f t="shared" si="1"/>
        <v>5348.0817457687999</v>
      </c>
      <c r="U38" s="2">
        <f t="shared" si="2"/>
        <v>5101.2127684211291</v>
      </c>
      <c r="V38" s="2">
        <f t="shared" si="3"/>
        <v>5048.4291540109334</v>
      </c>
    </row>
    <row r="39" spans="1:22" x14ac:dyDescent="0.2">
      <c r="A39" s="1">
        <v>2026</v>
      </c>
      <c r="B39" s="2">
        <v>53.935424023636557</v>
      </c>
      <c r="C39" s="2">
        <v>48.927047027366754</v>
      </c>
      <c r="D39" s="2">
        <v>47.249307031857661</v>
      </c>
      <c r="E39" s="2">
        <v>910.77509444481257</v>
      </c>
      <c r="F39" s="2">
        <v>900.94479974551302</v>
      </c>
      <c r="G39" s="2">
        <v>903.75066268828766</v>
      </c>
      <c r="H39" s="2">
        <v>2033.8569484960299</v>
      </c>
      <c r="I39" s="2">
        <v>1852.2843276820597</v>
      </c>
      <c r="J39" s="2">
        <v>1809.4615652941877</v>
      </c>
      <c r="K39" s="4">
        <v>2295.8842227907153</v>
      </c>
      <c r="L39" s="4">
        <v>2230.0962932800658</v>
      </c>
      <c r="M39" s="4">
        <v>2225.2470133810766</v>
      </c>
      <c r="N39" s="2">
        <v>55.332232029355758</v>
      </c>
      <c r="O39" s="2">
        <v>55.332232029355744</v>
      </c>
      <c r="P39" s="2">
        <v>55.332232029355744</v>
      </c>
      <c r="Q39" s="2">
        <v>45.980867396202278</v>
      </c>
      <c r="R39" s="2">
        <v>46.744598600456264</v>
      </c>
      <c r="S39" s="2">
        <v>44.64588388572831</v>
      </c>
      <c r="T39" s="2">
        <f t="shared" si="1"/>
        <v>5395.7647891807528</v>
      </c>
      <c r="U39" s="2">
        <f t="shared" si="2"/>
        <v>5134.3292983648162</v>
      </c>
      <c r="V39" s="2">
        <f t="shared" si="3"/>
        <v>5085.6866643104931</v>
      </c>
    </row>
    <row r="40" spans="1:22" x14ac:dyDescent="0.2">
      <c r="K40" s="4"/>
      <c r="L40" s="4"/>
      <c r="M40" s="4"/>
    </row>
    <row r="41" spans="1:22" x14ac:dyDescent="0.2">
      <c r="K41" s="4"/>
      <c r="L41" s="4"/>
      <c r="M41" s="4"/>
    </row>
    <row r="42" spans="1:22" x14ac:dyDescent="0.2">
      <c r="K42" s="4"/>
      <c r="L42" s="4"/>
      <c r="M42" s="4"/>
    </row>
    <row r="43" spans="1:22" x14ac:dyDescent="0.2">
      <c r="K43" s="4"/>
      <c r="L43" s="4"/>
      <c r="M43" s="4"/>
    </row>
    <row r="44" spans="1:22" x14ac:dyDescent="0.2">
      <c r="K44" s="4"/>
      <c r="L44" s="4"/>
      <c r="M44" s="4"/>
    </row>
    <row r="45" spans="1:22" x14ac:dyDescent="0.2">
      <c r="K45" s="4"/>
      <c r="L45" s="4"/>
      <c r="M45" s="4"/>
    </row>
    <row r="46" spans="1:22" x14ac:dyDescent="0.2">
      <c r="K46" s="4"/>
      <c r="L46" s="4"/>
      <c r="M46" s="4"/>
    </row>
    <row r="47" spans="1:22" x14ac:dyDescent="0.2">
      <c r="K47" s="4"/>
      <c r="L47" s="4"/>
      <c r="M47" s="4"/>
    </row>
    <row r="48" spans="1:22" x14ac:dyDescent="0.2">
      <c r="K48" s="4"/>
      <c r="L48" s="4"/>
      <c r="M48" s="4"/>
    </row>
    <row r="49" spans="11:13" x14ac:dyDescent="0.2">
      <c r="K49" s="4"/>
      <c r="L49" s="4"/>
      <c r="M49" s="4"/>
    </row>
    <row r="50" spans="11:13" x14ac:dyDescent="0.2">
      <c r="K50" s="4"/>
      <c r="L50" s="4"/>
      <c r="M50" s="4"/>
    </row>
    <row r="51" spans="11:13" x14ac:dyDescent="0.2">
      <c r="K51" s="4"/>
      <c r="L51" s="4"/>
      <c r="M51" s="4"/>
    </row>
    <row r="52" spans="11:13" x14ac:dyDescent="0.2">
      <c r="K52" s="4"/>
      <c r="L52" s="4"/>
      <c r="M52" s="4"/>
    </row>
    <row r="53" spans="11:13" x14ac:dyDescent="0.2">
      <c r="K53" s="4"/>
      <c r="L53" s="4"/>
      <c r="M53" s="4"/>
    </row>
    <row r="54" spans="11:13" x14ac:dyDescent="0.2">
      <c r="K54" s="4"/>
      <c r="L54" s="4"/>
      <c r="M54" s="4"/>
    </row>
    <row r="55" spans="11:13" x14ac:dyDescent="0.2">
      <c r="K55" s="4"/>
      <c r="L55" s="4"/>
      <c r="M55" s="4"/>
    </row>
    <row r="56" spans="11:13" x14ac:dyDescent="0.2">
      <c r="K56" s="4"/>
      <c r="L56" s="4"/>
      <c r="M56" s="4"/>
    </row>
    <row r="57" spans="11:13" x14ac:dyDescent="0.2">
      <c r="K57" s="4"/>
      <c r="L57" s="4"/>
      <c r="M57" s="4"/>
    </row>
    <row r="58" spans="11:13" x14ac:dyDescent="0.2">
      <c r="K58" s="4"/>
      <c r="L58" s="4"/>
      <c r="M58" s="4"/>
    </row>
    <row r="59" spans="11:13" x14ac:dyDescent="0.2">
      <c r="K59" s="4"/>
      <c r="L59" s="4"/>
      <c r="M59" s="4"/>
    </row>
    <row r="60" spans="11:13" x14ac:dyDescent="0.2">
      <c r="K60" s="4"/>
      <c r="L60" s="4"/>
      <c r="M60" s="4"/>
    </row>
    <row r="61" spans="11:13" x14ac:dyDescent="0.2">
      <c r="K61" s="4"/>
      <c r="L61" s="4"/>
      <c r="M61" s="4"/>
    </row>
    <row r="62" spans="11:13" x14ac:dyDescent="0.2">
      <c r="K62" s="4"/>
      <c r="L62" s="4"/>
      <c r="M62" s="4"/>
    </row>
    <row r="63" spans="11:13" x14ac:dyDescent="0.2">
      <c r="K63" s="4"/>
      <c r="L63" s="4"/>
      <c r="M63" s="4"/>
    </row>
    <row r="64" spans="11:13" x14ac:dyDescent="0.2">
      <c r="K64" s="4"/>
      <c r="L64" s="4"/>
      <c r="M64" s="4"/>
    </row>
    <row r="65" spans="11:13" x14ac:dyDescent="0.2">
      <c r="K65" s="4"/>
      <c r="L65" s="4"/>
      <c r="M65" s="4"/>
    </row>
    <row r="66" spans="11:13" x14ac:dyDescent="0.2">
      <c r="K66" s="4"/>
      <c r="L66" s="4"/>
      <c r="M66" s="4"/>
    </row>
    <row r="67" spans="11:13" x14ac:dyDescent="0.2">
      <c r="K67" s="4"/>
      <c r="L67" s="4"/>
      <c r="M67" s="4"/>
    </row>
    <row r="68" spans="11:13" x14ac:dyDescent="0.2">
      <c r="K68" s="4"/>
      <c r="L68" s="4"/>
      <c r="M68" s="4"/>
    </row>
    <row r="69" spans="11:13" x14ac:dyDescent="0.2">
      <c r="K69" s="4"/>
      <c r="L69" s="4"/>
      <c r="M69" s="4"/>
    </row>
    <row r="70" spans="11:13" x14ac:dyDescent="0.2">
      <c r="K70" s="4"/>
      <c r="L70" s="4"/>
      <c r="M70" s="4"/>
    </row>
    <row r="71" spans="11:13" x14ac:dyDescent="0.2">
      <c r="K71" s="4"/>
      <c r="L71" s="4"/>
      <c r="M71" s="4"/>
    </row>
    <row r="72" spans="11:13" x14ac:dyDescent="0.2">
      <c r="K72" s="4"/>
      <c r="L72" s="4"/>
      <c r="M72" s="4"/>
    </row>
    <row r="73" spans="11:13" x14ac:dyDescent="0.2">
      <c r="K73" s="4"/>
      <c r="L73" s="4"/>
      <c r="M73" s="4"/>
    </row>
    <row r="74" spans="11:13" x14ac:dyDescent="0.2">
      <c r="K74" s="4"/>
      <c r="L74" s="4"/>
      <c r="M74" s="4"/>
    </row>
    <row r="75" spans="11:13" x14ac:dyDescent="0.2">
      <c r="K75" s="4"/>
      <c r="L75" s="4"/>
      <c r="M75" s="4"/>
    </row>
    <row r="76" spans="11:13" x14ac:dyDescent="0.2">
      <c r="K76" s="4"/>
      <c r="L76" s="4"/>
      <c r="M76" s="4"/>
    </row>
    <row r="77" spans="11:13" x14ac:dyDescent="0.2">
      <c r="K77" s="4"/>
      <c r="L77" s="4"/>
      <c r="M77" s="4"/>
    </row>
    <row r="78" spans="11:13" x14ac:dyDescent="0.2">
      <c r="K78" s="4"/>
      <c r="L78" s="4"/>
      <c r="M78" s="4"/>
    </row>
    <row r="79" spans="11:13" x14ac:dyDescent="0.2">
      <c r="K79" s="4"/>
      <c r="L79" s="4"/>
      <c r="M79" s="4"/>
    </row>
    <row r="80" spans="11:13" x14ac:dyDescent="0.2">
      <c r="K80" s="4"/>
      <c r="L80" s="4"/>
      <c r="M80" s="4"/>
    </row>
    <row r="81" spans="11:13" x14ac:dyDescent="0.2">
      <c r="K81" s="4"/>
      <c r="L81" s="4"/>
      <c r="M81" s="4"/>
    </row>
    <row r="82" spans="11:13" x14ac:dyDescent="0.2">
      <c r="K82" s="4"/>
      <c r="L82" s="4"/>
      <c r="M82" s="4"/>
    </row>
    <row r="83" spans="11:13" x14ac:dyDescent="0.2">
      <c r="K83" s="4"/>
      <c r="L83" s="4"/>
      <c r="M83" s="4"/>
    </row>
    <row r="84" spans="11:13" x14ac:dyDescent="0.2">
      <c r="K84" s="4"/>
      <c r="L84" s="4"/>
      <c r="M84" s="4"/>
    </row>
    <row r="85" spans="11:13" x14ac:dyDescent="0.2">
      <c r="K85" s="4"/>
      <c r="L85" s="4"/>
      <c r="M85" s="4"/>
    </row>
    <row r="86" spans="11:13" x14ac:dyDescent="0.2">
      <c r="K86" s="4"/>
      <c r="L86" s="4"/>
      <c r="M86" s="4"/>
    </row>
    <row r="87" spans="11:13" x14ac:dyDescent="0.2">
      <c r="K87" s="4"/>
      <c r="L87" s="4"/>
      <c r="M87" s="4"/>
    </row>
    <row r="88" spans="11:13" x14ac:dyDescent="0.2">
      <c r="K88" s="4"/>
      <c r="L88" s="4"/>
      <c r="M88" s="4"/>
    </row>
    <row r="89" spans="11:13" x14ac:dyDescent="0.2">
      <c r="K89" s="4"/>
      <c r="L89" s="4"/>
      <c r="M89" s="4"/>
    </row>
    <row r="90" spans="11:13" x14ac:dyDescent="0.2">
      <c r="K90" s="4"/>
      <c r="L90" s="4"/>
      <c r="M90" s="4"/>
    </row>
    <row r="91" spans="11:13" x14ac:dyDescent="0.2">
      <c r="K91" s="4"/>
      <c r="L91" s="4"/>
      <c r="M91" s="4"/>
    </row>
    <row r="92" spans="11:13" x14ac:dyDescent="0.2">
      <c r="K92" s="4"/>
      <c r="L92" s="4"/>
      <c r="M92" s="4"/>
    </row>
    <row r="93" spans="11:13" x14ac:dyDescent="0.2">
      <c r="K93" s="4"/>
      <c r="L93" s="4"/>
      <c r="M93" s="4"/>
    </row>
    <row r="94" spans="11:13" x14ac:dyDescent="0.2">
      <c r="K94" s="4"/>
      <c r="L94" s="4"/>
      <c r="M94" s="4"/>
    </row>
    <row r="95" spans="11:13" x14ac:dyDescent="0.2">
      <c r="K95" s="4"/>
      <c r="L95" s="4"/>
      <c r="M95" s="4"/>
    </row>
    <row r="96" spans="11:13" x14ac:dyDescent="0.2">
      <c r="K96" s="4"/>
      <c r="L96" s="4"/>
      <c r="M96" s="4"/>
    </row>
    <row r="97" spans="11:13" x14ac:dyDescent="0.2">
      <c r="K97" s="4"/>
      <c r="L97" s="4"/>
      <c r="M97" s="4"/>
    </row>
    <row r="98" spans="11:13" x14ac:dyDescent="0.2">
      <c r="K98" s="4"/>
      <c r="L98" s="4"/>
      <c r="M98" s="4"/>
    </row>
    <row r="99" spans="11:13" x14ac:dyDescent="0.2">
      <c r="K99" s="4"/>
      <c r="L99" s="4"/>
      <c r="M99" s="4"/>
    </row>
    <row r="100" spans="11:13" x14ac:dyDescent="0.2">
      <c r="K100" s="4"/>
      <c r="L100" s="4"/>
      <c r="M100" s="4"/>
    </row>
    <row r="101" spans="11:13" x14ac:dyDescent="0.2">
      <c r="K101" s="4"/>
      <c r="L101" s="4"/>
      <c r="M101" s="4"/>
    </row>
    <row r="102" spans="11:13" x14ac:dyDescent="0.2">
      <c r="K102" s="4"/>
      <c r="L102" s="4"/>
      <c r="M102" s="4"/>
    </row>
    <row r="103" spans="11:13" x14ac:dyDescent="0.2">
      <c r="K103" s="4"/>
      <c r="L103" s="4"/>
      <c r="M103" s="4"/>
    </row>
    <row r="104" spans="11:13" x14ac:dyDescent="0.2">
      <c r="K104" s="4"/>
      <c r="L104" s="4"/>
      <c r="M104" s="4"/>
    </row>
    <row r="105" spans="11:13" x14ac:dyDescent="0.2">
      <c r="K105" s="4"/>
      <c r="L105" s="4"/>
      <c r="M105" s="4"/>
    </row>
    <row r="106" spans="11:13" x14ac:dyDescent="0.2">
      <c r="K106" s="4"/>
      <c r="L106" s="4"/>
      <c r="M106" s="4"/>
    </row>
    <row r="107" spans="11:13" x14ac:dyDescent="0.2">
      <c r="K107" s="4"/>
      <c r="L107" s="4"/>
      <c r="M107" s="4"/>
    </row>
    <row r="108" spans="11:13" x14ac:dyDescent="0.2">
      <c r="K108" s="4"/>
      <c r="L108" s="4"/>
      <c r="M108" s="4"/>
    </row>
    <row r="109" spans="11:13" x14ac:dyDescent="0.2">
      <c r="K109" s="4"/>
      <c r="L109" s="4"/>
      <c r="M109" s="4"/>
    </row>
    <row r="110" spans="11:13" x14ac:dyDescent="0.2">
      <c r="K110" s="4"/>
      <c r="L110" s="4"/>
      <c r="M110" s="4"/>
    </row>
    <row r="111" spans="11:13" x14ac:dyDescent="0.2">
      <c r="K111" s="4"/>
      <c r="L111" s="4"/>
      <c r="M111" s="4"/>
    </row>
    <row r="112" spans="11:13" x14ac:dyDescent="0.2">
      <c r="K112" s="4"/>
      <c r="L112" s="4"/>
      <c r="M112" s="4"/>
    </row>
    <row r="113" spans="11:13" x14ac:dyDescent="0.2">
      <c r="K113" s="4"/>
      <c r="L113" s="4"/>
      <c r="M113" s="4"/>
    </row>
    <row r="114" spans="11:13" x14ac:dyDescent="0.2">
      <c r="K114" s="4"/>
      <c r="L114" s="4"/>
      <c r="M114" s="4"/>
    </row>
    <row r="115" spans="11:13" x14ac:dyDescent="0.2">
      <c r="K115" s="4"/>
      <c r="L115" s="4"/>
      <c r="M115" s="4"/>
    </row>
    <row r="116" spans="11:13" x14ac:dyDescent="0.2">
      <c r="K116" s="4"/>
      <c r="L116" s="4"/>
      <c r="M116" s="4"/>
    </row>
    <row r="117" spans="11:13" x14ac:dyDescent="0.2">
      <c r="K117" s="4"/>
      <c r="L117" s="4"/>
      <c r="M117" s="4"/>
    </row>
    <row r="118" spans="11:13" x14ac:dyDescent="0.2">
      <c r="K118" s="4"/>
      <c r="L118" s="4"/>
      <c r="M118" s="4"/>
    </row>
    <row r="119" spans="11:13" x14ac:dyDescent="0.2">
      <c r="K119" s="4"/>
      <c r="L119" s="4"/>
      <c r="M119" s="4"/>
    </row>
    <row r="120" spans="11:13" x14ac:dyDescent="0.2">
      <c r="K120" s="4"/>
      <c r="L120" s="4"/>
      <c r="M120" s="4"/>
    </row>
    <row r="121" spans="11:13" x14ac:dyDescent="0.2">
      <c r="K121" s="4"/>
      <c r="L121" s="4"/>
      <c r="M121" s="4"/>
    </row>
    <row r="122" spans="11:13" x14ac:dyDescent="0.2">
      <c r="K122" s="4"/>
      <c r="L122" s="4"/>
      <c r="M122" s="4"/>
    </row>
    <row r="123" spans="11:13" x14ac:dyDescent="0.2">
      <c r="K123" s="4"/>
      <c r="L123" s="4"/>
      <c r="M123" s="4"/>
    </row>
    <row r="124" spans="11:13" x14ac:dyDescent="0.2">
      <c r="K124" s="4"/>
      <c r="L124" s="4"/>
      <c r="M124" s="4"/>
    </row>
    <row r="125" spans="11:13" x14ac:dyDescent="0.2">
      <c r="K125" s="4"/>
      <c r="L125" s="4"/>
      <c r="M125" s="4"/>
    </row>
    <row r="126" spans="11:13" x14ac:dyDescent="0.2">
      <c r="K126" s="4"/>
      <c r="L126" s="4"/>
      <c r="M126" s="4"/>
    </row>
    <row r="127" spans="11:13" x14ac:dyDescent="0.2">
      <c r="K127" s="4"/>
      <c r="L127" s="4"/>
      <c r="M127" s="4"/>
    </row>
    <row r="128" spans="11:13" x14ac:dyDescent="0.2">
      <c r="K128" s="4"/>
      <c r="L128" s="4"/>
      <c r="M128" s="4"/>
    </row>
    <row r="129" spans="11:13" x14ac:dyDescent="0.2">
      <c r="K129" s="4"/>
      <c r="L129" s="4"/>
      <c r="M129" s="4"/>
    </row>
    <row r="130" spans="11:13" x14ac:dyDescent="0.2">
      <c r="K130" s="4"/>
      <c r="L130" s="4"/>
      <c r="M130" s="4"/>
    </row>
    <row r="131" spans="11:13" x14ac:dyDescent="0.2">
      <c r="K131" s="4"/>
      <c r="L131" s="4"/>
      <c r="M131" s="4"/>
    </row>
    <row r="132" spans="11:13" x14ac:dyDescent="0.2">
      <c r="K132" s="4"/>
      <c r="L132" s="4"/>
      <c r="M132" s="4"/>
    </row>
    <row r="133" spans="11:13" x14ac:dyDescent="0.2">
      <c r="K133" s="4"/>
      <c r="L133" s="4"/>
      <c r="M133" s="4"/>
    </row>
    <row r="134" spans="11:13" x14ac:dyDescent="0.2">
      <c r="K134" s="4"/>
      <c r="L134" s="4"/>
      <c r="M134" s="4"/>
    </row>
    <row r="135" spans="11:13" x14ac:dyDescent="0.2">
      <c r="K135" s="4"/>
      <c r="L135" s="4"/>
      <c r="M135" s="4"/>
    </row>
    <row r="136" spans="11:13" x14ac:dyDescent="0.2">
      <c r="K136" s="4"/>
      <c r="L136" s="4"/>
      <c r="M136" s="4"/>
    </row>
    <row r="137" spans="11:13" x14ac:dyDescent="0.2">
      <c r="K137" s="4"/>
      <c r="L137" s="4"/>
      <c r="M137" s="4"/>
    </row>
    <row r="138" spans="11:13" x14ac:dyDescent="0.2">
      <c r="K138" s="4"/>
      <c r="L138" s="4"/>
      <c r="M138" s="4"/>
    </row>
    <row r="139" spans="11:13" x14ac:dyDescent="0.2">
      <c r="K139" s="4"/>
      <c r="L139" s="4"/>
      <c r="M139" s="4"/>
    </row>
    <row r="140" spans="11:13" x14ac:dyDescent="0.2">
      <c r="K140" s="4"/>
      <c r="L140" s="4"/>
      <c r="M140" s="4"/>
    </row>
    <row r="141" spans="11:13" x14ac:dyDescent="0.2">
      <c r="K141" s="4"/>
      <c r="L141" s="4"/>
      <c r="M141" s="4"/>
    </row>
    <row r="142" spans="11:13" x14ac:dyDescent="0.2">
      <c r="K142" s="4"/>
      <c r="L142" s="4"/>
      <c r="M142" s="4"/>
    </row>
    <row r="143" spans="11:13" x14ac:dyDescent="0.2">
      <c r="K143" s="4"/>
      <c r="L143" s="4"/>
      <c r="M143" s="4"/>
    </row>
    <row r="144" spans="11:13" x14ac:dyDescent="0.2">
      <c r="K144" s="4"/>
      <c r="L144" s="4"/>
      <c r="M144" s="4"/>
    </row>
    <row r="145" spans="11:13" x14ac:dyDescent="0.2">
      <c r="K145" s="4"/>
      <c r="L145" s="4"/>
      <c r="M145" s="4"/>
    </row>
    <row r="146" spans="11:13" x14ac:dyDescent="0.2">
      <c r="K146" s="4"/>
      <c r="L146" s="4"/>
      <c r="M146" s="4"/>
    </row>
    <row r="147" spans="11:13" x14ac:dyDescent="0.2">
      <c r="K147" s="4"/>
      <c r="L147" s="4"/>
      <c r="M147" s="4"/>
    </row>
    <row r="148" spans="11:13" x14ac:dyDescent="0.2">
      <c r="K148" s="4"/>
      <c r="L148" s="4"/>
      <c r="M148" s="4"/>
    </row>
    <row r="149" spans="11:13" x14ac:dyDescent="0.2">
      <c r="K149" s="4"/>
      <c r="L149" s="4"/>
      <c r="M149" s="4"/>
    </row>
    <row r="150" spans="11:13" x14ac:dyDescent="0.2">
      <c r="K150" s="4"/>
      <c r="L150" s="4"/>
      <c r="M150" s="4"/>
    </row>
    <row r="151" spans="11:13" x14ac:dyDescent="0.2">
      <c r="K151" s="4"/>
      <c r="L151" s="4"/>
      <c r="M151" s="4"/>
    </row>
    <row r="152" spans="11:13" x14ac:dyDescent="0.2">
      <c r="K152" s="4"/>
      <c r="L152" s="4"/>
      <c r="M152" s="4"/>
    </row>
    <row r="153" spans="11:13" x14ac:dyDescent="0.2">
      <c r="K153" s="4"/>
      <c r="L153" s="4"/>
      <c r="M153" s="4"/>
    </row>
    <row r="154" spans="11:13" x14ac:dyDescent="0.2">
      <c r="K154" s="4"/>
      <c r="L154" s="4"/>
      <c r="M154" s="4"/>
    </row>
    <row r="155" spans="11:13" x14ac:dyDescent="0.2">
      <c r="K155" s="4"/>
      <c r="L155" s="4"/>
      <c r="M155" s="4"/>
    </row>
    <row r="156" spans="11:13" x14ac:dyDescent="0.2">
      <c r="K156" s="4"/>
      <c r="L156" s="4"/>
      <c r="M156" s="4"/>
    </row>
    <row r="157" spans="11:13" x14ac:dyDescent="0.2">
      <c r="K157" s="4"/>
      <c r="L157" s="4"/>
      <c r="M157" s="4"/>
    </row>
    <row r="158" spans="11:13" x14ac:dyDescent="0.2">
      <c r="K158" s="4"/>
      <c r="L158" s="4"/>
      <c r="M158" s="4"/>
    </row>
    <row r="159" spans="11:13" x14ac:dyDescent="0.2">
      <c r="K159" s="4"/>
      <c r="L159" s="4"/>
      <c r="M159" s="4"/>
    </row>
    <row r="160" spans="11:13" x14ac:dyDescent="0.2">
      <c r="K160" s="4"/>
      <c r="L160" s="4"/>
      <c r="M160" s="4"/>
    </row>
    <row r="161" spans="11:13" x14ac:dyDescent="0.2">
      <c r="K161" s="4"/>
      <c r="L161" s="4"/>
      <c r="M161" s="4"/>
    </row>
    <row r="162" spans="11:13" x14ac:dyDescent="0.2">
      <c r="K162" s="4"/>
      <c r="L162" s="4"/>
      <c r="M162" s="4"/>
    </row>
    <row r="163" spans="11:13" x14ac:dyDescent="0.2">
      <c r="K163" s="4"/>
      <c r="L163" s="4"/>
      <c r="M163" s="4"/>
    </row>
    <row r="164" spans="11:13" x14ac:dyDescent="0.2">
      <c r="K164" s="4"/>
      <c r="L164" s="4"/>
      <c r="M164" s="4"/>
    </row>
    <row r="165" spans="11:13" x14ac:dyDescent="0.2">
      <c r="K165" s="4"/>
      <c r="L165" s="4"/>
      <c r="M165" s="4"/>
    </row>
    <row r="166" spans="11:13" x14ac:dyDescent="0.2">
      <c r="K166" s="4"/>
      <c r="L166" s="4"/>
      <c r="M166" s="4"/>
    </row>
    <row r="167" spans="11:13" x14ac:dyDescent="0.2">
      <c r="K167" s="4"/>
      <c r="L167" s="4"/>
      <c r="M167" s="4"/>
    </row>
    <row r="168" spans="11:13" x14ac:dyDescent="0.2">
      <c r="K168" s="4"/>
      <c r="L168" s="4"/>
      <c r="M168" s="4"/>
    </row>
    <row r="169" spans="11:13" x14ac:dyDescent="0.2">
      <c r="K169" s="4"/>
      <c r="L169" s="4"/>
      <c r="M169" s="4"/>
    </row>
    <row r="170" spans="11:13" x14ac:dyDescent="0.2">
      <c r="K170" s="4"/>
      <c r="L170" s="4"/>
      <c r="M170" s="4"/>
    </row>
    <row r="171" spans="11:13" x14ac:dyDescent="0.2">
      <c r="K171" s="4"/>
      <c r="L171" s="4"/>
      <c r="M171" s="4"/>
    </row>
    <row r="172" spans="11:13" x14ac:dyDescent="0.2">
      <c r="K172" s="4"/>
      <c r="L172" s="4"/>
      <c r="M172" s="4"/>
    </row>
    <row r="173" spans="11:13" x14ac:dyDescent="0.2">
      <c r="K173" s="4"/>
      <c r="L173" s="4"/>
      <c r="M173" s="4"/>
    </row>
    <row r="174" spans="11:13" x14ac:dyDescent="0.2">
      <c r="K174" s="4"/>
      <c r="L174" s="4"/>
      <c r="M174" s="4"/>
    </row>
    <row r="175" spans="11:13" x14ac:dyDescent="0.2">
      <c r="K175" s="4"/>
      <c r="L175" s="4"/>
      <c r="M175" s="4"/>
    </row>
    <row r="176" spans="11:13" x14ac:dyDescent="0.2">
      <c r="K176" s="4"/>
      <c r="L176" s="4"/>
      <c r="M176" s="4"/>
    </row>
    <row r="177" spans="11:13" x14ac:dyDescent="0.2">
      <c r="K177" s="4"/>
      <c r="L177" s="4"/>
      <c r="M177" s="4"/>
    </row>
    <row r="178" spans="11:13" x14ac:dyDescent="0.2">
      <c r="K178" s="4"/>
      <c r="L178" s="4"/>
      <c r="M178" s="4"/>
    </row>
    <row r="179" spans="11:13" x14ac:dyDescent="0.2">
      <c r="K179" s="4"/>
      <c r="L179" s="4"/>
      <c r="M179" s="4"/>
    </row>
    <row r="180" spans="11:13" x14ac:dyDescent="0.2">
      <c r="K180" s="4"/>
      <c r="L180" s="4"/>
      <c r="M180" s="4"/>
    </row>
    <row r="181" spans="11:13" x14ac:dyDescent="0.2">
      <c r="K181" s="4"/>
      <c r="L181" s="4"/>
      <c r="M181" s="4"/>
    </row>
    <row r="182" spans="11:13" x14ac:dyDescent="0.2">
      <c r="K182" s="4"/>
      <c r="L182" s="4"/>
      <c r="M182" s="4"/>
    </row>
    <row r="183" spans="11:13" x14ac:dyDescent="0.2">
      <c r="K183" s="4"/>
      <c r="L183" s="4"/>
      <c r="M183" s="4"/>
    </row>
    <row r="184" spans="11:13" x14ac:dyDescent="0.2">
      <c r="K184" s="4"/>
      <c r="L184" s="4"/>
      <c r="M184" s="4"/>
    </row>
    <row r="185" spans="11:13" x14ac:dyDescent="0.2">
      <c r="K185" s="4"/>
      <c r="L185" s="4"/>
      <c r="M185" s="4"/>
    </row>
    <row r="186" spans="11:13" x14ac:dyDescent="0.2">
      <c r="K186" s="4"/>
      <c r="L186" s="4"/>
      <c r="M186" s="4"/>
    </row>
    <row r="187" spans="11:13" x14ac:dyDescent="0.2">
      <c r="K187" s="4"/>
      <c r="L187" s="4"/>
      <c r="M187" s="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zoomScale="80" zoomScaleNormal="80" workbookViewId="0">
      <selection activeCell="B3" sqref="B3"/>
    </sheetView>
  </sheetViews>
  <sheetFormatPr defaultRowHeight="12.75" x14ac:dyDescent="0.2"/>
  <cols>
    <col min="2" max="2" width="18.42578125" customWidth="1"/>
    <col min="3" max="3" width="17.7109375" customWidth="1"/>
    <col min="4" max="4" width="17.28515625" customWidth="1"/>
    <col min="5" max="5" width="16.7109375" customWidth="1"/>
    <col min="6" max="6" width="17.42578125" customWidth="1"/>
    <col min="7" max="7" width="17.5703125" customWidth="1"/>
    <col min="8" max="8" width="18.7109375" customWidth="1"/>
    <col min="9" max="9" width="15.5703125" customWidth="1"/>
    <col min="10" max="10" width="17.28515625" customWidth="1"/>
    <col min="11" max="11" width="18.85546875" customWidth="1"/>
    <col min="12" max="13" width="17" customWidth="1"/>
    <col min="14" max="14" width="19" customWidth="1"/>
    <col min="15" max="15" width="18" customWidth="1"/>
    <col min="16" max="16" width="18.28515625" customWidth="1"/>
    <col min="17" max="17" width="16.7109375" customWidth="1"/>
    <col min="18" max="18" width="15.5703125" customWidth="1"/>
    <col min="19" max="19" width="16.42578125" customWidth="1"/>
    <col min="20" max="20" width="16.7109375" customWidth="1"/>
    <col min="21" max="21" width="15.5703125" customWidth="1"/>
    <col min="22" max="22" width="16.42578125" customWidth="1"/>
  </cols>
  <sheetData>
    <row r="1" spans="1:22" x14ac:dyDescent="0.2">
      <c r="B1" t="s">
        <v>4</v>
      </c>
      <c r="E1" t="s">
        <v>5</v>
      </c>
      <c r="H1" t="s">
        <v>6</v>
      </c>
      <c r="K1" t="s">
        <v>7</v>
      </c>
      <c r="N1" t="s">
        <v>8</v>
      </c>
      <c r="Q1" t="s">
        <v>14</v>
      </c>
      <c r="T1" t="s">
        <v>12</v>
      </c>
    </row>
    <row r="2" spans="1:22" x14ac:dyDescent="0.2">
      <c r="A2" t="s">
        <v>0</v>
      </c>
      <c r="B2" t="s">
        <v>1</v>
      </c>
      <c r="C2" t="s">
        <v>2</v>
      </c>
      <c r="D2" t="s">
        <v>3</v>
      </c>
      <c r="E2" t="s">
        <v>1</v>
      </c>
      <c r="F2" t="s">
        <v>2</v>
      </c>
      <c r="G2" t="s">
        <v>3</v>
      </c>
      <c r="H2" t="s">
        <v>1</v>
      </c>
      <c r="I2" t="s">
        <v>2</v>
      </c>
      <c r="J2" t="s">
        <v>3</v>
      </c>
      <c r="K2" s="3" t="s">
        <v>1</v>
      </c>
      <c r="L2" s="3" t="s">
        <v>2</v>
      </c>
      <c r="M2" s="3" t="s">
        <v>3</v>
      </c>
      <c r="N2" t="s">
        <v>1</v>
      </c>
      <c r="O2" t="s">
        <v>2</v>
      </c>
      <c r="P2" t="s">
        <v>3</v>
      </c>
      <c r="Q2" t="s">
        <v>1</v>
      </c>
      <c r="R2" t="s">
        <v>2</v>
      </c>
      <c r="S2" t="s">
        <v>3</v>
      </c>
      <c r="T2" t="s">
        <v>1</v>
      </c>
      <c r="U2" t="s">
        <v>2</v>
      </c>
      <c r="V2" t="s">
        <v>3</v>
      </c>
    </row>
    <row r="3" spans="1:22" x14ac:dyDescent="0.2">
      <c r="A3" s="1">
        <v>1990</v>
      </c>
      <c r="B3" s="2">
        <v>45.103932</v>
      </c>
      <c r="C3" s="2">
        <v>45.103932</v>
      </c>
      <c r="D3" s="2">
        <v>45.103932</v>
      </c>
      <c r="E3" s="2">
        <v>709.55030820999639</v>
      </c>
      <c r="F3" s="2">
        <v>709.55030820999639</v>
      </c>
      <c r="G3" s="2">
        <v>709.55030820999639</v>
      </c>
      <c r="H3" s="2">
        <v>3296.8605891924099</v>
      </c>
      <c r="I3" s="2">
        <v>3296.8605891924099</v>
      </c>
      <c r="J3" s="2">
        <v>3296.8605891924099</v>
      </c>
      <c r="K3" s="4">
        <v>2687.289999999964</v>
      </c>
      <c r="L3" s="4">
        <v>2687.289999999964</v>
      </c>
      <c r="M3" s="4">
        <v>2687.289999999964</v>
      </c>
      <c r="N3" s="2">
        <v>67.095591762471557</v>
      </c>
      <c r="O3" s="2">
        <v>67.095591762471557</v>
      </c>
      <c r="P3" s="2">
        <v>67.095591762471557</v>
      </c>
      <c r="Q3" s="2">
        <v>0</v>
      </c>
      <c r="R3" s="2">
        <v>0</v>
      </c>
      <c r="S3" s="2">
        <v>0</v>
      </c>
      <c r="T3" s="2">
        <f>B3+E3+H3+K3+N3+Q3</f>
        <v>6805.9004211648416</v>
      </c>
      <c r="U3" s="2">
        <f t="shared" ref="U3:V18" si="0">C3+F3+I3+L3+O3+R3</f>
        <v>6805.9004211648416</v>
      </c>
      <c r="V3" s="2">
        <f t="shared" si="0"/>
        <v>6805.9004211648416</v>
      </c>
    </row>
    <row r="4" spans="1:22" x14ac:dyDescent="0.2">
      <c r="A4" s="1">
        <v>1991</v>
      </c>
      <c r="B4" s="2">
        <v>33.888327999999987</v>
      </c>
      <c r="C4" s="2">
        <v>33.888327999999987</v>
      </c>
      <c r="D4" s="2">
        <v>33.888327999999987</v>
      </c>
      <c r="E4" s="2">
        <v>543.28632953985675</v>
      </c>
      <c r="F4" s="2">
        <v>543.28632953985675</v>
      </c>
      <c r="G4" s="2">
        <v>543.28632953985675</v>
      </c>
      <c r="H4" s="2">
        <v>3148.549298629594</v>
      </c>
      <c r="I4" s="2">
        <v>3148.549298629594</v>
      </c>
      <c r="J4" s="2">
        <v>3148.549298629594</v>
      </c>
      <c r="K4" s="4">
        <v>2704.6299999999669</v>
      </c>
      <c r="L4" s="4">
        <v>2704.6299999999669</v>
      </c>
      <c r="M4" s="4">
        <v>2704.6299999999669</v>
      </c>
      <c r="N4" s="2">
        <v>108.41607801592603</v>
      </c>
      <c r="O4" s="2">
        <v>108.41607801592603</v>
      </c>
      <c r="P4" s="2">
        <v>108.41607801592603</v>
      </c>
      <c r="Q4" s="2">
        <v>0</v>
      </c>
      <c r="R4" s="2">
        <v>0</v>
      </c>
      <c r="S4" s="2">
        <v>0</v>
      </c>
      <c r="T4" s="2">
        <f t="shared" ref="T4:V39" si="1">B4+E4+H4+K4+N4+Q4</f>
        <v>6538.7700341853442</v>
      </c>
      <c r="U4" s="2">
        <f t="shared" si="0"/>
        <v>6538.7700341853442</v>
      </c>
      <c r="V4" s="2">
        <f t="shared" si="0"/>
        <v>6538.7700341853442</v>
      </c>
    </row>
    <row r="5" spans="1:22" x14ac:dyDescent="0.2">
      <c r="A5" s="1">
        <v>1992</v>
      </c>
      <c r="B5" s="2">
        <v>25.982473999999993</v>
      </c>
      <c r="C5" s="2">
        <v>25.982473999999993</v>
      </c>
      <c r="D5" s="2">
        <v>25.982473999999993</v>
      </c>
      <c r="E5" s="2">
        <v>399.21360151051459</v>
      </c>
      <c r="F5" s="2">
        <v>399.21360151051459</v>
      </c>
      <c r="G5" s="2">
        <v>399.21360151051459</v>
      </c>
      <c r="H5" s="2">
        <v>3161.8508239908788</v>
      </c>
      <c r="I5" s="2">
        <v>3161.8508239908788</v>
      </c>
      <c r="J5" s="2">
        <v>3161.8508239908788</v>
      </c>
      <c r="K5" s="4">
        <v>2694.3100000000204</v>
      </c>
      <c r="L5" s="4">
        <v>2694.3100000000204</v>
      </c>
      <c r="M5" s="4">
        <v>2694.3100000000204</v>
      </c>
      <c r="N5" s="2">
        <v>47.292954173174174</v>
      </c>
      <c r="O5" s="2">
        <v>47.292954173174174</v>
      </c>
      <c r="P5" s="2">
        <v>47.292954173174174</v>
      </c>
      <c r="Q5" s="2">
        <v>0</v>
      </c>
      <c r="R5" s="2">
        <v>0</v>
      </c>
      <c r="S5" s="2">
        <v>0</v>
      </c>
      <c r="T5" s="2">
        <f t="shared" si="1"/>
        <v>6328.6498536745885</v>
      </c>
      <c r="U5" s="2">
        <f t="shared" si="0"/>
        <v>6328.6498536745885</v>
      </c>
      <c r="V5" s="2">
        <f t="shared" si="0"/>
        <v>6328.6498536745885</v>
      </c>
    </row>
    <row r="6" spans="1:22" x14ac:dyDescent="0.2">
      <c r="A6" s="1">
        <v>1993</v>
      </c>
      <c r="B6" s="2">
        <v>33.343170999999998</v>
      </c>
      <c r="C6" s="2">
        <v>33.343170999999998</v>
      </c>
      <c r="D6" s="2">
        <v>33.343170999999998</v>
      </c>
      <c r="E6" s="2">
        <v>559.28500792194279</v>
      </c>
      <c r="F6" s="2">
        <v>559.28500792194279</v>
      </c>
      <c r="G6" s="2">
        <v>559.28500792194279</v>
      </c>
      <c r="H6" s="2">
        <v>3051.88575060624</v>
      </c>
      <c r="I6" s="2">
        <v>3051.88575060624</v>
      </c>
      <c r="J6" s="2">
        <v>3051.88575060624</v>
      </c>
      <c r="K6" s="4">
        <v>2619.5000000000041</v>
      </c>
      <c r="L6" s="4">
        <v>2619.5000000000041</v>
      </c>
      <c r="M6" s="4">
        <v>2619.5000000000041</v>
      </c>
      <c r="N6" s="2">
        <v>58.164283841739127</v>
      </c>
      <c r="O6" s="2">
        <v>58.164283841739127</v>
      </c>
      <c r="P6" s="2">
        <v>58.164283841739127</v>
      </c>
      <c r="Q6" s="2">
        <v>0</v>
      </c>
      <c r="R6" s="2">
        <v>0</v>
      </c>
      <c r="S6" s="2">
        <v>0</v>
      </c>
      <c r="T6" s="2">
        <f t="shared" si="1"/>
        <v>6322.1782133699262</v>
      </c>
      <c r="U6" s="2">
        <f t="shared" si="0"/>
        <v>6322.1782133699262</v>
      </c>
      <c r="V6" s="2">
        <f t="shared" si="0"/>
        <v>6322.1782133699262</v>
      </c>
    </row>
    <row r="7" spans="1:22" x14ac:dyDescent="0.2">
      <c r="A7" s="1">
        <v>1994</v>
      </c>
      <c r="B7" s="2">
        <v>43.637068000000014</v>
      </c>
      <c r="C7" s="2">
        <v>43.637068000000014</v>
      </c>
      <c r="D7" s="2">
        <v>43.637068000000014</v>
      </c>
      <c r="E7" s="2">
        <v>617.36000000000217</v>
      </c>
      <c r="F7" s="2">
        <v>617.36000000000217</v>
      </c>
      <c r="G7" s="2">
        <v>617.36000000000217</v>
      </c>
      <c r="H7" s="2">
        <v>3000.911074804636</v>
      </c>
      <c r="I7" s="2">
        <v>3000.911074804636</v>
      </c>
      <c r="J7" s="2">
        <v>3000.911074804636</v>
      </c>
      <c r="K7" s="4">
        <v>2665.8400000000283</v>
      </c>
      <c r="L7" s="4">
        <v>2665.8400000000283</v>
      </c>
      <c r="M7" s="4">
        <v>2665.8400000000283</v>
      </c>
      <c r="N7" s="2">
        <v>62.201843864076153</v>
      </c>
      <c r="O7" s="2">
        <v>62.201843864076153</v>
      </c>
      <c r="P7" s="2">
        <v>62.201843864076153</v>
      </c>
      <c r="Q7" s="2">
        <v>0</v>
      </c>
      <c r="R7" s="2">
        <v>0</v>
      </c>
      <c r="S7" s="2">
        <v>0</v>
      </c>
      <c r="T7" s="2">
        <f t="shared" si="1"/>
        <v>6389.9499866687429</v>
      </c>
      <c r="U7" s="2">
        <f t="shared" si="0"/>
        <v>6389.9499866687429</v>
      </c>
      <c r="V7" s="2">
        <f t="shared" si="0"/>
        <v>6389.9499866687429</v>
      </c>
    </row>
    <row r="8" spans="1:22" x14ac:dyDescent="0.2">
      <c r="A8" s="1">
        <v>1995</v>
      </c>
      <c r="B8" s="2">
        <v>40.107654999999994</v>
      </c>
      <c r="C8" s="2">
        <v>40.107654999999994</v>
      </c>
      <c r="D8" s="2">
        <v>40.107654999999994</v>
      </c>
      <c r="E8" s="2">
        <v>578.30000000000007</v>
      </c>
      <c r="F8" s="2">
        <v>578.30000000000007</v>
      </c>
      <c r="G8" s="2">
        <v>578.30000000000007</v>
      </c>
      <c r="H8" s="2">
        <v>3412.9342212992269</v>
      </c>
      <c r="I8" s="2">
        <v>3412.9342212992269</v>
      </c>
      <c r="J8" s="2">
        <v>3412.9342212992269</v>
      </c>
      <c r="K8" s="4">
        <v>2459.1300000000138</v>
      </c>
      <c r="L8" s="4">
        <v>2459.1300000000138</v>
      </c>
      <c r="M8" s="4">
        <v>2459.1300000000138</v>
      </c>
      <c r="N8" s="2">
        <v>66.493901664780736</v>
      </c>
      <c r="O8" s="2">
        <v>66.493901664780736</v>
      </c>
      <c r="P8" s="2">
        <v>66.493901664780736</v>
      </c>
      <c r="Q8" s="2">
        <v>0</v>
      </c>
      <c r="R8" s="2">
        <v>0</v>
      </c>
      <c r="S8" s="2">
        <v>0</v>
      </c>
      <c r="T8" s="2">
        <f t="shared" si="1"/>
        <v>6556.9657779640211</v>
      </c>
      <c r="U8" s="2">
        <f t="shared" si="0"/>
        <v>6556.9657779640211</v>
      </c>
      <c r="V8" s="2">
        <f t="shared" si="0"/>
        <v>6556.9657779640211</v>
      </c>
    </row>
    <row r="9" spans="1:22" x14ac:dyDescent="0.2">
      <c r="A9" s="1">
        <v>1996</v>
      </c>
      <c r="B9" s="2">
        <v>48.094245999999998</v>
      </c>
      <c r="C9" s="2">
        <v>48.094245999999998</v>
      </c>
      <c r="D9" s="2">
        <v>48.094245999999998</v>
      </c>
      <c r="E9" s="2">
        <v>610.68999999999232</v>
      </c>
      <c r="F9" s="2">
        <v>610.68999999999232</v>
      </c>
      <c r="G9" s="2">
        <v>610.68999999999232</v>
      </c>
      <c r="H9" s="2">
        <v>3902.9897126414608</v>
      </c>
      <c r="I9" s="2">
        <v>3902.9897126414608</v>
      </c>
      <c r="J9" s="2">
        <v>3902.9897126414608</v>
      </c>
      <c r="K9" s="4">
        <v>2481.6799999999716</v>
      </c>
      <c r="L9" s="4">
        <v>2481.6799999999716</v>
      </c>
      <c r="M9" s="4">
        <v>2481.6799999999716</v>
      </c>
      <c r="N9" s="2">
        <v>130.27942480308047</v>
      </c>
      <c r="O9" s="2">
        <v>130.27942480308047</v>
      </c>
      <c r="P9" s="2">
        <v>130.27942480308047</v>
      </c>
      <c r="Q9" s="2">
        <v>0</v>
      </c>
      <c r="R9" s="2">
        <v>0</v>
      </c>
      <c r="S9" s="2">
        <v>0</v>
      </c>
      <c r="T9" s="2">
        <f t="shared" si="1"/>
        <v>7173.7333834445053</v>
      </c>
      <c r="U9" s="2">
        <f t="shared" si="0"/>
        <v>7173.7333834445053</v>
      </c>
      <c r="V9" s="2">
        <f t="shared" si="0"/>
        <v>7173.7333834445053</v>
      </c>
    </row>
    <row r="10" spans="1:22" x14ac:dyDescent="0.2">
      <c r="A10" s="1">
        <v>1997</v>
      </c>
      <c r="B10" s="2">
        <v>63.177852999999978</v>
      </c>
      <c r="C10" s="2">
        <v>63.177852999999978</v>
      </c>
      <c r="D10" s="2">
        <v>63.177852999999978</v>
      </c>
      <c r="E10" s="2">
        <v>708.6800000000012</v>
      </c>
      <c r="F10" s="2">
        <v>708.6800000000012</v>
      </c>
      <c r="G10" s="2">
        <v>708.6800000000012</v>
      </c>
      <c r="H10" s="2">
        <v>4443.599870551152</v>
      </c>
      <c r="I10" s="2">
        <v>4443.599870551152</v>
      </c>
      <c r="J10" s="2">
        <v>4443.599870551152</v>
      </c>
      <c r="K10" s="4">
        <v>2440.5600000000054</v>
      </c>
      <c r="L10" s="4">
        <v>2440.5600000000054</v>
      </c>
      <c r="M10" s="4">
        <v>2440.5600000000054</v>
      </c>
      <c r="N10" s="2">
        <v>86.446894549657713</v>
      </c>
      <c r="O10" s="2">
        <v>86.446894549657713</v>
      </c>
      <c r="P10" s="2">
        <v>86.446894549657713</v>
      </c>
      <c r="Q10" s="2">
        <v>0</v>
      </c>
      <c r="R10" s="2">
        <v>0</v>
      </c>
      <c r="S10" s="2">
        <v>0</v>
      </c>
      <c r="T10" s="2">
        <f t="shared" si="1"/>
        <v>7742.4646181008156</v>
      </c>
      <c r="U10" s="2">
        <f t="shared" si="0"/>
        <v>7742.4646181008156</v>
      </c>
      <c r="V10" s="2">
        <f t="shared" si="0"/>
        <v>7742.4646181008156</v>
      </c>
    </row>
    <row r="11" spans="1:22" x14ac:dyDescent="0.2">
      <c r="A11" s="1">
        <v>1998</v>
      </c>
      <c r="B11" s="2">
        <v>69.22754799999997</v>
      </c>
      <c r="C11" s="2">
        <v>69.22754799999997</v>
      </c>
      <c r="D11" s="2">
        <v>69.22754799999997</v>
      </c>
      <c r="E11" s="2">
        <v>826.92999999999563</v>
      </c>
      <c r="F11" s="2">
        <v>826.92999999999563</v>
      </c>
      <c r="G11" s="2">
        <v>826.92999999999563</v>
      </c>
      <c r="H11" s="2">
        <v>4620.9968258303097</v>
      </c>
      <c r="I11" s="2">
        <v>4620.9968258303097</v>
      </c>
      <c r="J11" s="2">
        <v>4620.9968258303097</v>
      </c>
      <c r="K11" s="4">
        <v>2812.0299999999866</v>
      </c>
      <c r="L11" s="4">
        <v>2812.0299999999866</v>
      </c>
      <c r="M11" s="4">
        <v>2812.0299999999866</v>
      </c>
      <c r="N11" s="2">
        <v>86.44219657885678</v>
      </c>
      <c r="O11" s="2">
        <v>86.44219657885678</v>
      </c>
      <c r="P11" s="2">
        <v>86.44219657885678</v>
      </c>
      <c r="Q11" s="2">
        <v>0</v>
      </c>
      <c r="R11" s="2">
        <v>0</v>
      </c>
      <c r="S11" s="2">
        <v>0</v>
      </c>
      <c r="T11" s="2">
        <f t="shared" si="1"/>
        <v>8415.6265704091493</v>
      </c>
      <c r="U11" s="2">
        <f t="shared" si="0"/>
        <v>8415.6265704091493</v>
      </c>
      <c r="V11" s="2">
        <f t="shared" si="0"/>
        <v>8415.6265704091493</v>
      </c>
    </row>
    <row r="12" spans="1:22" x14ac:dyDescent="0.2">
      <c r="A12" s="1">
        <v>1999</v>
      </c>
      <c r="B12" s="2">
        <v>86.653301999999954</v>
      </c>
      <c r="C12" s="2">
        <v>86.653301999999954</v>
      </c>
      <c r="D12" s="2">
        <v>86.653301999999954</v>
      </c>
      <c r="E12" s="2">
        <v>905.36000000000161</v>
      </c>
      <c r="F12" s="2">
        <v>905.36000000000161</v>
      </c>
      <c r="G12" s="2">
        <v>905.36000000000161</v>
      </c>
      <c r="H12" s="2">
        <v>4392.7993165237676</v>
      </c>
      <c r="I12" s="2">
        <v>4392.7993165237676</v>
      </c>
      <c r="J12" s="2">
        <v>4392.7993165237676</v>
      </c>
      <c r="K12" s="4">
        <v>2870.3599999999865</v>
      </c>
      <c r="L12" s="4">
        <v>2870.3599999999865</v>
      </c>
      <c r="M12" s="4">
        <v>2870.3599999999865</v>
      </c>
      <c r="N12" s="2">
        <v>91.997694975858948</v>
      </c>
      <c r="O12" s="2">
        <v>91.997694975858948</v>
      </c>
      <c r="P12" s="2">
        <v>91.997694975858948</v>
      </c>
      <c r="Q12" s="2">
        <v>0</v>
      </c>
      <c r="R12" s="2">
        <v>0</v>
      </c>
      <c r="S12" s="2">
        <v>0</v>
      </c>
      <c r="T12" s="2">
        <f t="shared" si="1"/>
        <v>8347.1703134996133</v>
      </c>
      <c r="U12" s="2">
        <f t="shared" si="0"/>
        <v>8347.1703134996133</v>
      </c>
      <c r="V12" s="2">
        <f t="shared" si="0"/>
        <v>8347.1703134996133</v>
      </c>
    </row>
    <row r="13" spans="1:22" x14ac:dyDescent="0.2">
      <c r="A13" s="1">
        <v>2000</v>
      </c>
      <c r="B13" s="2">
        <v>90.202331000000001</v>
      </c>
      <c r="C13" s="2">
        <v>90.202331000000001</v>
      </c>
      <c r="D13" s="2">
        <v>90.202331000000001</v>
      </c>
      <c r="E13" s="2">
        <v>867.41000000000224</v>
      </c>
      <c r="F13" s="2">
        <v>867.41000000000224</v>
      </c>
      <c r="G13" s="2">
        <v>867.41000000000224</v>
      </c>
      <c r="H13" s="2">
        <v>4201.1696329950837</v>
      </c>
      <c r="I13" s="2">
        <v>4201.1696329950837</v>
      </c>
      <c r="J13" s="2">
        <v>4201.1696329950837</v>
      </c>
      <c r="K13" s="4">
        <v>2692.0599999999995</v>
      </c>
      <c r="L13" s="4">
        <v>2692.0599999999995</v>
      </c>
      <c r="M13" s="4">
        <v>2692.0599999999995</v>
      </c>
      <c r="N13" s="2">
        <v>87.343753773234312</v>
      </c>
      <c r="O13" s="2">
        <v>87.343753773234312</v>
      </c>
      <c r="P13" s="2">
        <v>87.343753773234312</v>
      </c>
      <c r="Q13" s="2">
        <v>0</v>
      </c>
      <c r="R13" s="2">
        <v>0</v>
      </c>
      <c r="S13" s="2">
        <v>0</v>
      </c>
      <c r="T13" s="2">
        <f t="shared" si="1"/>
        <v>7938.1857177683196</v>
      </c>
      <c r="U13" s="2">
        <f t="shared" si="0"/>
        <v>7938.1857177683196</v>
      </c>
      <c r="V13" s="2">
        <f t="shared" si="0"/>
        <v>7938.1857177683196</v>
      </c>
    </row>
    <row r="14" spans="1:22" x14ac:dyDescent="0.2">
      <c r="A14" s="1">
        <v>2001</v>
      </c>
      <c r="B14" s="2">
        <v>85.921889999999976</v>
      </c>
      <c r="C14" s="2">
        <v>85.921889999999976</v>
      </c>
      <c r="D14" s="2">
        <v>85.921889999999976</v>
      </c>
      <c r="E14" s="2">
        <v>960.2900000000003</v>
      </c>
      <c r="F14" s="2">
        <v>960.2900000000003</v>
      </c>
      <c r="G14" s="2">
        <v>960.2900000000003</v>
      </c>
      <c r="H14" s="2">
        <v>4192.7115909298145</v>
      </c>
      <c r="I14" s="2">
        <v>4192.7115909298145</v>
      </c>
      <c r="J14" s="2">
        <v>4192.7115909298145</v>
      </c>
      <c r="K14" s="4">
        <v>2707.27</v>
      </c>
      <c r="L14" s="4">
        <v>2707.27</v>
      </c>
      <c r="M14" s="4">
        <v>2707.27</v>
      </c>
      <c r="N14" s="2">
        <v>73.836687846227974</v>
      </c>
      <c r="O14" s="2">
        <v>73.836687846227974</v>
      </c>
      <c r="P14" s="2">
        <v>73.836687846227974</v>
      </c>
      <c r="Q14" s="2">
        <v>0</v>
      </c>
      <c r="R14" s="2">
        <v>0</v>
      </c>
      <c r="S14" s="2">
        <v>0</v>
      </c>
      <c r="T14" s="2">
        <f t="shared" si="1"/>
        <v>8020.030168776043</v>
      </c>
      <c r="U14" s="2">
        <f t="shared" si="0"/>
        <v>8020.030168776043</v>
      </c>
      <c r="V14" s="2">
        <f t="shared" si="0"/>
        <v>8020.030168776043</v>
      </c>
    </row>
    <row r="15" spans="1:22" x14ac:dyDescent="0.2">
      <c r="A15" s="1">
        <v>2002</v>
      </c>
      <c r="B15" s="2">
        <v>114.15153499999997</v>
      </c>
      <c r="C15" s="2">
        <v>114.15153499999997</v>
      </c>
      <c r="D15" s="2">
        <v>114.15153499999997</v>
      </c>
      <c r="E15" s="2">
        <v>1135.9599999999982</v>
      </c>
      <c r="F15" s="2">
        <v>1135.9599999999982</v>
      </c>
      <c r="G15" s="2">
        <v>1135.9599999999982</v>
      </c>
      <c r="H15" s="2">
        <v>4238.9282026932206</v>
      </c>
      <c r="I15" s="2">
        <v>4238.9282026932206</v>
      </c>
      <c r="J15" s="2">
        <v>4238.9282026932206</v>
      </c>
      <c r="K15" s="4">
        <v>2672.95</v>
      </c>
      <c r="L15" s="4">
        <v>2672.95</v>
      </c>
      <c r="M15" s="4">
        <v>2672.95</v>
      </c>
      <c r="N15" s="2">
        <v>98.669482250610514</v>
      </c>
      <c r="O15" s="2">
        <v>98.669482250610514</v>
      </c>
      <c r="P15" s="2">
        <v>98.669482250610514</v>
      </c>
      <c r="Q15" s="2">
        <v>0</v>
      </c>
      <c r="R15" s="2">
        <v>0</v>
      </c>
      <c r="S15" s="2">
        <v>0</v>
      </c>
      <c r="T15" s="2">
        <f t="shared" si="1"/>
        <v>8260.6592199438292</v>
      </c>
      <c r="U15" s="2">
        <f t="shared" si="0"/>
        <v>8260.6592199438292</v>
      </c>
      <c r="V15" s="2">
        <f t="shared" si="0"/>
        <v>8260.6592199438292</v>
      </c>
    </row>
    <row r="16" spans="1:22" x14ac:dyDescent="0.2">
      <c r="A16" s="1">
        <v>2003</v>
      </c>
      <c r="B16" s="2">
        <v>102.43167300000002</v>
      </c>
      <c r="C16" s="2">
        <v>102.43167300000002</v>
      </c>
      <c r="D16" s="2">
        <v>102.43167300000002</v>
      </c>
      <c r="E16" s="2">
        <v>939.25000000000102</v>
      </c>
      <c r="F16" s="2">
        <v>939.25000000000102</v>
      </c>
      <c r="G16" s="2">
        <v>939.25000000000102</v>
      </c>
      <c r="H16" s="2">
        <v>4137.525031816831</v>
      </c>
      <c r="I16" s="2">
        <v>4137.525031816831</v>
      </c>
      <c r="J16" s="2">
        <v>4137.525031816831</v>
      </c>
      <c r="K16" s="4">
        <v>2558.3299999999995</v>
      </c>
      <c r="L16" s="4">
        <v>2558.3299999999995</v>
      </c>
      <c r="M16" s="4">
        <v>2558.3299999999995</v>
      </c>
      <c r="N16" s="2">
        <v>76.580147796629262</v>
      </c>
      <c r="O16" s="2">
        <v>76.580147796629262</v>
      </c>
      <c r="P16" s="2">
        <v>76.580147796629262</v>
      </c>
      <c r="Q16" s="2">
        <v>0</v>
      </c>
      <c r="R16" s="2">
        <v>0</v>
      </c>
      <c r="S16" s="2">
        <v>0</v>
      </c>
      <c r="T16" s="2">
        <f t="shared" si="1"/>
        <v>7814.1168526134607</v>
      </c>
      <c r="U16" s="2">
        <f t="shared" si="0"/>
        <v>7814.1168526134607</v>
      </c>
      <c r="V16" s="2">
        <f t="shared" si="0"/>
        <v>7814.1168526134607</v>
      </c>
    </row>
    <row r="17" spans="1:22" x14ac:dyDescent="0.2">
      <c r="A17" s="1">
        <v>2004</v>
      </c>
      <c r="B17" s="2">
        <v>101.45404599999999</v>
      </c>
      <c r="C17" s="2">
        <v>101.45404599999999</v>
      </c>
      <c r="D17" s="2">
        <v>101.45404599999999</v>
      </c>
      <c r="E17" s="2">
        <v>967.54</v>
      </c>
      <c r="F17" s="2">
        <v>967.54</v>
      </c>
      <c r="G17" s="2">
        <v>967.54</v>
      </c>
      <c r="H17" s="2">
        <v>4204.919433078745</v>
      </c>
      <c r="I17" s="2">
        <v>4204.919433078745</v>
      </c>
      <c r="J17" s="2">
        <v>4204.919433078745</v>
      </c>
      <c r="K17" s="4">
        <v>2685.0300000000011</v>
      </c>
      <c r="L17" s="4">
        <v>2685.0300000000011</v>
      </c>
      <c r="M17" s="4">
        <v>2685.0300000000011</v>
      </c>
      <c r="N17" s="2">
        <v>66.050255020478474</v>
      </c>
      <c r="O17" s="2">
        <v>66.050255020478474</v>
      </c>
      <c r="P17" s="2">
        <v>66.050255020478474</v>
      </c>
      <c r="Q17" s="2">
        <v>0</v>
      </c>
      <c r="R17" s="2">
        <v>0</v>
      </c>
      <c r="S17" s="2">
        <v>0</v>
      </c>
      <c r="T17" s="2">
        <f t="shared" si="1"/>
        <v>8024.9937340992237</v>
      </c>
      <c r="U17" s="2">
        <f t="shared" si="0"/>
        <v>8024.9937340992237</v>
      </c>
      <c r="V17" s="2">
        <f t="shared" si="0"/>
        <v>8024.9937340992237</v>
      </c>
    </row>
    <row r="18" spans="1:22" x14ac:dyDescent="0.2">
      <c r="A18" s="1">
        <v>2005</v>
      </c>
      <c r="B18" s="2">
        <v>84.904105999999999</v>
      </c>
      <c r="C18" s="2">
        <v>84.904105999999999</v>
      </c>
      <c r="D18" s="2">
        <v>84.904105999999999</v>
      </c>
      <c r="E18" s="2">
        <v>965.4399999999996</v>
      </c>
      <c r="F18" s="2">
        <v>965.4399999999996</v>
      </c>
      <c r="G18" s="2">
        <v>965.4399999999996</v>
      </c>
      <c r="H18" s="2">
        <v>4004.3244080747832</v>
      </c>
      <c r="I18" s="2">
        <v>4004.3244080747832</v>
      </c>
      <c r="J18" s="2">
        <v>4004.3244080747832</v>
      </c>
      <c r="K18" s="4">
        <v>2535.9800000000009</v>
      </c>
      <c r="L18" s="4">
        <v>2535.9800000000009</v>
      </c>
      <c r="M18" s="4">
        <v>2535.9800000000009</v>
      </c>
      <c r="N18" s="2">
        <v>70.961635019593501</v>
      </c>
      <c r="O18" s="2">
        <v>70.961635019593501</v>
      </c>
      <c r="P18" s="2">
        <v>70.961635019593501</v>
      </c>
      <c r="Q18" s="2">
        <v>0</v>
      </c>
      <c r="R18" s="2">
        <v>0</v>
      </c>
      <c r="S18" s="2">
        <v>0</v>
      </c>
      <c r="T18" s="2">
        <f t="shared" si="1"/>
        <v>7661.6101490943784</v>
      </c>
      <c r="U18" s="2">
        <f t="shared" si="0"/>
        <v>7661.6101490943784</v>
      </c>
      <c r="V18" s="2">
        <f t="shared" si="0"/>
        <v>7661.6101490943784</v>
      </c>
    </row>
    <row r="19" spans="1:22" x14ac:dyDescent="0.2">
      <c r="A19" s="1">
        <v>2006</v>
      </c>
      <c r="B19" s="2">
        <v>86.740257000000028</v>
      </c>
      <c r="C19" s="2">
        <v>86.740257000000028</v>
      </c>
      <c r="D19" s="2">
        <v>86.740257000000028</v>
      </c>
      <c r="E19" s="2">
        <v>947.44961958519514</v>
      </c>
      <c r="F19" s="2">
        <v>947.44961958519514</v>
      </c>
      <c r="G19" s="2">
        <v>947.44961958519514</v>
      </c>
      <c r="H19" s="2">
        <v>3358.964222321235</v>
      </c>
      <c r="I19" s="2">
        <v>3358.964222321235</v>
      </c>
      <c r="J19" s="2">
        <v>3358.964222321235</v>
      </c>
      <c r="K19" s="4">
        <v>2543.9977220000001</v>
      </c>
      <c r="L19" s="4">
        <v>2543.9977220000001</v>
      </c>
      <c r="M19" s="4">
        <v>2543.9977220000001</v>
      </c>
      <c r="N19" s="2">
        <v>68.951875749099898</v>
      </c>
      <c r="O19" s="2">
        <v>68.951875749099898</v>
      </c>
      <c r="P19" s="2">
        <v>68.951875749099898</v>
      </c>
      <c r="Q19" s="2">
        <v>0</v>
      </c>
      <c r="R19" s="2">
        <v>0</v>
      </c>
      <c r="S19" s="2">
        <v>0</v>
      </c>
      <c r="T19" s="2">
        <f t="shared" si="1"/>
        <v>7006.1036966555303</v>
      </c>
      <c r="U19" s="2">
        <f t="shared" si="1"/>
        <v>7006.1036966555303</v>
      </c>
      <c r="V19" s="2">
        <f t="shared" si="1"/>
        <v>7006.1036966555303</v>
      </c>
    </row>
    <row r="20" spans="1:22" x14ac:dyDescent="0.2">
      <c r="A20" s="1">
        <v>2007</v>
      </c>
      <c r="B20" s="2">
        <v>86.31356199999999</v>
      </c>
      <c r="C20" s="2">
        <v>86.31356199999999</v>
      </c>
      <c r="D20" s="2">
        <v>86.31356199999999</v>
      </c>
      <c r="E20" s="2">
        <v>938.51969688854695</v>
      </c>
      <c r="F20" s="2">
        <v>938.51969688854695</v>
      </c>
      <c r="G20" s="2">
        <v>938.51969688854695</v>
      </c>
      <c r="H20" s="2">
        <v>3527.2980473871894</v>
      </c>
      <c r="I20" s="2">
        <v>3527.2980473871894</v>
      </c>
      <c r="J20" s="2">
        <v>3527.2980473871894</v>
      </c>
      <c r="K20" s="4">
        <v>2568.2678299999998</v>
      </c>
      <c r="L20" s="4">
        <v>2568.2678299999998</v>
      </c>
      <c r="M20" s="4">
        <v>2568.2678299999998</v>
      </c>
      <c r="N20" s="2">
        <v>61.489244520347128</v>
      </c>
      <c r="O20" s="2">
        <v>61.489244520347128</v>
      </c>
      <c r="P20" s="2">
        <v>61.489244520347128</v>
      </c>
      <c r="Q20" s="2">
        <v>0</v>
      </c>
      <c r="R20" s="2">
        <v>0</v>
      </c>
      <c r="S20" s="2">
        <v>0</v>
      </c>
      <c r="T20" s="2">
        <f t="shared" si="1"/>
        <v>7181.8883807960829</v>
      </c>
      <c r="U20" s="2">
        <f t="shared" si="1"/>
        <v>7181.8883807960829</v>
      </c>
      <c r="V20" s="2">
        <f t="shared" si="1"/>
        <v>7181.8883807960829</v>
      </c>
    </row>
    <row r="21" spans="1:22" x14ac:dyDescent="0.2">
      <c r="A21" s="1">
        <v>2008</v>
      </c>
      <c r="B21" s="2">
        <v>82.596857999999997</v>
      </c>
      <c r="C21" s="2">
        <v>82.596857999999997</v>
      </c>
      <c r="D21" s="2">
        <v>82.596857999999997</v>
      </c>
      <c r="E21" s="2">
        <v>896.46357200000455</v>
      </c>
      <c r="F21" s="2">
        <v>896.46357200000455</v>
      </c>
      <c r="G21" s="2">
        <v>896.46357200000455</v>
      </c>
      <c r="H21" s="2">
        <v>3971.3458590000046</v>
      </c>
      <c r="I21" s="2">
        <v>3971.3458590000046</v>
      </c>
      <c r="J21" s="2">
        <v>3971.3458590000046</v>
      </c>
      <c r="K21" s="4">
        <v>2532.6992089999999</v>
      </c>
      <c r="L21" s="4">
        <v>2532.6992089999999</v>
      </c>
      <c r="M21" s="4">
        <v>2532.6992089999999</v>
      </c>
      <c r="N21" s="2">
        <v>54.38569295269825</v>
      </c>
      <c r="O21" s="2">
        <v>54.38569295269825</v>
      </c>
      <c r="P21" s="2">
        <v>54.38569295269825</v>
      </c>
      <c r="Q21" s="2">
        <v>0</v>
      </c>
      <c r="R21" s="2">
        <v>0</v>
      </c>
      <c r="S21" s="2">
        <v>0</v>
      </c>
      <c r="T21" s="2">
        <f t="shared" si="1"/>
        <v>7537.4911909527082</v>
      </c>
      <c r="U21" s="2">
        <f t="shared" si="1"/>
        <v>7537.4911909527082</v>
      </c>
      <c r="V21" s="2">
        <f t="shared" si="1"/>
        <v>7537.4911909527082</v>
      </c>
    </row>
    <row r="22" spans="1:22" x14ac:dyDescent="0.2">
      <c r="A22" s="1">
        <v>2009</v>
      </c>
      <c r="B22" s="2">
        <v>78.795137999999994</v>
      </c>
      <c r="C22" s="2">
        <v>78.795137999999994</v>
      </c>
      <c r="D22" s="2">
        <v>78.795137999999994</v>
      </c>
      <c r="E22" s="2">
        <v>887.60102100000449</v>
      </c>
      <c r="F22" s="2">
        <v>887.60102100000449</v>
      </c>
      <c r="G22" s="2">
        <v>887.60102100000449</v>
      </c>
      <c r="H22" s="2">
        <v>3760.8448300000045</v>
      </c>
      <c r="I22" s="2">
        <v>3760.8448300000045</v>
      </c>
      <c r="J22" s="2">
        <v>3760.8448300000045</v>
      </c>
      <c r="K22" s="4">
        <v>2492.0957990000002</v>
      </c>
      <c r="L22" s="4">
        <v>2492.0957990000002</v>
      </c>
      <c r="M22" s="4">
        <v>2492.0957990000002</v>
      </c>
      <c r="N22" s="2">
        <v>52.159362946249878</v>
      </c>
      <c r="O22" s="2">
        <v>52.159362946249878</v>
      </c>
      <c r="P22" s="2">
        <v>52.159362946249878</v>
      </c>
      <c r="Q22" s="2">
        <v>0</v>
      </c>
      <c r="R22" s="2">
        <v>0</v>
      </c>
      <c r="S22" s="2">
        <v>0</v>
      </c>
      <c r="T22" s="2">
        <f t="shared" si="1"/>
        <v>7271.4961509462591</v>
      </c>
      <c r="U22" s="2">
        <f t="shared" si="1"/>
        <v>7271.4961509462591</v>
      </c>
      <c r="V22" s="2">
        <f t="shared" si="1"/>
        <v>7271.4961509462591</v>
      </c>
    </row>
    <row r="23" spans="1:22" x14ac:dyDescent="0.2">
      <c r="A23" s="1">
        <v>2010</v>
      </c>
      <c r="B23" s="2">
        <v>66.034806000000003</v>
      </c>
      <c r="C23" s="2">
        <v>66.034806000000003</v>
      </c>
      <c r="D23" s="2">
        <v>66.034806000000003</v>
      </c>
      <c r="E23" s="2">
        <v>920.76266699999405</v>
      </c>
      <c r="F23" s="2">
        <v>920.76266699999405</v>
      </c>
      <c r="G23" s="2">
        <v>920.76266699999405</v>
      </c>
      <c r="H23" s="2">
        <v>3724.5668559999876</v>
      </c>
      <c r="I23" s="2">
        <v>3724.5668559999876</v>
      </c>
      <c r="J23" s="2">
        <v>3724.5668559999876</v>
      </c>
      <c r="K23" s="4">
        <v>2585.7743919999998</v>
      </c>
      <c r="L23" s="4">
        <v>2585.7743919999998</v>
      </c>
      <c r="M23" s="4">
        <v>2585.7743919999998</v>
      </c>
      <c r="N23" s="2">
        <v>50.867297832043178</v>
      </c>
      <c r="O23" s="2">
        <v>50.867297832043178</v>
      </c>
      <c r="P23" s="2">
        <v>50.867297832043178</v>
      </c>
      <c r="Q23" s="2">
        <v>0</v>
      </c>
      <c r="R23" s="2">
        <v>0</v>
      </c>
      <c r="S23" s="2">
        <v>0</v>
      </c>
      <c r="T23" s="2">
        <f t="shared" si="1"/>
        <v>7348.006018832024</v>
      </c>
      <c r="U23" s="2">
        <f t="shared" si="1"/>
        <v>7348.006018832024</v>
      </c>
      <c r="V23" s="2">
        <f t="shared" si="1"/>
        <v>7348.006018832024</v>
      </c>
    </row>
    <row r="24" spans="1:22" x14ac:dyDescent="0.2">
      <c r="A24" s="1">
        <v>2011</v>
      </c>
      <c r="B24" s="2">
        <v>62.889778</v>
      </c>
      <c r="C24" s="2">
        <v>62.889778</v>
      </c>
      <c r="D24" s="2">
        <v>62.889778</v>
      </c>
      <c r="E24" s="2">
        <v>935.49060099999576</v>
      </c>
      <c r="F24" s="2">
        <v>935.49060099999576</v>
      </c>
      <c r="G24" s="2">
        <v>935.49060099999576</v>
      </c>
      <c r="H24" s="2">
        <v>3771.664471000001</v>
      </c>
      <c r="I24" s="2">
        <v>3771.664471000001</v>
      </c>
      <c r="J24" s="2">
        <v>3771.664471000001</v>
      </c>
      <c r="K24" s="4">
        <v>2620.1108650000001</v>
      </c>
      <c r="L24" s="4">
        <v>2620.1108650000001</v>
      </c>
      <c r="M24" s="4">
        <v>2620.1108650000001</v>
      </c>
      <c r="N24" s="2">
        <v>50.791090840763481</v>
      </c>
      <c r="O24" s="2">
        <v>50.791090840763481</v>
      </c>
      <c r="P24" s="2">
        <v>50.791090840763481</v>
      </c>
      <c r="Q24" s="2">
        <v>0</v>
      </c>
      <c r="R24" s="2">
        <v>0</v>
      </c>
      <c r="S24" s="2">
        <v>0</v>
      </c>
      <c r="T24" s="2">
        <f t="shared" si="1"/>
        <v>7440.946805840761</v>
      </c>
      <c r="U24" s="2">
        <f t="shared" si="1"/>
        <v>7440.946805840761</v>
      </c>
      <c r="V24" s="2">
        <f t="shared" si="1"/>
        <v>7440.946805840761</v>
      </c>
    </row>
    <row r="25" spans="1:22" x14ac:dyDescent="0.2">
      <c r="A25" s="1">
        <v>2012</v>
      </c>
      <c r="B25" s="2">
        <v>70.69800021573289</v>
      </c>
      <c r="C25" s="2">
        <v>70.69800021573289</v>
      </c>
      <c r="D25" s="2">
        <v>70.69800021573289</v>
      </c>
      <c r="E25" s="2">
        <v>949.78394023074679</v>
      </c>
      <c r="F25" s="2">
        <v>949.78394023074679</v>
      </c>
      <c r="G25" s="2">
        <v>949.78394023074679</v>
      </c>
      <c r="H25" s="2">
        <v>3733.1604693309978</v>
      </c>
      <c r="I25" s="2">
        <v>3733.1604693309978</v>
      </c>
      <c r="J25" s="2">
        <v>3733.1604693309978</v>
      </c>
      <c r="K25" s="4">
        <v>2436.453861</v>
      </c>
      <c r="L25" s="4">
        <v>2436.453861</v>
      </c>
      <c r="M25" s="4">
        <v>2436.453861</v>
      </c>
      <c r="N25" s="2">
        <v>51.218028996407448</v>
      </c>
      <c r="O25" s="2">
        <v>51.218028996407448</v>
      </c>
      <c r="P25" s="2">
        <v>51.218028996407448</v>
      </c>
      <c r="Q25" s="2">
        <v>0</v>
      </c>
      <c r="R25" s="2">
        <v>0</v>
      </c>
      <c r="S25" s="2">
        <v>0</v>
      </c>
      <c r="T25" s="2">
        <f t="shared" si="1"/>
        <v>7241.3142997738851</v>
      </c>
      <c r="U25" s="2">
        <f t="shared" si="1"/>
        <v>7241.3142997738851</v>
      </c>
      <c r="V25" s="2">
        <f t="shared" si="1"/>
        <v>7241.3142997738851</v>
      </c>
    </row>
    <row r="26" spans="1:22" x14ac:dyDescent="0.2">
      <c r="A26" s="1">
        <v>2013</v>
      </c>
      <c r="B26" s="2">
        <v>72.991000680816072</v>
      </c>
      <c r="C26" s="2">
        <v>72.991000680816072</v>
      </c>
      <c r="D26" s="2">
        <v>72.991000680816072</v>
      </c>
      <c r="E26" s="2">
        <v>947.10507407695093</v>
      </c>
      <c r="F26" s="2">
        <v>947.10507407695093</v>
      </c>
      <c r="G26" s="2">
        <v>947.10507407695093</v>
      </c>
      <c r="H26" s="2">
        <v>4171.1527686320678</v>
      </c>
      <c r="I26" s="2">
        <v>4171.1527686320678</v>
      </c>
      <c r="J26" s="2">
        <v>4171.1527686320678</v>
      </c>
      <c r="K26" s="4">
        <v>2524.0080883000001</v>
      </c>
      <c r="L26" s="4">
        <v>2524.0080883000001</v>
      </c>
      <c r="M26" s="4">
        <v>2524.0080883000001</v>
      </c>
      <c r="N26" s="2">
        <v>50.85340828167778</v>
      </c>
      <c r="O26" s="2">
        <v>50.85340828167778</v>
      </c>
      <c r="P26" s="2">
        <v>50.85340828167778</v>
      </c>
      <c r="Q26" s="2">
        <v>0</v>
      </c>
      <c r="R26" s="2">
        <v>0</v>
      </c>
      <c r="S26" s="2">
        <v>0</v>
      </c>
      <c r="T26" s="2">
        <f t="shared" si="1"/>
        <v>7766.110339971513</v>
      </c>
      <c r="U26" s="2">
        <f t="shared" si="1"/>
        <v>7766.110339971513</v>
      </c>
      <c r="V26" s="2">
        <f t="shared" si="1"/>
        <v>7766.110339971513</v>
      </c>
    </row>
    <row r="27" spans="1:22" x14ac:dyDescent="0.2">
      <c r="A27" s="1">
        <v>2014</v>
      </c>
      <c r="B27" s="2">
        <v>72.300002283992981</v>
      </c>
      <c r="C27" s="2">
        <v>72.300002283992981</v>
      </c>
      <c r="D27" s="2">
        <v>72.300002283992981</v>
      </c>
      <c r="E27" s="2">
        <v>872.71929274894273</v>
      </c>
      <c r="F27" s="2">
        <v>872.71929274894273</v>
      </c>
      <c r="G27" s="2">
        <v>872.71929274894273</v>
      </c>
      <c r="H27" s="2">
        <v>4116.9745217</v>
      </c>
      <c r="I27" s="2">
        <v>4116.9745217</v>
      </c>
      <c r="J27" s="2">
        <v>4116.9745217</v>
      </c>
      <c r="K27" s="4">
        <v>2053.2032734582672</v>
      </c>
      <c r="L27" s="4">
        <v>2053.2032734582672</v>
      </c>
      <c r="M27" s="4">
        <v>2053.2032734582672</v>
      </c>
      <c r="N27" s="2">
        <v>51.9</v>
      </c>
      <c r="O27" s="2">
        <v>51.9</v>
      </c>
      <c r="P27" s="2">
        <v>51.9</v>
      </c>
      <c r="Q27" s="2">
        <v>0</v>
      </c>
      <c r="R27" s="2">
        <v>0</v>
      </c>
      <c r="S27" s="2">
        <v>0</v>
      </c>
      <c r="T27" s="2">
        <f t="shared" si="1"/>
        <v>7167.0970901912024</v>
      </c>
      <c r="U27" s="2">
        <f t="shared" si="1"/>
        <v>7167.0970901912024</v>
      </c>
      <c r="V27" s="2">
        <f t="shared" si="1"/>
        <v>7167.0970901912024</v>
      </c>
    </row>
    <row r="28" spans="1:22" x14ac:dyDescent="0.2">
      <c r="A28" s="1">
        <v>2015</v>
      </c>
      <c r="B28" s="2">
        <v>70.984461337476787</v>
      </c>
      <c r="C28" s="2">
        <v>70.767290699978943</v>
      </c>
      <c r="D28" s="2">
        <v>71.198309673716935</v>
      </c>
      <c r="E28" s="2">
        <v>936.00022309315489</v>
      </c>
      <c r="F28" s="2">
        <v>932.7933728622894</v>
      </c>
      <c r="G28" s="2">
        <v>931.78726445296411</v>
      </c>
      <c r="H28" s="2">
        <v>4009.6748237747784</v>
      </c>
      <c r="I28" s="2">
        <v>4015.4542058302222</v>
      </c>
      <c r="J28" s="2">
        <v>4010.2439647193182</v>
      </c>
      <c r="K28" s="4">
        <v>2596.3791597631466</v>
      </c>
      <c r="L28" s="4">
        <v>2568.6331443231475</v>
      </c>
      <c r="M28" s="4">
        <v>2568.3699871979888</v>
      </c>
      <c r="N28" s="2">
        <v>52.43328512892257</v>
      </c>
      <c r="O28" s="2">
        <v>52.43328512892257</v>
      </c>
      <c r="P28" s="2">
        <v>52.43328512892257</v>
      </c>
      <c r="Q28" s="2">
        <v>5.6092745864361753</v>
      </c>
      <c r="R28" s="2">
        <v>5.5714767697102046</v>
      </c>
      <c r="S28" s="2">
        <v>2.7230694363855692</v>
      </c>
      <c r="T28" s="2">
        <f t="shared" si="1"/>
        <v>7671.0812276839151</v>
      </c>
      <c r="U28" s="2">
        <f t="shared" si="1"/>
        <v>7645.6527756142705</v>
      </c>
      <c r="V28" s="2">
        <f t="shared" si="1"/>
        <v>7636.7558806092957</v>
      </c>
    </row>
    <row r="29" spans="1:22" x14ac:dyDescent="0.2">
      <c r="A29" s="1">
        <v>2016</v>
      </c>
      <c r="B29" s="2">
        <v>75.462331911654886</v>
      </c>
      <c r="C29" s="2">
        <v>75.406608533495628</v>
      </c>
      <c r="D29" s="2">
        <v>72.315293463637033</v>
      </c>
      <c r="E29" s="2">
        <v>955.41815412195547</v>
      </c>
      <c r="F29" s="2">
        <v>952.87334917000214</v>
      </c>
      <c r="G29" s="2">
        <v>948.77888460120801</v>
      </c>
      <c r="H29" s="2">
        <v>3966.6869867511546</v>
      </c>
      <c r="I29" s="2">
        <v>4055.014251826</v>
      </c>
      <c r="J29" s="2">
        <v>4001.6223100640636</v>
      </c>
      <c r="K29" s="4">
        <v>2631.9460933165738</v>
      </c>
      <c r="L29" s="4">
        <v>2609.0649204861479</v>
      </c>
      <c r="M29" s="4">
        <v>2582.0422407806468</v>
      </c>
      <c r="N29" s="2">
        <v>52.962472756042466</v>
      </c>
      <c r="O29" s="2">
        <v>52.962472756042466</v>
      </c>
      <c r="P29" s="2">
        <v>52.962472756042466</v>
      </c>
      <c r="Q29" s="2">
        <v>9.9844058886373634</v>
      </c>
      <c r="R29" s="2">
        <v>9.7367247530780414</v>
      </c>
      <c r="S29" s="2">
        <v>5.23268649958744</v>
      </c>
      <c r="T29" s="2">
        <f t="shared" si="1"/>
        <v>7692.4604447460188</v>
      </c>
      <c r="U29" s="2">
        <f t="shared" si="1"/>
        <v>7755.0583275247664</v>
      </c>
      <c r="V29" s="2">
        <f t="shared" si="1"/>
        <v>7662.9538881651852</v>
      </c>
    </row>
    <row r="30" spans="1:22" x14ac:dyDescent="0.2">
      <c r="A30" s="1">
        <v>2017</v>
      </c>
      <c r="B30" s="2">
        <v>81.812987690620929</v>
      </c>
      <c r="C30" s="2">
        <v>79.396126170305052</v>
      </c>
      <c r="D30" s="2">
        <v>75.10789990406235</v>
      </c>
      <c r="E30" s="2">
        <v>969.898808800354</v>
      </c>
      <c r="F30" s="2">
        <v>963.56446271851564</v>
      </c>
      <c r="G30" s="2">
        <v>958.25843001326746</v>
      </c>
      <c r="H30" s="2">
        <v>4000.8357935667341</v>
      </c>
      <c r="I30" s="2">
        <v>4061.1032659294851</v>
      </c>
      <c r="J30" s="2">
        <v>3987.7825868462705</v>
      </c>
      <c r="K30" s="4">
        <v>2694.2587727388095</v>
      </c>
      <c r="L30" s="4">
        <v>2637.8155272060317</v>
      </c>
      <c r="M30" s="4">
        <v>2603.4890622711168</v>
      </c>
      <c r="N30" s="2">
        <v>53.487280964132012</v>
      </c>
      <c r="O30" s="2">
        <v>53.487280964132012</v>
      </c>
      <c r="P30" s="2">
        <v>53.487280964132012</v>
      </c>
      <c r="Q30" s="2">
        <v>15.46574731019863</v>
      </c>
      <c r="R30" s="2">
        <v>18.161265734839738</v>
      </c>
      <c r="S30" s="2">
        <v>11.478783720878766</v>
      </c>
      <c r="T30" s="2">
        <f t="shared" si="1"/>
        <v>7815.7593910708492</v>
      </c>
      <c r="U30" s="2">
        <f t="shared" si="1"/>
        <v>7813.5279287233088</v>
      </c>
      <c r="V30" s="2">
        <f t="shared" si="1"/>
        <v>7689.6040437197271</v>
      </c>
    </row>
    <row r="31" spans="1:22" x14ac:dyDescent="0.2">
      <c r="A31" s="1">
        <v>2018</v>
      </c>
      <c r="B31" s="2">
        <v>86.277021968061206</v>
      </c>
      <c r="C31" s="2">
        <v>83.005132870805397</v>
      </c>
      <c r="D31" s="2">
        <v>78.707875994057432</v>
      </c>
      <c r="E31" s="2">
        <v>983.15052875608899</v>
      </c>
      <c r="F31" s="2">
        <v>978.64287948331435</v>
      </c>
      <c r="G31" s="2">
        <v>968.90340366812995</v>
      </c>
      <c r="H31" s="2">
        <v>4034.1033418334778</v>
      </c>
      <c r="I31" s="2">
        <v>4070.9472421817327</v>
      </c>
      <c r="J31" s="2">
        <v>3969.982429292244</v>
      </c>
      <c r="K31" s="4">
        <v>2680.4604298123663</v>
      </c>
      <c r="L31" s="4">
        <v>2639.0048009132902</v>
      </c>
      <c r="M31" s="4">
        <v>2573.4130523582207</v>
      </c>
      <c r="N31" s="2">
        <v>53.918152402174073</v>
      </c>
      <c r="O31" s="2">
        <v>53.918152402174073</v>
      </c>
      <c r="P31" s="2">
        <v>53.918152402174073</v>
      </c>
      <c r="Q31" s="2">
        <v>22.600867582927844</v>
      </c>
      <c r="R31" s="2">
        <v>24.318718115896036</v>
      </c>
      <c r="S31" s="2">
        <v>15.73910566057217</v>
      </c>
      <c r="T31" s="2">
        <f t="shared" si="1"/>
        <v>7860.5103423550972</v>
      </c>
      <c r="U31" s="2">
        <f t="shared" si="1"/>
        <v>7849.8369259672127</v>
      </c>
      <c r="V31" s="2">
        <f t="shared" si="1"/>
        <v>7660.6640193753983</v>
      </c>
    </row>
    <row r="32" spans="1:22" x14ac:dyDescent="0.2">
      <c r="A32" s="1">
        <v>2019</v>
      </c>
      <c r="B32" s="2">
        <v>89.448073301189154</v>
      </c>
      <c r="C32" s="2">
        <v>84.481123397417292</v>
      </c>
      <c r="D32" s="2">
        <v>80.585588732603611</v>
      </c>
      <c r="E32" s="2">
        <v>998.77511237642136</v>
      </c>
      <c r="F32" s="2">
        <v>993.18865400038794</v>
      </c>
      <c r="G32" s="2">
        <v>983.7253127939963</v>
      </c>
      <c r="H32" s="2">
        <v>4076.3672471664217</v>
      </c>
      <c r="I32" s="2">
        <v>4050.7880442193082</v>
      </c>
      <c r="J32" s="2">
        <v>3951.5412047208956</v>
      </c>
      <c r="K32" s="4">
        <v>2684.3817347637573</v>
      </c>
      <c r="L32" s="4">
        <v>2635.4448981934156</v>
      </c>
      <c r="M32" s="4">
        <v>2575.6689065066835</v>
      </c>
      <c r="N32" s="2">
        <v>54.241299945377541</v>
      </c>
      <c r="O32" s="2">
        <v>54.241299945377541</v>
      </c>
      <c r="P32" s="2">
        <v>54.241299945377541</v>
      </c>
      <c r="Q32" s="2">
        <v>29.86643010202549</v>
      </c>
      <c r="R32" s="2">
        <v>30.507701072785803</v>
      </c>
      <c r="S32" s="2">
        <v>20.336290401668798</v>
      </c>
      <c r="T32" s="2">
        <f t="shared" si="1"/>
        <v>7933.0798976551923</v>
      </c>
      <c r="U32" s="2">
        <f t="shared" si="1"/>
        <v>7848.6517208286923</v>
      </c>
      <c r="V32" s="2">
        <f t="shared" si="1"/>
        <v>7666.0986031012253</v>
      </c>
    </row>
    <row r="33" spans="1:22" x14ac:dyDescent="0.2">
      <c r="A33" s="1">
        <v>2020</v>
      </c>
      <c r="B33" s="2">
        <v>92.255332375409509</v>
      </c>
      <c r="C33" s="2">
        <v>85.255578711708139</v>
      </c>
      <c r="D33" s="2">
        <v>81.72856183472274</v>
      </c>
      <c r="E33" s="2">
        <v>1015.8733111557849</v>
      </c>
      <c r="F33" s="2">
        <v>1004.1262778843568</v>
      </c>
      <c r="G33" s="2">
        <v>998.46468289847724</v>
      </c>
      <c r="H33" s="2">
        <v>4109.6986046725178</v>
      </c>
      <c r="I33" s="2">
        <v>4000.1645449247148</v>
      </c>
      <c r="J33" s="2">
        <v>3919.7836174736422</v>
      </c>
      <c r="K33" s="4">
        <v>2728.3772928875173</v>
      </c>
      <c r="L33" s="4">
        <v>2636.5909405229845</v>
      </c>
      <c r="M33" s="4">
        <v>2606.7557395231997</v>
      </c>
      <c r="N33" s="2">
        <v>54.518787809235661</v>
      </c>
      <c r="O33" s="2">
        <v>54.518787809235661</v>
      </c>
      <c r="P33" s="2">
        <v>54.518787809235661</v>
      </c>
      <c r="Q33" s="2">
        <v>40.064813778691914</v>
      </c>
      <c r="R33" s="2">
        <v>35.69048693877361</v>
      </c>
      <c r="S33" s="2">
        <v>27.433858402779105</v>
      </c>
      <c r="T33" s="2">
        <f t="shared" si="1"/>
        <v>8040.7881426791564</v>
      </c>
      <c r="U33" s="2">
        <f t="shared" si="1"/>
        <v>7816.3466167917741</v>
      </c>
      <c r="V33" s="2">
        <f t="shared" si="1"/>
        <v>7688.6852479420568</v>
      </c>
    </row>
    <row r="34" spans="1:22" x14ac:dyDescent="0.2">
      <c r="A34" s="1">
        <v>2021</v>
      </c>
      <c r="B34" s="2">
        <v>93.856957683861665</v>
      </c>
      <c r="C34" s="2">
        <v>87.204590174307612</v>
      </c>
      <c r="D34" s="2">
        <v>83.303316410536809</v>
      </c>
      <c r="E34" s="2">
        <v>1030.3898424270453</v>
      </c>
      <c r="F34" s="2">
        <v>1019.0965788886283</v>
      </c>
      <c r="G34" s="2">
        <v>1014.4574756441614</v>
      </c>
      <c r="H34" s="2">
        <v>4124.5205027849915</v>
      </c>
      <c r="I34" s="2">
        <v>3984.6763782053995</v>
      </c>
      <c r="J34" s="2">
        <v>3901.1778259615594</v>
      </c>
      <c r="K34" s="4">
        <v>2722.1245119533655</v>
      </c>
      <c r="L34" s="4">
        <v>2640.4573012736046</v>
      </c>
      <c r="M34" s="4">
        <v>2613.060884604793</v>
      </c>
      <c r="N34" s="2">
        <v>54.788932349075615</v>
      </c>
      <c r="O34" s="2">
        <v>54.788932349075615</v>
      </c>
      <c r="P34" s="2">
        <v>54.788932349075615</v>
      </c>
      <c r="Q34" s="2">
        <v>40.469316464630545</v>
      </c>
      <c r="R34" s="2">
        <v>39.812772635881686</v>
      </c>
      <c r="S34" s="2">
        <v>34.73258281922628</v>
      </c>
      <c r="T34" s="2">
        <f t="shared" si="1"/>
        <v>8066.1500636629708</v>
      </c>
      <c r="U34" s="2">
        <f t="shared" si="1"/>
        <v>7826.0365535268975</v>
      </c>
      <c r="V34" s="2">
        <f t="shared" si="1"/>
        <v>7701.5210177893523</v>
      </c>
    </row>
    <row r="35" spans="1:22" x14ac:dyDescent="0.2">
      <c r="A35" s="1">
        <v>2022</v>
      </c>
      <c r="B35" s="2">
        <v>96.23273496209184</v>
      </c>
      <c r="C35" s="2">
        <v>89.294772054682483</v>
      </c>
      <c r="D35" s="2">
        <v>85.277912606708185</v>
      </c>
      <c r="E35" s="2">
        <v>1047.4997180381929</v>
      </c>
      <c r="F35" s="2">
        <v>1034.2232556651845</v>
      </c>
      <c r="G35" s="2">
        <v>1030.3218921101275</v>
      </c>
      <c r="H35" s="2">
        <v>4164.4192871751748</v>
      </c>
      <c r="I35" s="2">
        <v>3979.2190582424182</v>
      </c>
      <c r="J35" s="2">
        <v>3891.532055326762</v>
      </c>
      <c r="K35" s="4">
        <v>2743.0128703961718</v>
      </c>
      <c r="L35" s="4">
        <v>2650.2143814287324</v>
      </c>
      <c r="M35" s="4">
        <v>2624.242163139791</v>
      </c>
      <c r="N35" s="2">
        <v>55.057279734795415</v>
      </c>
      <c r="O35" s="2">
        <v>55.057279734795415</v>
      </c>
      <c r="P35" s="2">
        <v>55.057279734795415</v>
      </c>
      <c r="Q35" s="2">
        <v>47.655752699959081</v>
      </c>
      <c r="R35" s="2">
        <v>47.435684558179169</v>
      </c>
      <c r="S35" s="2">
        <v>42.439081889074842</v>
      </c>
      <c r="T35" s="2">
        <f t="shared" si="1"/>
        <v>8153.8776430063854</v>
      </c>
      <c r="U35" s="2">
        <f t="shared" si="1"/>
        <v>7855.4444316839918</v>
      </c>
      <c r="V35" s="2">
        <f t="shared" si="1"/>
        <v>7728.8703848072591</v>
      </c>
    </row>
    <row r="36" spans="1:22" x14ac:dyDescent="0.2">
      <c r="A36" s="1">
        <v>2023</v>
      </c>
      <c r="B36" s="2">
        <v>98.876119427194951</v>
      </c>
      <c r="C36" s="2">
        <v>91.532648966320934</v>
      </c>
      <c r="D36" s="2">
        <v>87.613681578866235</v>
      </c>
      <c r="E36" s="2">
        <v>1060.9126186151254</v>
      </c>
      <c r="F36" s="2">
        <v>1047.4326946017798</v>
      </c>
      <c r="G36" s="2">
        <v>1044.0404207428576</v>
      </c>
      <c r="H36" s="2">
        <v>4196.9013343378019</v>
      </c>
      <c r="I36" s="2">
        <v>3976.9047423344973</v>
      </c>
      <c r="J36" s="2">
        <v>3886.4956844653716</v>
      </c>
      <c r="K36" s="4">
        <v>2756.5900210052414</v>
      </c>
      <c r="L36" s="4">
        <v>2664.2688364276273</v>
      </c>
      <c r="M36" s="4">
        <v>2638.8079126338112</v>
      </c>
      <c r="N36" s="2">
        <v>55.323361832786887</v>
      </c>
      <c r="O36" s="2">
        <v>55.323361832786887</v>
      </c>
      <c r="P36" s="2">
        <v>55.323361832786887</v>
      </c>
      <c r="Q36" s="2">
        <v>56.070586872174111</v>
      </c>
      <c r="R36" s="2">
        <v>55.520679116461807</v>
      </c>
      <c r="S36" s="2">
        <v>49.496084852684547</v>
      </c>
      <c r="T36" s="2">
        <f t="shared" si="1"/>
        <v>8224.6740420903243</v>
      </c>
      <c r="U36" s="2">
        <f t="shared" si="1"/>
        <v>7890.9829632794736</v>
      </c>
      <c r="V36" s="2">
        <f t="shared" si="1"/>
        <v>7761.7771461063767</v>
      </c>
    </row>
    <row r="37" spans="1:22" x14ac:dyDescent="0.2">
      <c r="A37" s="1">
        <v>2024</v>
      </c>
      <c r="B37" s="2">
        <v>102.13295198129971</v>
      </c>
      <c r="C37" s="2">
        <v>93.909264951062241</v>
      </c>
      <c r="D37" s="2">
        <v>90.160087258916064</v>
      </c>
      <c r="E37" s="2">
        <v>1073.8770442130103</v>
      </c>
      <c r="F37" s="2">
        <v>1060.42947121261</v>
      </c>
      <c r="G37" s="2">
        <v>1057.8347283904875</v>
      </c>
      <c r="H37" s="2">
        <v>4220.3841395677082</v>
      </c>
      <c r="I37" s="2">
        <v>3972.69379392272</v>
      </c>
      <c r="J37" s="2">
        <v>3880.5902299682521</v>
      </c>
      <c r="K37" s="4">
        <v>2771.4053504779754</v>
      </c>
      <c r="L37" s="4">
        <v>2678.8290257353369</v>
      </c>
      <c r="M37" s="4">
        <v>2655.8729361008627</v>
      </c>
      <c r="N37" s="2">
        <v>55.585139608754957</v>
      </c>
      <c r="O37" s="2">
        <v>55.585139608754957</v>
      </c>
      <c r="P37" s="2">
        <v>55.585139608754957</v>
      </c>
      <c r="Q37" s="2">
        <v>61.716077077855196</v>
      </c>
      <c r="R37" s="2">
        <v>62.71565054691122</v>
      </c>
      <c r="S37" s="2">
        <v>57.436673155165899</v>
      </c>
      <c r="T37" s="2">
        <f t="shared" si="1"/>
        <v>8285.1007029266038</v>
      </c>
      <c r="U37" s="2">
        <f t="shared" si="1"/>
        <v>7924.1623459773955</v>
      </c>
      <c r="V37" s="2">
        <f t="shared" si="1"/>
        <v>7797.4797944824395</v>
      </c>
    </row>
    <row r="38" spans="1:22" x14ac:dyDescent="0.2">
      <c r="A38" s="1">
        <v>2025</v>
      </c>
      <c r="B38" s="2">
        <v>105.83847077257505</v>
      </c>
      <c r="C38" s="2">
        <v>96.500916003159546</v>
      </c>
      <c r="D38" s="2">
        <v>92.732781992140275</v>
      </c>
      <c r="E38" s="2">
        <v>1086.8029050038951</v>
      </c>
      <c r="F38" s="2">
        <v>1072.9636552890065</v>
      </c>
      <c r="G38" s="2">
        <v>1070.9713073304613</v>
      </c>
      <c r="H38" s="2">
        <v>4230.4301357163185</v>
      </c>
      <c r="I38" s="2">
        <v>3968.1076137621353</v>
      </c>
      <c r="J38" s="2">
        <v>3871.2309681036404</v>
      </c>
      <c r="K38" s="4">
        <v>2784.6647892179631</v>
      </c>
      <c r="L38" s="4">
        <v>2690.5148810630581</v>
      </c>
      <c r="M38" s="4">
        <v>2667.0240982051664</v>
      </c>
      <c r="N38" s="2">
        <v>55.85589029743474</v>
      </c>
      <c r="O38" s="2">
        <v>55.85589029743474</v>
      </c>
      <c r="P38" s="2">
        <v>55.85589029743474</v>
      </c>
      <c r="Q38" s="2">
        <v>69.268763817146763</v>
      </c>
      <c r="R38" s="2">
        <v>72.044299892681337</v>
      </c>
      <c r="S38" s="2">
        <v>67.863745666885208</v>
      </c>
      <c r="T38" s="2">
        <f t="shared" si="1"/>
        <v>8332.8609548253335</v>
      </c>
      <c r="U38" s="2">
        <f t="shared" si="1"/>
        <v>7955.987256307475</v>
      </c>
      <c r="V38" s="2">
        <f t="shared" si="1"/>
        <v>7825.6787915957275</v>
      </c>
    </row>
    <row r="39" spans="1:22" x14ac:dyDescent="0.2">
      <c r="A39" s="1">
        <v>2026</v>
      </c>
      <c r="B39" s="2">
        <v>109.90086734147637</v>
      </c>
      <c r="C39" s="2">
        <v>99.150976358381087</v>
      </c>
      <c r="D39" s="2">
        <v>95.457329666260009</v>
      </c>
      <c r="E39" s="2">
        <v>1098.7064241435132</v>
      </c>
      <c r="F39" s="2">
        <v>1084.0204436211231</v>
      </c>
      <c r="G39" s="2">
        <v>1083.7197783715301</v>
      </c>
      <c r="H39" s="2">
        <v>4229.1303829634053</v>
      </c>
      <c r="I39" s="2">
        <v>3961.8063191619358</v>
      </c>
      <c r="J39" s="2">
        <v>3865.2321640931177</v>
      </c>
      <c r="K39" s="4">
        <v>2805.1684796108998</v>
      </c>
      <c r="L39" s="4">
        <v>2708.039978306057</v>
      </c>
      <c r="M39" s="4">
        <v>2691.3941202070059</v>
      </c>
      <c r="N39" s="2">
        <v>56.114102800176042</v>
      </c>
      <c r="O39" s="2">
        <v>56.114102800176042</v>
      </c>
      <c r="P39" s="2">
        <v>56.114102800176042</v>
      </c>
      <c r="Q39" s="2">
        <v>82.667665941128533</v>
      </c>
      <c r="R39" s="2">
        <v>85.0454774678945</v>
      </c>
      <c r="S39" s="2">
        <v>81.025468862627818</v>
      </c>
      <c r="T39" s="2">
        <f t="shared" si="1"/>
        <v>8381.6879228006001</v>
      </c>
      <c r="U39" s="2">
        <f t="shared" si="1"/>
        <v>7994.1772977155679</v>
      </c>
      <c r="V39" s="2">
        <f t="shared" si="1"/>
        <v>7872.9429640007174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9"/>
  <sheetViews>
    <sheetView zoomScale="80" zoomScaleNormal="80" workbookViewId="0">
      <selection activeCell="E3" sqref="E3"/>
    </sheetView>
  </sheetViews>
  <sheetFormatPr defaultRowHeight="12.75" x14ac:dyDescent="0.2"/>
  <cols>
    <col min="2" max="2" width="18.42578125" customWidth="1"/>
    <col min="3" max="3" width="17.7109375" customWidth="1"/>
    <col min="4" max="4" width="17.28515625" customWidth="1"/>
    <col min="5" max="5" width="16.7109375" customWidth="1"/>
    <col min="6" max="6" width="17.42578125" customWidth="1"/>
    <col min="7" max="7" width="17.5703125" customWidth="1"/>
    <col min="8" max="8" width="18.7109375" customWidth="1"/>
    <col min="9" max="9" width="15.5703125" customWidth="1"/>
    <col min="10" max="10" width="17.28515625" customWidth="1"/>
    <col min="11" max="11" width="18.85546875" customWidth="1"/>
    <col min="12" max="13" width="17" customWidth="1"/>
    <col min="14" max="14" width="19" customWidth="1"/>
    <col min="15" max="15" width="18" customWidth="1"/>
    <col min="16" max="16" width="18.28515625" customWidth="1"/>
    <col min="17" max="17" width="16.7109375" customWidth="1"/>
    <col min="18" max="18" width="15.5703125" customWidth="1"/>
    <col min="19" max="19" width="16.42578125" customWidth="1"/>
    <col min="20" max="20" width="16.7109375" customWidth="1"/>
    <col min="21" max="21" width="15.5703125" customWidth="1"/>
    <col min="22" max="22" width="16.42578125" customWidth="1"/>
  </cols>
  <sheetData>
    <row r="1" spans="1:22" x14ac:dyDescent="0.2">
      <c r="B1" t="s">
        <v>4</v>
      </c>
      <c r="E1" t="s">
        <v>5</v>
      </c>
      <c r="H1" t="s">
        <v>6</v>
      </c>
      <c r="K1" t="s">
        <v>7</v>
      </c>
      <c r="N1" t="s">
        <v>8</v>
      </c>
      <c r="Q1" t="s">
        <v>14</v>
      </c>
      <c r="T1" t="s">
        <v>11</v>
      </c>
    </row>
    <row r="2" spans="1:22" x14ac:dyDescent="0.2">
      <c r="A2" t="s">
        <v>0</v>
      </c>
      <c r="B2" t="s">
        <v>1</v>
      </c>
      <c r="C2" t="s">
        <v>2</v>
      </c>
      <c r="D2" t="s">
        <v>3</v>
      </c>
      <c r="E2" t="s">
        <v>1</v>
      </c>
      <c r="F2" t="s">
        <v>2</v>
      </c>
      <c r="G2" t="s">
        <v>3</v>
      </c>
      <c r="H2" t="s">
        <v>1</v>
      </c>
      <c r="I2" t="s">
        <v>2</v>
      </c>
      <c r="J2" t="s">
        <v>3</v>
      </c>
      <c r="K2" s="3" t="s">
        <v>1</v>
      </c>
      <c r="L2" s="3" t="s">
        <v>2</v>
      </c>
      <c r="M2" s="3" t="s">
        <v>3</v>
      </c>
      <c r="N2" t="s">
        <v>1</v>
      </c>
      <c r="O2" t="s">
        <v>2</v>
      </c>
      <c r="P2" t="s">
        <v>3</v>
      </c>
      <c r="Q2" t="s">
        <v>1</v>
      </c>
      <c r="R2" t="s">
        <v>2</v>
      </c>
      <c r="S2" t="s">
        <v>3</v>
      </c>
      <c r="T2" t="s">
        <v>1</v>
      </c>
      <c r="U2" t="s">
        <v>2</v>
      </c>
      <c r="V2" t="s">
        <v>3</v>
      </c>
    </row>
    <row r="3" spans="1:22" x14ac:dyDescent="0.2">
      <c r="A3" s="1">
        <v>1990</v>
      </c>
      <c r="B3" s="2">
        <v>6.2876656154223998</v>
      </c>
      <c r="C3" s="2">
        <v>6.2876656154223998</v>
      </c>
      <c r="D3" s="2">
        <v>6.2876656154223998</v>
      </c>
      <c r="E3" s="2">
        <v>159.51999999999887</v>
      </c>
      <c r="F3" s="2">
        <v>159.51999999999887</v>
      </c>
      <c r="G3" s="2">
        <v>159.51999999999887</v>
      </c>
      <c r="H3" s="2">
        <v>180.20277452921198</v>
      </c>
      <c r="I3" s="2">
        <v>180.20277452921198</v>
      </c>
      <c r="J3" s="2">
        <v>180.20277452921198</v>
      </c>
      <c r="K3" s="4">
        <v>337.8999999999964</v>
      </c>
      <c r="L3" s="4">
        <v>337.8999999999964</v>
      </c>
      <c r="M3" s="4">
        <v>337.8999999999964</v>
      </c>
      <c r="N3" s="2">
        <v>33.146487601010577</v>
      </c>
      <c r="O3" s="2">
        <v>33.146487601010577</v>
      </c>
      <c r="P3" s="2">
        <v>33.146487601010577</v>
      </c>
      <c r="Q3" s="2">
        <v>0</v>
      </c>
      <c r="R3" s="2">
        <v>0</v>
      </c>
      <c r="S3" s="2">
        <v>0</v>
      </c>
      <c r="T3" s="2">
        <f>B3+E3+H3+K3+N3+Q3</f>
        <v>717.05692774564022</v>
      </c>
      <c r="U3" s="2">
        <f t="shared" ref="U3:V18" si="0">C3+F3+I3+L3+O3+R3</f>
        <v>717.05692774564022</v>
      </c>
      <c r="V3" s="2">
        <f t="shared" si="0"/>
        <v>717.05692774564022</v>
      </c>
    </row>
    <row r="4" spans="1:22" x14ac:dyDescent="0.2">
      <c r="A4" s="1">
        <v>1991</v>
      </c>
      <c r="B4" s="2">
        <v>5.3913323946700711</v>
      </c>
      <c r="C4" s="2">
        <v>5.3913323946700711</v>
      </c>
      <c r="D4" s="2">
        <v>5.3913323946700711</v>
      </c>
      <c r="E4" s="2">
        <v>136.36999999999864</v>
      </c>
      <c r="F4" s="2">
        <v>136.36999999999864</v>
      </c>
      <c r="G4" s="2">
        <v>136.36999999999864</v>
      </c>
      <c r="H4" s="2">
        <v>87.75223505074139</v>
      </c>
      <c r="I4" s="2">
        <v>87.75223505074139</v>
      </c>
      <c r="J4" s="2">
        <v>87.75223505074139</v>
      </c>
      <c r="K4" s="4">
        <v>335.27999999999713</v>
      </c>
      <c r="L4" s="4">
        <v>335.27999999999713</v>
      </c>
      <c r="M4" s="4">
        <v>335.27999999999713</v>
      </c>
      <c r="N4" s="2">
        <v>23.344567376027765</v>
      </c>
      <c r="O4" s="2">
        <v>23.344567376027765</v>
      </c>
      <c r="P4" s="2">
        <v>23.344567376027765</v>
      </c>
      <c r="Q4" s="2">
        <v>0</v>
      </c>
      <c r="R4" s="2">
        <v>0</v>
      </c>
      <c r="S4" s="2">
        <v>0</v>
      </c>
      <c r="T4" s="2">
        <f t="shared" ref="T4:V39" si="1">B4+E4+H4+K4+N4+Q4</f>
        <v>588.13813482143496</v>
      </c>
      <c r="U4" s="2">
        <f t="shared" si="0"/>
        <v>588.13813482143496</v>
      </c>
      <c r="V4" s="2">
        <f t="shared" si="0"/>
        <v>588.13813482143496</v>
      </c>
    </row>
    <row r="5" spans="1:22" x14ac:dyDescent="0.2">
      <c r="A5" s="1">
        <v>1992</v>
      </c>
      <c r="B5" s="2">
        <v>3.5861057303031401</v>
      </c>
      <c r="C5" s="2">
        <v>3.5861057303031401</v>
      </c>
      <c r="D5" s="2">
        <v>3.5861057303031401</v>
      </c>
      <c r="E5" s="2">
        <v>142.53999999999843</v>
      </c>
      <c r="F5" s="2">
        <v>142.53999999999843</v>
      </c>
      <c r="G5" s="2">
        <v>142.53999999999843</v>
      </c>
      <c r="H5" s="2">
        <v>99.974584725934278</v>
      </c>
      <c r="I5" s="2">
        <v>99.974584725934278</v>
      </c>
      <c r="J5" s="2">
        <v>99.974584725934278</v>
      </c>
      <c r="K5" s="4">
        <v>313.66000000000003</v>
      </c>
      <c r="L5" s="4">
        <v>313.66000000000003</v>
      </c>
      <c r="M5" s="4">
        <v>313.66000000000003</v>
      </c>
      <c r="N5" s="2">
        <v>25.992964827806443</v>
      </c>
      <c r="O5" s="2">
        <v>25.992964827806443</v>
      </c>
      <c r="P5" s="2">
        <v>25.992964827806443</v>
      </c>
      <c r="Q5" s="2">
        <v>0</v>
      </c>
      <c r="R5" s="2">
        <v>0</v>
      </c>
      <c r="S5" s="2">
        <v>0</v>
      </c>
      <c r="T5" s="2">
        <f t="shared" si="1"/>
        <v>585.75365528404222</v>
      </c>
      <c r="U5" s="2">
        <f t="shared" si="0"/>
        <v>585.75365528404222</v>
      </c>
      <c r="V5" s="2">
        <f t="shared" si="0"/>
        <v>585.75365528404222</v>
      </c>
    </row>
    <row r="6" spans="1:22" x14ac:dyDescent="0.2">
      <c r="A6" s="1">
        <v>1993</v>
      </c>
      <c r="B6" s="2">
        <v>8.4797135937464194</v>
      </c>
      <c r="C6" s="2">
        <v>8.4797135937464194</v>
      </c>
      <c r="D6" s="2">
        <v>8.4797135937464194</v>
      </c>
      <c r="E6" s="2">
        <v>173.90000000000222</v>
      </c>
      <c r="F6" s="2">
        <v>173.90000000000222</v>
      </c>
      <c r="G6" s="2">
        <v>173.90000000000222</v>
      </c>
      <c r="H6" s="2">
        <v>108.68247556520897</v>
      </c>
      <c r="I6" s="2">
        <v>108.68247556520897</v>
      </c>
      <c r="J6" s="2">
        <v>108.68247556520897</v>
      </c>
      <c r="K6" s="4">
        <v>327.05000000000308</v>
      </c>
      <c r="L6" s="4">
        <v>327.05000000000308</v>
      </c>
      <c r="M6" s="4">
        <v>327.05000000000308</v>
      </c>
      <c r="N6" s="2">
        <v>30.181474499281503</v>
      </c>
      <c r="O6" s="2">
        <v>30.181474499281503</v>
      </c>
      <c r="P6" s="2">
        <v>30.181474499281503</v>
      </c>
      <c r="Q6" s="2">
        <v>0</v>
      </c>
      <c r="R6" s="2">
        <v>0</v>
      </c>
      <c r="S6" s="2">
        <v>0</v>
      </c>
      <c r="T6" s="2">
        <f t="shared" si="1"/>
        <v>648.29366365824228</v>
      </c>
      <c r="U6" s="2">
        <f t="shared" si="0"/>
        <v>648.29366365824228</v>
      </c>
      <c r="V6" s="2">
        <f t="shared" si="0"/>
        <v>648.29366365824228</v>
      </c>
    </row>
    <row r="7" spans="1:22" x14ac:dyDescent="0.2">
      <c r="A7" s="1">
        <v>1994</v>
      </c>
      <c r="B7" s="2">
        <v>5.8813737746356898</v>
      </c>
      <c r="C7" s="2">
        <v>5.8813737746356898</v>
      </c>
      <c r="D7" s="2">
        <v>5.8813737746356898</v>
      </c>
      <c r="E7" s="2">
        <v>108.15999999999966</v>
      </c>
      <c r="F7" s="2">
        <v>108.15999999999966</v>
      </c>
      <c r="G7" s="2">
        <v>108.15999999999966</v>
      </c>
      <c r="H7" s="2">
        <v>64.049992553234219</v>
      </c>
      <c r="I7" s="2">
        <v>64.049992553234219</v>
      </c>
      <c r="J7" s="2">
        <v>64.049992553234219</v>
      </c>
      <c r="K7" s="4">
        <v>343.8100000000029</v>
      </c>
      <c r="L7" s="4">
        <v>343.8100000000029</v>
      </c>
      <c r="M7" s="4">
        <v>343.8100000000029</v>
      </c>
      <c r="N7" s="2">
        <v>15.68390979905268</v>
      </c>
      <c r="O7" s="2">
        <v>15.68390979905268</v>
      </c>
      <c r="P7" s="2">
        <v>15.68390979905268</v>
      </c>
      <c r="Q7" s="2">
        <v>0</v>
      </c>
      <c r="R7" s="2">
        <v>0</v>
      </c>
      <c r="S7" s="2">
        <v>0</v>
      </c>
      <c r="T7" s="2">
        <f t="shared" si="1"/>
        <v>537.58527612692512</v>
      </c>
      <c r="U7" s="2">
        <f t="shared" si="0"/>
        <v>537.58527612692512</v>
      </c>
      <c r="V7" s="2">
        <f t="shared" si="0"/>
        <v>537.58527612692512</v>
      </c>
    </row>
    <row r="8" spans="1:22" x14ac:dyDescent="0.2">
      <c r="A8" s="1">
        <v>1995</v>
      </c>
      <c r="B8" s="2">
        <v>5.728941385638179</v>
      </c>
      <c r="C8" s="2">
        <v>5.728941385638179</v>
      </c>
      <c r="D8" s="2">
        <v>5.728941385638179</v>
      </c>
      <c r="E8" s="2">
        <v>118.10999999999851</v>
      </c>
      <c r="F8" s="2">
        <v>118.10999999999851</v>
      </c>
      <c r="G8" s="2">
        <v>118.10999999999851</v>
      </c>
      <c r="H8" s="2">
        <v>65.30208042093652</v>
      </c>
      <c r="I8" s="2">
        <v>65.30208042093652</v>
      </c>
      <c r="J8" s="2">
        <v>65.30208042093652</v>
      </c>
      <c r="K8" s="4">
        <v>316.19000000000159</v>
      </c>
      <c r="L8" s="4">
        <v>316.19000000000159</v>
      </c>
      <c r="M8" s="4">
        <v>316.19000000000159</v>
      </c>
      <c r="N8" s="2">
        <v>15.971815975421704</v>
      </c>
      <c r="O8" s="2">
        <v>15.971815975421704</v>
      </c>
      <c r="P8" s="2">
        <v>15.971815975421704</v>
      </c>
      <c r="Q8" s="2">
        <v>0</v>
      </c>
      <c r="R8" s="2">
        <v>0</v>
      </c>
      <c r="S8" s="2">
        <v>0</v>
      </c>
      <c r="T8" s="2">
        <f t="shared" si="1"/>
        <v>521.30283778199646</v>
      </c>
      <c r="U8" s="2">
        <f t="shared" si="0"/>
        <v>521.30283778199646</v>
      </c>
      <c r="V8" s="2">
        <f t="shared" si="0"/>
        <v>521.30283778199646</v>
      </c>
    </row>
    <row r="9" spans="1:22" x14ac:dyDescent="0.2">
      <c r="A9" s="1">
        <v>1996</v>
      </c>
      <c r="B9" s="2">
        <v>7.5341415053574217</v>
      </c>
      <c r="C9" s="2">
        <v>7.5341415053574217</v>
      </c>
      <c r="D9" s="2">
        <v>7.5341415053574217</v>
      </c>
      <c r="E9" s="2">
        <v>113.72999999999905</v>
      </c>
      <c r="F9" s="2">
        <v>113.72999999999905</v>
      </c>
      <c r="G9" s="2">
        <v>113.72999999999905</v>
      </c>
      <c r="H9" s="2">
        <v>69.031945312003913</v>
      </c>
      <c r="I9" s="2">
        <v>69.031945312003913</v>
      </c>
      <c r="J9" s="2">
        <v>69.031945312003913</v>
      </c>
      <c r="K9" s="4">
        <v>317.04000000000326</v>
      </c>
      <c r="L9" s="4">
        <v>317.04000000000326</v>
      </c>
      <c r="M9" s="4">
        <v>317.04000000000326</v>
      </c>
      <c r="N9" s="2">
        <v>19.891917824462524</v>
      </c>
      <c r="O9" s="2">
        <v>19.891917824462524</v>
      </c>
      <c r="P9" s="2">
        <v>19.891917824462524</v>
      </c>
      <c r="Q9" s="2">
        <v>0</v>
      </c>
      <c r="R9" s="2">
        <v>0</v>
      </c>
      <c r="S9" s="2">
        <v>0</v>
      </c>
      <c r="T9" s="2">
        <f t="shared" si="1"/>
        <v>527.22800464182615</v>
      </c>
      <c r="U9" s="2">
        <f t="shared" si="0"/>
        <v>527.22800464182615</v>
      </c>
      <c r="V9" s="2">
        <f t="shared" si="0"/>
        <v>527.22800464182615</v>
      </c>
    </row>
    <row r="10" spans="1:22" x14ac:dyDescent="0.2">
      <c r="A10" s="1">
        <v>1997</v>
      </c>
      <c r="B10" s="2">
        <v>2.7910675820014905</v>
      </c>
      <c r="C10" s="2">
        <v>2.7910675820014905</v>
      </c>
      <c r="D10" s="2">
        <v>2.7910675820014905</v>
      </c>
      <c r="E10" s="2">
        <v>172.88000000000093</v>
      </c>
      <c r="F10" s="2">
        <v>172.88000000000093</v>
      </c>
      <c r="G10" s="2">
        <v>172.88000000000093</v>
      </c>
      <c r="H10" s="2">
        <v>29.643200810322597</v>
      </c>
      <c r="I10" s="2">
        <v>29.643200810322597</v>
      </c>
      <c r="J10" s="2">
        <v>29.643200810322597</v>
      </c>
      <c r="K10" s="4">
        <v>315.5799999999964</v>
      </c>
      <c r="L10" s="4">
        <v>315.5799999999964</v>
      </c>
      <c r="M10" s="4">
        <v>315.5799999999964</v>
      </c>
      <c r="N10" s="2">
        <v>7.3954917455435325</v>
      </c>
      <c r="O10" s="2">
        <v>7.3954917455435325</v>
      </c>
      <c r="P10" s="2">
        <v>7.3954917455435325</v>
      </c>
      <c r="Q10" s="2">
        <v>0</v>
      </c>
      <c r="R10" s="2">
        <v>0</v>
      </c>
      <c r="S10" s="2">
        <v>0</v>
      </c>
      <c r="T10" s="2">
        <f t="shared" si="1"/>
        <v>528.28976013786496</v>
      </c>
      <c r="U10" s="2">
        <f t="shared" si="0"/>
        <v>528.28976013786496</v>
      </c>
      <c r="V10" s="2">
        <f t="shared" si="0"/>
        <v>528.28976013786496</v>
      </c>
    </row>
    <row r="11" spans="1:22" x14ac:dyDescent="0.2">
      <c r="A11" s="1">
        <v>1998</v>
      </c>
      <c r="B11" s="2">
        <v>6.9202106440800595</v>
      </c>
      <c r="C11" s="2">
        <v>6.9202106440800595</v>
      </c>
      <c r="D11" s="2">
        <v>6.9202106440800595</v>
      </c>
      <c r="E11" s="2">
        <v>127.37999999999998</v>
      </c>
      <c r="F11" s="2">
        <v>127.37999999999998</v>
      </c>
      <c r="G11" s="2">
        <v>127.37999999999998</v>
      </c>
      <c r="H11" s="2">
        <v>70.051145692238009</v>
      </c>
      <c r="I11" s="2">
        <v>70.051145692238009</v>
      </c>
      <c r="J11" s="2">
        <v>70.051145692238009</v>
      </c>
      <c r="K11" s="4">
        <v>355.58999999999901</v>
      </c>
      <c r="L11" s="4">
        <v>355.58999999999901</v>
      </c>
      <c r="M11" s="4">
        <v>355.58999999999901</v>
      </c>
      <c r="N11" s="2">
        <v>18.20834381464875</v>
      </c>
      <c r="O11" s="2">
        <v>18.20834381464875</v>
      </c>
      <c r="P11" s="2">
        <v>18.20834381464875</v>
      </c>
      <c r="Q11" s="2">
        <v>0</v>
      </c>
      <c r="R11" s="2">
        <v>0</v>
      </c>
      <c r="S11" s="2">
        <v>0</v>
      </c>
      <c r="T11" s="2">
        <f t="shared" si="1"/>
        <v>578.14970015096583</v>
      </c>
      <c r="U11" s="2">
        <f t="shared" si="0"/>
        <v>578.14970015096583</v>
      </c>
      <c r="V11" s="2">
        <f t="shared" si="0"/>
        <v>578.14970015096583</v>
      </c>
    </row>
    <row r="12" spans="1:22" x14ac:dyDescent="0.2">
      <c r="A12" s="1">
        <v>1999</v>
      </c>
      <c r="B12" s="2">
        <v>7.8756356059138213</v>
      </c>
      <c r="C12" s="2">
        <v>7.8756356059138213</v>
      </c>
      <c r="D12" s="2">
        <v>7.8756356059138213</v>
      </c>
      <c r="E12" s="2">
        <v>135.88000000000005</v>
      </c>
      <c r="F12" s="2">
        <v>135.88000000000005</v>
      </c>
      <c r="G12" s="2">
        <v>135.88000000000005</v>
      </c>
      <c r="H12" s="2">
        <v>70.199976355631435</v>
      </c>
      <c r="I12" s="2">
        <v>70.199976355631435</v>
      </c>
      <c r="J12" s="2">
        <v>70.199976355631435</v>
      </c>
      <c r="K12" s="4">
        <v>382.20000000000232</v>
      </c>
      <c r="L12" s="4">
        <v>382.20000000000232</v>
      </c>
      <c r="M12" s="4">
        <v>382.20000000000232</v>
      </c>
      <c r="N12" s="2">
        <v>19.777983273956355</v>
      </c>
      <c r="O12" s="2">
        <v>19.777983273956355</v>
      </c>
      <c r="P12" s="2">
        <v>19.777983273956355</v>
      </c>
      <c r="Q12" s="2">
        <v>0</v>
      </c>
      <c r="R12" s="2">
        <v>0</v>
      </c>
      <c r="S12" s="2">
        <v>0</v>
      </c>
      <c r="T12" s="2">
        <f t="shared" si="1"/>
        <v>615.93359523550396</v>
      </c>
      <c r="U12" s="2">
        <f t="shared" si="0"/>
        <v>615.93359523550396</v>
      </c>
      <c r="V12" s="2">
        <f t="shared" si="0"/>
        <v>615.93359523550396</v>
      </c>
    </row>
    <row r="13" spans="1:22" x14ac:dyDescent="0.2">
      <c r="A13" s="1">
        <v>2000</v>
      </c>
      <c r="B13" s="2">
        <v>2.8000908725453599</v>
      </c>
      <c r="C13" s="2">
        <v>2.8000908725453599</v>
      </c>
      <c r="D13" s="2">
        <v>2.8000908725453599</v>
      </c>
      <c r="E13" s="2">
        <v>87.370000000000019</v>
      </c>
      <c r="F13" s="2">
        <v>87.370000000000019</v>
      </c>
      <c r="G13" s="2">
        <v>87.370000000000019</v>
      </c>
      <c r="H13" s="2">
        <v>126.47999999999998</v>
      </c>
      <c r="I13" s="2">
        <v>126.47999999999998</v>
      </c>
      <c r="J13" s="2">
        <v>126.47999999999998</v>
      </c>
      <c r="K13" s="4">
        <v>340.24</v>
      </c>
      <c r="L13" s="4">
        <v>340.24</v>
      </c>
      <c r="M13" s="4">
        <v>340.24</v>
      </c>
      <c r="N13" s="2">
        <v>8.5726192477063368</v>
      </c>
      <c r="O13" s="2">
        <v>8.5726192477063368</v>
      </c>
      <c r="P13" s="2">
        <v>8.5726192477063368</v>
      </c>
      <c r="Q13" s="2">
        <v>0</v>
      </c>
      <c r="R13" s="2">
        <v>0</v>
      </c>
      <c r="S13" s="2">
        <v>0</v>
      </c>
      <c r="T13" s="2">
        <f t="shared" si="1"/>
        <v>565.4627101202517</v>
      </c>
      <c r="U13" s="2">
        <f t="shared" si="0"/>
        <v>565.4627101202517</v>
      </c>
      <c r="V13" s="2">
        <f t="shared" si="0"/>
        <v>565.4627101202517</v>
      </c>
    </row>
    <row r="14" spans="1:22" x14ac:dyDescent="0.2">
      <c r="A14" s="1">
        <v>2001</v>
      </c>
      <c r="B14" s="2">
        <v>6.320276253809034</v>
      </c>
      <c r="C14" s="2">
        <v>6.320276253809034</v>
      </c>
      <c r="D14" s="2">
        <v>6.320276253809034</v>
      </c>
      <c r="E14" s="2">
        <v>149.47000000000003</v>
      </c>
      <c r="F14" s="2">
        <v>149.47000000000003</v>
      </c>
      <c r="G14" s="2">
        <v>149.47000000000003</v>
      </c>
      <c r="H14" s="2">
        <v>39.761241000000005</v>
      </c>
      <c r="I14" s="2">
        <v>39.761241000000005</v>
      </c>
      <c r="J14" s="2">
        <v>39.761241000000005</v>
      </c>
      <c r="K14" s="4">
        <v>344.54</v>
      </c>
      <c r="L14" s="4">
        <v>344.54</v>
      </c>
      <c r="M14" s="4">
        <v>344.54</v>
      </c>
      <c r="N14" s="2">
        <v>19.111084515836872</v>
      </c>
      <c r="O14" s="2">
        <v>19.111084515836872</v>
      </c>
      <c r="P14" s="2">
        <v>19.111084515836872</v>
      </c>
      <c r="Q14" s="2">
        <v>0</v>
      </c>
      <c r="R14" s="2">
        <v>0</v>
      </c>
      <c r="S14" s="2">
        <v>0</v>
      </c>
      <c r="T14" s="2">
        <f t="shared" si="1"/>
        <v>559.20260176964598</v>
      </c>
      <c r="U14" s="2">
        <f t="shared" si="0"/>
        <v>559.20260176964598</v>
      </c>
      <c r="V14" s="2">
        <f t="shared" si="0"/>
        <v>559.20260176964598</v>
      </c>
    </row>
    <row r="15" spans="1:22" x14ac:dyDescent="0.2">
      <c r="A15" s="1">
        <v>2002</v>
      </c>
      <c r="B15" s="2">
        <v>7.020242047996275</v>
      </c>
      <c r="C15" s="2">
        <v>7.020242047996275</v>
      </c>
      <c r="D15" s="2">
        <v>7.020242047996275</v>
      </c>
      <c r="E15" s="2">
        <v>152.91</v>
      </c>
      <c r="F15" s="2">
        <v>152.91</v>
      </c>
      <c r="G15" s="2">
        <v>152.91</v>
      </c>
      <c r="H15" s="2">
        <v>42.441591999999986</v>
      </c>
      <c r="I15" s="2">
        <v>42.441591999999986</v>
      </c>
      <c r="J15" s="2">
        <v>42.441591999999986</v>
      </c>
      <c r="K15" s="4">
        <v>340.82999999999993</v>
      </c>
      <c r="L15" s="4">
        <v>340.82999999999993</v>
      </c>
      <c r="M15" s="4">
        <v>340.82999999999993</v>
      </c>
      <c r="N15" s="2">
        <v>15.951137823982489</v>
      </c>
      <c r="O15" s="2">
        <v>15.951137823982489</v>
      </c>
      <c r="P15" s="2">
        <v>15.951137823982489</v>
      </c>
      <c r="Q15" s="2">
        <v>0</v>
      </c>
      <c r="R15" s="2">
        <v>0</v>
      </c>
      <c r="S15" s="2">
        <v>0</v>
      </c>
      <c r="T15" s="2">
        <f t="shared" si="1"/>
        <v>559.15297187197859</v>
      </c>
      <c r="U15" s="2">
        <f t="shared" si="0"/>
        <v>559.15297187197859</v>
      </c>
      <c r="V15" s="2">
        <f t="shared" si="0"/>
        <v>559.15297187197859</v>
      </c>
    </row>
    <row r="16" spans="1:22" x14ac:dyDescent="0.2">
      <c r="A16" s="1">
        <v>2003</v>
      </c>
      <c r="B16" s="2">
        <v>5.6601118183434869</v>
      </c>
      <c r="C16" s="2">
        <v>5.6601118183434869</v>
      </c>
      <c r="D16" s="2">
        <v>5.6601118183434869</v>
      </c>
      <c r="E16" s="2">
        <v>152.07000000000002</v>
      </c>
      <c r="F16" s="2">
        <v>152.07000000000002</v>
      </c>
      <c r="G16" s="2">
        <v>152.07000000000002</v>
      </c>
      <c r="H16" s="2">
        <v>39.161499999999997</v>
      </c>
      <c r="I16" s="2">
        <v>39.161499999999997</v>
      </c>
      <c r="J16" s="2">
        <v>39.161499999999997</v>
      </c>
      <c r="K16" s="4">
        <v>322.31000000000006</v>
      </c>
      <c r="L16" s="4">
        <v>322.31000000000006</v>
      </c>
      <c r="M16" s="4">
        <v>322.31000000000006</v>
      </c>
      <c r="N16" s="2">
        <v>14.068989222482926</v>
      </c>
      <c r="O16" s="2">
        <v>14.068989222482926</v>
      </c>
      <c r="P16" s="2">
        <v>14.068989222482926</v>
      </c>
      <c r="Q16" s="2">
        <v>0</v>
      </c>
      <c r="R16" s="2">
        <v>0</v>
      </c>
      <c r="S16" s="2">
        <v>0</v>
      </c>
      <c r="T16" s="2">
        <f t="shared" si="1"/>
        <v>533.27060104082648</v>
      </c>
      <c r="U16" s="2">
        <f t="shared" si="0"/>
        <v>533.27060104082648</v>
      </c>
      <c r="V16" s="2">
        <f t="shared" si="0"/>
        <v>533.27060104082648</v>
      </c>
    </row>
    <row r="17" spans="1:22" x14ac:dyDescent="0.2">
      <c r="A17" s="1">
        <v>2004</v>
      </c>
      <c r="B17" s="2">
        <v>6.4602999999999993</v>
      </c>
      <c r="C17" s="2">
        <v>6.4602999999999993</v>
      </c>
      <c r="D17" s="2">
        <v>6.4602999999999993</v>
      </c>
      <c r="E17" s="2">
        <v>154.91000000000005</v>
      </c>
      <c r="F17" s="2">
        <v>154.91000000000005</v>
      </c>
      <c r="G17" s="2">
        <v>154.91000000000005</v>
      </c>
      <c r="H17" s="2">
        <v>34.671821000000008</v>
      </c>
      <c r="I17" s="2">
        <v>34.671821000000008</v>
      </c>
      <c r="J17" s="2">
        <v>34.671821000000008</v>
      </c>
      <c r="K17" s="4">
        <v>341.77</v>
      </c>
      <c r="L17" s="4">
        <v>341.77</v>
      </c>
      <c r="M17" s="4">
        <v>341.77</v>
      </c>
      <c r="N17" s="2">
        <v>13.157618570015005</v>
      </c>
      <c r="O17" s="2">
        <v>13.157618570015005</v>
      </c>
      <c r="P17" s="2">
        <v>13.157618570015005</v>
      </c>
      <c r="Q17" s="2">
        <v>0</v>
      </c>
      <c r="R17" s="2">
        <v>0</v>
      </c>
      <c r="S17" s="2">
        <v>0</v>
      </c>
      <c r="T17" s="2">
        <f t="shared" si="1"/>
        <v>550.96973957001501</v>
      </c>
      <c r="U17" s="2">
        <f t="shared" si="0"/>
        <v>550.96973957001501</v>
      </c>
      <c r="V17" s="2">
        <f t="shared" si="0"/>
        <v>550.96973957001501</v>
      </c>
    </row>
    <row r="18" spans="1:22" x14ac:dyDescent="0.2">
      <c r="A18" s="1">
        <v>2005</v>
      </c>
      <c r="B18" s="2">
        <v>5.2501700000000007</v>
      </c>
      <c r="C18" s="2">
        <v>5.2501700000000007</v>
      </c>
      <c r="D18" s="2">
        <v>5.2501700000000007</v>
      </c>
      <c r="E18" s="2">
        <v>158.87</v>
      </c>
      <c r="F18" s="2">
        <v>158.87</v>
      </c>
      <c r="G18" s="2">
        <v>158.87</v>
      </c>
      <c r="H18" s="2">
        <v>31.927071999999995</v>
      </c>
      <c r="I18" s="2">
        <v>31.927071999999995</v>
      </c>
      <c r="J18" s="2">
        <v>31.927071999999995</v>
      </c>
      <c r="K18" s="4">
        <v>320.84000000000003</v>
      </c>
      <c r="L18" s="4">
        <v>320.84000000000003</v>
      </c>
      <c r="M18" s="4">
        <v>320.84000000000003</v>
      </c>
      <c r="N18" s="2">
        <v>12.81049599113256</v>
      </c>
      <c r="O18" s="2">
        <v>12.81049599113256</v>
      </c>
      <c r="P18" s="2">
        <v>12.81049599113256</v>
      </c>
      <c r="Q18" s="2">
        <v>0</v>
      </c>
      <c r="R18" s="2">
        <v>0</v>
      </c>
      <c r="S18" s="2">
        <v>0</v>
      </c>
      <c r="T18" s="2">
        <f t="shared" si="1"/>
        <v>529.69773799113261</v>
      </c>
      <c r="U18" s="2">
        <f t="shared" si="0"/>
        <v>529.69773799113261</v>
      </c>
      <c r="V18" s="2">
        <f t="shared" si="0"/>
        <v>529.69773799113261</v>
      </c>
    </row>
    <row r="19" spans="1:22" x14ac:dyDescent="0.2">
      <c r="A19" s="1">
        <v>2006</v>
      </c>
      <c r="B19" s="2">
        <v>4.896827</v>
      </c>
      <c r="C19" s="2">
        <v>4.896827</v>
      </c>
      <c r="D19" s="2">
        <v>4.896827</v>
      </c>
      <c r="E19" s="2">
        <v>163.863722</v>
      </c>
      <c r="F19" s="2">
        <v>163.863722</v>
      </c>
      <c r="G19" s="2">
        <v>163.863722</v>
      </c>
      <c r="H19" s="2">
        <v>35.119261000000002</v>
      </c>
      <c r="I19" s="2">
        <v>35.119261000000002</v>
      </c>
      <c r="J19" s="2">
        <v>35.119261000000002</v>
      </c>
      <c r="K19" s="4">
        <v>345.37649199999998</v>
      </c>
      <c r="L19" s="4">
        <v>345.37649199999998</v>
      </c>
      <c r="M19" s="4">
        <v>345.37649199999998</v>
      </c>
      <c r="N19" s="2">
        <v>24.987422999999836</v>
      </c>
      <c r="O19" s="2">
        <v>24.987422999999836</v>
      </c>
      <c r="P19" s="2">
        <v>24.987422999999836</v>
      </c>
      <c r="Q19" s="2">
        <v>0</v>
      </c>
      <c r="R19" s="2">
        <v>0</v>
      </c>
      <c r="S19" s="2">
        <v>0</v>
      </c>
      <c r="T19" s="2">
        <f t="shared" si="1"/>
        <v>574.24372499999981</v>
      </c>
      <c r="U19" s="2">
        <f t="shared" si="1"/>
        <v>574.24372499999981</v>
      </c>
      <c r="V19" s="2">
        <f t="shared" si="1"/>
        <v>574.24372499999981</v>
      </c>
    </row>
    <row r="20" spans="1:22" x14ac:dyDescent="0.2">
      <c r="A20" s="1">
        <v>2007</v>
      </c>
      <c r="B20" s="2">
        <v>4.4480820000000003</v>
      </c>
      <c r="C20" s="2">
        <v>4.4480820000000003</v>
      </c>
      <c r="D20" s="2">
        <v>4.4480820000000003</v>
      </c>
      <c r="E20" s="2">
        <v>155.353126</v>
      </c>
      <c r="F20" s="2">
        <v>155.353126</v>
      </c>
      <c r="G20" s="2">
        <v>155.353126</v>
      </c>
      <c r="H20" s="2">
        <v>31.637830999999998</v>
      </c>
      <c r="I20" s="2">
        <v>31.637830999999998</v>
      </c>
      <c r="J20" s="2">
        <v>31.637830999999998</v>
      </c>
      <c r="K20" s="4">
        <v>331.90169200000003</v>
      </c>
      <c r="L20" s="4">
        <v>331.90169200000003</v>
      </c>
      <c r="M20" s="4">
        <v>331.90169200000003</v>
      </c>
      <c r="N20" s="2">
        <v>23.666580000000128</v>
      </c>
      <c r="O20" s="2">
        <v>23.666580000000128</v>
      </c>
      <c r="P20" s="2">
        <v>23.666580000000128</v>
      </c>
      <c r="Q20" s="2">
        <v>0</v>
      </c>
      <c r="R20" s="2">
        <v>0</v>
      </c>
      <c r="S20" s="2">
        <v>0</v>
      </c>
      <c r="T20" s="2">
        <f t="shared" si="1"/>
        <v>547.00731100000019</v>
      </c>
      <c r="U20" s="2">
        <f t="shared" si="1"/>
        <v>547.00731100000019</v>
      </c>
      <c r="V20" s="2">
        <f t="shared" si="1"/>
        <v>547.00731100000019</v>
      </c>
    </row>
    <row r="21" spans="1:22" x14ac:dyDescent="0.2">
      <c r="A21" s="1">
        <v>2008</v>
      </c>
      <c r="B21" s="2">
        <v>3.8563339999999999</v>
      </c>
      <c r="C21" s="2">
        <v>3.8563339999999999</v>
      </c>
      <c r="D21" s="2">
        <v>3.8563339999999999</v>
      </c>
      <c r="E21" s="2">
        <v>155.22168900000017</v>
      </c>
      <c r="F21" s="2">
        <v>155.22168900000017</v>
      </c>
      <c r="G21" s="2">
        <v>155.22168900000017</v>
      </c>
      <c r="H21" s="2">
        <v>33.344754000000002</v>
      </c>
      <c r="I21" s="2">
        <v>33.344754000000002</v>
      </c>
      <c r="J21" s="2">
        <v>33.344754000000002</v>
      </c>
      <c r="K21" s="4">
        <v>324.69276600000001</v>
      </c>
      <c r="L21" s="4">
        <v>324.69276600000001</v>
      </c>
      <c r="M21" s="4">
        <v>324.69276600000001</v>
      </c>
      <c r="N21" s="2">
        <v>24.243599000000099</v>
      </c>
      <c r="O21" s="2">
        <v>24.243599000000099</v>
      </c>
      <c r="P21" s="2">
        <v>24.243599000000099</v>
      </c>
      <c r="Q21" s="2">
        <v>0</v>
      </c>
      <c r="R21" s="2">
        <v>0</v>
      </c>
      <c r="S21" s="2">
        <v>0</v>
      </c>
      <c r="T21" s="2">
        <f t="shared" si="1"/>
        <v>541.35914200000025</v>
      </c>
      <c r="U21" s="2">
        <f t="shared" si="1"/>
        <v>541.35914200000025</v>
      </c>
      <c r="V21" s="2">
        <f t="shared" si="1"/>
        <v>541.35914200000025</v>
      </c>
    </row>
    <row r="22" spans="1:22" x14ac:dyDescent="0.2">
      <c r="A22" s="1">
        <v>2009</v>
      </c>
      <c r="B22" s="2">
        <v>4.1398210000000004</v>
      </c>
      <c r="C22" s="2">
        <v>4.1398210000000004</v>
      </c>
      <c r="D22" s="2">
        <v>4.1398210000000004</v>
      </c>
      <c r="E22" s="2">
        <v>149.92445499999943</v>
      </c>
      <c r="F22" s="2">
        <v>149.92445499999943</v>
      </c>
      <c r="G22" s="2">
        <v>149.92445499999943</v>
      </c>
      <c r="H22" s="2">
        <v>30.942824999999999</v>
      </c>
      <c r="I22" s="2">
        <v>30.942824999999999</v>
      </c>
      <c r="J22" s="2">
        <v>30.942824999999999</v>
      </c>
      <c r="K22" s="4">
        <v>308.73400900000001</v>
      </c>
      <c r="L22" s="4">
        <v>308.73400900000001</v>
      </c>
      <c r="M22" s="4">
        <v>308.73400900000001</v>
      </c>
      <c r="N22" s="2">
        <v>21.121587000000023</v>
      </c>
      <c r="O22" s="2">
        <v>21.121587000000023</v>
      </c>
      <c r="P22" s="2">
        <v>21.121587000000023</v>
      </c>
      <c r="Q22" s="2">
        <v>0</v>
      </c>
      <c r="R22" s="2">
        <v>0</v>
      </c>
      <c r="S22" s="2">
        <v>0</v>
      </c>
      <c r="T22" s="2">
        <f t="shared" si="1"/>
        <v>514.86269699999946</v>
      </c>
      <c r="U22" s="2">
        <f t="shared" si="1"/>
        <v>514.86269699999946</v>
      </c>
      <c r="V22" s="2">
        <f t="shared" si="1"/>
        <v>514.86269699999946</v>
      </c>
    </row>
    <row r="23" spans="1:22" x14ac:dyDescent="0.2">
      <c r="A23" s="1">
        <v>2010</v>
      </c>
      <c r="B23" s="2">
        <v>4.0137669999999996</v>
      </c>
      <c r="C23" s="2">
        <v>4.0137669999999996</v>
      </c>
      <c r="D23" s="2">
        <v>4.0137669999999996</v>
      </c>
      <c r="E23" s="2">
        <v>163.45973699999931</v>
      </c>
      <c r="F23" s="2">
        <v>163.45973699999931</v>
      </c>
      <c r="G23" s="2">
        <v>163.45973699999931</v>
      </c>
      <c r="H23" s="2">
        <v>28.374364999999951</v>
      </c>
      <c r="I23" s="2">
        <v>28.374364999999951</v>
      </c>
      <c r="J23" s="2">
        <v>28.374364999999951</v>
      </c>
      <c r="K23" s="4">
        <v>337.88181800000001</v>
      </c>
      <c r="L23" s="4">
        <v>337.88181800000001</v>
      </c>
      <c r="M23" s="4">
        <v>337.88181800000001</v>
      </c>
      <c r="N23" s="2">
        <v>27.016642999999945</v>
      </c>
      <c r="O23" s="2">
        <v>27.016642999999945</v>
      </c>
      <c r="P23" s="2">
        <v>27.016642999999945</v>
      </c>
      <c r="Q23" s="2">
        <v>0</v>
      </c>
      <c r="R23" s="2">
        <v>0</v>
      </c>
      <c r="S23" s="2">
        <v>0</v>
      </c>
      <c r="T23" s="2">
        <f t="shared" si="1"/>
        <v>560.74632999999926</v>
      </c>
      <c r="U23" s="2">
        <f t="shared" si="1"/>
        <v>560.74632999999926</v>
      </c>
      <c r="V23" s="2">
        <f t="shared" si="1"/>
        <v>560.74632999999926</v>
      </c>
    </row>
    <row r="24" spans="1:22" x14ac:dyDescent="0.2">
      <c r="A24" s="1">
        <v>2011</v>
      </c>
      <c r="B24" s="2">
        <v>4.4438219999999999</v>
      </c>
      <c r="C24" s="2">
        <v>4.4438219999999999</v>
      </c>
      <c r="D24" s="2">
        <v>4.4438219999999999</v>
      </c>
      <c r="E24" s="2">
        <v>156.33653899999979</v>
      </c>
      <c r="F24" s="2">
        <v>156.33653899999979</v>
      </c>
      <c r="G24" s="2">
        <v>156.33653899999979</v>
      </c>
      <c r="H24" s="2">
        <v>24.572330000000072</v>
      </c>
      <c r="I24" s="2">
        <v>24.572330000000072</v>
      </c>
      <c r="J24" s="2">
        <v>24.572330000000072</v>
      </c>
      <c r="K24" s="4">
        <v>326.910505</v>
      </c>
      <c r="L24" s="4">
        <v>326.910505</v>
      </c>
      <c r="M24" s="4">
        <v>326.910505</v>
      </c>
      <c r="N24" s="2">
        <v>17.852610000000066</v>
      </c>
      <c r="O24" s="2">
        <v>17.852610000000066</v>
      </c>
      <c r="P24" s="2">
        <v>17.852610000000066</v>
      </c>
      <c r="Q24" s="2">
        <v>0</v>
      </c>
      <c r="R24" s="2">
        <v>0</v>
      </c>
      <c r="S24" s="2">
        <v>0</v>
      </c>
      <c r="T24" s="2">
        <f t="shared" si="1"/>
        <v>530.11580599999991</v>
      </c>
      <c r="U24" s="2">
        <f t="shared" si="1"/>
        <v>530.11580599999991</v>
      </c>
      <c r="V24" s="2">
        <f t="shared" si="1"/>
        <v>530.11580599999991</v>
      </c>
    </row>
    <row r="25" spans="1:22" x14ac:dyDescent="0.2">
      <c r="A25" s="1">
        <v>2012</v>
      </c>
      <c r="B25" s="2">
        <v>4.8325726617223426</v>
      </c>
      <c r="C25" s="2">
        <v>4.8325726617223426</v>
      </c>
      <c r="D25" s="2">
        <v>4.8325726617223426</v>
      </c>
      <c r="E25" s="2">
        <v>155.8227790000002</v>
      </c>
      <c r="F25" s="2">
        <v>155.8227790000002</v>
      </c>
      <c r="G25" s="2">
        <v>155.8227790000002</v>
      </c>
      <c r="H25" s="2">
        <v>25.938298</v>
      </c>
      <c r="I25" s="2">
        <v>25.938298</v>
      </c>
      <c r="J25" s="2">
        <v>25.938298</v>
      </c>
      <c r="K25" s="4">
        <v>311.14353899999998</v>
      </c>
      <c r="L25" s="4">
        <v>311.14353899999998</v>
      </c>
      <c r="M25" s="4">
        <v>311.14353899999998</v>
      </c>
      <c r="N25" s="2">
        <v>16.928551758439191</v>
      </c>
      <c r="O25" s="2">
        <v>16.928551758439191</v>
      </c>
      <c r="P25" s="2">
        <v>16.928551758439191</v>
      </c>
      <c r="Q25" s="2">
        <v>0</v>
      </c>
      <c r="R25" s="2">
        <v>0</v>
      </c>
      <c r="S25" s="2">
        <v>0</v>
      </c>
      <c r="T25" s="2">
        <f t="shared" si="1"/>
        <v>514.66574042016168</v>
      </c>
      <c r="U25" s="2">
        <f t="shared" si="1"/>
        <v>514.66574042016168</v>
      </c>
      <c r="V25" s="2">
        <f t="shared" si="1"/>
        <v>514.66574042016168</v>
      </c>
    </row>
    <row r="26" spans="1:22" x14ac:dyDescent="0.2">
      <c r="A26" s="1">
        <v>2013</v>
      </c>
      <c r="B26" s="2">
        <v>4.0427502014542567</v>
      </c>
      <c r="C26" s="2">
        <v>4.0427502014542567</v>
      </c>
      <c r="D26" s="2">
        <v>4.0427502014542567</v>
      </c>
      <c r="E26" s="2">
        <v>162.25792799999999</v>
      </c>
      <c r="F26" s="2">
        <v>162.25792799999999</v>
      </c>
      <c r="G26" s="2">
        <v>162.25792799999999</v>
      </c>
      <c r="H26" s="2">
        <v>25.661823999999999</v>
      </c>
      <c r="I26" s="2">
        <v>25.661823999999999</v>
      </c>
      <c r="J26" s="2">
        <v>25.661823999999999</v>
      </c>
      <c r="K26" s="4">
        <v>318.26924600000001</v>
      </c>
      <c r="L26" s="4">
        <v>318.26924600000001</v>
      </c>
      <c r="M26" s="4">
        <v>318.26924600000001</v>
      </c>
      <c r="N26" s="2">
        <v>17.351107935978295</v>
      </c>
      <c r="O26" s="2">
        <v>17.351107935978295</v>
      </c>
      <c r="P26" s="2">
        <v>17.351107935978295</v>
      </c>
      <c r="Q26" s="2">
        <v>0</v>
      </c>
      <c r="R26" s="2">
        <v>0</v>
      </c>
      <c r="S26" s="2">
        <v>0</v>
      </c>
      <c r="T26" s="2">
        <f t="shared" si="1"/>
        <v>527.5828561374326</v>
      </c>
      <c r="U26" s="2">
        <f t="shared" si="1"/>
        <v>527.5828561374326</v>
      </c>
      <c r="V26" s="2">
        <f t="shared" si="1"/>
        <v>527.5828561374326</v>
      </c>
    </row>
    <row r="27" spans="1:22" x14ac:dyDescent="0.2">
      <c r="A27" s="1">
        <v>2014</v>
      </c>
      <c r="B27" s="2">
        <v>3.4001134819829435</v>
      </c>
      <c r="C27" s="2">
        <v>3.4001134819829435</v>
      </c>
      <c r="D27" s="2">
        <v>3.4001134819829435</v>
      </c>
      <c r="E27" s="2">
        <v>204.71348146898708</v>
      </c>
      <c r="F27" s="2">
        <v>204.71348146898708</v>
      </c>
      <c r="G27" s="2">
        <v>204.71348146898708</v>
      </c>
      <c r="H27" s="2">
        <v>30.3</v>
      </c>
      <c r="I27" s="2">
        <v>30.3</v>
      </c>
      <c r="J27" s="2">
        <v>30.3</v>
      </c>
      <c r="K27" s="4">
        <v>355.52335078486215</v>
      </c>
      <c r="L27" s="4">
        <v>355.52335078486215</v>
      </c>
      <c r="M27" s="4">
        <v>355.52335078486215</v>
      </c>
      <c r="N27" s="2">
        <v>20.2</v>
      </c>
      <c r="O27" s="2">
        <v>20.2</v>
      </c>
      <c r="P27" s="2">
        <v>20.2</v>
      </c>
      <c r="Q27" s="2">
        <v>0</v>
      </c>
      <c r="R27" s="2">
        <v>0</v>
      </c>
      <c r="S27" s="2">
        <v>0</v>
      </c>
      <c r="T27" s="2">
        <f t="shared" si="1"/>
        <v>614.13694573583223</v>
      </c>
      <c r="U27" s="2">
        <f t="shared" si="1"/>
        <v>614.13694573583223</v>
      </c>
      <c r="V27" s="2">
        <f t="shared" si="1"/>
        <v>614.13694573583223</v>
      </c>
    </row>
    <row r="28" spans="1:22" x14ac:dyDescent="0.2">
      <c r="A28" s="1">
        <v>2015</v>
      </c>
      <c r="B28" s="2">
        <v>3.3251557500142557</v>
      </c>
      <c r="C28" s="2">
        <v>3.3212450451549822</v>
      </c>
      <c r="D28" s="2">
        <v>3.3411053888562732</v>
      </c>
      <c r="E28" s="2">
        <v>166.7854690707845</v>
      </c>
      <c r="F28" s="2">
        <v>166.33584764671298</v>
      </c>
      <c r="G28" s="2">
        <v>166.13497519527206</v>
      </c>
      <c r="H28" s="2">
        <v>29.432656118400804</v>
      </c>
      <c r="I28" s="2">
        <v>29.331843922354818</v>
      </c>
      <c r="J28" s="2">
        <v>29.267649538597734</v>
      </c>
      <c r="K28" s="4">
        <v>322.39353103830001</v>
      </c>
      <c r="L28" s="4">
        <v>319.69102888162564</v>
      </c>
      <c r="M28" s="4">
        <v>319.66553310543532</v>
      </c>
      <c r="N28" s="2">
        <v>20.329543821620682</v>
      </c>
      <c r="O28" s="2">
        <v>20.329543821620682</v>
      </c>
      <c r="P28" s="2">
        <v>20.329543821620682</v>
      </c>
      <c r="Q28" s="2">
        <v>0.30484154896468701</v>
      </c>
      <c r="R28" s="2">
        <v>0.30184133849274125</v>
      </c>
      <c r="S28" s="2">
        <v>0.1475195224325147</v>
      </c>
      <c r="T28" s="2">
        <f t="shared" si="1"/>
        <v>542.57119734808487</v>
      </c>
      <c r="U28" s="2">
        <f t="shared" si="1"/>
        <v>539.31135065596175</v>
      </c>
      <c r="V28" s="2">
        <f t="shared" si="1"/>
        <v>538.88632657221456</v>
      </c>
    </row>
    <row r="29" spans="1:22" x14ac:dyDescent="0.2">
      <c r="A29" s="1">
        <v>2016</v>
      </c>
      <c r="B29" s="2">
        <v>3.5386038720727471</v>
      </c>
      <c r="C29" s="2">
        <v>3.5394386014816277</v>
      </c>
      <c r="D29" s="2">
        <v>3.4005080500118257</v>
      </c>
      <c r="E29" s="2">
        <v>175.39892188441965</v>
      </c>
      <c r="F29" s="2">
        <v>175.04165290323681</v>
      </c>
      <c r="G29" s="2">
        <v>174.82421779538601</v>
      </c>
      <c r="H29" s="2">
        <v>29.668920766538381</v>
      </c>
      <c r="I29" s="2">
        <v>29.592498754621033</v>
      </c>
      <c r="J29" s="2">
        <v>29.127948253867142</v>
      </c>
      <c r="K29" s="4">
        <v>329.41583512346574</v>
      </c>
      <c r="L29" s="4">
        <v>326.99474474182324</v>
      </c>
      <c r="M29" s="4">
        <v>325.16889327808212</v>
      </c>
      <c r="N29" s="2">
        <v>20.457832450902931</v>
      </c>
      <c r="O29" s="2">
        <v>20.457832450902931</v>
      </c>
      <c r="P29" s="2">
        <v>20.457832450902931</v>
      </c>
      <c r="Q29" s="2">
        <v>0.55073900471510451</v>
      </c>
      <c r="R29" s="2">
        <v>0.52683530797155931</v>
      </c>
      <c r="S29" s="2">
        <v>0.28477236568327458</v>
      </c>
      <c r="T29" s="2">
        <f t="shared" si="1"/>
        <v>559.03085310211452</v>
      </c>
      <c r="U29" s="2">
        <f t="shared" si="1"/>
        <v>556.15300276003723</v>
      </c>
      <c r="V29" s="2">
        <f t="shared" si="1"/>
        <v>553.26417219393329</v>
      </c>
    </row>
    <row r="30" spans="1:22" x14ac:dyDescent="0.2">
      <c r="A30" s="1">
        <v>2017</v>
      </c>
      <c r="B30" s="2">
        <v>3.8415459172486366</v>
      </c>
      <c r="C30" s="2">
        <v>3.7402718482756443</v>
      </c>
      <c r="D30" s="2">
        <v>3.5467659627272683</v>
      </c>
      <c r="E30" s="2">
        <v>176.3951748205408</v>
      </c>
      <c r="F30" s="2">
        <v>175.65105479706222</v>
      </c>
      <c r="G30" s="2">
        <v>175.59650391689078</v>
      </c>
      <c r="H30" s="2">
        <v>29.968523708521126</v>
      </c>
      <c r="I30" s="2">
        <v>29.59306014819969</v>
      </c>
      <c r="J30" s="2">
        <v>28.931391957400926</v>
      </c>
      <c r="K30" s="4">
        <v>337.26297355873203</v>
      </c>
      <c r="L30" s="4">
        <v>331.66250449009954</v>
      </c>
      <c r="M30" s="4">
        <v>329.88672655824172</v>
      </c>
      <c r="N30" s="2">
        <v>20.58504137771002</v>
      </c>
      <c r="O30" s="2">
        <v>20.58504137771002</v>
      </c>
      <c r="P30" s="2">
        <v>20.58504137771002</v>
      </c>
      <c r="Q30" s="2">
        <v>0.8528416484976572</v>
      </c>
      <c r="R30" s="2">
        <v>0.98542832631270227</v>
      </c>
      <c r="S30" s="2">
        <v>0.62731352191369172</v>
      </c>
      <c r="T30" s="2">
        <f t="shared" si="1"/>
        <v>568.90610103125027</v>
      </c>
      <c r="U30" s="2">
        <f t="shared" si="1"/>
        <v>562.21736098765984</v>
      </c>
      <c r="V30" s="2">
        <f t="shared" si="1"/>
        <v>559.17374329488439</v>
      </c>
    </row>
    <row r="31" spans="1:22" x14ac:dyDescent="0.2">
      <c r="A31" s="1">
        <v>2018</v>
      </c>
      <c r="B31" s="2">
        <v>4.0654868802534629</v>
      </c>
      <c r="C31" s="2">
        <v>3.9203516662828761</v>
      </c>
      <c r="D31" s="2">
        <v>3.7332730749120682</v>
      </c>
      <c r="E31" s="2">
        <v>177.33868099592277</v>
      </c>
      <c r="F31" s="2">
        <v>176.89918601452518</v>
      </c>
      <c r="G31" s="2">
        <v>176.59551238228042</v>
      </c>
      <c r="H31" s="2">
        <v>30.19970491346238</v>
      </c>
      <c r="I31" s="2">
        <v>29.727074437702189</v>
      </c>
      <c r="J31" s="2">
        <v>28.85952312621265</v>
      </c>
      <c r="K31" s="4">
        <v>335.91668298919365</v>
      </c>
      <c r="L31" s="4">
        <v>331.86903759979486</v>
      </c>
      <c r="M31" s="4">
        <v>327.81643212505236</v>
      </c>
      <c r="N31" s="2">
        <v>20.708520663051001</v>
      </c>
      <c r="O31" s="2">
        <v>20.708520663051001</v>
      </c>
      <c r="P31" s="2">
        <v>20.708520663051001</v>
      </c>
      <c r="Q31" s="2">
        <v>1.2460213241216136</v>
      </c>
      <c r="R31" s="2">
        <v>1.3259952038488587</v>
      </c>
      <c r="S31" s="2">
        <v>0.86552253699647308</v>
      </c>
      <c r="T31" s="2">
        <f t="shared" si="1"/>
        <v>569.47509776600475</v>
      </c>
      <c r="U31" s="2">
        <f t="shared" si="1"/>
        <v>564.4501655852049</v>
      </c>
      <c r="V31" s="2">
        <f t="shared" si="1"/>
        <v>558.57878390850487</v>
      </c>
    </row>
    <row r="32" spans="1:22" x14ac:dyDescent="0.2">
      <c r="A32" s="1">
        <v>2019</v>
      </c>
      <c r="B32" s="2">
        <v>4.225055401501927</v>
      </c>
      <c r="C32" s="2">
        <v>4.0016782038177263</v>
      </c>
      <c r="D32" s="2">
        <v>3.8330336099841822</v>
      </c>
      <c r="E32" s="2">
        <v>178.57920391917975</v>
      </c>
      <c r="F32" s="2">
        <v>178.04655253949514</v>
      </c>
      <c r="G32" s="2">
        <v>178.2047362427673</v>
      </c>
      <c r="H32" s="2">
        <v>30.503456199071355</v>
      </c>
      <c r="I32" s="2">
        <v>29.80194685322752</v>
      </c>
      <c r="J32" s="2">
        <v>28.94587033280699</v>
      </c>
      <c r="K32" s="4">
        <v>336.33405254457125</v>
      </c>
      <c r="L32" s="4">
        <v>331.63150147316264</v>
      </c>
      <c r="M32" s="4">
        <v>328.97766666540332</v>
      </c>
      <c r="N32" s="2">
        <v>20.828336299314792</v>
      </c>
      <c r="O32" s="2">
        <v>20.828336299314792</v>
      </c>
      <c r="P32" s="2">
        <v>20.828336299314792</v>
      </c>
      <c r="Q32" s="2">
        <v>1.6450193304095708</v>
      </c>
      <c r="R32" s="2">
        <v>1.6796971747800571</v>
      </c>
      <c r="S32" s="2">
        <v>1.1281923236171543</v>
      </c>
      <c r="T32" s="2">
        <f t="shared" si="1"/>
        <v>572.11512369404863</v>
      </c>
      <c r="U32" s="2">
        <f t="shared" si="1"/>
        <v>565.98971254379774</v>
      </c>
      <c r="V32" s="2">
        <f t="shared" si="1"/>
        <v>561.91783547389366</v>
      </c>
    </row>
    <row r="33" spans="1:22" x14ac:dyDescent="0.2">
      <c r="A33" s="1">
        <v>2020</v>
      </c>
      <c r="B33" s="2">
        <v>4.3654948805782396</v>
      </c>
      <c r="C33" s="2">
        <v>4.0573230338217812</v>
      </c>
      <c r="D33" s="2">
        <v>3.8992293934868871</v>
      </c>
      <c r="E33" s="2">
        <v>180.07430486248572</v>
      </c>
      <c r="F33" s="2">
        <v>178.79563756335949</v>
      </c>
      <c r="G33" s="2">
        <v>179.89303866049522</v>
      </c>
      <c r="H33" s="2">
        <v>30.897943088404773</v>
      </c>
      <c r="I33" s="2">
        <v>29.761135362497676</v>
      </c>
      <c r="J33" s="2">
        <v>29.063322486445394</v>
      </c>
      <c r="K33" s="4">
        <v>341.24381504039002</v>
      </c>
      <c r="L33" s="4">
        <v>332.358605055434</v>
      </c>
      <c r="M33" s="4">
        <v>333.38363547233143</v>
      </c>
      <c r="N33" s="2">
        <v>20.94505767534611</v>
      </c>
      <c r="O33" s="2">
        <v>20.94505767534611</v>
      </c>
      <c r="P33" s="2">
        <v>20.94505767534611</v>
      </c>
      <c r="Q33" s="2">
        <v>2.2110198237793974</v>
      </c>
      <c r="R33" s="2">
        <v>1.9923423510509883</v>
      </c>
      <c r="S33" s="2">
        <v>1.5398673147031932</v>
      </c>
      <c r="T33" s="2">
        <f t="shared" si="1"/>
        <v>579.73763537098432</v>
      </c>
      <c r="U33" s="2">
        <f t="shared" si="1"/>
        <v>567.91010104151007</v>
      </c>
      <c r="V33" s="2">
        <f t="shared" si="1"/>
        <v>568.7241510028083</v>
      </c>
    </row>
    <row r="34" spans="1:22" x14ac:dyDescent="0.2">
      <c r="A34" s="1">
        <v>2021</v>
      </c>
      <c r="B34" s="2">
        <v>4.4594079521628078</v>
      </c>
      <c r="C34" s="2">
        <v>4.1641658876093022</v>
      </c>
      <c r="D34" s="2">
        <v>3.9879907713651885</v>
      </c>
      <c r="E34" s="2">
        <v>181.28074837591518</v>
      </c>
      <c r="F34" s="2">
        <v>180.07083593418318</v>
      </c>
      <c r="G34" s="2">
        <v>181.79431635612963</v>
      </c>
      <c r="H34" s="2">
        <v>31.280461095197026</v>
      </c>
      <c r="I34" s="2">
        <v>29.967843565924905</v>
      </c>
      <c r="J34" s="2">
        <v>29.282648722779992</v>
      </c>
      <c r="K34" s="4">
        <v>340.41558003707502</v>
      </c>
      <c r="L34" s="4">
        <v>332.62707278719353</v>
      </c>
      <c r="M34" s="4">
        <v>334.75424393639599</v>
      </c>
      <c r="N34" s="2">
        <v>21.059745114344217</v>
      </c>
      <c r="O34" s="2">
        <v>21.059745114344217</v>
      </c>
      <c r="P34" s="2">
        <v>21.059745114344217</v>
      </c>
      <c r="Q34" s="2">
        <v>2.2430552280426124</v>
      </c>
      <c r="R34" s="2">
        <v>2.2434713280354477</v>
      </c>
      <c r="S34" s="2">
        <v>1.969054250017293</v>
      </c>
      <c r="T34" s="2">
        <f t="shared" si="1"/>
        <v>580.73899780273689</v>
      </c>
      <c r="U34" s="2">
        <f t="shared" si="1"/>
        <v>570.13313461729058</v>
      </c>
      <c r="V34" s="2">
        <f t="shared" si="1"/>
        <v>572.84799915103224</v>
      </c>
    </row>
    <row r="35" spans="1:22" x14ac:dyDescent="0.2">
      <c r="A35" s="1">
        <v>2022</v>
      </c>
      <c r="B35" s="2">
        <v>4.583033952554219</v>
      </c>
      <c r="C35" s="2">
        <v>4.2769464795092498</v>
      </c>
      <c r="D35" s="2">
        <v>4.0953310748985423</v>
      </c>
      <c r="E35" s="2">
        <v>182.77994494371822</v>
      </c>
      <c r="F35" s="2">
        <v>181.37104903564767</v>
      </c>
      <c r="G35" s="2">
        <v>183.67049226592249</v>
      </c>
      <c r="H35" s="2">
        <v>31.869429517903249</v>
      </c>
      <c r="I35" s="2">
        <v>30.302530288774189</v>
      </c>
      <c r="J35" s="2">
        <v>29.609307109975905</v>
      </c>
      <c r="K35" s="4">
        <v>342.35114942290414</v>
      </c>
      <c r="L35" s="4">
        <v>333.52867115419656</v>
      </c>
      <c r="M35" s="4">
        <v>336.68585913873272</v>
      </c>
      <c r="N35" s="2">
        <v>21.173782380428634</v>
      </c>
      <c r="O35" s="2">
        <v>21.173782380428634</v>
      </c>
      <c r="P35" s="2">
        <v>21.173782380428634</v>
      </c>
      <c r="Q35" s="2">
        <v>2.6444231635189932</v>
      </c>
      <c r="R35" s="2">
        <v>2.6941224045221275</v>
      </c>
      <c r="S35" s="2">
        <v>2.4258734860777698</v>
      </c>
      <c r="T35" s="2">
        <f t="shared" si="1"/>
        <v>585.40176338102754</v>
      </c>
      <c r="U35" s="2">
        <f t="shared" si="1"/>
        <v>573.34710174307838</v>
      </c>
      <c r="V35" s="2">
        <f t="shared" si="1"/>
        <v>577.66064545603604</v>
      </c>
    </row>
    <row r="36" spans="1:22" x14ac:dyDescent="0.2">
      <c r="A36" s="1">
        <v>2023</v>
      </c>
      <c r="B36" s="2">
        <v>4.7227884703656287</v>
      </c>
      <c r="C36" s="2">
        <v>4.3967611057137503</v>
      </c>
      <c r="D36" s="2">
        <v>4.2202182386797782</v>
      </c>
      <c r="E36" s="2">
        <v>183.80672794246152</v>
      </c>
      <c r="F36" s="2">
        <v>182.48337538608925</v>
      </c>
      <c r="G36" s="2">
        <v>185.31225525207202</v>
      </c>
      <c r="H36" s="2">
        <v>32.529551957408657</v>
      </c>
      <c r="I36" s="2">
        <v>30.764248939541879</v>
      </c>
      <c r="J36" s="2">
        <v>30.073365833732794</v>
      </c>
      <c r="K36" s="4">
        <v>343.14798048582463</v>
      </c>
      <c r="L36" s="4">
        <v>334.48366366128568</v>
      </c>
      <c r="M36" s="4">
        <v>338.60783081559237</v>
      </c>
      <c r="N36" s="2">
        <v>21.283069958178459</v>
      </c>
      <c r="O36" s="2">
        <v>21.283069958178459</v>
      </c>
      <c r="P36" s="2">
        <v>21.283069958178459</v>
      </c>
      <c r="Q36" s="2">
        <v>3.115496291884317</v>
      </c>
      <c r="R36" s="2">
        <v>3.17592953481171</v>
      </c>
      <c r="S36" s="2">
        <v>2.849173687533427</v>
      </c>
      <c r="T36" s="2">
        <f t="shared" si="1"/>
        <v>588.60561510612331</v>
      </c>
      <c r="U36" s="2">
        <f t="shared" si="1"/>
        <v>576.58704858562078</v>
      </c>
      <c r="V36" s="2">
        <f t="shared" si="1"/>
        <v>582.34591378578875</v>
      </c>
    </row>
    <row r="37" spans="1:22" x14ac:dyDescent="0.2">
      <c r="A37" s="1">
        <v>2024</v>
      </c>
      <c r="B37" s="2">
        <v>4.895143718248737</v>
      </c>
      <c r="C37" s="2">
        <v>4.5263634530970975</v>
      </c>
      <c r="D37" s="2">
        <v>4.3579313111095583</v>
      </c>
      <c r="E37" s="2">
        <v>184.71310409586061</v>
      </c>
      <c r="F37" s="2">
        <v>183.52472194195479</v>
      </c>
      <c r="G37" s="2">
        <v>186.95150557769665</v>
      </c>
      <c r="H37" s="2">
        <v>32.8172618876523</v>
      </c>
      <c r="I37" s="2">
        <v>30.858512668471285</v>
      </c>
      <c r="J37" s="2">
        <v>30.163481497582548</v>
      </c>
      <c r="K37" s="4">
        <v>344.01609143777677</v>
      </c>
      <c r="L37" s="4">
        <v>335.44294140463984</v>
      </c>
      <c r="M37" s="4">
        <v>340.75739495928474</v>
      </c>
      <c r="N37" s="2">
        <v>21.391660703274123</v>
      </c>
      <c r="O37" s="2">
        <v>21.391660703274123</v>
      </c>
      <c r="P37" s="2">
        <v>21.391660703274123</v>
      </c>
      <c r="Q37" s="2">
        <v>3.4340531340475557</v>
      </c>
      <c r="R37" s="2">
        <v>3.6091995636273984</v>
      </c>
      <c r="S37" s="2">
        <v>3.3256571408674458</v>
      </c>
      <c r="T37" s="2">
        <f t="shared" si="1"/>
        <v>591.26731497686012</v>
      </c>
      <c r="U37" s="2">
        <f t="shared" si="1"/>
        <v>579.35339973506461</v>
      </c>
      <c r="V37" s="2">
        <f t="shared" si="1"/>
        <v>586.94763118981507</v>
      </c>
    </row>
    <row r="38" spans="1:22" x14ac:dyDescent="0.2">
      <c r="A38" s="1">
        <v>2025</v>
      </c>
      <c r="B38" s="2">
        <v>5.0880473700359001</v>
      </c>
      <c r="C38" s="2">
        <v>4.6656582239403592</v>
      </c>
      <c r="D38" s="2">
        <v>4.4969718903051037</v>
      </c>
      <c r="E38" s="2">
        <v>185.73857570744678</v>
      </c>
      <c r="F38" s="2">
        <v>184.62800310144053</v>
      </c>
      <c r="G38" s="2">
        <v>188.64473119849106</v>
      </c>
      <c r="H38" s="2">
        <v>33.103124670713449</v>
      </c>
      <c r="I38" s="2">
        <v>30.95154603998915</v>
      </c>
      <c r="J38" s="2">
        <v>30.224964014071183</v>
      </c>
      <c r="K38" s="4">
        <v>344.56033287787881</v>
      </c>
      <c r="L38" s="4">
        <v>335.95867301098673</v>
      </c>
      <c r="M38" s="4">
        <v>342.17976311915385</v>
      </c>
      <c r="N38" s="2">
        <v>21.500077212132219</v>
      </c>
      <c r="O38" s="2">
        <v>21.500077212132219</v>
      </c>
      <c r="P38" s="2">
        <v>21.500077212132219</v>
      </c>
      <c r="Q38" s="2">
        <v>3.8717490617829267</v>
      </c>
      <c r="R38" s="2">
        <v>4.1730981461576864</v>
      </c>
      <c r="S38" s="2">
        <v>3.9560955717539761</v>
      </c>
      <c r="T38" s="2">
        <f t="shared" si="1"/>
        <v>593.86190689999</v>
      </c>
      <c r="U38" s="2">
        <f t="shared" si="1"/>
        <v>581.87705573464666</v>
      </c>
      <c r="V38" s="2">
        <f t="shared" si="1"/>
        <v>591.0026030059073</v>
      </c>
    </row>
    <row r="39" spans="1:22" x14ac:dyDescent="0.2">
      <c r="A39" s="1">
        <v>2026</v>
      </c>
      <c r="B39" s="2">
        <v>5.3000524378527389</v>
      </c>
      <c r="C39" s="2">
        <v>4.8096727534419017</v>
      </c>
      <c r="D39" s="2">
        <v>4.6437404000498885</v>
      </c>
      <c r="E39" s="2">
        <v>186.80108172375932</v>
      </c>
      <c r="F39" s="2">
        <v>185.67355123531456</v>
      </c>
      <c r="G39" s="2">
        <v>190.47297432195975</v>
      </c>
      <c r="H39" s="2">
        <v>33.379835640524178</v>
      </c>
      <c r="I39" s="2">
        <v>31.036306008160835</v>
      </c>
      <c r="J39" s="2">
        <v>30.306659277384036</v>
      </c>
      <c r="K39" s="4">
        <v>345.76194064498418</v>
      </c>
      <c r="L39" s="4">
        <v>336.98572157243319</v>
      </c>
      <c r="M39" s="4">
        <v>344.8854895151743</v>
      </c>
      <c r="N39" s="2">
        <v>21.609385809055457</v>
      </c>
      <c r="O39" s="2">
        <v>21.609385809055457</v>
      </c>
      <c r="P39" s="2">
        <v>21.609385809055457</v>
      </c>
      <c r="Q39" s="2">
        <v>4.6529308849193054</v>
      </c>
      <c r="R39" s="2">
        <v>4.9599552596517009</v>
      </c>
      <c r="S39" s="2">
        <v>4.7556670247387398</v>
      </c>
      <c r="T39" s="2">
        <f t="shared" si="1"/>
        <v>597.50522714109525</v>
      </c>
      <c r="U39" s="2">
        <f t="shared" si="1"/>
        <v>585.07459263805765</v>
      </c>
      <c r="V39" s="2">
        <f t="shared" si="1"/>
        <v>596.67391634836213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zoomScale="80" zoomScaleNormal="80" workbookViewId="0">
      <selection activeCell="T16" sqref="T16"/>
    </sheetView>
  </sheetViews>
  <sheetFormatPr defaultRowHeight="12.75" x14ac:dyDescent="0.2"/>
  <cols>
    <col min="2" max="2" width="18.42578125" customWidth="1"/>
    <col min="3" max="3" width="17.7109375" customWidth="1"/>
    <col min="4" max="4" width="17.28515625" customWidth="1"/>
    <col min="5" max="5" width="16.7109375" customWidth="1"/>
    <col min="6" max="6" width="17.42578125" customWidth="1"/>
    <col min="7" max="7" width="17.5703125" customWidth="1"/>
    <col min="8" max="8" width="18.7109375" customWidth="1"/>
    <col min="9" max="9" width="15.5703125" customWidth="1"/>
    <col min="10" max="10" width="17.28515625" customWidth="1"/>
    <col min="11" max="11" width="18.85546875" customWidth="1"/>
    <col min="12" max="13" width="17" customWidth="1"/>
    <col min="14" max="14" width="19" customWidth="1"/>
    <col min="15" max="15" width="18" customWidth="1"/>
    <col min="16" max="16" width="18.28515625" customWidth="1"/>
    <col min="17" max="17" width="16.7109375" customWidth="1"/>
    <col min="18" max="18" width="15.5703125" customWidth="1"/>
    <col min="19" max="19" width="16.42578125" customWidth="1"/>
    <col min="20" max="20" width="16.7109375" customWidth="1"/>
    <col min="21" max="21" width="15.5703125" customWidth="1"/>
    <col min="22" max="22" width="16.42578125" customWidth="1"/>
  </cols>
  <sheetData>
    <row r="1" spans="1:22" x14ac:dyDescent="0.2">
      <c r="B1" t="s">
        <v>4</v>
      </c>
      <c r="E1" t="s">
        <v>5</v>
      </c>
      <c r="H1" t="s">
        <v>6</v>
      </c>
      <c r="K1" t="s">
        <v>7</v>
      </c>
      <c r="N1" t="s">
        <v>8</v>
      </c>
      <c r="Q1" t="s">
        <v>14</v>
      </c>
      <c r="T1" t="s">
        <v>10</v>
      </c>
    </row>
    <row r="2" spans="1:22" x14ac:dyDescent="0.2">
      <c r="A2" t="s">
        <v>0</v>
      </c>
      <c r="B2" t="s">
        <v>1</v>
      </c>
      <c r="C2" t="s">
        <v>2</v>
      </c>
      <c r="D2" t="s">
        <v>3</v>
      </c>
      <c r="E2" t="s">
        <v>1</v>
      </c>
      <c r="F2" t="s">
        <v>2</v>
      </c>
      <c r="G2" t="s">
        <v>3</v>
      </c>
      <c r="H2" t="s">
        <v>1</v>
      </c>
      <c r="I2" t="s">
        <v>2</v>
      </c>
      <c r="J2" t="s">
        <v>3</v>
      </c>
      <c r="K2" s="3" t="s">
        <v>1</v>
      </c>
      <c r="L2" s="3" t="s">
        <v>2</v>
      </c>
      <c r="M2" s="3" t="s">
        <v>3</v>
      </c>
      <c r="N2" t="s">
        <v>1</v>
      </c>
      <c r="O2" t="s">
        <v>2</v>
      </c>
      <c r="P2" t="s">
        <v>3</v>
      </c>
      <c r="Q2" t="s">
        <v>1</v>
      </c>
      <c r="R2" t="s">
        <v>2</v>
      </c>
      <c r="S2" t="s">
        <v>3</v>
      </c>
      <c r="T2" t="s">
        <v>1</v>
      </c>
      <c r="U2" t="s">
        <v>2</v>
      </c>
      <c r="V2" t="s">
        <v>3</v>
      </c>
    </row>
    <row r="3" spans="1:22" x14ac:dyDescent="0.2">
      <c r="A3" s="1">
        <v>1990</v>
      </c>
      <c r="B3" s="2">
        <v>0.63237703308292703</v>
      </c>
      <c r="C3" s="2">
        <v>0.63237703308292703</v>
      </c>
      <c r="D3" s="2">
        <v>0.63237703308292703</v>
      </c>
      <c r="E3" s="2">
        <v>19.151981168532505</v>
      </c>
      <c r="F3" s="2">
        <v>19.151981168532505</v>
      </c>
      <c r="G3" s="2">
        <v>19.151981168532505</v>
      </c>
      <c r="H3" s="2">
        <v>1.292388564301137</v>
      </c>
      <c r="I3" s="2">
        <v>1.292388564301137</v>
      </c>
      <c r="J3" s="2">
        <v>1.292388564301137</v>
      </c>
      <c r="K3" s="4">
        <v>72.355322000000001</v>
      </c>
      <c r="L3" s="4">
        <v>72.355322000000001</v>
      </c>
      <c r="M3" s="4">
        <v>72.355322000000001</v>
      </c>
      <c r="N3" s="2">
        <v>1.1946651897348686</v>
      </c>
      <c r="O3" s="2">
        <v>1.1946651897348686</v>
      </c>
      <c r="P3" s="2">
        <v>1.1946651897348686</v>
      </c>
      <c r="Q3" s="2">
        <v>0</v>
      </c>
      <c r="R3" s="2">
        <v>0</v>
      </c>
      <c r="S3" s="2">
        <v>0</v>
      </c>
      <c r="T3" s="2">
        <f>B3+E3+H3+K3+N3+Q3</f>
        <v>94.626733955651432</v>
      </c>
      <c r="U3" s="2">
        <f t="shared" ref="U3:V18" si="0">C3+F3+I3+L3+O3+R3</f>
        <v>94.626733955651432</v>
      </c>
      <c r="V3" s="2">
        <f t="shared" si="0"/>
        <v>94.626733955651432</v>
      </c>
    </row>
    <row r="4" spans="1:22" x14ac:dyDescent="0.2">
      <c r="A4" s="1">
        <v>1991</v>
      </c>
      <c r="B4" s="2">
        <v>0.81677636284177202</v>
      </c>
      <c r="C4" s="2">
        <v>0.81677636284177202</v>
      </c>
      <c r="D4" s="2">
        <v>0.81677636284177202</v>
      </c>
      <c r="E4" s="2">
        <v>23.676559764131603</v>
      </c>
      <c r="F4" s="2">
        <v>23.676559764131603</v>
      </c>
      <c r="G4" s="2">
        <v>23.676559764131603</v>
      </c>
      <c r="H4" s="2">
        <v>1.6833565747797512</v>
      </c>
      <c r="I4" s="2">
        <v>1.6833565747797512</v>
      </c>
      <c r="J4" s="2">
        <v>1.6833565747797512</v>
      </c>
      <c r="K4" s="4">
        <v>60.934843999999998</v>
      </c>
      <c r="L4" s="4">
        <v>60.934843999999998</v>
      </c>
      <c r="M4" s="4">
        <v>60.934843999999998</v>
      </c>
      <c r="N4" s="2">
        <v>0.94595370824689096</v>
      </c>
      <c r="O4" s="2">
        <v>0.94595370824689096</v>
      </c>
      <c r="P4" s="2">
        <v>0.94595370824689096</v>
      </c>
      <c r="Q4" s="2">
        <v>0</v>
      </c>
      <c r="R4" s="2">
        <v>0</v>
      </c>
      <c r="S4" s="2">
        <v>0</v>
      </c>
      <c r="T4" s="2">
        <f t="shared" ref="T4:V39" si="1">B4+E4+H4+K4+N4+Q4</f>
        <v>88.057490410000014</v>
      </c>
      <c r="U4" s="2">
        <f t="shared" si="0"/>
        <v>88.057490410000014</v>
      </c>
      <c r="V4" s="2">
        <f t="shared" si="0"/>
        <v>88.057490410000014</v>
      </c>
    </row>
    <row r="5" spans="1:22" x14ac:dyDescent="0.2">
      <c r="A5" s="1">
        <v>1992</v>
      </c>
      <c r="B5" s="2">
        <v>0.45582075579144693</v>
      </c>
      <c r="C5" s="2">
        <v>0.45582075579144693</v>
      </c>
      <c r="D5" s="2">
        <v>0.45582075579144693</v>
      </c>
      <c r="E5" s="2">
        <v>16.383844594993406</v>
      </c>
      <c r="F5" s="2">
        <v>16.383844594993406</v>
      </c>
      <c r="G5" s="2">
        <v>16.383844594993406</v>
      </c>
      <c r="H5" s="2">
        <v>8.4341302814719796</v>
      </c>
      <c r="I5" s="2">
        <v>8.4341302814719796</v>
      </c>
      <c r="J5" s="2">
        <v>8.4341302814719796</v>
      </c>
      <c r="K5" s="4">
        <v>66.829432999999995</v>
      </c>
      <c r="L5" s="4">
        <v>66.829432999999995</v>
      </c>
      <c r="M5" s="4">
        <v>66.829432999999995</v>
      </c>
      <c r="N5" s="2">
        <v>2.3894875977431713</v>
      </c>
      <c r="O5" s="2">
        <v>2.3894875977431713</v>
      </c>
      <c r="P5" s="2">
        <v>2.3894875977431713</v>
      </c>
      <c r="Q5" s="2">
        <v>0</v>
      </c>
      <c r="R5" s="2">
        <v>0</v>
      </c>
      <c r="S5" s="2">
        <v>0</v>
      </c>
      <c r="T5" s="2">
        <f t="shared" si="1"/>
        <v>94.492716229999999</v>
      </c>
      <c r="U5" s="2">
        <f t="shared" si="0"/>
        <v>94.492716229999999</v>
      </c>
      <c r="V5" s="2">
        <f t="shared" si="0"/>
        <v>94.492716229999999</v>
      </c>
    </row>
    <row r="6" spans="1:22" x14ac:dyDescent="0.2">
      <c r="A6" s="1">
        <v>1993</v>
      </c>
      <c r="B6" s="2">
        <v>0.39038476543148887</v>
      </c>
      <c r="C6" s="2">
        <v>0.39038476543148887</v>
      </c>
      <c r="D6" s="2">
        <v>0.39038476543148887</v>
      </c>
      <c r="E6" s="2">
        <v>16.862034939110199</v>
      </c>
      <c r="F6" s="2">
        <v>16.862034939110199</v>
      </c>
      <c r="G6" s="2">
        <v>16.862034939110199</v>
      </c>
      <c r="H6" s="2">
        <v>10.476317494801757</v>
      </c>
      <c r="I6" s="2">
        <v>10.476317494801757</v>
      </c>
      <c r="J6" s="2">
        <v>10.476317494801757</v>
      </c>
      <c r="K6" s="4">
        <v>72.155893999999989</v>
      </c>
      <c r="L6" s="4">
        <v>72.155893999999989</v>
      </c>
      <c r="M6" s="4">
        <v>72.155893999999989</v>
      </c>
      <c r="N6" s="2">
        <v>2.5825543106565494</v>
      </c>
      <c r="O6" s="2">
        <v>2.5825543106565494</v>
      </c>
      <c r="P6" s="2">
        <v>2.5825543106565494</v>
      </c>
      <c r="Q6" s="2">
        <v>0</v>
      </c>
      <c r="R6" s="2">
        <v>0</v>
      </c>
      <c r="S6" s="2">
        <v>0</v>
      </c>
      <c r="T6" s="2">
        <f t="shared" si="1"/>
        <v>102.46718550999998</v>
      </c>
      <c r="U6" s="2">
        <f t="shared" si="0"/>
        <v>102.46718550999998</v>
      </c>
      <c r="V6" s="2">
        <f t="shared" si="0"/>
        <v>102.46718550999998</v>
      </c>
    </row>
    <row r="7" spans="1:22" x14ac:dyDescent="0.2">
      <c r="A7" s="1">
        <v>1994</v>
      </c>
      <c r="B7" s="2">
        <v>0.382770402998521</v>
      </c>
      <c r="C7" s="2">
        <v>0.382770402998521</v>
      </c>
      <c r="D7" s="2">
        <v>0.382770402998521</v>
      </c>
      <c r="E7" s="2">
        <v>18.562706208609693</v>
      </c>
      <c r="F7" s="2">
        <v>18.562706208609693</v>
      </c>
      <c r="G7" s="2">
        <v>18.562706208609693</v>
      </c>
      <c r="H7" s="2">
        <v>11.780601897725802</v>
      </c>
      <c r="I7" s="2">
        <v>11.780601897725802</v>
      </c>
      <c r="J7" s="2">
        <v>11.780601897725802</v>
      </c>
      <c r="K7" s="4">
        <v>74.898539999999997</v>
      </c>
      <c r="L7" s="4">
        <v>74.898539999999997</v>
      </c>
      <c r="M7" s="4">
        <v>74.898539999999997</v>
      </c>
      <c r="N7" s="2">
        <v>2.9078746306660306</v>
      </c>
      <c r="O7" s="2">
        <v>2.9078746306660306</v>
      </c>
      <c r="P7" s="2">
        <v>2.9078746306660306</v>
      </c>
      <c r="Q7" s="2">
        <v>0</v>
      </c>
      <c r="R7" s="2">
        <v>0</v>
      </c>
      <c r="S7" s="2">
        <v>0</v>
      </c>
      <c r="T7" s="2">
        <f t="shared" si="1"/>
        <v>108.53249314000004</v>
      </c>
      <c r="U7" s="2">
        <f t="shared" si="0"/>
        <v>108.53249314000004</v>
      </c>
      <c r="V7" s="2">
        <f t="shared" si="0"/>
        <v>108.53249314000004</v>
      </c>
    </row>
    <row r="8" spans="1:22" x14ac:dyDescent="0.2">
      <c r="A8" s="1">
        <v>1995</v>
      </c>
      <c r="B8" s="2">
        <v>0.14730852098035499</v>
      </c>
      <c r="C8" s="2">
        <v>0.14730852098035499</v>
      </c>
      <c r="D8" s="2">
        <v>0.14730852098035499</v>
      </c>
      <c r="E8" s="2">
        <v>14.30086907890019</v>
      </c>
      <c r="F8" s="2">
        <v>14.30086907890019</v>
      </c>
      <c r="G8" s="2">
        <v>14.30086907890019</v>
      </c>
      <c r="H8" s="2">
        <v>15.089385136641805</v>
      </c>
      <c r="I8" s="2">
        <v>15.089385136641805</v>
      </c>
      <c r="J8" s="2">
        <v>15.089385136641805</v>
      </c>
      <c r="K8" s="4">
        <v>70.954714499999994</v>
      </c>
      <c r="L8" s="4">
        <v>70.954714499999994</v>
      </c>
      <c r="M8" s="4">
        <v>70.954714499999994</v>
      </c>
      <c r="N8" s="2">
        <v>2.1923838334776105</v>
      </c>
      <c r="O8" s="2">
        <v>2.1923838334776105</v>
      </c>
      <c r="P8" s="2">
        <v>2.1923838334776105</v>
      </c>
      <c r="Q8" s="2">
        <v>0</v>
      </c>
      <c r="R8" s="2">
        <v>0</v>
      </c>
      <c r="S8" s="2">
        <v>0</v>
      </c>
      <c r="T8" s="2">
        <f t="shared" si="1"/>
        <v>102.68466106999995</v>
      </c>
      <c r="U8" s="2">
        <f t="shared" si="0"/>
        <v>102.68466106999995</v>
      </c>
      <c r="V8" s="2">
        <f t="shared" si="0"/>
        <v>102.68466106999995</v>
      </c>
    </row>
    <row r="9" spans="1:22" x14ac:dyDescent="0.2">
      <c r="A9" s="1">
        <v>1996</v>
      </c>
      <c r="B9" s="2">
        <v>0.25834435845062798</v>
      </c>
      <c r="C9" s="2">
        <v>0.25834435845062798</v>
      </c>
      <c r="D9" s="2">
        <v>0.25834435845062798</v>
      </c>
      <c r="E9" s="2">
        <v>19.681037077280902</v>
      </c>
      <c r="F9" s="2">
        <v>19.681037077280902</v>
      </c>
      <c r="G9" s="2">
        <v>19.681037077280902</v>
      </c>
      <c r="H9" s="2">
        <v>19.183896578015698</v>
      </c>
      <c r="I9" s="2">
        <v>19.183896578015698</v>
      </c>
      <c r="J9" s="2">
        <v>19.183896578015698</v>
      </c>
      <c r="K9" s="4">
        <v>70.414444000000003</v>
      </c>
      <c r="L9" s="4">
        <v>70.414444000000003</v>
      </c>
      <c r="M9" s="4">
        <v>70.414444000000003</v>
      </c>
      <c r="N9" s="2">
        <v>3.2711884700856815</v>
      </c>
      <c r="O9" s="2">
        <v>3.2711884700856815</v>
      </c>
      <c r="P9" s="2">
        <v>3.2711884700856815</v>
      </c>
      <c r="Q9" s="2">
        <v>0</v>
      </c>
      <c r="R9" s="2">
        <v>0</v>
      </c>
      <c r="S9" s="2">
        <v>0</v>
      </c>
      <c r="T9" s="2">
        <f t="shared" si="1"/>
        <v>112.8089104838329</v>
      </c>
      <c r="U9" s="2">
        <f t="shared" si="0"/>
        <v>112.8089104838329</v>
      </c>
      <c r="V9" s="2">
        <f t="shared" si="0"/>
        <v>112.8089104838329</v>
      </c>
    </row>
    <row r="10" spans="1:22" x14ac:dyDescent="0.2">
      <c r="A10" s="1">
        <v>1997</v>
      </c>
      <c r="B10" s="2">
        <v>0.24748139044499798</v>
      </c>
      <c r="C10" s="2">
        <v>0.24748139044499798</v>
      </c>
      <c r="D10" s="2">
        <v>0.24748139044499798</v>
      </c>
      <c r="E10" s="2">
        <v>20.640233727617399</v>
      </c>
      <c r="F10" s="2">
        <v>20.640233727617399</v>
      </c>
      <c r="G10" s="2">
        <v>20.640233727617399</v>
      </c>
      <c r="H10" s="2">
        <v>20.980390318434207</v>
      </c>
      <c r="I10" s="2">
        <v>20.980390318434207</v>
      </c>
      <c r="J10" s="2">
        <v>20.980390318434207</v>
      </c>
      <c r="K10" s="4">
        <v>76.421177</v>
      </c>
      <c r="L10" s="4">
        <v>76.421177</v>
      </c>
      <c r="M10" s="4">
        <v>76.421177</v>
      </c>
      <c r="N10" s="2">
        <v>2.9793130473363432</v>
      </c>
      <c r="O10" s="2">
        <v>2.9793130473363432</v>
      </c>
      <c r="P10" s="2">
        <v>2.9793130473363432</v>
      </c>
      <c r="Q10" s="2">
        <v>0</v>
      </c>
      <c r="R10" s="2">
        <v>0</v>
      </c>
      <c r="S10" s="2">
        <v>0</v>
      </c>
      <c r="T10" s="2">
        <f t="shared" si="1"/>
        <v>121.26859548383295</v>
      </c>
      <c r="U10" s="2">
        <f t="shared" si="0"/>
        <v>121.26859548383295</v>
      </c>
      <c r="V10" s="2">
        <f t="shared" si="0"/>
        <v>121.26859548383295</v>
      </c>
    </row>
    <row r="11" spans="1:22" x14ac:dyDescent="0.2">
      <c r="A11" s="1">
        <v>1998</v>
      </c>
      <c r="B11" s="2">
        <v>0.17943025831034698</v>
      </c>
      <c r="C11" s="2">
        <v>0.17943025831034698</v>
      </c>
      <c r="D11" s="2">
        <v>0.17943025831034698</v>
      </c>
      <c r="E11" s="2">
        <v>23.317599477087189</v>
      </c>
      <c r="F11" s="2">
        <v>23.317599477087189</v>
      </c>
      <c r="G11" s="2">
        <v>23.317599477087189</v>
      </c>
      <c r="H11" s="2">
        <v>16.9128516787652</v>
      </c>
      <c r="I11" s="2">
        <v>16.9128516787652</v>
      </c>
      <c r="J11" s="2">
        <v>16.9128516787652</v>
      </c>
      <c r="K11" s="4">
        <v>90.567249000000004</v>
      </c>
      <c r="L11" s="4">
        <v>90.567249000000004</v>
      </c>
      <c r="M11" s="4">
        <v>90.567249000000004</v>
      </c>
      <c r="N11" s="2">
        <v>3.2726660696702208</v>
      </c>
      <c r="O11" s="2">
        <v>3.2726660696702208</v>
      </c>
      <c r="P11" s="2">
        <v>3.2726660696702208</v>
      </c>
      <c r="Q11" s="2">
        <v>0</v>
      </c>
      <c r="R11" s="2">
        <v>0</v>
      </c>
      <c r="S11" s="2">
        <v>0</v>
      </c>
      <c r="T11" s="2">
        <f t="shared" si="1"/>
        <v>134.24979648383294</v>
      </c>
      <c r="U11" s="2">
        <f t="shared" si="0"/>
        <v>134.24979648383294</v>
      </c>
      <c r="V11" s="2">
        <f t="shared" si="0"/>
        <v>134.24979648383294</v>
      </c>
    </row>
    <row r="12" spans="1:22" x14ac:dyDescent="0.2">
      <c r="A12" s="1">
        <v>1999</v>
      </c>
      <c r="B12" s="2">
        <v>0.21347370770695695</v>
      </c>
      <c r="C12" s="2">
        <v>0.21347370770695695</v>
      </c>
      <c r="D12" s="2">
        <v>0.21347370770695695</v>
      </c>
      <c r="E12" s="2">
        <v>21.976631669079406</v>
      </c>
      <c r="F12" s="2">
        <v>21.976631669079406</v>
      </c>
      <c r="G12" s="2">
        <v>21.976631669079406</v>
      </c>
      <c r="H12" s="2">
        <v>21.527537110030401</v>
      </c>
      <c r="I12" s="2">
        <v>21.527537110030401</v>
      </c>
      <c r="J12" s="2">
        <v>21.527537110030401</v>
      </c>
      <c r="K12" s="4">
        <v>85.509085999999996</v>
      </c>
      <c r="L12" s="4">
        <v>85.509085999999996</v>
      </c>
      <c r="M12" s="4">
        <v>85.509085999999996</v>
      </c>
      <c r="N12" s="2">
        <v>2.9137009970161918</v>
      </c>
      <c r="O12" s="2">
        <v>2.9137009970161918</v>
      </c>
      <c r="P12" s="2">
        <v>2.9137009970161918</v>
      </c>
      <c r="Q12" s="2">
        <v>0</v>
      </c>
      <c r="R12" s="2">
        <v>0</v>
      </c>
      <c r="S12" s="2">
        <v>0</v>
      </c>
      <c r="T12" s="2">
        <f t="shared" si="1"/>
        <v>132.14042948383295</v>
      </c>
      <c r="U12" s="2">
        <f t="shared" si="0"/>
        <v>132.14042948383295</v>
      </c>
      <c r="V12" s="2">
        <f t="shared" si="0"/>
        <v>132.14042948383295</v>
      </c>
    </row>
    <row r="13" spans="1:22" x14ac:dyDescent="0.2">
      <c r="A13" s="1">
        <v>2000</v>
      </c>
      <c r="B13" s="2">
        <v>0.17144762986417378</v>
      </c>
      <c r="C13" s="2">
        <v>0.17144762986417378</v>
      </c>
      <c r="D13" s="2">
        <v>0.17144762986417378</v>
      </c>
      <c r="E13" s="2">
        <v>16.591561890675912</v>
      </c>
      <c r="F13" s="2">
        <v>16.591561890675912</v>
      </c>
      <c r="G13" s="2">
        <v>16.591561890675912</v>
      </c>
      <c r="H13" s="2">
        <v>24.076431127060552</v>
      </c>
      <c r="I13" s="2">
        <v>24.076431127060552</v>
      </c>
      <c r="J13" s="2">
        <v>24.076431127060552</v>
      </c>
      <c r="K13" s="4">
        <v>75.12</v>
      </c>
      <c r="L13" s="4">
        <v>75.12</v>
      </c>
      <c r="M13" s="4">
        <v>75.12</v>
      </c>
      <c r="N13" s="2">
        <v>2.7999089665021346</v>
      </c>
      <c r="O13" s="2">
        <v>2.7999089665021346</v>
      </c>
      <c r="P13" s="2">
        <v>2.7999089665021346</v>
      </c>
      <c r="Q13" s="2">
        <v>0</v>
      </c>
      <c r="R13" s="2">
        <v>0</v>
      </c>
      <c r="S13" s="2">
        <v>0</v>
      </c>
      <c r="T13" s="2">
        <f t="shared" si="1"/>
        <v>118.75934961410277</v>
      </c>
      <c r="U13" s="2">
        <f t="shared" si="0"/>
        <v>118.75934961410277</v>
      </c>
      <c r="V13" s="2">
        <f t="shared" si="0"/>
        <v>118.75934961410277</v>
      </c>
    </row>
    <row r="14" spans="1:22" x14ac:dyDescent="0.2">
      <c r="A14" s="1">
        <v>2001</v>
      </c>
      <c r="B14" s="2">
        <v>0.15426200000000001</v>
      </c>
      <c r="C14" s="2">
        <v>0.15426200000000001</v>
      </c>
      <c r="D14" s="2">
        <v>0.15426200000000001</v>
      </c>
      <c r="E14" s="2">
        <v>19.759255999999993</v>
      </c>
      <c r="F14" s="2">
        <v>19.759255999999993</v>
      </c>
      <c r="G14" s="2">
        <v>19.759255999999993</v>
      </c>
      <c r="H14" s="2">
        <v>17.246113999999999</v>
      </c>
      <c r="I14" s="2">
        <v>17.246113999999999</v>
      </c>
      <c r="J14" s="2">
        <v>17.246113999999999</v>
      </c>
      <c r="K14" s="4">
        <v>77.56</v>
      </c>
      <c r="L14" s="4">
        <v>77.56</v>
      </c>
      <c r="M14" s="4">
        <v>77.56</v>
      </c>
      <c r="N14" s="2">
        <v>2.1046669999999992</v>
      </c>
      <c r="O14" s="2">
        <v>2.1046669999999992</v>
      </c>
      <c r="P14" s="2">
        <v>2.1046669999999992</v>
      </c>
      <c r="Q14" s="2">
        <v>0</v>
      </c>
      <c r="R14" s="2">
        <v>0</v>
      </c>
      <c r="S14" s="2">
        <v>0</v>
      </c>
      <c r="T14" s="2">
        <f t="shared" si="1"/>
        <v>116.824299</v>
      </c>
      <c r="U14" s="2">
        <f t="shared" si="0"/>
        <v>116.824299</v>
      </c>
      <c r="V14" s="2">
        <f t="shared" si="0"/>
        <v>116.824299</v>
      </c>
    </row>
    <row r="15" spans="1:22" x14ac:dyDescent="0.2">
      <c r="A15" s="1">
        <v>2002</v>
      </c>
      <c r="B15" s="2">
        <v>0.17281200000000002</v>
      </c>
      <c r="C15" s="2">
        <v>0.17281200000000002</v>
      </c>
      <c r="D15" s="2">
        <v>0.17281200000000002</v>
      </c>
      <c r="E15" s="2">
        <v>20.261794000000002</v>
      </c>
      <c r="F15" s="2">
        <v>20.261794000000002</v>
      </c>
      <c r="G15" s="2">
        <v>20.261794000000002</v>
      </c>
      <c r="H15" s="2">
        <v>20.083692000000003</v>
      </c>
      <c r="I15" s="2">
        <v>20.083692000000003</v>
      </c>
      <c r="J15" s="2">
        <v>20.083692000000003</v>
      </c>
      <c r="K15" s="4">
        <v>80.430000000000007</v>
      </c>
      <c r="L15" s="4">
        <v>80.430000000000007</v>
      </c>
      <c r="M15" s="4">
        <v>80.430000000000007</v>
      </c>
      <c r="N15" s="2">
        <v>3.2835289999999988</v>
      </c>
      <c r="O15" s="2">
        <v>3.2835289999999988</v>
      </c>
      <c r="P15" s="2">
        <v>3.2835289999999988</v>
      </c>
      <c r="Q15" s="2">
        <v>0</v>
      </c>
      <c r="R15" s="2">
        <v>0</v>
      </c>
      <c r="S15" s="2">
        <v>0</v>
      </c>
      <c r="T15" s="2">
        <f t="shared" si="1"/>
        <v>124.23182700000001</v>
      </c>
      <c r="U15" s="2">
        <f t="shared" si="0"/>
        <v>124.23182700000001</v>
      </c>
      <c r="V15" s="2">
        <f t="shared" si="0"/>
        <v>124.23182700000001</v>
      </c>
    </row>
    <row r="16" spans="1:22" x14ac:dyDescent="0.2">
      <c r="A16" s="1">
        <v>2003</v>
      </c>
      <c r="B16" s="2">
        <v>0.15365199999999998</v>
      </c>
      <c r="C16" s="2">
        <v>0.15365199999999998</v>
      </c>
      <c r="D16" s="2">
        <v>0.15365199999999998</v>
      </c>
      <c r="E16" s="2">
        <v>22.99</v>
      </c>
      <c r="F16" s="2">
        <v>22.99</v>
      </c>
      <c r="G16" s="2">
        <v>22.99</v>
      </c>
      <c r="H16" s="2">
        <v>19.667387999999999</v>
      </c>
      <c r="I16" s="2">
        <v>19.667387999999999</v>
      </c>
      <c r="J16" s="2">
        <v>19.667387999999999</v>
      </c>
      <c r="K16" s="4">
        <v>84.27</v>
      </c>
      <c r="L16" s="4">
        <v>84.27</v>
      </c>
      <c r="M16" s="4">
        <v>84.27</v>
      </c>
      <c r="N16" s="2">
        <v>2.7392779999999992</v>
      </c>
      <c r="O16" s="2">
        <v>2.7392779999999992</v>
      </c>
      <c r="P16" s="2">
        <v>2.7392779999999992</v>
      </c>
      <c r="Q16" s="2">
        <v>0</v>
      </c>
      <c r="R16" s="2">
        <v>0</v>
      </c>
      <c r="S16" s="2">
        <v>0</v>
      </c>
      <c r="T16" s="2">
        <f t="shared" si="1"/>
        <v>129.82031800000001</v>
      </c>
      <c r="U16" s="2">
        <f t="shared" si="0"/>
        <v>129.82031800000001</v>
      </c>
      <c r="V16" s="2">
        <f t="shared" si="0"/>
        <v>129.82031800000001</v>
      </c>
    </row>
    <row r="17" spans="1:22" x14ac:dyDescent="0.2">
      <c r="A17" s="1">
        <v>2004</v>
      </c>
      <c r="B17" s="2">
        <v>0.54689599999999994</v>
      </c>
      <c r="C17" s="2">
        <v>0.54689599999999994</v>
      </c>
      <c r="D17" s="2">
        <v>0.54689599999999994</v>
      </c>
      <c r="E17" s="2">
        <v>25.77</v>
      </c>
      <c r="F17" s="2">
        <v>25.77</v>
      </c>
      <c r="G17" s="2">
        <v>25.77</v>
      </c>
      <c r="H17" s="2">
        <v>11.324279987281152</v>
      </c>
      <c r="I17" s="2">
        <v>11.324279987281152</v>
      </c>
      <c r="J17" s="2">
        <v>11.324279987281152</v>
      </c>
      <c r="K17" s="4">
        <v>98.93</v>
      </c>
      <c r="L17" s="4">
        <v>98.93</v>
      </c>
      <c r="M17" s="4">
        <v>98.93</v>
      </c>
      <c r="N17" s="2">
        <v>3.0665879593159375</v>
      </c>
      <c r="O17" s="2">
        <v>3.0665879593159375</v>
      </c>
      <c r="P17" s="2">
        <v>3.0665879593159375</v>
      </c>
      <c r="Q17" s="2">
        <v>0</v>
      </c>
      <c r="R17" s="2">
        <v>0</v>
      </c>
      <c r="S17" s="2">
        <v>0</v>
      </c>
      <c r="T17" s="2">
        <f t="shared" si="1"/>
        <v>139.63776394659709</v>
      </c>
      <c r="U17" s="2">
        <f t="shared" si="0"/>
        <v>139.63776394659709</v>
      </c>
      <c r="V17" s="2">
        <f t="shared" si="0"/>
        <v>139.63776394659709</v>
      </c>
    </row>
    <row r="18" spans="1:22" x14ac:dyDescent="0.2">
      <c r="A18" s="1">
        <v>2005</v>
      </c>
      <c r="B18" s="2">
        <v>0.28424100000000002</v>
      </c>
      <c r="C18" s="2">
        <v>0.28424100000000002</v>
      </c>
      <c r="D18" s="2">
        <v>0.28424100000000002</v>
      </c>
      <c r="E18" s="2">
        <v>25.07</v>
      </c>
      <c r="F18" s="2">
        <v>25.07</v>
      </c>
      <c r="G18" s="2">
        <v>25.07</v>
      </c>
      <c r="H18" s="2">
        <v>2.9236069999999996</v>
      </c>
      <c r="I18" s="2">
        <v>2.9236069999999996</v>
      </c>
      <c r="J18" s="2">
        <v>2.9236069999999996</v>
      </c>
      <c r="K18" s="4">
        <v>92.89</v>
      </c>
      <c r="L18" s="4">
        <v>92.89</v>
      </c>
      <c r="M18" s="4">
        <v>92.89</v>
      </c>
      <c r="N18" s="2">
        <v>3.2401859999999987</v>
      </c>
      <c r="O18" s="2">
        <v>3.2401859999999987</v>
      </c>
      <c r="P18" s="2">
        <v>3.2401859999999987</v>
      </c>
      <c r="Q18" s="2">
        <v>0</v>
      </c>
      <c r="R18" s="2">
        <v>0</v>
      </c>
      <c r="S18" s="2">
        <v>0</v>
      </c>
      <c r="T18" s="2">
        <f t="shared" si="1"/>
        <v>124.408034</v>
      </c>
      <c r="U18" s="2">
        <f t="shared" si="0"/>
        <v>124.408034</v>
      </c>
      <c r="V18" s="2">
        <f t="shared" si="0"/>
        <v>124.408034</v>
      </c>
    </row>
    <row r="19" spans="1:22" x14ac:dyDescent="0.2">
      <c r="A19" s="1">
        <v>2006</v>
      </c>
      <c r="B19" s="2">
        <v>7.4803999999999995E-2</v>
      </c>
      <c r="C19" s="2">
        <v>7.4803999999999995E-2</v>
      </c>
      <c r="D19" s="2">
        <v>7.4803999999999995E-2</v>
      </c>
      <c r="E19" s="2">
        <v>32.972250000000003</v>
      </c>
      <c r="F19" s="2">
        <v>32.972250000000003</v>
      </c>
      <c r="G19" s="2">
        <v>32.972250000000003</v>
      </c>
      <c r="H19" s="2">
        <v>8.3377479999999995</v>
      </c>
      <c r="I19" s="2">
        <v>8.3377479999999995</v>
      </c>
      <c r="J19" s="2">
        <v>8.3377479999999995</v>
      </c>
      <c r="K19" s="4">
        <v>93.94</v>
      </c>
      <c r="L19" s="4">
        <v>93.94</v>
      </c>
      <c r="M19" s="4">
        <v>93.94</v>
      </c>
      <c r="N19" s="2">
        <v>12.946194999999999</v>
      </c>
      <c r="O19" s="2">
        <v>12.946194999999999</v>
      </c>
      <c r="P19" s="2">
        <v>12.946194999999999</v>
      </c>
      <c r="Q19" s="2">
        <v>0</v>
      </c>
      <c r="R19" s="2">
        <v>0</v>
      </c>
      <c r="S19" s="2">
        <v>0</v>
      </c>
      <c r="T19" s="2">
        <f t="shared" si="1"/>
        <v>148.27099699999999</v>
      </c>
      <c r="U19" s="2">
        <f t="shared" si="1"/>
        <v>148.27099699999999</v>
      </c>
      <c r="V19" s="2">
        <f t="shared" si="1"/>
        <v>148.27099699999999</v>
      </c>
    </row>
    <row r="20" spans="1:22" x14ac:dyDescent="0.2">
      <c r="A20" s="1">
        <v>2007</v>
      </c>
      <c r="B20" s="2">
        <v>0.112819</v>
      </c>
      <c r="C20" s="2">
        <v>0.112819</v>
      </c>
      <c r="D20" s="2">
        <v>0.112819</v>
      </c>
      <c r="E20" s="2">
        <v>33.301972500000005</v>
      </c>
      <c r="F20" s="2">
        <v>33.301972500000005</v>
      </c>
      <c r="G20" s="2">
        <v>33.301972500000005</v>
      </c>
      <c r="H20" s="2">
        <v>1.7254050000000001</v>
      </c>
      <c r="I20" s="2">
        <v>1.7254050000000001</v>
      </c>
      <c r="J20" s="2">
        <v>1.7254050000000001</v>
      </c>
      <c r="K20" s="4">
        <v>95.00186887716653</v>
      </c>
      <c r="L20" s="4">
        <v>95.00186887716653</v>
      </c>
      <c r="M20" s="4">
        <v>95.00186887716653</v>
      </c>
      <c r="N20" s="2">
        <v>13.39180564653071</v>
      </c>
      <c r="O20" s="2">
        <v>13.39180564653071</v>
      </c>
      <c r="P20" s="2">
        <v>13.39180564653071</v>
      </c>
      <c r="Q20" s="2">
        <v>0</v>
      </c>
      <c r="R20" s="2">
        <v>0</v>
      </c>
      <c r="S20" s="2">
        <v>0</v>
      </c>
      <c r="T20" s="2">
        <f t="shared" si="1"/>
        <v>143.53387102369726</v>
      </c>
      <c r="U20" s="2">
        <f t="shared" si="1"/>
        <v>143.53387102369726</v>
      </c>
      <c r="V20" s="2">
        <f t="shared" si="1"/>
        <v>143.53387102369726</v>
      </c>
    </row>
    <row r="21" spans="1:22" x14ac:dyDescent="0.2">
      <c r="A21" s="1">
        <v>2008</v>
      </c>
      <c r="B21" s="2">
        <v>8.4254999999999997E-2</v>
      </c>
      <c r="C21" s="2">
        <v>8.4254999999999997E-2</v>
      </c>
      <c r="D21" s="2">
        <v>8.4254999999999997E-2</v>
      </c>
      <c r="E21" s="2">
        <v>30.268228000000001</v>
      </c>
      <c r="F21" s="2">
        <v>30.268228000000001</v>
      </c>
      <c r="G21" s="2">
        <v>30.268228000000001</v>
      </c>
      <c r="H21" s="2">
        <v>3.0779899999999998</v>
      </c>
      <c r="I21" s="2">
        <v>3.0779899999999998</v>
      </c>
      <c r="J21" s="2">
        <v>3.0779899999999998</v>
      </c>
      <c r="K21" s="4">
        <v>92.882479000000004</v>
      </c>
      <c r="L21" s="4">
        <v>92.882479000000004</v>
      </c>
      <c r="M21" s="4">
        <v>92.882479000000004</v>
      </c>
      <c r="N21" s="2">
        <v>6.5741269999999989</v>
      </c>
      <c r="O21" s="2">
        <v>6.5741269999999989</v>
      </c>
      <c r="P21" s="2">
        <v>6.5741269999999989</v>
      </c>
      <c r="Q21" s="2">
        <v>0</v>
      </c>
      <c r="R21" s="2">
        <v>0</v>
      </c>
      <c r="S21" s="2">
        <v>0</v>
      </c>
      <c r="T21" s="2">
        <f t="shared" si="1"/>
        <v>132.887079</v>
      </c>
      <c r="U21" s="2">
        <f t="shared" si="1"/>
        <v>132.887079</v>
      </c>
      <c r="V21" s="2">
        <f t="shared" si="1"/>
        <v>132.887079</v>
      </c>
    </row>
    <row r="22" spans="1:22" x14ac:dyDescent="0.2">
      <c r="A22" s="1">
        <v>2009</v>
      </c>
      <c r="B22" s="2">
        <v>0.105908</v>
      </c>
      <c r="C22" s="2">
        <v>0.105908</v>
      </c>
      <c r="D22" s="2">
        <v>0.105908</v>
      </c>
      <c r="E22" s="2">
        <v>32.903193000000002</v>
      </c>
      <c r="F22" s="2">
        <v>32.903193000000002</v>
      </c>
      <c r="G22" s="2">
        <v>32.903193000000002</v>
      </c>
      <c r="H22" s="2">
        <v>3.3160149999999997</v>
      </c>
      <c r="I22" s="2">
        <v>3.3160149999999997</v>
      </c>
      <c r="J22" s="2">
        <v>3.3160149999999997</v>
      </c>
      <c r="K22" s="4">
        <v>94.857782999999998</v>
      </c>
      <c r="L22" s="4">
        <v>94.857782999999998</v>
      </c>
      <c r="M22" s="4">
        <v>94.857782999999998</v>
      </c>
      <c r="N22" s="2">
        <v>6.8273209999999995</v>
      </c>
      <c r="O22" s="2">
        <v>6.8273209999999995</v>
      </c>
      <c r="P22" s="2">
        <v>6.8273209999999995</v>
      </c>
      <c r="Q22" s="2">
        <v>0</v>
      </c>
      <c r="R22" s="2">
        <v>0</v>
      </c>
      <c r="S22" s="2">
        <v>0</v>
      </c>
      <c r="T22" s="2">
        <f t="shared" si="1"/>
        <v>138.01022</v>
      </c>
      <c r="U22" s="2">
        <f t="shared" si="1"/>
        <v>138.01022</v>
      </c>
      <c r="V22" s="2">
        <f t="shared" si="1"/>
        <v>138.01022</v>
      </c>
    </row>
    <row r="23" spans="1:22" x14ac:dyDescent="0.2">
      <c r="A23" s="1">
        <v>2010</v>
      </c>
      <c r="B23" s="2">
        <v>8.7387999999999993E-2</v>
      </c>
      <c r="C23" s="2">
        <v>8.7387999999999993E-2</v>
      </c>
      <c r="D23" s="2">
        <v>8.7387999999999993E-2</v>
      </c>
      <c r="E23" s="2">
        <v>31.191908000000002</v>
      </c>
      <c r="F23" s="2">
        <v>31.191908000000002</v>
      </c>
      <c r="G23" s="2">
        <v>31.191908000000002</v>
      </c>
      <c r="H23" s="2">
        <v>3.4975809999999998</v>
      </c>
      <c r="I23" s="2">
        <v>3.4975809999999998</v>
      </c>
      <c r="J23" s="2">
        <v>3.4975809999999998</v>
      </c>
      <c r="K23" s="4">
        <v>98.700778</v>
      </c>
      <c r="L23" s="4">
        <v>98.700778</v>
      </c>
      <c r="M23" s="4">
        <v>98.700778</v>
      </c>
      <c r="N23" s="2">
        <v>6.0557889999999999</v>
      </c>
      <c r="O23" s="2">
        <v>6.0557889999999999</v>
      </c>
      <c r="P23" s="2">
        <v>6.0557889999999999</v>
      </c>
      <c r="Q23" s="2">
        <v>0</v>
      </c>
      <c r="R23" s="2">
        <v>0</v>
      </c>
      <c r="S23" s="2">
        <v>0</v>
      </c>
      <c r="T23" s="2">
        <f t="shared" si="1"/>
        <v>139.533444</v>
      </c>
      <c r="U23" s="2">
        <f t="shared" si="1"/>
        <v>139.533444</v>
      </c>
      <c r="V23" s="2">
        <f t="shared" si="1"/>
        <v>139.533444</v>
      </c>
    </row>
    <row r="24" spans="1:22" x14ac:dyDescent="0.2">
      <c r="A24" s="1">
        <v>2011</v>
      </c>
      <c r="B24" s="2">
        <v>8.0870999999999998E-2</v>
      </c>
      <c r="C24" s="2">
        <v>8.0870999999999998E-2</v>
      </c>
      <c r="D24" s="2">
        <v>8.0870999999999998E-2</v>
      </c>
      <c r="E24" s="2">
        <v>31.8066</v>
      </c>
      <c r="F24" s="2">
        <v>31.8066</v>
      </c>
      <c r="G24" s="2">
        <v>31.8066</v>
      </c>
      <c r="H24" s="2">
        <v>4.9867980000000003</v>
      </c>
      <c r="I24" s="2">
        <v>4.9867980000000003</v>
      </c>
      <c r="J24" s="2">
        <v>4.9867980000000003</v>
      </c>
      <c r="K24" s="4">
        <v>100.596766</v>
      </c>
      <c r="L24" s="4">
        <v>100.596766</v>
      </c>
      <c r="M24" s="4">
        <v>100.596766</v>
      </c>
      <c r="N24" s="2">
        <v>7.972283</v>
      </c>
      <c r="O24" s="2">
        <v>7.972283</v>
      </c>
      <c r="P24" s="2">
        <v>7.972283</v>
      </c>
      <c r="Q24" s="2">
        <v>0</v>
      </c>
      <c r="R24" s="2">
        <v>0</v>
      </c>
      <c r="S24" s="2">
        <v>0</v>
      </c>
      <c r="T24" s="2">
        <f t="shared" si="1"/>
        <v>145.443318</v>
      </c>
      <c r="U24" s="2">
        <f t="shared" si="1"/>
        <v>145.443318</v>
      </c>
      <c r="V24" s="2">
        <f t="shared" si="1"/>
        <v>145.443318</v>
      </c>
    </row>
    <row r="25" spans="1:22" x14ac:dyDescent="0.2">
      <c r="A25" s="1">
        <v>2012</v>
      </c>
      <c r="B25" s="2">
        <v>6.8371000000000001E-2</v>
      </c>
      <c r="C25" s="2">
        <v>6.8371000000000001E-2</v>
      </c>
      <c r="D25" s="2">
        <v>6.8371000000000001E-2</v>
      </c>
      <c r="E25" s="2">
        <v>29.70335</v>
      </c>
      <c r="F25" s="2">
        <v>29.70335</v>
      </c>
      <c r="G25" s="2">
        <v>29.70335</v>
      </c>
      <c r="H25" s="2">
        <v>4.6858510000000004</v>
      </c>
      <c r="I25" s="2">
        <v>4.6858510000000004</v>
      </c>
      <c r="J25" s="2">
        <v>4.6858510000000004</v>
      </c>
      <c r="K25" s="4">
        <v>93.704398999999995</v>
      </c>
      <c r="L25" s="4">
        <v>93.704398999999995</v>
      </c>
      <c r="M25" s="4">
        <v>93.704398999999995</v>
      </c>
      <c r="N25" s="2">
        <v>5.5967409999999997</v>
      </c>
      <c r="O25" s="2">
        <v>5.5967409999999997</v>
      </c>
      <c r="P25" s="2">
        <v>5.5967409999999997</v>
      </c>
      <c r="Q25" s="2">
        <v>0</v>
      </c>
      <c r="R25" s="2">
        <v>0</v>
      </c>
      <c r="S25" s="2">
        <v>0</v>
      </c>
      <c r="T25" s="2">
        <f t="shared" si="1"/>
        <v>133.758712</v>
      </c>
      <c r="U25" s="2">
        <f t="shared" si="1"/>
        <v>133.758712</v>
      </c>
      <c r="V25" s="2">
        <f t="shared" si="1"/>
        <v>133.758712</v>
      </c>
    </row>
    <row r="26" spans="1:22" x14ac:dyDescent="0.2">
      <c r="A26" s="1">
        <v>2013</v>
      </c>
      <c r="B26" s="2">
        <v>6.9100999999999996E-2</v>
      </c>
      <c r="C26" s="2">
        <v>6.9100999999999996E-2</v>
      </c>
      <c r="D26" s="2">
        <v>6.9100999999999996E-2</v>
      </c>
      <c r="E26" s="2">
        <v>30.913582999999999</v>
      </c>
      <c r="F26" s="2">
        <v>30.913582999999999</v>
      </c>
      <c r="G26" s="2">
        <v>30.913582999999999</v>
      </c>
      <c r="H26" s="2">
        <v>5.9570669999999994</v>
      </c>
      <c r="I26" s="2">
        <v>5.9570669999999994</v>
      </c>
      <c r="J26" s="2">
        <v>5.9570669999999994</v>
      </c>
      <c r="K26" s="4">
        <v>98.638885000000002</v>
      </c>
      <c r="L26" s="4">
        <v>98.638885000000002</v>
      </c>
      <c r="M26" s="4">
        <v>98.638885000000002</v>
      </c>
      <c r="N26" s="2">
        <v>4.1598139999999999</v>
      </c>
      <c r="O26" s="2">
        <v>4.1598139999999999</v>
      </c>
      <c r="P26" s="2">
        <v>4.1598139999999999</v>
      </c>
      <c r="Q26" s="2">
        <v>0</v>
      </c>
      <c r="R26" s="2">
        <v>0</v>
      </c>
      <c r="S26" s="2">
        <v>0</v>
      </c>
      <c r="T26" s="2">
        <f t="shared" si="1"/>
        <v>139.73845000000003</v>
      </c>
      <c r="U26" s="2">
        <f t="shared" si="1"/>
        <v>139.73845000000003</v>
      </c>
      <c r="V26" s="2">
        <f t="shared" si="1"/>
        <v>139.73845000000003</v>
      </c>
    </row>
    <row r="27" spans="1:22" x14ac:dyDescent="0.2">
      <c r="A27" s="1">
        <v>2014</v>
      </c>
      <c r="B27" s="2">
        <v>0.1</v>
      </c>
      <c r="C27" s="2">
        <v>0.1</v>
      </c>
      <c r="D27" s="2">
        <v>0.1</v>
      </c>
      <c r="E27" s="2">
        <v>29.9</v>
      </c>
      <c r="F27" s="2">
        <v>29.9</v>
      </c>
      <c r="G27" s="2">
        <v>29.9</v>
      </c>
      <c r="H27" s="2">
        <v>5.8</v>
      </c>
      <c r="I27" s="2">
        <v>5.8</v>
      </c>
      <c r="J27" s="2">
        <v>5.8</v>
      </c>
      <c r="K27" s="4">
        <v>82.5</v>
      </c>
      <c r="L27" s="4">
        <v>82.5</v>
      </c>
      <c r="M27" s="4">
        <v>82.5</v>
      </c>
      <c r="N27" s="2">
        <v>4.4000000000000004</v>
      </c>
      <c r="O27" s="2">
        <v>4.4000000000000004</v>
      </c>
      <c r="P27" s="2">
        <v>4.4000000000000004</v>
      </c>
      <c r="Q27" s="2">
        <v>0</v>
      </c>
      <c r="R27" s="2">
        <v>0</v>
      </c>
      <c r="S27" s="2">
        <v>0</v>
      </c>
      <c r="T27" s="2">
        <f t="shared" si="1"/>
        <v>122.7</v>
      </c>
      <c r="U27" s="2">
        <f t="shared" si="1"/>
        <v>122.7</v>
      </c>
      <c r="V27" s="2">
        <f t="shared" si="1"/>
        <v>122.7</v>
      </c>
    </row>
    <row r="28" spans="1:22" x14ac:dyDescent="0.2">
      <c r="A28" s="1">
        <v>2015</v>
      </c>
      <c r="B28" s="2">
        <v>9.9049916450943201E-2</v>
      </c>
      <c r="C28" s="2">
        <v>9.8810424490678922E-2</v>
      </c>
      <c r="D28" s="2">
        <v>9.9414965307009218E-2</v>
      </c>
      <c r="E28" s="2">
        <v>31.582242967395466</v>
      </c>
      <c r="F28" s="2">
        <v>31.48306087524886</v>
      </c>
      <c r="G28" s="2">
        <v>31.449349298257463</v>
      </c>
      <c r="H28" s="2">
        <v>5.7930833020807047</v>
      </c>
      <c r="I28" s="2">
        <v>5.7597433610744444</v>
      </c>
      <c r="J28" s="2">
        <v>5.7524569675287918</v>
      </c>
      <c r="K28" s="4">
        <v>102.6281835594033</v>
      </c>
      <c r="L28" s="4">
        <v>101.65390318755915</v>
      </c>
      <c r="M28" s="4">
        <v>101.64651825140682</v>
      </c>
      <c r="N28" s="2">
        <v>4.4434995285363774</v>
      </c>
      <c r="O28" s="2">
        <v>4.4434995285363765</v>
      </c>
      <c r="P28" s="2">
        <v>4.4434995285363765</v>
      </c>
      <c r="Q28" s="2">
        <v>4.6450619368956142E-2</v>
      </c>
      <c r="R28" s="2">
        <v>4.59700976072435E-2</v>
      </c>
      <c r="S28" s="2">
        <v>2.2471920959446376E-2</v>
      </c>
      <c r="T28" s="2">
        <f t="shared" si="1"/>
        <v>144.59250989323573</v>
      </c>
      <c r="U28" s="2">
        <f t="shared" si="1"/>
        <v>143.48498747451674</v>
      </c>
      <c r="V28" s="2">
        <f t="shared" si="1"/>
        <v>143.41371093199589</v>
      </c>
    </row>
    <row r="29" spans="1:22" x14ac:dyDescent="0.2">
      <c r="A29" s="1">
        <v>2016</v>
      </c>
      <c r="B29" s="2">
        <v>0.10531754913739626</v>
      </c>
      <c r="C29" s="2">
        <v>0.10529142613789902</v>
      </c>
      <c r="D29" s="2">
        <v>0.1010467371957095</v>
      </c>
      <c r="E29" s="2">
        <v>32.027414639035143</v>
      </c>
      <c r="F29" s="2">
        <v>31.938915939548959</v>
      </c>
      <c r="G29" s="2">
        <v>31.764488373122031</v>
      </c>
      <c r="H29" s="2">
        <v>5.8587500375813635</v>
      </c>
      <c r="I29" s="2">
        <v>5.8167758404017009</v>
      </c>
      <c r="J29" s="2">
        <v>5.7442741734826157</v>
      </c>
      <c r="K29" s="4">
        <v>104.7521216126142</v>
      </c>
      <c r="L29" s="4">
        <v>103.91496625194459</v>
      </c>
      <c r="M29" s="4">
        <v>102.84367992673276</v>
      </c>
      <c r="N29" s="2">
        <v>4.4791198482736689</v>
      </c>
      <c r="O29" s="2">
        <v>4.479119848273668</v>
      </c>
      <c r="P29" s="2">
        <v>4.479119848273668</v>
      </c>
      <c r="Q29" s="2">
        <v>8.4127276351000882E-2</v>
      </c>
      <c r="R29" s="2">
        <v>8.0424255848375481E-2</v>
      </c>
      <c r="S29" s="2">
        <v>4.3491921838957753E-2</v>
      </c>
      <c r="T29" s="2">
        <f t="shared" si="1"/>
        <v>147.30685096299277</v>
      </c>
      <c r="U29" s="2">
        <f t="shared" si="1"/>
        <v>146.33549356215519</v>
      </c>
      <c r="V29" s="2">
        <f t="shared" si="1"/>
        <v>144.97610098064573</v>
      </c>
    </row>
    <row r="30" spans="1:22" x14ac:dyDescent="0.2">
      <c r="A30" s="1">
        <v>2017</v>
      </c>
      <c r="B30" s="2">
        <v>0.11421730646427079</v>
      </c>
      <c r="C30" s="2">
        <v>0.11096928754224916</v>
      </c>
      <c r="D30" s="2">
        <v>0.10506690236823528</v>
      </c>
      <c r="E30" s="2">
        <v>32.47688271271992</v>
      </c>
      <c r="F30" s="2">
        <v>32.266772910914838</v>
      </c>
      <c r="G30" s="2">
        <v>32.004232077915937</v>
      </c>
      <c r="H30" s="2">
        <v>5.9276864794305109</v>
      </c>
      <c r="I30" s="2">
        <v>5.8043156864567411</v>
      </c>
      <c r="J30" s="2">
        <v>5.6925620412173163</v>
      </c>
      <c r="K30" s="4">
        <v>107.81156789053932</v>
      </c>
      <c r="L30" s="4">
        <v>105.7377158758259</v>
      </c>
      <c r="M30" s="4">
        <v>104.26096291797474</v>
      </c>
      <c r="N30" s="2">
        <v>4.5150341191861134</v>
      </c>
      <c r="O30" s="2">
        <v>4.5150341191861125</v>
      </c>
      <c r="P30" s="2">
        <v>4.5150341191861125</v>
      </c>
      <c r="Q30" s="2">
        <v>0.13053524535142028</v>
      </c>
      <c r="R30" s="2">
        <v>0.1505806387781185</v>
      </c>
      <c r="S30" s="2">
        <v>9.5928955702833718E-2</v>
      </c>
      <c r="T30" s="2">
        <f t="shared" si="1"/>
        <v>150.97592375369155</v>
      </c>
      <c r="U30" s="2">
        <f t="shared" si="1"/>
        <v>148.58538851870395</v>
      </c>
      <c r="V30" s="2">
        <f t="shared" si="1"/>
        <v>146.67378701436519</v>
      </c>
    </row>
    <row r="31" spans="1:22" x14ac:dyDescent="0.2">
      <c r="A31" s="1">
        <v>2018</v>
      </c>
      <c r="B31" s="2">
        <v>0.12060039793734857</v>
      </c>
      <c r="C31" s="2">
        <v>0.1161211738146402</v>
      </c>
      <c r="D31" s="2">
        <v>0.11029859707236735</v>
      </c>
      <c r="E31" s="2">
        <v>32.884443729304415</v>
      </c>
      <c r="F31" s="2">
        <v>32.721431284581051</v>
      </c>
      <c r="G31" s="2">
        <v>32.277437594323196</v>
      </c>
      <c r="H31" s="2">
        <v>5.9791570944848766</v>
      </c>
      <c r="I31" s="2">
        <v>5.8161833324053323</v>
      </c>
      <c r="J31" s="2">
        <v>5.661730095194148</v>
      </c>
      <c r="K31" s="4">
        <v>107.96171642612313</v>
      </c>
      <c r="L31" s="4">
        <v>106.39531995623442</v>
      </c>
      <c r="M31" s="4">
        <v>103.70138244395207</v>
      </c>
      <c r="N31" s="2">
        <v>4.5472694327417997</v>
      </c>
      <c r="O31" s="2">
        <v>4.5472694327417988</v>
      </c>
      <c r="P31" s="2">
        <v>4.5472694327417988</v>
      </c>
      <c r="Q31" s="2">
        <v>0.19093488498689165</v>
      </c>
      <c r="R31" s="2">
        <v>0.20277553385612079</v>
      </c>
      <c r="S31" s="2">
        <v>0.13246200567714406</v>
      </c>
      <c r="T31" s="2">
        <f t="shared" si="1"/>
        <v>151.68412196557844</v>
      </c>
      <c r="U31" s="2">
        <f t="shared" si="1"/>
        <v>149.79910071363332</v>
      </c>
      <c r="V31" s="2">
        <f t="shared" si="1"/>
        <v>146.43058016896072</v>
      </c>
    </row>
    <row r="32" spans="1:22" x14ac:dyDescent="0.2">
      <c r="A32" s="1">
        <v>2019</v>
      </c>
      <c r="B32" s="2">
        <v>0.12508205775431189</v>
      </c>
      <c r="C32" s="2">
        <v>0.11824716810100866</v>
      </c>
      <c r="D32" s="2">
        <v>0.11297145142064927</v>
      </c>
      <c r="E32" s="2">
        <v>33.303143362720427</v>
      </c>
      <c r="F32" s="2">
        <v>33.099742304757029</v>
      </c>
      <c r="G32" s="2">
        <v>32.614400192074982</v>
      </c>
      <c r="H32" s="2">
        <v>6.0363671859284818</v>
      </c>
      <c r="I32" s="2">
        <v>5.8116430456701398</v>
      </c>
      <c r="J32" s="2">
        <v>5.6548811862796935</v>
      </c>
      <c r="K32" s="4">
        <v>108.71218601029294</v>
      </c>
      <c r="L32" s="4">
        <v>106.84119529986832</v>
      </c>
      <c r="M32" s="4">
        <v>104.18894955092458</v>
      </c>
      <c r="N32" s="2">
        <v>4.5751828541699773</v>
      </c>
      <c r="O32" s="2">
        <v>4.5751828541699764</v>
      </c>
      <c r="P32" s="2">
        <v>4.5751828541699764</v>
      </c>
      <c r="Q32" s="2">
        <v>0.25219261949002875</v>
      </c>
      <c r="R32" s="2">
        <v>0.25689787139205073</v>
      </c>
      <c r="S32" s="2">
        <v>0.17267124163232306</v>
      </c>
      <c r="T32" s="2">
        <f t="shared" si="1"/>
        <v>153.00415409035617</v>
      </c>
      <c r="U32" s="2">
        <f t="shared" si="1"/>
        <v>150.70290854395853</v>
      </c>
      <c r="V32" s="2">
        <f t="shared" si="1"/>
        <v>147.3190564765022</v>
      </c>
    </row>
    <row r="33" spans="1:22" x14ac:dyDescent="0.2">
      <c r="A33" s="1">
        <v>2020</v>
      </c>
      <c r="B33" s="2">
        <v>0.12904582499143455</v>
      </c>
      <c r="C33" s="2">
        <v>0.11947427809158336</v>
      </c>
      <c r="D33" s="2">
        <v>0.11465043940799811</v>
      </c>
      <c r="E33" s="2">
        <v>33.74941520142761</v>
      </c>
      <c r="F33" s="2">
        <v>33.350848516929133</v>
      </c>
      <c r="G33" s="2">
        <v>32.930129459542229</v>
      </c>
      <c r="H33" s="2">
        <v>6.0946380760750642</v>
      </c>
      <c r="I33" s="2">
        <v>5.7722775949181147</v>
      </c>
      <c r="J33" s="2">
        <v>5.6436699014580727</v>
      </c>
      <c r="K33" s="4">
        <v>110.94744462114272</v>
      </c>
      <c r="L33" s="4">
        <v>107.49115604713069</v>
      </c>
      <c r="M33" s="4">
        <v>105.75205492107224</v>
      </c>
      <c r="N33" s="2">
        <v>4.6010534897198143</v>
      </c>
      <c r="O33" s="2">
        <v>4.6010534897198134</v>
      </c>
      <c r="P33" s="2">
        <v>4.6010534897198134</v>
      </c>
      <c r="Q33" s="2">
        <v>0.338847818306517</v>
      </c>
      <c r="R33" s="2">
        <v>0.30439968566122561</v>
      </c>
      <c r="S33" s="2">
        <v>0.2354910543133476</v>
      </c>
      <c r="T33" s="2">
        <f t="shared" si="1"/>
        <v>155.86044503166315</v>
      </c>
      <c r="U33" s="2">
        <f t="shared" si="1"/>
        <v>151.63920961245057</v>
      </c>
      <c r="V33" s="2">
        <f t="shared" si="1"/>
        <v>149.27704926551371</v>
      </c>
    </row>
    <row r="34" spans="1:22" x14ac:dyDescent="0.2">
      <c r="A34" s="1">
        <v>2021</v>
      </c>
      <c r="B34" s="2">
        <v>0.13136817284770302</v>
      </c>
      <c r="C34" s="2">
        <v>0.12226532177817036</v>
      </c>
      <c r="D34" s="2">
        <v>0.11695521039965426</v>
      </c>
      <c r="E34" s="2">
        <v>34.103030400841575</v>
      </c>
      <c r="F34" s="2">
        <v>33.712847567624607</v>
      </c>
      <c r="G34" s="2">
        <v>33.276849611057017</v>
      </c>
      <c r="H34" s="2">
        <v>6.1267785552125202</v>
      </c>
      <c r="I34" s="2">
        <v>5.7732597548182687</v>
      </c>
      <c r="J34" s="2">
        <v>5.6439384485220279</v>
      </c>
      <c r="K34" s="4">
        <v>111.30632609989287</v>
      </c>
      <c r="L34" s="4">
        <v>108.20013490286908</v>
      </c>
      <c r="M34" s="4">
        <v>106.45670650183673</v>
      </c>
      <c r="N34" s="2">
        <v>4.6266389515510742</v>
      </c>
      <c r="O34" s="2">
        <v>4.6266389515510724</v>
      </c>
      <c r="P34" s="2">
        <v>4.6266389515510724</v>
      </c>
      <c r="Q34" s="2">
        <v>0.34332293774203182</v>
      </c>
      <c r="R34" s="2">
        <v>0.34240422297868217</v>
      </c>
      <c r="S34" s="2">
        <v>0.3008073977158866</v>
      </c>
      <c r="T34" s="2">
        <f t="shared" si="1"/>
        <v>156.63746511808779</v>
      </c>
      <c r="U34" s="2">
        <f t="shared" si="1"/>
        <v>152.77755072161986</v>
      </c>
      <c r="V34" s="2">
        <f t="shared" si="1"/>
        <v>150.42189612108237</v>
      </c>
    </row>
    <row r="35" spans="1:22" x14ac:dyDescent="0.2">
      <c r="A35" s="1">
        <v>2022</v>
      </c>
      <c r="B35" s="2">
        <v>0.13469779208595448</v>
      </c>
      <c r="C35" s="2">
        <v>0.12522741525940795</v>
      </c>
      <c r="D35" s="2">
        <v>0.11974749487475307</v>
      </c>
      <c r="E35" s="2">
        <v>34.531127670163443</v>
      </c>
      <c r="F35" s="2">
        <v>34.072863834559548</v>
      </c>
      <c r="G35" s="2">
        <v>33.603911275981446</v>
      </c>
      <c r="H35" s="2">
        <v>6.1836322581174485</v>
      </c>
      <c r="I35" s="2">
        <v>5.7806703960840773</v>
      </c>
      <c r="J35" s="2">
        <v>5.6454979076456073</v>
      </c>
      <c r="K35" s="4">
        <v>112.67161579357641</v>
      </c>
      <c r="L35" s="4">
        <v>109.12659323640209</v>
      </c>
      <c r="M35" s="4">
        <v>107.25818654451129</v>
      </c>
      <c r="N35" s="2">
        <v>4.6521863948964599</v>
      </c>
      <c r="O35" s="2">
        <v>4.6521863948964581</v>
      </c>
      <c r="P35" s="2">
        <v>4.6521863948964581</v>
      </c>
      <c r="Q35" s="2">
        <v>0.40424883141218315</v>
      </c>
      <c r="R35" s="2">
        <v>0.41056651427479957</v>
      </c>
      <c r="S35" s="2">
        <v>0.36997964430756197</v>
      </c>
      <c r="T35" s="2">
        <f t="shared" si="1"/>
        <v>158.57750874025189</v>
      </c>
      <c r="U35" s="2">
        <f t="shared" si="1"/>
        <v>154.16810779147636</v>
      </c>
      <c r="V35" s="2">
        <f t="shared" si="1"/>
        <v>151.64950926221712</v>
      </c>
    </row>
    <row r="36" spans="1:22" x14ac:dyDescent="0.2">
      <c r="A36" s="1">
        <v>2023</v>
      </c>
      <c r="B36" s="2">
        <v>0.1384035637094663</v>
      </c>
      <c r="C36" s="2">
        <v>0.12836063479829776</v>
      </c>
      <c r="D36" s="2">
        <v>0.12302409629168272</v>
      </c>
      <c r="E36" s="2">
        <v>34.839275959407239</v>
      </c>
      <c r="F36" s="2">
        <v>34.366644121254488</v>
      </c>
      <c r="G36" s="2">
        <v>33.858443070462656</v>
      </c>
      <c r="H36" s="2">
        <v>6.2359564206513918</v>
      </c>
      <c r="I36" s="2">
        <v>5.794441532837932</v>
      </c>
      <c r="J36" s="2">
        <v>5.6570507345253196</v>
      </c>
      <c r="K36" s="4">
        <v>113.77325647663261</v>
      </c>
      <c r="L36" s="4">
        <v>110.20215521754103</v>
      </c>
      <c r="M36" s="4">
        <v>108.18787327244186</v>
      </c>
      <c r="N36" s="2">
        <v>4.6774478684968086</v>
      </c>
      <c r="O36" s="2">
        <v>4.6774478684968068</v>
      </c>
      <c r="P36" s="2">
        <v>4.6774478684968068</v>
      </c>
      <c r="Q36" s="2">
        <v>0.47524347194023964</v>
      </c>
      <c r="R36" s="2">
        <v>0.48279840488641224</v>
      </c>
      <c r="S36" s="2">
        <v>0.4334736997479145</v>
      </c>
      <c r="T36" s="2">
        <f t="shared" si="1"/>
        <v>160.13958376083775</v>
      </c>
      <c r="U36" s="2">
        <f t="shared" si="1"/>
        <v>155.65184777981497</v>
      </c>
      <c r="V36" s="2">
        <f t="shared" si="1"/>
        <v>152.93731274196622</v>
      </c>
    </row>
    <row r="37" spans="1:22" x14ac:dyDescent="0.2">
      <c r="A37" s="1">
        <v>2024</v>
      </c>
      <c r="B37" s="2">
        <v>0.14299486003044379</v>
      </c>
      <c r="C37" s="2">
        <v>0.13173428958832872</v>
      </c>
      <c r="D37" s="2">
        <v>0.12661751430318399</v>
      </c>
      <c r="E37" s="2">
        <v>35.138992661833782</v>
      </c>
      <c r="F37" s="2">
        <v>34.660164730703066</v>
      </c>
      <c r="G37" s="2">
        <v>34.118490061777209</v>
      </c>
      <c r="H37" s="2">
        <v>6.286593620486209</v>
      </c>
      <c r="I37" s="2">
        <v>5.8084651360372712</v>
      </c>
      <c r="J37" s="2">
        <v>5.6692750211330907</v>
      </c>
      <c r="K37" s="4">
        <v>114.90506358326866</v>
      </c>
      <c r="L37" s="4">
        <v>111.30434390655698</v>
      </c>
      <c r="M37" s="4">
        <v>109.18317712621943</v>
      </c>
      <c r="N37" s="2">
        <v>4.702442051858637</v>
      </c>
      <c r="O37" s="2">
        <v>4.7024420518586352</v>
      </c>
      <c r="P37" s="2">
        <v>4.7024420518586352</v>
      </c>
      <c r="Q37" s="2">
        <v>0.52341612453934205</v>
      </c>
      <c r="R37" s="2">
        <v>0.54810863034705848</v>
      </c>
      <c r="S37" s="2">
        <v>0.50542995928122947</v>
      </c>
      <c r="T37" s="2">
        <f t="shared" si="1"/>
        <v>161.69950290201709</v>
      </c>
      <c r="U37" s="2">
        <f t="shared" si="1"/>
        <v>157.15525874509134</v>
      </c>
      <c r="V37" s="2">
        <f t="shared" si="1"/>
        <v>154.30543173457278</v>
      </c>
    </row>
    <row r="38" spans="1:22" x14ac:dyDescent="0.2">
      <c r="A38" s="1">
        <v>2025</v>
      </c>
      <c r="B38" s="2">
        <v>0.14826447023467915</v>
      </c>
      <c r="C38" s="2">
        <v>0.13542914246693655</v>
      </c>
      <c r="D38" s="2">
        <v>0.13031263092200515</v>
      </c>
      <c r="E38" s="2">
        <v>35.454157220239928</v>
      </c>
      <c r="F38" s="2">
        <v>34.953170434593886</v>
      </c>
      <c r="G38" s="2">
        <v>34.375259808963833</v>
      </c>
      <c r="H38" s="2">
        <v>6.3336664353023089</v>
      </c>
      <c r="I38" s="2">
        <v>5.8180515094634249</v>
      </c>
      <c r="J38" s="2">
        <v>5.6743896983484392</v>
      </c>
      <c r="K38" s="4">
        <v>116.02030409594236</v>
      </c>
      <c r="L38" s="4">
        <v>112.30132565915078</v>
      </c>
      <c r="M38" s="4">
        <v>110.01900124266569</v>
      </c>
      <c r="N38" s="2">
        <v>4.72750201866707</v>
      </c>
      <c r="O38" s="2">
        <v>4.7275020186670682</v>
      </c>
      <c r="P38" s="2">
        <v>4.7275020186670682</v>
      </c>
      <c r="Q38" s="2">
        <v>0.58937450576304506</v>
      </c>
      <c r="R38" s="2">
        <v>0.63278014737570731</v>
      </c>
      <c r="S38" s="2">
        <v>0.60037295633726662</v>
      </c>
      <c r="T38" s="2">
        <f t="shared" si="1"/>
        <v>163.2732687461494</v>
      </c>
      <c r="U38" s="2">
        <f t="shared" si="1"/>
        <v>158.56825891171781</v>
      </c>
      <c r="V38" s="2">
        <f t="shared" si="1"/>
        <v>155.52683835590432</v>
      </c>
    </row>
    <row r="39" spans="1:22" x14ac:dyDescent="0.2">
      <c r="A39" s="1">
        <v>2026</v>
      </c>
      <c r="B39" s="2">
        <v>0.15404023203538739</v>
      </c>
      <c r="C39" s="2">
        <v>0.13924184275895202</v>
      </c>
      <c r="D39" s="2">
        <v>0.13419875213304436</v>
      </c>
      <c r="E39" s="2">
        <v>35.748203356001326</v>
      </c>
      <c r="F39" s="2">
        <v>35.211863626853216</v>
      </c>
      <c r="G39" s="2">
        <v>34.625358797529323</v>
      </c>
      <c r="H39" s="2">
        <v>6.3744776356412256</v>
      </c>
      <c r="I39" s="2">
        <v>5.8267917010447015</v>
      </c>
      <c r="J39" s="2">
        <v>5.6831197065026604</v>
      </c>
      <c r="K39" s="4">
        <v>117.14191703588052</v>
      </c>
      <c r="L39" s="4">
        <v>113.28554094252351</v>
      </c>
      <c r="M39" s="4">
        <v>111.04374878041564</v>
      </c>
      <c r="N39" s="2">
        <v>4.7519900228066891</v>
      </c>
      <c r="O39" s="2">
        <v>4.7519900228066874</v>
      </c>
      <c r="P39" s="2">
        <v>4.7519900228066874</v>
      </c>
      <c r="Q39" s="2">
        <v>0.7067492548698644</v>
      </c>
      <c r="R39" s="2">
        <v>0.75053214969752613</v>
      </c>
      <c r="S39" s="2">
        <v>0.72011191186517221</v>
      </c>
      <c r="T39" s="2">
        <f t="shared" si="1"/>
        <v>164.87737753723502</v>
      </c>
      <c r="U39" s="2">
        <f t="shared" si="1"/>
        <v>159.96596028568459</v>
      </c>
      <c r="V39" s="2">
        <f t="shared" si="1"/>
        <v>156.95852797125252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3"/>
  <sheetViews>
    <sheetView workbookViewId="0">
      <selection activeCell="K2" sqref="K2"/>
    </sheetView>
  </sheetViews>
  <sheetFormatPr defaultRowHeight="12.75" x14ac:dyDescent="0.2"/>
  <cols>
    <col min="3" max="3" width="13.85546875" customWidth="1"/>
    <col min="4" max="4" width="13.42578125" customWidth="1"/>
    <col min="5" max="5" width="13" customWidth="1"/>
    <col min="7" max="7" width="13.85546875" customWidth="1"/>
    <col min="8" max="8" width="14.140625" customWidth="1"/>
    <col min="9" max="9" width="13.42578125" customWidth="1"/>
    <col min="11" max="11" width="13.140625" customWidth="1"/>
    <col min="12" max="12" width="13.28515625" customWidth="1"/>
    <col min="13" max="13" width="13.140625" customWidth="1"/>
  </cols>
  <sheetData>
    <row r="1" spans="1:13" x14ac:dyDescent="0.2">
      <c r="C1" t="s">
        <v>22</v>
      </c>
      <c r="G1" t="s">
        <v>23</v>
      </c>
      <c r="K1" t="s">
        <v>24</v>
      </c>
    </row>
    <row r="2" spans="1:13" x14ac:dyDescent="0.2">
      <c r="A2" t="s">
        <v>15</v>
      </c>
      <c r="B2" t="s">
        <v>0</v>
      </c>
      <c r="C2" t="s">
        <v>16</v>
      </c>
      <c r="D2" t="s">
        <v>17</v>
      </c>
      <c r="E2" t="s">
        <v>18</v>
      </c>
      <c r="G2" t="s">
        <v>16</v>
      </c>
      <c r="H2" t="s">
        <v>17</v>
      </c>
      <c r="I2" t="s">
        <v>18</v>
      </c>
      <c r="K2" t="s">
        <v>16</v>
      </c>
      <c r="L2" t="s">
        <v>17</v>
      </c>
      <c r="M2" t="s">
        <v>18</v>
      </c>
    </row>
    <row r="3" spans="1:13" x14ac:dyDescent="0.2">
      <c r="A3" t="s">
        <v>19</v>
      </c>
      <c r="B3" s="1">
        <v>1990</v>
      </c>
      <c r="C3" s="2">
        <v>0.76320564199779506</v>
      </c>
      <c r="D3" s="2">
        <v>0.76320564199779506</v>
      </c>
      <c r="E3" s="2">
        <v>0.76320564199779506</v>
      </c>
      <c r="G3" s="2">
        <v>0.88764587778747261</v>
      </c>
      <c r="H3" s="2">
        <v>0.88764587778747261</v>
      </c>
      <c r="I3" s="2">
        <v>0.88764587778747261</v>
      </c>
      <c r="K3" s="2">
        <v>0.77765690162640244</v>
      </c>
      <c r="L3" s="2">
        <v>0.77765690162640244</v>
      </c>
      <c r="M3" s="2">
        <v>0.77765690162640244</v>
      </c>
    </row>
    <row r="4" spans="1:13" x14ac:dyDescent="0.2">
      <c r="A4" t="s">
        <v>19</v>
      </c>
      <c r="B4" s="1">
        <v>1991</v>
      </c>
      <c r="C4" s="2">
        <v>0.76463836214798997</v>
      </c>
      <c r="D4" s="2">
        <v>0.76463836214798997</v>
      </c>
      <c r="E4" s="2">
        <v>0.76463836214798997</v>
      </c>
      <c r="G4" s="2">
        <v>0.88931220212440287</v>
      </c>
      <c r="H4" s="2">
        <v>0.88931220212440287</v>
      </c>
      <c r="I4" s="2">
        <v>0.88931220212440287</v>
      </c>
      <c r="K4" s="2">
        <v>0.77911675025904858</v>
      </c>
      <c r="L4" s="2">
        <v>0.77911675025904858</v>
      </c>
      <c r="M4" s="2">
        <v>0.77911675025904858</v>
      </c>
    </row>
    <row r="5" spans="1:13" x14ac:dyDescent="0.2">
      <c r="A5" t="s">
        <v>19</v>
      </c>
      <c r="B5" s="1">
        <v>1992</v>
      </c>
      <c r="C5" s="2">
        <v>0.71949509817976964</v>
      </c>
      <c r="D5" s="2">
        <v>0.71949509817976964</v>
      </c>
      <c r="E5" s="2">
        <v>0.71949509817976964</v>
      </c>
      <c r="G5" s="2">
        <v>0.83680835523672703</v>
      </c>
      <c r="H5" s="2">
        <v>0.83680835523672703</v>
      </c>
      <c r="I5" s="2">
        <v>0.83680835523672703</v>
      </c>
      <c r="K5" s="2">
        <v>0.73311870090640696</v>
      </c>
      <c r="L5" s="2">
        <v>0.73311870090640696</v>
      </c>
      <c r="M5" s="2">
        <v>0.73311870090640696</v>
      </c>
    </row>
    <row r="6" spans="1:13" x14ac:dyDescent="0.2">
      <c r="A6" t="s">
        <v>19</v>
      </c>
      <c r="B6" s="1">
        <v>1993</v>
      </c>
      <c r="C6" s="2">
        <v>0.69194960871756417</v>
      </c>
      <c r="D6" s="2">
        <v>0.69194960871756417</v>
      </c>
      <c r="E6" s="2">
        <v>0.69194960871756417</v>
      </c>
      <c r="G6" s="2">
        <v>0.8047715897474651</v>
      </c>
      <c r="H6" s="2">
        <v>0.8047715897474651</v>
      </c>
      <c r="I6" s="2">
        <v>0.8047715897474651</v>
      </c>
      <c r="K6" s="2">
        <v>0.70505163901612911</v>
      </c>
      <c r="L6" s="2">
        <v>0.70505163901612911</v>
      </c>
      <c r="M6" s="2">
        <v>0.70505163901612911</v>
      </c>
    </row>
    <row r="7" spans="1:13" x14ac:dyDescent="0.2">
      <c r="A7" t="s">
        <v>19</v>
      </c>
      <c r="B7" s="1">
        <v>1994</v>
      </c>
      <c r="C7" s="2">
        <v>0.71407700321001344</v>
      </c>
      <c r="D7" s="2">
        <v>0.71407700321001344</v>
      </c>
      <c r="E7" s="2">
        <v>0.71407700321001344</v>
      </c>
      <c r="G7" s="2">
        <v>0.83050684303514544</v>
      </c>
      <c r="H7" s="2">
        <v>0.83050684303514544</v>
      </c>
      <c r="I7" s="2">
        <v>0.83050684303514544</v>
      </c>
      <c r="K7" s="2">
        <v>0.72759801458670292</v>
      </c>
      <c r="L7" s="2">
        <v>0.72759801458670292</v>
      </c>
      <c r="M7" s="2">
        <v>0.72759801458670292</v>
      </c>
    </row>
    <row r="8" spans="1:13" x14ac:dyDescent="0.2">
      <c r="A8" t="s">
        <v>19</v>
      </c>
      <c r="B8" s="1">
        <v>1995</v>
      </c>
      <c r="C8" s="2">
        <v>0.73737587344536604</v>
      </c>
      <c r="D8" s="2">
        <v>0.73737587344536604</v>
      </c>
      <c r="E8" s="2">
        <v>0.73737587344536604</v>
      </c>
      <c r="G8" s="2">
        <v>0.85760458050388366</v>
      </c>
      <c r="H8" s="2">
        <v>0.85760458050388366</v>
      </c>
      <c r="I8" s="2">
        <v>0.85760458050388366</v>
      </c>
      <c r="K8" s="2">
        <v>0.75133804773319823</v>
      </c>
      <c r="L8" s="2">
        <v>0.75133804773319823</v>
      </c>
      <c r="M8" s="2">
        <v>0.75133804773319823</v>
      </c>
    </row>
    <row r="9" spans="1:13" x14ac:dyDescent="0.2">
      <c r="A9" t="s">
        <v>19</v>
      </c>
      <c r="B9" s="1">
        <v>1996</v>
      </c>
      <c r="C9" s="2">
        <v>0.66444175220174839</v>
      </c>
      <c r="D9" s="2">
        <v>0.66444175220174839</v>
      </c>
      <c r="E9" s="2">
        <v>0.66444175220174839</v>
      </c>
      <c r="G9" s="2">
        <v>0.77277859323460185</v>
      </c>
      <c r="H9" s="2">
        <v>0.77277859323460185</v>
      </c>
      <c r="I9" s="2">
        <v>0.77277859323460185</v>
      </c>
      <c r="K9" s="2">
        <v>0.67702292265014774</v>
      </c>
      <c r="L9" s="2">
        <v>0.67702292265014774</v>
      </c>
      <c r="M9" s="2">
        <v>0.67702292265014774</v>
      </c>
    </row>
    <row r="10" spans="1:13" x14ac:dyDescent="0.2">
      <c r="A10" t="s">
        <v>19</v>
      </c>
      <c r="B10" s="1">
        <v>1997</v>
      </c>
      <c r="C10" s="2">
        <v>0.68118842693935722</v>
      </c>
      <c r="D10" s="2">
        <v>0.68118842693935722</v>
      </c>
      <c r="E10" s="2">
        <v>0.68118842693935722</v>
      </c>
      <c r="G10" s="2">
        <v>0.86695673785825189</v>
      </c>
      <c r="H10" s="2">
        <v>0.86695673785825189</v>
      </c>
      <c r="I10" s="2">
        <v>0.86695673785825189</v>
      </c>
      <c r="K10" s="2">
        <v>0.62211862086117053</v>
      </c>
      <c r="L10" s="2">
        <v>0.62211862086117053</v>
      </c>
      <c r="M10" s="2">
        <v>0.62211862086117053</v>
      </c>
    </row>
    <row r="11" spans="1:13" x14ac:dyDescent="0.2">
      <c r="A11" t="s">
        <v>19</v>
      </c>
      <c r="B11" s="1">
        <v>1998</v>
      </c>
      <c r="C11" s="2">
        <v>0.69336076929691148</v>
      </c>
      <c r="D11" s="2">
        <v>0.69336076929691148</v>
      </c>
      <c r="E11" s="2">
        <v>0.69336076929691148</v>
      </c>
      <c r="G11" s="2">
        <v>0.9189741200460857</v>
      </c>
      <c r="H11" s="2">
        <v>0.9189741200460857</v>
      </c>
      <c r="I11" s="2">
        <v>0.9189741200460857</v>
      </c>
      <c r="K11" s="2">
        <v>0.88576897546513977</v>
      </c>
      <c r="L11" s="2">
        <v>0.88576897546513977</v>
      </c>
      <c r="M11" s="2">
        <v>0.88576897546513977</v>
      </c>
    </row>
    <row r="12" spans="1:13" x14ac:dyDescent="0.2">
      <c r="A12" t="s">
        <v>19</v>
      </c>
      <c r="B12" s="1">
        <v>1999</v>
      </c>
      <c r="C12" s="2">
        <v>0.70898335380306676</v>
      </c>
      <c r="D12" s="2">
        <v>0.70898335380306676</v>
      </c>
      <c r="E12" s="2">
        <v>0.70898335380306676</v>
      </c>
      <c r="G12" s="2">
        <v>0.92643072154877915</v>
      </c>
      <c r="H12" s="2">
        <v>0.92643072154877915</v>
      </c>
      <c r="I12" s="2">
        <v>0.92643072154877915</v>
      </c>
      <c r="K12" s="2">
        <v>0.64880968059286115</v>
      </c>
      <c r="L12" s="2">
        <v>0.64880968059286115</v>
      </c>
      <c r="M12" s="2">
        <v>0.64880968059286115</v>
      </c>
    </row>
    <row r="13" spans="1:13" x14ac:dyDescent="0.2">
      <c r="A13" t="s">
        <v>19</v>
      </c>
      <c r="B13" s="1">
        <v>2000</v>
      </c>
      <c r="C13" s="2">
        <v>0.82883597931293229</v>
      </c>
      <c r="D13" s="2">
        <v>0.82883597931293229</v>
      </c>
      <c r="E13" s="2">
        <v>0.82883597931293229</v>
      </c>
      <c r="G13" s="2">
        <v>1.0303529122721251</v>
      </c>
      <c r="H13" s="2">
        <v>1.0303529122721251</v>
      </c>
      <c r="I13" s="2">
        <v>1.0303529122721251</v>
      </c>
      <c r="K13" s="2">
        <v>0.94274673474250248</v>
      </c>
      <c r="L13" s="2">
        <v>0.94274673474250248</v>
      </c>
      <c r="M13" s="2">
        <v>0.94274673474250248</v>
      </c>
    </row>
    <row r="14" spans="1:13" x14ac:dyDescent="0.2">
      <c r="A14" t="s">
        <v>19</v>
      </c>
      <c r="B14" s="1">
        <v>2001</v>
      </c>
      <c r="C14" s="2">
        <v>1.1810009893430478</v>
      </c>
      <c r="D14" s="2">
        <v>1.1810009893430478</v>
      </c>
      <c r="E14" s="2">
        <v>1.1810009893430478</v>
      </c>
      <c r="G14" s="2">
        <v>1.3532930401030772</v>
      </c>
      <c r="H14" s="2">
        <v>1.3532930401030772</v>
      </c>
      <c r="I14" s="2">
        <v>1.3532930401030772</v>
      </c>
      <c r="K14" s="2">
        <v>1.1068972103759191</v>
      </c>
      <c r="L14" s="2">
        <v>1.1068972103759191</v>
      </c>
      <c r="M14" s="2">
        <v>1.1068972103759191</v>
      </c>
    </row>
    <row r="15" spans="1:13" x14ac:dyDescent="0.2">
      <c r="A15" t="s">
        <v>19</v>
      </c>
      <c r="B15" s="1">
        <v>2002</v>
      </c>
      <c r="C15" s="2">
        <v>0.67769795040468761</v>
      </c>
      <c r="D15" s="2">
        <v>0.67769795040468761</v>
      </c>
      <c r="E15" s="2">
        <v>0.67769795040468761</v>
      </c>
      <c r="G15" s="2">
        <v>0.76178315492508475</v>
      </c>
      <c r="H15" s="2">
        <v>0.76178315492508475</v>
      </c>
      <c r="I15" s="2">
        <v>0.76178315492508475</v>
      </c>
      <c r="K15" s="2">
        <v>0.68705002348020383</v>
      </c>
      <c r="L15" s="2">
        <v>0.68705002348020383</v>
      </c>
      <c r="M15" s="2">
        <v>0.68705002348020383</v>
      </c>
    </row>
    <row r="16" spans="1:13" x14ac:dyDescent="0.2">
      <c r="A16" t="s">
        <v>19</v>
      </c>
      <c r="B16" s="1">
        <v>2003</v>
      </c>
      <c r="C16" s="2">
        <v>0.89868371224314714</v>
      </c>
      <c r="D16" s="2">
        <v>0.89868371224314714</v>
      </c>
      <c r="E16" s="2">
        <v>0.89868371224314714</v>
      </c>
      <c r="G16" s="2">
        <v>1.03970899188077</v>
      </c>
      <c r="H16" s="2">
        <v>1.03970899188077</v>
      </c>
      <c r="I16" s="2">
        <v>1.03970899188077</v>
      </c>
      <c r="K16" s="2">
        <v>0.98680904885134824</v>
      </c>
      <c r="L16" s="2">
        <v>0.98680904885134824</v>
      </c>
      <c r="M16" s="2">
        <v>0.98680904885134824</v>
      </c>
    </row>
    <row r="17" spans="1:13" x14ac:dyDescent="0.2">
      <c r="A17" t="s">
        <v>19</v>
      </c>
      <c r="B17" s="1">
        <v>2004</v>
      </c>
      <c r="C17" s="2">
        <v>0.91232901198224725</v>
      </c>
      <c r="D17" s="2">
        <v>0.91232901198224725</v>
      </c>
      <c r="E17" s="2">
        <v>0.91232901198224725</v>
      </c>
      <c r="G17" s="2">
        <v>1.0197763526010797</v>
      </c>
      <c r="H17" s="2">
        <v>1.0197763526010797</v>
      </c>
      <c r="I17" s="2">
        <v>1.0197763526010797</v>
      </c>
      <c r="K17" s="2">
        <v>0.98434867704080165</v>
      </c>
      <c r="L17" s="2">
        <v>0.98434867704080165</v>
      </c>
      <c r="M17" s="2">
        <v>0.98434867704080165</v>
      </c>
    </row>
    <row r="18" spans="1:13" x14ac:dyDescent="0.2">
      <c r="A18" t="s">
        <v>19</v>
      </c>
      <c r="B18" s="1">
        <v>2005</v>
      </c>
      <c r="C18" s="2">
        <v>1.1017322114578307</v>
      </c>
      <c r="D18" s="2">
        <v>1.1017322114578307</v>
      </c>
      <c r="E18" s="2">
        <v>1.1017322114578307</v>
      </c>
      <c r="G18" s="2">
        <v>1.2741471630402239</v>
      </c>
      <c r="H18" s="2">
        <v>1.2741471630402239</v>
      </c>
      <c r="I18" s="2">
        <v>1.2741471630402239</v>
      </c>
      <c r="K18" s="2">
        <v>1.1976797919616831</v>
      </c>
      <c r="L18" s="2">
        <v>1.1976797919616831</v>
      </c>
      <c r="M18" s="2">
        <v>1.1976797919616831</v>
      </c>
    </row>
    <row r="19" spans="1:13" x14ac:dyDescent="0.2">
      <c r="A19" t="s">
        <v>19</v>
      </c>
      <c r="B19" s="1">
        <v>2006</v>
      </c>
      <c r="C19" s="2">
        <v>1.1086162456799662</v>
      </c>
      <c r="D19" s="2">
        <v>1.1086162456799662</v>
      </c>
      <c r="E19" s="2">
        <v>1.1086162456799662</v>
      </c>
      <c r="G19" s="2">
        <v>1.2569073370678534</v>
      </c>
      <c r="H19" s="2">
        <v>1.2569073370678534</v>
      </c>
      <c r="I19" s="2">
        <v>1.2569073370678534</v>
      </c>
      <c r="K19" s="2">
        <v>1.1441094183457576</v>
      </c>
      <c r="L19" s="2">
        <v>1.1441094183457576</v>
      </c>
      <c r="M19" s="2">
        <v>1.1441094183457576</v>
      </c>
    </row>
    <row r="20" spans="1:13" x14ac:dyDescent="0.2">
      <c r="A20" t="s">
        <v>19</v>
      </c>
      <c r="B20" s="1">
        <v>2007</v>
      </c>
      <c r="C20" s="2">
        <v>1.0410433789368574</v>
      </c>
      <c r="D20" s="2">
        <v>1.0410433789368574</v>
      </c>
      <c r="E20" s="2">
        <v>1.0410433789368574</v>
      </c>
      <c r="G20" s="2">
        <v>1.2470624835689912</v>
      </c>
      <c r="H20" s="2">
        <v>1.2470624835689912</v>
      </c>
      <c r="I20" s="2">
        <v>1.2470624835689912</v>
      </c>
      <c r="K20" s="2">
        <v>1.1052762240955094</v>
      </c>
      <c r="L20" s="2">
        <v>1.1052762240955094</v>
      </c>
      <c r="M20" s="2">
        <v>1.1052762240955094</v>
      </c>
    </row>
    <row r="21" spans="1:13" x14ac:dyDescent="0.2">
      <c r="A21" t="s">
        <v>19</v>
      </c>
      <c r="B21" s="1">
        <v>2008</v>
      </c>
      <c r="C21" s="2">
        <v>1.0756116401770524</v>
      </c>
      <c r="D21" s="2">
        <v>1.0756116401770524</v>
      </c>
      <c r="E21" s="2">
        <v>1.0756116401770524</v>
      </c>
      <c r="G21" s="2">
        <v>1.2882623683348675</v>
      </c>
      <c r="H21" s="2">
        <v>1.2882623683348675</v>
      </c>
      <c r="I21" s="2">
        <v>1.2882623683348675</v>
      </c>
      <c r="K21" s="2">
        <v>1.1917917277167431</v>
      </c>
      <c r="L21" s="2">
        <v>1.1917917277167431</v>
      </c>
      <c r="M21" s="2">
        <v>1.1917917277167431</v>
      </c>
    </row>
    <row r="22" spans="1:13" x14ac:dyDescent="0.2">
      <c r="A22" t="s">
        <v>19</v>
      </c>
      <c r="B22" s="1">
        <v>2009</v>
      </c>
      <c r="C22" s="2">
        <v>0.83347911511086237</v>
      </c>
      <c r="D22" s="2">
        <v>0.83347911511086237</v>
      </c>
      <c r="E22" s="2">
        <v>0.83347911511086237</v>
      </c>
      <c r="G22" s="2">
        <v>0.9189491374285037</v>
      </c>
      <c r="H22" s="2">
        <v>0.9189491374285037</v>
      </c>
      <c r="I22" s="2">
        <v>0.9189491374285037</v>
      </c>
      <c r="K22" s="2">
        <v>0.80142899520417477</v>
      </c>
      <c r="L22" s="2">
        <v>0.80142899520417477</v>
      </c>
      <c r="M22" s="2">
        <v>0.80142899520417477</v>
      </c>
    </row>
    <row r="23" spans="1:13" x14ac:dyDescent="0.2">
      <c r="A23" t="s">
        <v>19</v>
      </c>
      <c r="B23" s="1">
        <v>2010</v>
      </c>
      <c r="C23" s="2">
        <v>0.83606582936229179</v>
      </c>
      <c r="D23" s="2">
        <v>0.83606582936229179</v>
      </c>
      <c r="E23" s="2">
        <v>0.83606582936229179</v>
      </c>
      <c r="G23" s="2">
        <v>0.91928512133519313</v>
      </c>
      <c r="H23" s="2">
        <v>0.91928512133519313</v>
      </c>
      <c r="I23" s="2">
        <v>0.91928512133519313</v>
      </c>
      <c r="K23" s="2">
        <v>0.79731445705761106</v>
      </c>
      <c r="L23" s="2">
        <v>0.79731445705761106</v>
      </c>
      <c r="M23" s="2">
        <v>0.79731445705761106</v>
      </c>
    </row>
    <row r="24" spans="1:13" x14ac:dyDescent="0.2">
      <c r="A24" t="s">
        <v>19</v>
      </c>
      <c r="B24" s="1">
        <v>2011</v>
      </c>
      <c r="C24" s="2">
        <v>0.82548077563788114</v>
      </c>
      <c r="D24" s="2">
        <v>0.82548077563788114</v>
      </c>
      <c r="E24" s="2">
        <v>0.82548077563788114</v>
      </c>
      <c r="G24" s="2">
        <v>0.9053216874295128</v>
      </c>
      <c r="H24" s="2">
        <v>0.9053216874295128</v>
      </c>
      <c r="I24" s="2">
        <v>0.9053216874295128</v>
      </c>
      <c r="K24" s="2">
        <v>0.79107484078280121</v>
      </c>
      <c r="L24" s="2">
        <v>0.79107484078280121</v>
      </c>
      <c r="M24" s="2">
        <v>0.79107484078280121</v>
      </c>
    </row>
    <row r="25" spans="1:13" x14ac:dyDescent="0.2">
      <c r="A25" t="s">
        <v>19</v>
      </c>
      <c r="B25" s="1">
        <v>2012</v>
      </c>
      <c r="C25" s="2">
        <v>0.77779739459762676</v>
      </c>
      <c r="D25" s="2">
        <v>0.77779739459762676</v>
      </c>
      <c r="E25" s="2">
        <v>0.77779739459762676</v>
      </c>
      <c r="G25" s="2">
        <v>0.81567221777725663</v>
      </c>
      <c r="H25" s="2">
        <v>0.81567221777725663</v>
      </c>
      <c r="I25" s="2">
        <v>0.81567221777725663</v>
      </c>
      <c r="K25" s="2">
        <v>0.68079376622789423</v>
      </c>
      <c r="L25" s="2">
        <v>0.68079376622789423</v>
      </c>
      <c r="M25" s="2">
        <v>0.68079376622789423</v>
      </c>
    </row>
    <row r="26" spans="1:13" x14ac:dyDescent="0.2">
      <c r="A26" t="s">
        <v>19</v>
      </c>
      <c r="B26" s="1">
        <v>2013</v>
      </c>
      <c r="C26" s="2">
        <v>0.91750525829722274</v>
      </c>
      <c r="D26" s="2">
        <v>0.91750525829722274</v>
      </c>
      <c r="E26" s="2">
        <v>0.91750525829722274</v>
      </c>
      <c r="G26" s="2">
        <v>1.0078075638117991</v>
      </c>
      <c r="H26" s="2">
        <v>1.0078075638117991</v>
      </c>
      <c r="I26" s="2">
        <v>1.0078075638117991</v>
      </c>
      <c r="K26" s="2">
        <v>0.86039071851187843</v>
      </c>
      <c r="L26" s="2">
        <v>0.86039071851187843</v>
      </c>
      <c r="M26" s="2">
        <v>0.86039071851187843</v>
      </c>
    </row>
    <row r="27" spans="1:13" x14ac:dyDescent="0.2">
      <c r="A27" t="s">
        <v>19</v>
      </c>
      <c r="B27" s="1">
        <v>2014</v>
      </c>
      <c r="C27" s="2">
        <v>1.0572131219968188</v>
      </c>
      <c r="D27" s="2">
        <v>1.0572131219968188</v>
      </c>
      <c r="E27" s="2">
        <v>1.0572131219968188</v>
      </c>
      <c r="G27" s="2">
        <v>1.1999429098463419</v>
      </c>
      <c r="H27" s="2">
        <v>1.1999429098463419</v>
      </c>
      <c r="I27" s="2">
        <v>1.1999429098463419</v>
      </c>
      <c r="K27" s="2">
        <v>1.0399876707958626</v>
      </c>
      <c r="L27" s="2">
        <v>1.0399876707958626</v>
      </c>
      <c r="M27" s="2">
        <v>1.0399876707958626</v>
      </c>
    </row>
    <row r="28" spans="1:13" x14ac:dyDescent="0.2">
      <c r="A28" t="s">
        <v>19</v>
      </c>
      <c r="B28" s="1">
        <v>2015</v>
      </c>
      <c r="C28" s="2">
        <v>1.1784350780991639</v>
      </c>
      <c r="D28" s="2">
        <v>1.1969209856964149</v>
      </c>
      <c r="E28" s="2">
        <v>1.2255882808275564</v>
      </c>
      <c r="G28" s="2">
        <v>1.3705782318075466</v>
      </c>
      <c r="H28" s="2">
        <v>1.3920782558808846</v>
      </c>
      <c r="I28" s="2">
        <v>1.4254197368005814</v>
      </c>
      <c r="K28" s="2">
        <v>1.2007486857717846</v>
      </c>
      <c r="L28" s="2">
        <v>1.2195846230798468</v>
      </c>
      <c r="M28" s="2">
        <v>1.2487947319717803</v>
      </c>
    </row>
    <row r="29" spans="1:13" x14ac:dyDescent="0.2">
      <c r="A29" t="s">
        <v>19</v>
      </c>
      <c r="B29" s="1">
        <v>2016</v>
      </c>
      <c r="C29" s="2">
        <v>1.1856144468961918</v>
      </c>
      <c r="D29" s="2">
        <v>1.2934047255266359</v>
      </c>
      <c r="E29" s="2">
        <v>1.3358978550068343</v>
      </c>
      <c r="G29" s="2">
        <v>1.3789281925089847</v>
      </c>
      <c r="H29" s="2">
        <v>1.5042936133429066</v>
      </c>
      <c r="I29" s="2">
        <v>1.553715222856501</v>
      </c>
      <c r="K29" s="2">
        <v>1.2080639955482104</v>
      </c>
      <c r="L29" s="2">
        <v>1.3178952775677948</v>
      </c>
      <c r="M29" s="2">
        <v>1.3611930122720097</v>
      </c>
    </row>
    <row r="30" spans="1:13" x14ac:dyDescent="0.2">
      <c r="A30" t="s">
        <v>19</v>
      </c>
      <c r="B30" s="1">
        <v>2017</v>
      </c>
      <c r="C30" s="2">
        <v>1.1980464150160659</v>
      </c>
      <c r="D30" s="2">
        <v>1.3475591830372118</v>
      </c>
      <c r="E30" s="2">
        <v>1.3791016150683058</v>
      </c>
      <c r="G30" s="2">
        <v>1.3933871857961744</v>
      </c>
      <c r="H30" s="2">
        <v>1.5672779236360663</v>
      </c>
      <c r="I30" s="2">
        <v>1.6039633308541028</v>
      </c>
      <c r="K30" s="2">
        <v>1.2207313623458569</v>
      </c>
      <c r="L30" s="2">
        <v>1.3730751469496496</v>
      </c>
      <c r="M30" s="2">
        <v>1.4052148333110523</v>
      </c>
    </row>
    <row r="31" spans="1:13" x14ac:dyDescent="0.2">
      <c r="A31" t="s">
        <v>19</v>
      </c>
      <c r="B31" s="1">
        <v>2018</v>
      </c>
      <c r="C31" s="2">
        <v>1.2177308704186129</v>
      </c>
      <c r="D31" s="2">
        <v>1.3468501047176245</v>
      </c>
      <c r="E31" s="2">
        <v>1.4024391650038357</v>
      </c>
      <c r="G31" s="2">
        <v>1.4162811801969819</v>
      </c>
      <c r="H31" s="2">
        <v>1.566453230509109</v>
      </c>
      <c r="I31" s="2">
        <v>1.6311060547256229</v>
      </c>
      <c r="K31" s="2">
        <v>1.2407885419003448</v>
      </c>
      <c r="L31" s="2">
        <v>1.3723526422685031</v>
      </c>
      <c r="M31" s="2">
        <v>1.4289942785558607</v>
      </c>
    </row>
    <row r="32" spans="1:13" x14ac:dyDescent="0.2">
      <c r="A32" t="s">
        <v>19</v>
      </c>
      <c r="B32" s="1">
        <v>2019</v>
      </c>
      <c r="C32" s="2">
        <v>1.2331877861122125</v>
      </c>
      <c r="D32" s="2">
        <v>1.3592093103420819</v>
      </c>
      <c r="E32" s="2">
        <v>1.4150166827635939</v>
      </c>
      <c r="G32" s="2">
        <v>1.4342583369994624</v>
      </c>
      <c r="H32" s="2">
        <v>1.5808275974183486</v>
      </c>
      <c r="I32" s="2">
        <v>1.6457343294367792</v>
      </c>
      <c r="K32" s="2">
        <v>1.2565381334986465</v>
      </c>
      <c r="L32" s="2">
        <v>1.3849458688166203</v>
      </c>
      <c r="M32" s="2">
        <v>1.4418099509683464</v>
      </c>
    </row>
    <row r="33" spans="1:13" x14ac:dyDescent="0.2">
      <c r="A33" t="s">
        <v>19</v>
      </c>
      <c r="B33" s="1">
        <v>2020</v>
      </c>
      <c r="C33" s="2">
        <v>1.2310026101979554</v>
      </c>
      <c r="D33" s="2">
        <v>1.3645595398828099</v>
      </c>
      <c r="E33" s="2">
        <v>1.4320920661827901</v>
      </c>
      <c r="G33" s="2">
        <v>1.4317168694240223</v>
      </c>
      <c r="H33" s="2">
        <v>1.5870501787721927</v>
      </c>
      <c r="I33" s="2">
        <v>1.6655938441856679</v>
      </c>
      <c r="K33" s="2">
        <v>1.2543115813906969</v>
      </c>
      <c r="L33" s="2">
        <v>1.3903974046788834</v>
      </c>
      <c r="M33" s="2">
        <v>1.4592086558954958</v>
      </c>
    </row>
    <row r="34" spans="1:13" x14ac:dyDescent="0.2">
      <c r="A34" t="s">
        <v>19</v>
      </c>
      <c r="B34" s="1">
        <v>2021</v>
      </c>
      <c r="C34" s="2">
        <v>1.2538856782266665</v>
      </c>
      <c r="D34" s="2">
        <v>1.3796226288900357</v>
      </c>
      <c r="E34" s="2">
        <v>1.430311985970856</v>
      </c>
      <c r="G34" s="2">
        <v>1.4583310083782963</v>
      </c>
      <c r="H34" s="2">
        <v>1.6045692956762678</v>
      </c>
      <c r="I34" s="2">
        <v>1.6635235229310734</v>
      </c>
      <c r="K34" s="2">
        <v>1.2776279391371255</v>
      </c>
      <c r="L34" s="2">
        <v>1.4057457125027344</v>
      </c>
      <c r="M34" s="2">
        <v>1.4573948699561841</v>
      </c>
    </row>
    <row r="35" spans="1:13" x14ac:dyDescent="0.2">
      <c r="A35" t="s">
        <v>19</v>
      </c>
      <c r="B35" s="1">
        <v>2022</v>
      </c>
      <c r="C35" s="2">
        <v>1.250328540782083</v>
      </c>
      <c r="D35" s="2">
        <v>1.3858121142090964</v>
      </c>
      <c r="E35" s="2">
        <v>1.4215264301683534</v>
      </c>
      <c r="G35" s="2">
        <v>1.4541938817434059</v>
      </c>
      <c r="H35" s="2">
        <v>1.6117679729747074</v>
      </c>
      <c r="I35" s="2">
        <v>1.6533054873676185</v>
      </c>
      <c r="K35" s="2">
        <v>1.2740034474777437</v>
      </c>
      <c r="L35" s="2">
        <v>1.4120523954083839</v>
      </c>
      <c r="M35" s="2">
        <v>1.4484429601058373</v>
      </c>
    </row>
    <row r="36" spans="1:13" x14ac:dyDescent="0.2">
      <c r="A36" t="s">
        <v>19</v>
      </c>
      <c r="B36" s="1">
        <v>2023</v>
      </c>
      <c r="C36" s="2">
        <v>1.2550552046711416</v>
      </c>
      <c r="D36" s="2">
        <v>1.3803089286991781</v>
      </c>
      <c r="E36" s="2">
        <v>1.4700304268496154</v>
      </c>
      <c r="G36" s="2">
        <v>1.4596912254289518</v>
      </c>
      <c r="H36" s="2">
        <v>1.6053674962699074</v>
      </c>
      <c r="I36" s="2">
        <v>1.7097180324814598</v>
      </c>
      <c r="K36" s="2">
        <v>1.2788196105047531</v>
      </c>
      <c r="L36" s="2">
        <v>1.4064450073635104</v>
      </c>
      <c r="M36" s="2">
        <v>1.4978653774728157</v>
      </c>
    </row>
    <row r="37" spans="1:13" x14ac:dyDescent="0.2">
      <c r="A37" t="s">
        <v>19</v>
      </c>
      <c r="B37" s="1">
        <v>2024</v>
      </c>
      <c r="C37" s="2">
        <v>1.2581472696157279</v>
      </c>
      <c r="D37" s="2">
        <v>1.3889700566116949</v>
      </c>
      <c r="E37" s="2">
        <v>1.4608303830726015</v>
      </c>
      <c r="G37" s="2">
        <v>1.4632874497633643</v>
      </c>
      <c r="H37" s="2">
        <v>1.6154408160483247</v>
      </c>
      <c r="I37" s="2">
        <v>1.6990179269204557</v>
      </c>
      <c r="K37" s="2">
        <v>1.281970223540239</v>
      </c>
      <c r="L37" s="2">
        <v>1.4152701332881659</v>
      </c>
      <c r="M37" s="2">
        <v>1.4884911313394511</v>
      </c>
    </row>
    <row r="38" spans="1:13" x14ac:dyDescent="0.2">
      <c r="A38" t="s">
        <v>19</v>
      </c>
      <c r="B38" s="1">
        <v>2025</v>
      </c>
      <c r="C38" s="2">
        <v>1.256230904965048</v>
      </c>
      <c r="D38" s="2">
        <v>1.3979365287419356</v>
      </c>
      <c r="E38" s="2">
        <v>1.4707032502683759</v>
      </c>
      <c r="G38" s="2">
        <v>1.4610586229715954</v>
      </c>
      <c r="H38" s="2">
        <v>1.6258692662414731</v>
      </c>
      <c r="I38" s="2">
        <v>1.7105005593671083</v>
      </c>
      <c r="K38" s="2">
        <v>1.2800175726233338</v>
      </c>
      <c r="L38" s="2">
        <v>1.4244063851076225</v>
      </c>
      <c r="M38" s="2">
        <v>1.4985509407684503</v>
      </c>
    </row>
    <row r="39" spans="1:13" x14ac:dyDescent="0.2">
      <c r="A39" t="s">
        <v>19</v>
      </c>
      <c r="B39" s="1">
        <v>2026</v>
      </c>
      <c r="C39" s="2">
        <v>1.260710192918987</v>
      </c>
      <c r="D39" s="2">
        <v>1.4008713377969684</v>
      </c>
      <c r="E39" s="2">
        <v>1.4748822625271802</v>
      </c>
      <c r="G39" s="2">
        <v>1.4662682562197584</v>
      </c>
      <c r="H39" s="2">
        <v>1.6292825942050537</v>
      </c>
      <c r="I39" s="2">
        <v>1.7153609571427861</v>
      </c>
      <c r="K39" s="2">
        <v>1.2845816756645987</v>
      </c>
      <c r="L39" s="2">
        <v>1.4273967646213641</v>
      </c>
      <c r="M39" s="2">
        <v>1.5028090824097167</v>
      </c>
    </row>
    <row r="40" spans="1:13" x14ac:dyDescent="0.2">
      <c r="A40" t="s">
        <v>20</v>
      </c>
      <c r="B40" s="1">
        <v>1990</v>
      </c>
      <c r="C40" s="2">
        <v>0.80834145953529879</v>
      </c>
      <c r="D40" s="2">
        <v>0.80834145953529879</v>
      </c>
      <c r="E40" s="2">
        <v>0.80834145953529879</v>
      </c>
      <c r="G40" s="2">
        <v>0.87383691391922658</v>
      </c>
      <c r="H40" s="2">
        <v>0.87383691391922658</v>
      </c>
      <c r="I40" s="2">
        <v>0.87383691391922658</v>
      </c>
      <c r="K40" s="2">
        <v>0.71519057465630997</v>
      </c>
      <c r="L40" s="2">
        <v>0.71519057465630997</v>
      </c>
      <c r="M40" s="2">
        <v>0.71519057465630997</v>
      </c>
    </row>
    <row r="41" spans="1:13" x14ac:dyDescent="0.2">
      <c r="A41" t="s">
        <v>20</v>
      </c>
      <c r="B41" s="1">
        <v>1991</v>
      </c>
      <c r="C41" s="2">
        <v>0.87938824499214352</v>
      </c>
      <c r="D41" s="2">
        <v>0.87938824499214352</v>
      </c>
      <c r="E41" s="2">
        <v>0.87938824499214352</v>
      </c>
      <c r="G41" s="2">
        <v>0.95064022892323619</v>
      </c>
      <c r="H41" s="2">
        <v>0.95064022892323619</v>
      </c>
      <c r="I41" s="2">
        <v>0.95064022892323619</v>
      </c>
      <c r="K41" s="2">
        <v>0.77805013817242008</v>
      </c>
      <c r="L41" s="2">
        <v>0.77805013817242008</v>
      </c>
      <c r="M41" s="2">
        <v>0.77805013817242008</v>
      </c>
    </row>
    <row r="42" spans="1:13" x14ac:dyDescent="0.2">
      <c r="A42" t="s">
        <v>20</v>
      </c>
      <c r="B42" s="1">
        <v>1992</v>
      </c>
      <c r="C42" s="2">
        <v>0.77505105932535612</v>
      </c>
      <c r="D42" s="2">
        <v>0.77505105932535612</v>
      </c>
      <c r="E42" s="2">
        <v>0.77505105932535612</v>
      </c>
      <c r="G42" s="2">
        <v>0.83784917601535136</v>
      </c>
      <c r="H42" s="2">
        <v>0.83784917601535136</v>
      </c>
      <c r="I42" s="2">
        <v>0.83784917601535136</v>
      </c>
      <c r="K42" s="2">
        <v>0.6857364619470907</v>
      </c>
      <c r="L42" s="2">
        <v>0.6857364619470907</v>
      </c>
      <c r="M42" s="2">
        <v>0.6857364619470907</v>
      </c>
    </row>
    <row r="43" spans="1:13" x14ac:dyDescent="0.2">
      <c r="A43" t="s">
        <v>20</v>
      </c>
      <c r="B43" s="1">
        <v>1993</v>
      </c>
      <c r="C43" s="2">
        <v>0.82600966111728169</v>
      </c>
      <c r="D43" s="2">
        <v>0.82600966111728169</v>
      </c>
      <c r="E43" s="2">
        <v>0.82600966111728169</v>
      </c>
      <c r="G43" s="2">
        <v>0.8929366725209672</v>
      </c>
      <c r="H43" s="2">
        <v>0.8929366725209672</v>
      </c>
      <c r="I43" s="2">
        <v>0.8929366725209672</v>
      </c>
      <c r="K43" s="2">
        <v>0.73082274481596754</v>
      </c>
      <c r="L43" s="2">
        <v>0.73082274481596754</v>
      </c>
      <c r="M43" s="2">
        <v>0.73082274481596754</v>
      </c>
    </row>
    <row r="44" spans="1:13" x14ac:dyDescent="0.2">
      <c r="A44" t="s">
        <v>20</v>
      </c>
      <c r="B44" s="1">
        <v>1994</v>
      </c>
      <c r="C44" s="2">
        <v>0.80584239179790695</v>
      </c>
      <c r="D44" s="2">
        <v>0.80584239179790695</v>
      </c>
      <c r="E44" s="2">
        <v>0.80584239179790695</v>
      </c>
      <c r="G44" s="2">
        <v>0.87113536049331086</v>
      </c>
      <c r="H44" s="2">
        <v>0.87113536049331086</v>
      </c>
      <c r="I44" s="2">
        <v>0.87113536049331086</v>
      </c>
      <c r="K44" s="2">
        <v>0.71297949211176526</v>
      </c>
      <c r="L44" s="2">
        <v>0.71297949211176526</v>
      </c>
      <c r="M44" s="2">
        <v>0.71297949211176526</v>
      </c>
    </row>
    <row r="45" spans="1:13" x14ac:dyDescent="0.2">
      <c r="A45" t="s">
        <v>20</v>
      </c>
      <c r="B45" s="1">
        <v>1995</v>
      </c>
      <c r="C45" s="2">
        <v>0.76112711305149461</v>
      </c>
      <c r="D45" s="2">
        <v>0.76112711305149461</v>
      </c>
      <c r="E45" s="2">
        <v>0.76112711305149461</v>
      </c>
      <c r="G45" s="2">
        <v>0.82279704909794338</v>
      </c>
      <c r="H45" s="2">
        <v>0.82279704909794338</v>
      </c>
      <c r="I45" s="2">
        <v>0.82279704909794338</v>
      </c>
      <c r="K45" s="2">
        <v>0.67341707016083807</v>
      </c>
      <c r="L45" s="2">
        <v>0.67341707016083807</v>
      </c>
      <c r="M45" s="2">
        <v>0.67341707016083807</v>
      </c>
    </row>
    <row r="46" spans="1:13" x14ac:dyDescent="0.2">
      <c r="A46" t="s">
        <v>20</v>
      </c>
      <c r="B46" s="1">
        <v>1996</v>
      </c>
      <c r="C46" s="2">
        <v>0.78129085320440594</v>
      </c>
      <c r="D46" s="2">
        <v>0.78129085320440594</v>
      </c>
      <c r="E46" s="2">
        <v>0.78129085320440594</v>
      </c>
      <c r="G46" s="2">
        <v>0.8445945460102241</v>
      </c>
      <c r="H46" s="2">
        <v>0.8445945460102241</v>
      </c>
      <c r="I46" s="2">
        <v>0.8445945460102241</v>
      </c>
      <c r="K46" s="2">
        <v>0.69125720038930794</v>
      </c>
      <c r="L46" s="2">
        <v>0.69125720038930794</v>
      </c>
      <c r="M46" s="2">
        <v>0.69125720038930794</v>
      </c>
    </row>
    <row r="47" spans="1:13" x14ac:dyDescent="0.2">
      <c r="A47" t="s">
        <v>20</v>
      </c>
      <c r="B47" s="1">
        <v>1997</v>
      </c>
      <c r="C47" s="2">
        <v>0.80702434148951052</v>
      </c>
      <c r="D47" s="2">
        <v>0.80702434148951052</v>
      </c>
      <c r="E47" s="2">
        <v>0.80702434148951052</v>
      </c>
      <c r="G47" s="2">
        <v>0.93456822776241943</v>
      </c>
      <c r="H47" s="2">
        <v>0.93456822776241943</v>
      </c>
      <c r="I47" s="2">
        <v>0.93456822776241943</v>
      </c>
      <c r="K47" s="2">
        <v>0.73457918872510597</v>
      </c>
      <c r="L47" s="2">
        <v>0.73457918872510597</v>
      </c>
      <c r="M47" s="2">
        <v>0.73457918872510597</v>
      </c>
    </row>
    <row r="48" spans="1:13" x14ac:dyDescent="0.2">
      <c r="A48" t="s">
        <v>20</v>
      </c>
      <c r="B48" s="1">
        <v>1998</v>
      </c>
      <c r="C48" s="2">
        <v>0.80116933750571206</v>
      </c>
      <c r="D48" s="2">
        <v>0.80116933750571206</v>
      </c>
      <c r="E48" s="2">
        <v>0.80116933750571206</v>
      </c>
      <c r="G48" s="2">
        <v>0.84001126829742179</v>
      </c>
      <c r="H48" s="2">
        <v>0.84001126829742179</v>
      </c>
      <c r="I48" s="2">
        <v>0.84001126829742179</v>
      </c>
      <c r="K48" s="2">
        <v>0.67173876782384434</v>
      </c>
      <c r="L48" s="2">
        <v>0.67173876782384434</v>
      </c>
      <c r="M48" s="2">
        <v>0.67173876782384434</v>
      </c>
    </row>
    <row r="49" spans="1:13" x14ac:dyDescent="0.2">
      <c r="A49" t="s">
        <v>20</v>
      </c>
      <c r="B49" s="1">
        <v>1999</v>
      </c>
      <c r="C49" s="2">
        <v>0.70664651410289325</v>
      </c>
      <c r="D49" s="2">
        <v>0.70664651410289325</v>
      </c>
      <c r="E49" s="2">
        <v>0.70664651410289325</v>
      </c>
      <c r="G49" s="2">
        <v>0.7541620965347986</v>
      </c>
      <c r="H49" s="2">
        <v>0.7541620965347986</v>
      </c>
      <c r="I49" s="2">
        <v>0.7541620965347986</v>
      </c>
      <c r="K49" s="2">
        <v>0.59148785823415018</v>
      </c>
      <c r="L49" s="2">
        <v>0.59148785823415018</v>
      </c>
      <c r="M49" s="2">
        <v>0.59148785823415018</v>
      </c>
    </row>
    <row r="50" spans="1:13" x14ac:dyDescent="0.2">
      <c r="A50" t="s">
        <v>20</v>
      </c>
      <c r="B50" s="1">
        <v>2000</v>
      </c>
      <c r="C50" s="2">
        <v>0.89058079882051278</v>
      </c>
      <c r="D50" s="2">
        <v>0.89058079882051278</v>
      </c>
      <c r="E50" s="2">
        <v>0.89058079882051278</v>
      </c>
      <c r="G50" s="2">
        <v>0.95338726278605035</v>
      </c>
      <c r="H50" s="2">
        <v>0.95338726278605035</v>
      </c>
      <c r="I50" s="2">
        <v>0.95338726278605035</v>
      </c>
      <c r="K50" s="2">
        <v>0.79724613598503113</v>
      </c>
      <c r="L50" s="2">
        <v>0.79724613598503113</v>
      </c>
      <c r="M50" s="2">
        <v>0.79724613598503113</v>
      </c>
    </row>
    <row r="51" spans="1:13" x14ac:dyDescent="0.2">
      <c r="A51" t="s">
        <v>20</v>
      </c>
      <c r="B51" s="1">
        <v>2001</v>
      </c>
      <c r="C51" s="2">
        <v>0.89208331464003132</v>
      </c>
      <c r="D51" s="2">
        <v>0.89208331464003132</v>
      </c>
      <c r="E51" s="2">
        <v>0.89208331464003132</v>
      </c>
      <c r="G51" s="2">
        <v>0.94714488328576141</v>
      </c>
      <c r="H51" s="2">
        <v>0.94714488328576141</v>
      </c>
      <c r="I51" s="2">
        <v>0.94714488328576141</v>
      </c>
      <c r="K51" s="2">
        <v>0.79543109947674528</v>
      </c>
      <c r="L51" s="2">
        <v>0.79543109947674528</v>
      </c>
      <c r="M51" s="2">
        <v>0.79543109947674528</v>
      </c>
    </row>
    <row r="52" spans="1:13" x14ac:dyDescent="0.2">
      <c r="A52" t="s">
        <v>20</v>
      </c>
      <c r="B52" s="1">
        <v>2002</v>
      </c>
      <c r="C52" s="2">
        <v>0.71253109200520126</v>
      </c>
      <c r="D52" s="2">
        <v>0.71253109200520126</v>
      </c>
      <c r="E52" s="2">
        <v>0.71253109200520126</v>
      </c>
      <c r="G52" s="2">
        <v>0.74049940879575393</v>
      </c>
      <c r="H52" s="2">
        <v>0.74049940879575393</v>
      </c>
      <c r="I52" s="2">
        <v>0.74049940879575393</v>
      </c>
      <c r="K52" s="2">
        <v>0.59672452926557196</v>
      </c>
      <c r="L52" s="2">
        <v>0.59672452926557196</v>
      </c>
      <c r="M52" s="2">
        <v>0.59672452926557196</v>
      </c>
    </row>
    <row r="53" spans="1:13" x14ac:dyDescent="0.2">
      <c r="A53" t="s">
        <v>20</v>
      </c>
      <c r="B53" s="1">
        <v>2003</v>
      </c>
      <c r="C53" s="2">
        <v>0.8775934816477402</v>
      </c>
      <c r="D53" s="2">
        <v>0.8775934816477402</v>
      </c>
      <c r="E53" s="2">
        <v>0.8775934816477402</v>
      </c>
      <c r="G53" s="2">
        <v>0.97046003832495331</v>
      </c>
      <c r="H53" s="2">
        <v>0.97046003832495331</v>
      </c>
      <c r="I53" s="2">
        <v>0.97046003832495331</v>
      </c>
      <c r="K53" s="2">
        <v>0.79657476739319577</v>
      </c>
      <c r="L53" s="2">
        <v>0.79657476739319577</v>
      </c>
      <c r="M53" s="2">
        <v>0.79657476739319577</v>
      </c>
    </row>
    <row r="54" spans="1:13" x14ac:dyDescent="0.2">
      <c r="A54" t="s">
        <v>20</v>
      </c>
      <c r="B54" s="1">
        <v>2004</v>
      </c>
      <c r="C54" s="2">
        <v>0.94071498813100629</v>
      </c>
      <c r="D54" s="2">
        <v>0.94071498813100629</v>
      </c>
      <c r="E54" s="2">
        <v>0.94071498813100629</v>
      </c>
      <c r="G54" s="2">
        <v>1.0424169859029229</v>
      </c>
      <c r="H54" s="2">
        <v>1.0424169859029229</v>
      </c>
      <c r="I54" s="2">
        <v>1.0424169859029229</v>
      </c>
      <c r="K54" s="2">
        <v>0.87675826964258963</v>
      </c>
      <c r="L54" s="2">
        <v>0.87675826964258963</v>
      </c>
      <c r="M54" s="2">
        <v>0.87675826964258963</v>
      </c>
    </row>
    <row r="55" spans="1:13" x14ac:dyDescent="0.2">
      <c r="A55" t="s">
        <v>20</v>
      </c>
      <c r="B55" s="1">
        <v>2005</v>
      </c>
      <c r="C55" s="2">
        <v>1.0578443216055358</v>
      </c>
      <c r="D55" s="2">
        <v>1.0578443216055358</v>
      </c>
      <c r="E55" s="2">
        <v>1.0578443216055358</v>
      </c>
      <c r="G55" s="2">
        <v>1.2089473970493723</v>
      </c>
      <c r="H55" s="2">
        <v>1.2089473970493723</v>
      </c>
      <c r="I55" s="2">
        <v>1.2089473970493723</v>
      </c>
      <c r="K55" s="2">
        <v>1.0491100690418163</v>
      </c>
      <c r="L55" s="2">
        <v>1.0491100690418163</v>
      </c>
      <c r="M55" s="2">
        <v>1.0491100690418163</v>
      </c>
    </row>
    <row r="56" spans="1:13" x14ac:dyDescent="0.2">
      <c r="A56" t="s">
        <v>20</v>
      </c>
      <c r="B56" s="1">
        <v>2006</v>
      </c>
      <c r="C56" s="2">
        <v>0.97377981187550033</v>
      </c>
      <c r="D56" s="2">
        <v>0.97377981187550033</v>
      </c>
      <c r="E56" s="2">
        <v>0.97377981187550033</v>
      </c>
      <c r="G56" s="2">
        <v>1.0941231866152203</v>
      </c>
      <c r="H56" s="2">
        <v>1.0941231866152203</v>
      </c>
      <c r="I56" s="2">
        <v>1.0941231866152203</v>
      </c>
      <c r="K56" s="2">
        <v>0.92316553918528599</v>
      </c>
      <c r="L56" s="2">
        <v>0.92316553918528599</v>
      </c>
      <c r="M56" s="2">
        <v>0.92316553918528599</v>
      </c>
    </row>
    <row r="57" spans="1:13" x14ac:dyDescent="0.2">
      <c r="A57" t="s">
        <v>20</v>
      </c>
      <c r="B57" s="1">
        <v>2007</v>
      </c>
      <c r="C57" s="2">
        <v>0.93793850458821826</v>
      </c>
      <c r="D57" s="2">
        <v>0.93793850458821826</v>
      </c>
      <c r="E57" s="2">
        <v>0.93793850458821826</v>
      </c>
      <c r="G57" s="2">
        <v>1.0184499686185724</v>
      </c>
      <c r="H57" s="2">
        <v>1.0184499686185724</v>
      </c>
      <c r="I57" s="2">
        <v>1.0184499686185724</v>
      </c>
      <c r="K57" s="2">
        <v>0.87042084147941112</v>
      </c>
      <c r="L57" s="2">
        <v>0.87042084147941112</v>
      </c>
      <c r="M57" s="2">
        <v>0.87042084147941112</v>
      </c>
    </row>
    <row r="58" spans="1:13" x14ac:dyDescent="0.2">
      <c r="A58" t="s">
        <v>20</v>
      </c>
      <c r="B58" s="1">
        <v>2008</v>
      </c>
      <c r="C58" s="2">
        <v>1.0219831450064205</v>
      </c>
      <c r="D58" s="2">
        <v>1.0219831450064205</v>
      </c>
      <c r="E58" s="2">
        <v>1.0219831450064205</v>
      </c>
      <c r="G58" s="2">
        <v>1.1989059985650559</v>
      </c>
      <c r="H58" s="2">
        <v>1.1989059985650559</v>
      </c>
      <c r="I58" s="2">
        <v>1.1989059985650559</v>
      </c>
      <c r="K58" s="2">
        <v>1.0407009294972902</v>
      </c>
      <c r="L58" s="2">
        <v>1.0407009294972902</v>
      </c>
      <c r="M58" s="2">
        <v>1.0407009294972902</v>
      </c>
    </row>
    <row r="59" spans="1:13" x14ac:dyDescent="0.2">
      <c r="A59" t="s">
        <v>20</v>
      </c>
      <c r="B59" s="1">
        <v>2009</v>
      </c>
      <c r="C59" s="2">
        <v>0.72187910301259772</v>
      </c>
      <c r="D59" s="2">
        <v>0.72187910301259772</v>
      </c>
      <c r="E59" s="2">
        <v>0.72187910301259772</v>
      </c>
      <c r="G59" s="2">
        <v>0.75072250165688836</v>
      </c>
      <c r="H59" s="2">
        <v>0.75072250165688836</v>
      </c>
      <c r="I59" s="2">
        <v>0.75072250165688836</v>
      </c>
      <c r="K59" s="2">
        <v>0.59223417949062584</v>
      </c>
      <c r="L59" s="2">
        <v>0.59223417949062584</v>
      </c>
      <c r="M59" s="2">
        <v>0.59223417949062584</v>
      </c>
    </row>
    <row r="60" spans="1:13" x14ac:dyDescent="0.2">
      <c r="A60" t="s">
        <v>20</v>
      </c>
      <c r="B60" s="1">
        <v>2010</v>
      </c>
      <c r="C60" s="2">
        <v>0.77106092738543497</v>
      </c>
      <c r="D60" s="2">
        <v>0.77106092738543497</v>
      </c>
      <c r="E60" s="2">
        <v>0.77106092738543497</v>
      </c>
      <c r="G60" s="2">
        <v>0.82600741654547372</v>
      </c>
      <c r="H60" s="2">
        <v>0.82600741654547372</v>
      </c>
      <c r="I60" s="2">
        <v>0.82600741654547372</v>
      </c>
      <c r="K60" s="2">
        <v>0.66347071139739278</v>
      </c>
      <c r="L60" s="2">
        <v>0.66347071139739278</v>
      </c>
      <c r="M60" s="2">
        <v>0.66347071139739278</v>
      </c>
    </row>
    <row r="61" spans="1:13" x14ac:dyDescent="0.2">
      <c r="A61" t="s">
        <v>20</v>
      </c>
      <c r="B61" s="1">
        <v>2011</v>
      </c>
      <c r="C61" s="2">
        <v>0.73983793372692319</v>
      </c>
      <c r="D61" s="2">
        <v>0.73983793372692319</v>
      </c>
      <c r="E61" s="2">
        <v>0.73983793372692319</v>
      </c>
      <c r="G61" s="2">
        <v>0.79754728425549426</v>
      </c>
      <c r="H61" s="2">
        <v>0.79754728425549426</v>
      </c>
      <c r="I61" s="2">
        <v>0.79754728425549426</v>
      </c>
      <c r="K61" s="2">
        <v>0.64074107342038777</v>
      </c>
      <c r="L61" s="2">
        <v>0.64074107342038777</v>
      </c>
      <c r="M61" s="2">
        <v>0.64074107342038777</v>
      </c>
    </row>
    <row r="62" spans="1:13" x14ac:dyDescent="0.2">
      <c r="A62" t="s">
        <v>20</v>
      </c>
      <c r="B62" s="1">
        <v>2012</v>
      </c>
      <c r="C62" s="2">
        <v>0.6518974331753582</v>
      </c>
      <c r="D62" s="2">
        <v>0.6518974331753582</v>
      </c>
      <c r="E62" s="2">
        <v>0.6518974331753582</v>
      </c>
      <c r="G62" s="2">
        <v>0.64902986636634341</v>
      </c>
      <c r="H62" s="2">
        <v>0.64902986636634341</v>
      </c>
      <c r="I62" s="2">
        <v>0.64902986636634341</v>
      </c>
      <c r="K62" s="2">
        <v>0.49686831862164821</v>
      </c>
      <c r="L62" s="2">
        <v>0.49686831862164821</v>
      </c>
      <c r="M62" s="2">
        <v>0.49686831862164821</v>
      </c>
    </row>
    <row r="63" spans="1:13" x14ac:dyDescent="0.2">
      <c r="A63" t="s">
        <v>20</v>
      </c>
      <c r="B63" s="1">
        <v>2013</v>
      </c>
      <c r="C63" s="2">
        <v>0.75149252300199221</v>
      </c>
      <c r="D63" s="2">
        <v>0.75149252300199221</v>
      </c>
      <c r="E63" s="2">
        <v>0.75149252300199221</v>
      </c>
      <c r="G63" s="2">
        <v>0.77525700546012266</v>
      </c>
      <c r="H63" s="2">
        <v>0.77525700546012266</v>
      </c>
      <c r="I63" s="2">
        <v>0.77525700546012266</v>
      </c>
      <c r="K63" s="2">
        <v>0.61162182337459203</v>
      </c>
      <c r="L63" s="2">
        <v>0.61162182337459203</v>
      </c>
      <c r="M63" s="2">
        <v>0.61162182337459203</v>
      </c>
    </row>
    <row r="64" spans="1:13" x14ac:dyDescent="0.2">
      <c r="A64" t="s">
        <v>20</v>
      </c>
      <c r="B64" s="1">
        <v>2014</v>
      </c>
      <c r="C64" s="2">
        <v>0.85108761282862622</v>
      </c>
      <c r="D64" s="2">
        <v>0.85108761282862622</v>
      </c>
      <c r="E64" s="2">
        <v>0.85108761282862622</v>
      </c>
      <c r="G64" s="2">
        <v>0.90148414455390213</v>
      </c>
      <c r="H64" s="2">
        <v>0.90148414455390213</v>
      </c>
      <c r="I64" s="2">
        <v>0.90148414455390213</v>
      </c>
      <c r="K64" s="2">
        <v>0.7263753281275358</v>
      </c>
      <c r="L64" s="2">
        <v>0.7263753281275358</v>
      </c>
      <c r="M64" s="2">
        <v>0.7263753281275358</v>
      </c>
    </row>
    <row r="65" spans="1:13" x14ac:dyDescent="0.2">
      <c r="A65" t="s">
        <v>20</v>
      </c>
      <c r="B65" s="1">
        <v>2015</v>
      </c>
      <c r="C65" s="2">
        <v>0.93200679992733515</v>
      </c>
      <c r="D65" s="2">
        <v>0.95068270265526011</v>
      </c>
      <c r="E65" s="2">
        <v>0.97752376269112307</v>
      </c>
      <c r="G65" s="2">
        <v>1.0075221754287274</v>
      </c>
      <c r="H65" s="2">
        <v>1.0277112836476818</v>
      </c>
      <c r="I65" s="2">
        <v>1.0567271268799996</v>
      </c>
      <c r="K65" s="2">
        <v>0.82460508608183269</v>
      </c>
      <c r="L65" s="2">
        <v>0.84112883288047957</v>
      </c>
      <c r="M65" s="2">
        <v>0.86487680834924896</v>
      </c>
    </row>
    <row r="66" spans="1:13" x14ac:dyDescent="0.2">
      <c r="A66" t="s">
        <v>20</v>
      </c>
      <c r="B66" s="1">
        <v>2016</v>
      </c>
      <c r="C66" s="2">
        <v>0.93934621946650632</v>
      </c>
      <c r="D66" s="2">
        <v>1.0475700092088138</v>
      </c>
      <c r="E66" s="2">
        <v>1.0909942422692831</v>
      </c>
      <c r="G66" s="2">
        <v>1.0154562676918595</v>
      </c>
      <c r="H66" s="2">
        <v>1.1324488347877346</v>
      </c>
      <c r="I66" s="2">
        <v>1.1793914941790815</v>
      </c>
      <c r="K66" s="2">
        <v>0.83109873256741729</v>
      </c>
      <c r="L66" s="2">
        <v>0.92685113208157888</v>
      </c>
      <c r="M66" s="2">
        <v>0.96527128464233014</v>
      </c>
    </row>
    <row r="67" spans="1:13" x14ac:dyDescent="0.2">
      <c r="A67" t="s">
        <v>20</v>
      </c>
      <c r="B67" s="1">
        <v>2017</v>
      </c>
      <c r="C67" s="2">
        <v>0.95195199963132959</v>
      </c>
      <c r="D67" s="2">
        <v>1.1015634765805986</v>
      </c>
      <c r="E67" s="2">
        <v>1.1360622193180721</v>
      </c>
      <c r="G67" s="2">
        <v>1.029083424763706</v>
      </c>
      <c r="H67" s="2">
        <v>1.1908170953085824</v>
      </c>
      <c r="I67" s="2">
        <v>1.2281110810768465</v>
      </c>
      <c r="K67" s="2">
        <v>0.84225185981794071</v>
      </c>
      <c r="L67" s="2">
        <v>0.97462255157491151</v>
      </c>
      <c r="M67" s="2">
        <v>1.0051457609838634</v>
      </c>
    </row>
    <row r="68" spans="1:13" x14ac:dyDescent="0.2">
      <c r="A68" t="s">
        <v>20</v>
      </c>
      <c r="B68" s="1">
        <v>2018</v>
      </c>
      <c r="C68" s="2">
        <v>0.9741363169922036</v>
      </c>
      <c r="D68" s="2">
        <v>1.1043144828275127</v>
      </c>
      <c r="E68" s="2">
        <v>1.1671927026641371</v>
      </c>
      <c r="G68" s="2">
        <v>1.0530652151214279</v>
      </c>
      <c r="H68" s="2">
        <v>1.1937910004332282</v>
      </c>
      <c r="I68" s="2">
        <v>1.2617638959548285</v>
      </c>
      <c r="K68" s="2">
        <v>0.86187972189840656</v>
      </c>
      <c r="L68" s="2">
        <v>0.97705653997845654</v>
      </c>
      <c r="M68" s="2">
        <v>1.0326888592760137</v>
      </c>
    </row>
    <row r="69" spans="1:13" x14ac:dyDescent="0.2">
      <c r="A69" t="s">
        <v>20</v>
      </c>
      <c r="B69" s="1">
        <v>2019</v>
      </c>
      <c r="C69" s="2">
        <v>0.99022144596795003</v>
      </c>
      <c r="D69" s="2">
        <v>1.1172039067540054</v>
      </c>
      <c r="E69" s="2">
        <v>1.1784118609886456</v>
      </c>
      <c r="G69" s="2">
        <v>1.0704536334666155</v>
      </c>
      <c r="H69" s="2">
        <v>1.2077247833578326</v>
      </c>
      <c r="I69" s="2">
        <v>1.2738920808591332</v>
      </c>
      <c r="K69" s="2">
        <v>0.87611124806829832</v>
      </c>
      <c r="L69" s="2">
        <v>0.9884606247204123</v>
      </c>
      <c r="M69" s="2">
        <v>1.042615154896033</v>
      </c>
    </row>
    <row r="70" spans="1:13" x14ac:dyDescent="0.2">
      <c r="A70" t="s">
        <v>20</v>
      </c>
      <c r="B70" s="1">
        <v>2020</v>
      </c>
      <c r="C70" s="2">
        <v>0.9895112759577458</v>
      </c>
      <c r="D70" s="2">
        <v>1.1275906991471538</v>
      </c>
      <c r="E70" s="2">
        <v>1.2029890197580004</v>
      </c>
      <c r="G70" s="2">
        <v>1.069685922293627</v>
      </c>
      <c r="H70" s="2">
        <v>1.2189531603058206</v>
      </c>
      <c r="I70" s="2">
        <v>1.3004605913797522</v>
      </c>
      <c r="K70" s="2">
        <v>0.87548291595479533</v>
      </c>
      <c r="L70" s="2">
        <v>0.99765047380320271</v>
      </c>
      <c r="M70" s="2">
        <v>1.0643601144008681</v>
      </c>
    </row>
    <row r="71" spans="1:13" x14ac:dyDescent="0.2">
      <c r="A71" t="s">
        <v>20</v>
      </c>
      <c r="B71" s="1">
        <v>2021</v>
      </c>
      <c r="C71" s="2">
        <v>1.0118737250414305</v>
      </c>
      <c r="D71" s="2">
        <v>1.1405556121585381</v>
      </c>
      <c r="E71" s="2">
        <v>1.2145338468364226</v>
      </c>
      <c r="G71" s="2">
        <v>1.0938602774061272</v>
      </c>
      <c r="H71" s="2">
        <v>1.2329685487799096</v>
      </c>
      <c r="I71" s="2">
        <v>1.3129408321826164</v>
      </c>
      <c r="K71" s="2">
        <v>0.89526838238389261</v>
      </c>
      <c r="L71" s="2">
        <v>1.0091213484906294</v>
      </c>
      <c r="M71" s="2">
        <v>1.0745745496684482</v>
      </c>
    </row>
    <row r="72" spans="1:13" x14ac:dyDescent="0.2">
      <c r="A72" t="s">
        <v>20</v>
      </c>
      <c r="B72" s="1">
        <v>2022</v>
      </c>
      <c r="C72" s="2">
        <v>1.0084798608608139</v>
      </c>
      <c r="D72" s="2">
        <v>1.1479503759494707</v>
      </c>
      <c r="E72" s="2">
        <v>1.2221030320668007</v>
      </c>
      <c r="G72" s="2">
        <v>1.0901914271116537</v>
      </c>
      <c r="H72" s="2">
        <v>1.240962469534568</v>
      </c>
      <c r="I72" s="2">
        <v>1.3211233067848709</v>
      </c>
      <c r="K72" s="2">
        <v>0.8922656170982467</v>
      </c>
      <c r="L72" s="2">
        <v>1.015663961519689</v>
      </c>
      <c r="M72" s="2">
        <v>1.0812714843248818</v>
      </c>
    </row>
    <row r="73" spans="1:13" x14ac:dyDescent="0.2">
      <c r="A73" t="s">
        <v>20</v>
      </c>
      <c r="B73" s="1">
        <v>2023</v>
      </c>
      <c r="C73" s="2">
        <v>1.0138137665538853</v>
      </c>
      <c r="D73" s="2">
        <v>1.1560155829954279</v>
      </c>
      <c r="E73" s="2">
        <v>1.2533879005897768</v>
      </c>
      <c r="G73" s="2">
        <v>1.0959575097924175</v>
      </c>
      <c r="H73" s="2">
        <v>1.2496811558669627</v>
      </c>
      <c r="I73" s="2">
        <v>1.354943015819964</v>
      </c>
      <c r="K73" s="2">
        <v>0.89698485923631988</v>
      </c>
      <c r="L73" s="2">
        <v>1.0227997579011294</v>
      </c>
      <c r="M73" s="2">
        <v>1.1089511769016516</v>
      </c>
    </row>
    <row r="74" spans="1:13" x14ac:dyDescent="0.2">
      <c r="A74" t="s">
        <v>20</v>
      </c>
      <c r="B74" s="1">
        <v>2024</v>
      </c>
      <c r="C74" s="2">
        <v>1.0229352974742358</v>
      </c>
      <c r="D74" s="2">
        <v>1.1655023420736641</v>
      </c>
      <c r="E74" s="2">
        <v>1.24795085009586</v>
      </c>
      <c r="G74" s="2">
        <v>1.1058181081022465</v>
      </c>
      <c r="H74" s="2">
        <v>1.259936574759849</v>
      </c>
      <c r="I74" s="2">
        <v>1.3490654310834858</v>
      </c>
      <c r="K74" s="2">
        <v>0.90505525184542979</v>
      </c>
      <c r="L74" s="2">
        <v>1.0311932908527737</v>
      </c>
      <c r="M74" s="2">
        <v>1.1041406760652661</v>
      </c>
    </row>
    <row r="75" spans="1:13" x14ac:dyDescent="0.2">
      <c r="A75" t="s">
        <v>20</v>
      </c>
      <c r="B75" s="1">
        <v>2025</v>
      </c>
      <c r="C75" s="2">
        <v>1.0234308157878598</v>
      </c>
      <c r="D75" s="2">
        <v>1.1762165473733628</v>
      </c>
      <c r="E75" s="2">
        <v>1.2641770518754338</v>
      </c>
      <c r="G75" s="2">
        <v>1.1063537755344428</v>
      </c>
      <c r="H75" s="2">
        <v>1.2715188930781101</v>
      </c>
      <c r="I75" s="2">
        <v>1.3666063525844618</v>
      </c>
      <c r="K75" s="2">
        <v>0.90549366809056087</v>
      </c>
      <c r="L75" s="2">
        <v>1.0406728227447566</v>
      </c>
      <c r="M75" s="2">
        <v>1.1184970182252907</v>
      </c>
    </row>
    <row r="76" spans="1:13" x14ac:dyDescent="0.2">
      <c r="A76" t="s">
        <v>20</v>
      </c>
      <c r="B76" s="1">
        <v>2026</v>
      </c>
      <c r="C76" s="2">
        <v>1.026310595590701</v>
      </c>
      <c r="D76" s="2">
        <v>1.1834915193727469</v>
      </c>
      <c r="E76" s="2">
        <v>1.2662074149982012</v>
      </c>
      <c r="G76" s="2">
        <v>1.1094668880266911</v>
      </c>
      <c r="H76" s="2">
        <v>1.2793833159724222</v>
      </c>
      <c r="I76" s="2">
        <v>1.3688012248434629</v>
      </c>
      <c r="K76" s="2">
        <v>0.9080415905653797</v>
      </c>
      <c r="L76" s="2">
        <v>1.0471094484348946</v>
      </c>
      <c r="M76" s="2">
        <v>1.1202934082921416</v>
      </c>
    </row>
    <row r="77" spans="1:13" x14ac:dyDescent="0.2">
      <c r="A77" t="s">
        <v>21</v>
      </c>
      <c r="B77" s="1">
        <v>1990</v>
      </c>
      <c r="C77" s="2">
        <v>0.806973707488708</v>
      </c>
      <c r="D77" s="2">
        <v>0.806973707488708</v>
      </c>
      <c r="E77" s="2">
        <v>0.806973707488708</v>
      </c>
      <c r="G77" s="2">
        <v>0.81104494976023278</v>
      </c>
      <c r="H77" s="2">
        <v>0.81104494976023278</v>
      </c>
      <c r="I77" s="2">
        <v>0.81104494976023278</v>
      </c>
      <c r="K77" s="2">
        <v>0.68815411425321549</v>
      </c>
      <c r="L77" s="2">
        <v>0.68815411425321549</v>
      </c>
      <c r="M77" s="2">
        <v>0.68815411425321549</v>
      </c>
    </row>
    <row r="78" spans="1:13" x14ac:dyDescent="0.2">
      <c r="A78" t="s">
        <v>21</v>
      </c>
      <c r="B78" s="1">
        <v>1991</v>
      </c>
      <c r="C78" s="2">
        <v>0.74726735135280153</v>
      </c>
      <c r="D78" s="2">
        <v>0.74726735135280153</v>
      </c>
      <c r="E78" s="2">
        <v>0.74726735135280153</v>
      </c>
      <c r="G78" s="2">
        <v>0.75103737062446485</v>
      </c>
      <c r="H78" s="2">
        <v>0.75103737062446485</v>
      </c>
      <c r="I78" s="2">
        <v>0.75103737062446485</v>
      </c>
      <c r="K78" s="2">
        <v>0.63723898004165058</v>
      </c>
      <c r="L78" s="2">
        <v>0.63723898004165058</v>
      </c>
      <c r="M78" s="2">
        <v>0.63723898004165058</v>
      </c>
    </row>
    <row r="79" spans="1:13" x14ac:dyDescent="0.2">
      <c r="A79" t="s">
        <v>21</v>
      </c>
      <c r="B79" s="1">
        <v>1992</v>
      </c>
      <c r="C79" s="2">
        <v>0.76169524491239615</v>
      </c>
      <c r="D79" s="2">
        <v>0.76169524491239615</v>
      </c>
      <c r="E79" s="2">
        <v>0.76169524491239615</v>
      </c>
      <c r="G79" s="2">
        <v>0.76553805397832864</v>
      </c>
      <c r="H79" s="2">
        <v>0.76553805397832864</v>
      </c>
      <c r="I79" s="2">
        <v>0.76553805397832864</v>
      </c>
      <c r="K79" s="2">
        <v>0.64954249652664253</v>
      </c>
      <c r="L79" s="2">
        <v>0.64954249652664253</v>
      </c>
      <c r="M79" s="2">
        <v>0.64954249652664253</v>
      </c>
    </row>
    <row r="80" spans="1:13" x14ac:dyDescent="0.2">
      <c r="A80" t="s">
        <v>21</v>
      </c>
      <c r="B80" s="1">
        <v>1993</v>
      </c>
      <c r="C80" s="2">
        <v>0.79563709963785945</v>
      </c>
      <c r="D80" s="2">
        <v>0.79563709963785945</v>
      </c>
      <c r="E80" s="2">
        <v>0.79563709963785945</v>
      </c>
      <c r="G80" s="2">
        <v>0.79965114788104141</v>
      </c>
      <c r="H80" s="2">
        <v>0.79965114788104141</v>
      </c>
      <c r="I80" s="2">
        <v>0.79965114788104141</v>
      </c>
      <c r="K80" s="2">
        <v>0.67848671956384643</v>
      </c>
      <c r="L80" s="2">
        <v>0.67848671956384643</v>
      </c>
      <c r="M80" s="2">
        <v>0.67848671956384643</v>
      </c>
    </row>
    <row r="81" spans="1:13" x14ac:dyDescent="0.2">
      <c r="A81" t="s">
        <v>21</v>
      </c>
      <c r="B81" s="1">
        <v>1994</v>
      </c>
      <c r="C81" s="2">
        <v>0.80499181546440457</v>
      </c>
      <c r="D81" s="2">
        <v>0.80499181546440457</v>
      </c>
      <c r="E81" s="2">
        <v>0.80499181546440457</v>
      </c>
      <c r="G81" s="2">
        <v>0.80905305894351276</v>
      </c>
      <c r="H81" s="2">
        <v>0.80905305894351276</v>
      </c>
      <c r="I81" s="2">
        <v>0.80905305894351276</v>
      </c>
      <c r="K81" s="2">
        <v>0.6864640379373782</v>
      </c>
      <c r="L81" s="2">
        <v>0.6864640379373782</v>
      </c>
      <c r="M81" s="2">
        <v>0.6864640379373782</v>
      </c>
    </row>
    <row r="82" spans="1:13" x14ac:dyDescent="0.2">
      <c r="A82" t="s">
        <v>21</v>
      </c>
      <c r="B82" s="1">
        <v>1995</v>
      </c>
      <c r="C82" s="2">
        <v>0.75639002415628331</v>
      </c>
      <c r="D82" s="2">
        <v>0.75639002415628331</v>
      </c>
      <c r="E82" s="2">
        <v>0.75639002415628331</v>
      </c>
      <c r="G82" s="2">
        <v>0.76020606798959256</v>
      </c>
      <c r="H82" s="2">
        <v>0.76020606798959256</v>
      </c>
      <c r="I82" s="2">
        <v>0.76020606798959256</v>
      </c>
      <c r="K82" s="2">
        <v>0.6450184216324284</v>
      </c>
      <c r="L82" s="2">
        <v>0.6450184216324284</v>
      </c>
      <c r="M82" s="2">
        <v>0.6450184216324284</v>
      </c>
    </row>
    <row r="83" spans="1:13" x14ac:dyDescent="0.2">
      <c r="A83" t="s">
        <v>21</v>
      </c>
      <c r="B83" s="1">
        <v>1996</v>
      </c>
      <c r="C83" s="2">
        <v>0.75633297759532869</v>
      </c>
      <c r="D83" s="2">
        <v>0.75633297759532869</v>
      </c>
      <c r="E83" s="2">
        <v>0.75633297759532869</v>
      </c>
      <c r="G83" s="2">
        <v>0.76014873362450219</v>
      </c>
      <c r="H83" s="2">
        <v>0.76014873362450219</v>
      </c>
      <c r="I83" s="2">
        <v>0.76014873362450219</v>
      </c>
      <c r="K83" s="2">
        <v>0.64496977466256977</v>
      </c>
      <c r="L83" s="2">
        <v>0.64496977466256977</v>
      </c>
      <c r="M83" s="2">
        <v>0.64496977466256977</v>
      </c>
    </row>
    <row r="84" spans="1:13" x14ac:dyDescent="0.2">
      <c r="A84" t="s">
        <v>21</v>
      </c>
      <c r="B84" s="1">
        <v>1997</v>
      </c>
      <c r="C84" s="2">
        <v>0.83028571244878424</v>
      </c>
      <c r="D84" s="2">
        <v>0.83028571244878424</v>
      </c>
      <c r="E84" s="2">
        <v>0.83028571244878424</v>
      </c>
      <c r="G84" s="2">
        <v>0.97930384492778944</v>
      </c>
      <c r="H84" s="2">
        <v>0.97930384492778944</v>
      </c>
      <c r="I84" s="2">
        <v>0.97930384492778944</v>
      </c>
      <c r="K84" s="2">
        <v>0.48049163370725395</v>
      </c>
      <c r="L84" s="2">
        <v>0.48049163370725395</v>
      </c>
      <c r="M84" s="2">
        <v>0.48049163370725395</v>
      </c>
    </row>
    <row r="85" spans="1:13" x14ac:dyDescent="0.2">
      <c r="A85" t="s">
        <v>21</v>
      </c>
      <c r="B85" s="1">
        <v>1998</v>
      </c>
      <c r="C85" s="2">
        <v>0.80110998810805933</v>
      </c>
      <c r="D85" s="2">
        <v>0.80110998810805933</v>
      </c>
      <c r="E85" s="2">
        <v>0.80110998810805933</v>
      </c>
      <c r="G85" s="2">
        <v>0.89780153003028751</v>
      </c>
      <c r="H85" s="2">
        <v>0.89780153003028751</v>
      </c>
      <c r="I85" s="2">
        <v>0.89780153003028751</v>
      </c>
      <c r="K85" s="2">
        <v>0.36851617815389365</v>
      </c>
      <c r="L85" s="2">
        <v>0.36851617815389365</v>
      </c>
      <c r="M85" s="2">
        <v>0.36851617815389365</v>
      </c>
    </row>
    <row r="86" spans="1:13" x14ac:dyDescent="0.2">
      <c r="A86" t="s">
        <v>21</v>
      </c>
      <c r="B86" s="1">
        <v>1999</v>
      </c>
      <c r="C86" s="2">
        <v>0.76256756519474411</v>
      </c>
      <c r="D86" s="2">
        <v>0.76256756519474411</v>
      </c>
      <c r="E86" s="2">
        <v>0.76256756519474411</v>
      </c>
      <c r="G86" s="2">
        <v>0.81561474204685036</v>
      </c>
      <c r="H86" s="2">
        <v>0.81561474204685036</v>
      </c>
      <c r="I86" s="2">
        <v>0.81561474204685036</v>
      </c>
      <c r="K86" s="2">
        <v>0.46611183449636157</v>
      </c>
      <c r="L86" s="2">
        <v>0.46611183449636157</v>
      </c>
      <c r="M86" s="2">
        <v>0.46611183449636157</v>
      </c>
    </row>
    <row r="87" spans="1:13" x14ac:dyDescent="0.2">
      <c r="A87" t="s">
        <v>21</v>
      </c>
      <c r="B87" s="1">
        <v>2000</v>
      </c>
      <c r="C87" s="2">
        <v>0.88083366587557366</v>
      </c>
      <c r="D87" s="2">
        <v>0.88083366587557366</v>
      </c>
      <c r="E87" s="2">
        <v>0.88083366587557366</v>
      </c>
      <c r="G87" s="2">
        <v>0.99463645953402136</v>
      </c>
      <c r="H87" s="2">
        <v>0.99463645953402136</v>
      </c>
      <c r="I87" s="2">
        <v>0.99463645953402136</v>
      </c>
      <c r="K87" s="2">
        <v>0.64365399606212648</v>
      </c>
      <c r="L87" s="2">
        <v>0.64365399606212648</v>
      </c>
      <c r="M87" s="2">
        <v>0.64365399606212648</v>
      </c>
    </row>
    <row r="88" spans="1:13" x14ac:dyDescent="0.2">
      <c r="A88" t="s">
        <v>21</v>
      </c>
      <c r="B88" s="1">
        <v>2001</v>
      </c>
      <c r="C88" s="2">
        <v>1.3686311113301783</v>
      </c>
      <c r="D88" s="2">
        <v>1.3686311113301783</v>
      </c>
      <c r="E88" s="2">
        <v>1.3686311113301783</v>
      </c>
      <c r="G88" s="2">
        <v>1.5910281368752197</v>
      </c>
      <c r="H88" s="2">
        <v>1.5910281368752197</v>
      </c>
      <c r="I88" s="2">
        <v>1.5910281368752197</v>
      </c>
      <c r="K88" s="2">
        <v>1.6405135028624234</v>
      </c>
      <c r="L88" s="2">
        <v>1.6405135028624234</v>
      </c>
      <c r="M88" s="2">
        <v>1.6405135028624234</v>
      </c>
    </row>
    <row r="89" spans="1:13" x14ac:dyDescent="0.2">
      <c r="A89" t="s">
        <v>21</v>
      </c>
      <c r="B89" s="1">
        <v>2002</v>
      </c>
      <c r="C89" s="2">
        <v>0.74376341308965532</v>
      </c>
      <c r="D89" s="2">
        <v>0.74376341308965532</v>
      </c>
      <c r="E89" s="2">
        <v>0.74376341308965532</v>
      </c>
      <c r="G89" s="2">
        <v>0.75784805427768442</v>
      </c>
      <c r="H89" s="2">
        <v>0.75784805427768442</v>
      </c>
      <c r="I89" s="2">
        <v>0.75784805427768442</v>
      </c>
      <c r="K89" s="2">
        <v>0.55364710517560789</v>
      </c>
      <c r="L89" s="2">
        <v>0.55364710517560789</v>
      </c>
      <c r="M89" s="2">
        <v>0.55364710517560789</v>
      </c>
    </row>
    <row r="90" spans="1:13" x14ac:dyDescent="0.2">
      <c r="A90" t="s">
        <v>21</v>
      </c>
      <c r="B90" s="1">
        <v>2003</v>
      </c>
      <c r="C90" s="2">
        <v>0.88350324413093173</v>
      </c>
      <c r="D90" s="2">
        <v>0.88350324413093173</v>
      </c>
      <c r="E90" s="2">
        <v>0.88350324413093173</v>
      </c>
      <c r="G90" s="2">
        <v>0.944582681740196</v>
      </c>
      <c r="H90" s="2">
        <v>0.944582681740196</v>
      </c>
      <c r="I90" s="2">
        <v>0.944582681740196</v>
      </c>
      <c r="K90" s="2">
        <v>0.60606245655809221</v>
      </c>
      <c r="L90" s="2">
        <v>0.60606245655809221</v>
      </c>
      <c r="M90" s="2">
        <v>0.60606245655809221</v>
      </c>
    </row>
    <row r="91" spans="1:13" x14ac:dyDescent="0.2">
      <c r="A91" t="s">
        <v>21</v>
      </c>
      <c r="B91" s="1">
        <v>2004</v>
      </c>
      <c r="C91" s="2">
        <v>0.93672546994282968</v>
      </c>
      <c r="D91" s="2">
        <v>0.93672546994282968</v>
      </c>
      <c r="E91" s="2">
        <v>0.93672546994282968</v>
      </c>
      <c r="G91" s="2">
        <v>0.98949793955156307</v>
      </c>
      <c r="H91" s="2">
        <v>0.98949793955156307</v>
      </c>
      <c r="I91" s="2">
        <v>0.98949793955156307</v>
      </c>
      <c r="K91" s="2">
        <v>0.76046821272975307</v>
      </c>
      <c r="L91" s="2">
        <v>0.76046821272975307</v>
      </c>
      <c r="M91" s="2">
        <v>0.76046821272975307</v>
      </c>
    </row>
    <row r="92" spans="1:13" x14ac:dyDescent="0.2">
      <c r="A92" t="s">
        <v>21</v>
      </c>
      <c r="B92" s="1">
        <v>2005</v>
      </c>
      <c r="C92" s="2">
        <v>1.1156778413339428</v>
      </c>
      <c r="D92" s="2">
        <v>1.1156778413339428</v>
      </c>
      <c r="E92" s="2">
        <v>1.1156778413339428</v>
      </c>
      <c r="G92" s="2">
        <v>1.1915729306850449</v>
      </c>
      <c r="H92" s="2">
        <v>1.1915729306850449</v>
      </c>
      <c r="I92" s="2">
        <v>1.1915729306850449</v>
      </c>
      <c r="K92" s="2">
        <v>0.9313475607739744</v>
      </c>
      <c r="L92" s="2">
        <v>0.9313475607739744</v>
      </c>
      <c r="M92" s="2">
        <v>0.9313475607739744</v>
      </c>
    </row>
    <row r="93" spans="1:13" x14ac:dyDescent="0.2">
      <c r="A93" t="s">
        <v>21</v>
      </c>
      <c r="B93" s="1">
        <v>2006</v>
      </c>
      <c r="C93" s="2">
        <v>1.1246024864957402</v>
      </c>
      <c r="D93" s="2">
        <v>1.1246024864957402</v>
      </c>
      <c r="E93" s="2">
        <v>1.1246024864957402</v>
      </c>
      <c r="G93" s="2">
        <v>1.158380545925636</v>
      </c>
      <c r="H93" s="2">
        <v>1.158380545925636</v>
      </c>
      <c r="I93" s="2">
        <v>1.158380545925636</v>
      </c>
      <c r="K93" s="2">
        <v>0.88978519203038398</v>
      </c>
      <c r="L93" s="2">
        <v>0.88978519203038398</v>
      </c>
      <c r="M93" s="2">
        <v>0.88978519203038398</v>
      </c>
    </row>
    <row r="94" spans="1:13" x14ac:dyDescent="0.2">
      <c r="A94" t="s">
        <v>21</v>
      </c>
      <c r="B94" s="1">
        <v>2007</v>
      </c>
      <c r="C94" s="2">
        <v>1.0729415356572618</v>
      </c>
      <c r="D94" s="2">
        <v>1.0729415356572618</v>
      </c>
      <c r="E94" s="2">
        <v>1.0729415356572618</v>
      </c>
      <c r="G94" s="2">
        <v>1.0803567480461849</v>
      </c>
      <c r="H94" s="2">
        <v>1.0803567480461849</v>
      </c>
      <c r="I94" s="2">
        <v>1.0803567480461849</v>
      </c>
      <c r="K94" s="2">
        <v>0.7564903005891398</v>
      </c>
      <c r="L94" s="2">
        <v>0.7564903005891398</v>
      </c>
      <c r="M94" s="2">
        <v>0.7564903005891398</v>
      </c>
    </row>
    <row r="95" spans="1:13" x14ac:dyDescent="0.2">
      <c r="A95" t="s">
        <v>21</v>
      </c>
      <c r="B95" s="1">
        <v>2008</v>
      </c>
      <c r="C95" s="2">
        <v>1.1339143597407437</v>
      </c>
      <c r="D95" s="2">
        <v>1.1339143597407437</v>
      </c>
      <c r="E95" s="2">
        <v>1.1339143597407437</v>
      </c>
      <c r="G95" s="2">
        <v>1.1711698905126464</v>
      </c>
      <c r="H95" s="2">
        <v>1.1711698905126464</v>
      </c>
      <c r="I95" s="2">
        <v>1.1711698905126464</v>
      </c>
      <c r="K95" s="2">
        <v>2.3591389127665567</v>
      </c>
      <c r="L95" s="2">
        <v>2.3591389127665567</v>
      </c>
      <c r="M95" s="2">
        <v>2.3591389127665567</v>
      </c>
    </row>
    <row r="96" spans="1:13" x14ac:dyDescent="0.2">
      <c r="A96" t="s">
        <v>21</v>
      </c>
      <c r="B96" s="1">
        <v>2009</v>
      </c>
      <c r="C96" s="2">
        <v>0.84336245852143021</v>
      </c>
      <c r="D96" s="2">
        <v>0.84336245852143021</v>
      </c>
      <c r="E96" s="2">
        <v>0.84336245852143021</v>
      </c>
      <c r="G96" s="2">
        <v>0.72974552681272764</v>
      </c>
      <c r="H96" s="2">
        <v>0.72974552681272764</v>
      </c>
      <c r="I96" s="2">
        <v>0.72974552681272764</v>
      </c>
      <c r="K96" s="2">
        <v>0.71918495020650985</v>
      </c>
      <c r="L96" s="2">
        <v>0.71918495020650985</v>
      </c>
      <c r="M96" s="2">
        <v>0.71918495020650985</v>
      </c>
    </row>
    <row r="97" spans="1:13" x14ac:dyDescent="0.2">
      <c r="A97" t="s">
        <v>21</v>
      </c>
      <c r="B97" s="1">
        <v>2010</v>
      </c>
      <c r="C97" s="2">
        <v>0.8937897483349333</v>
      </c>
      <c r="D97" s="2">
        <v>0.8937897483349333</v>
      </c>
      <c r="E97" s="2">
        <v>0.8937897483349333</v>
      </c>
      <c r="G97" s="2">
        <v>0.77732846049924453</v>
      </c>
      <c r="H97" s="2">
        <v>0.77732846049924453</v>
      </c>
      <c r="I97" s="2">
        <v>0.77732846049924453</v>
      </c>
      <c r="K97" s="2">
        <v>0.76218727684214804</v>
      </c>
      <c r="L97" s="2">
        <v>0.76218727684214804</v>
      </c>
      <c r="M97" s="2">
        <v>0.76218727684214804</v>
      </c>
    </row>
    <row r="98" spans="1:13" x14ac:dyDescent="0.2">
      <c r="A98" t="s">
        <v>21</v>
      </c>
      <c r="B98" s="1">
        <v>2011</v>
      </c>
      <c r="C98" s="2">
        <v>0.84334045277714198</v>
      </c>
      <c r="D98" s="2">
        <v>0.84334045277714198</v>
      </c>
      <c r="E98" s="2">
        <v>0.84334045277714198</v>
      </c>
      <c r="G98" s="2">
        <v>0.71081911259612784</v>
      </c>
      <c r="H98" s="2">
        <v>0.71081911259612784</v>
      </c>
      <c r="I98" s="2">
        <v>0.71081911259612784</v>
      </c>
      <c r="K98" s="2">
        <v>0.71916618460940474</v>
      </c>
      <c r="L98" s="2">
        <v>0.71916618460940474</v>
      </c>
      <c r="M98" s="2">
        <v>0.71916618460940474</v>
      </c>
    </row>
    <row r="99" spans="1:13" x14ac:dyDescent="0.2">
      <c r="A99" t="s">
        <v>21</v>
      </c>
      <c r="B99" s="1">
        <v>2012</v>
      </c>
      <c r="C99" s="2">
        <v>0.68253347878801041</v>
      </c>
      <c r="D99" s="2">
        <v>0.68253347878801041</v>
      </c>
      <c r="E99" s="2">
        <v>0.68253347878801041</v>
      </c>
      <c r="G99" s="2">
        <v>0.51754896338053813</v>
      </c>
      <c r="H99" s="2">
        <v>0.51754896338053813</v>
      </c>
      <c r="I99" s="2">
        <v>0.51754896338053813</v>
      </c>
      <c r="K99" s="2">
        <v>0.58203658580797268</v>
      </c>
      <c r="L99" s="2">
        <v>0.58203658580797268</v>
      </c>
      <c r="M99" s="2">
        <v>0.58203658580797268</v>
      </c>
    </row>
    <row r="100" spans="1:13" x14ac:dyDescent="0.2">
      <c r="A100" t="s">
        <v>21</v>
      </c>
      <c r="B100" s="1">
        <v>2013</v>
      </c>
      <c r="C100" s="2">
        <v>0.87376861173245002</v>
      </c>
      <c r="D100" s="2">
        <v>0.87376861173245002</v>
      </c>
      <c r="E100" s="2">
        <v>0.87376861173245002</v>
      </c>
      <c r="G100" s="2">
        <v>0.7658915409316267</v>
      </c>
      <c r="H100" s="2">
        <v>0.7658915409316267</v>
      </c>
      <c r="I100" s="2">
        <v>0.7658915409316267</v>
      </c>
      <c r="K100" s="2">
        <v>0.74511407185768808</v>
      </c>
      <c r="L100" s="2">
        <v>0.74511407185768808</v>
      </c>
      <c r="M100" s="2">
        <v>0.74511407185768808</v>
      </c>
    </row>
    <row r="101" spans="1:13" x14ac:dyDescent="0.2">
      <c r="A101" t="s">
        <v>21</v>
      </c>
      <c r="B101" s="1">
        <v>2014</v>
      </c>
      <c r="C101" s="2">
        <v>1.0650037446768901</v>
      </c>
      <c r="D101" s="2">
        <v>1.0650037446768901</v>
      </c>
      <c r="E101" s="2">
        <v>1.0650037446768901</v>
      </c>
      <c r="G101" s="2">
        <v>1.0142341184827157</v>
      </c>
      <c r="H101" s="2">
        <v>1.0142341184827157</v>
      </c>
      <c r="I101" s="2">
        <v>1.0142341184827157</v>
      </c>
      <c r="K101" s="2">
        <v>0.90819155790740347</v>
      </c>
      <c r="L101" s="2">
        <v>0.90819155790740347</v>
      </c>
      <c r="M101" s="2">
        <v>0.90819155790740347</v>
      </c>
    </row>
    <row r="102" spans="1:13" x14ac:dyDescent="0.2">
      <c r="A102" t="s">
        <v>21</v>
      </c>
      <c r="B102" s="1">
        <v>2015</v>
      </c>
      <c r="C102" s="2">
        <v>1.2370000665663681</v>
      </c>
      <c r="D102" s="2">
        <v>1.2562388776213296</v>
      </c>
      <c r="E102" s="2">
        <v>1.2838909590680732</v>
      </c>
      <c r="G102" s="2">
        <v>1.2432408237486023</v>
      </c>
      <c r="H102" s="2">
        <v>1.2625766960338047</v>
      </c>
      <c r="I102" s="2">
        <v>1.2903682842845947</v>
      </c>
      <c r="K102" s="2">
        <v>1.0548629741459814</v>
      </c>
      <c r="L102" s="2">
        <v>1.0712690439571189</v>
      </c>
      <c r="M102" s="2">
        <v>1.0948496060481181</v>
      </c>
    </row>
    <row r="103" spans="1:13" x14ac:dyDescent="0.2">
      <c r="A103" t="s">
        <v>21</v>
      </c>
      <c r="B103" s="1">
        <v>2016</v>
      </c>
      <c r="C103" s="2">
        <v>1.2445619055324222</v>
      </c>
      <c r="D103" s="2">
        <v>1.3560486707539741</v>
      </c>
      <c r="E103" s="2">
        <v>1.4007851364859414</v>
      </c>
      <c r="G103" s="2">
        <v>1.2508408127537014</v>
      </c>
      <c r="H103" s="2">
        <v>1.3628900369836119</v>
      </c>
      <c r="I103" s="2">
        <v>1.4078522015068491</v>
      </c>
      <c r="K103" s="2">
        <v>1.0613114005910069</v>
      </c>
      <c r="L103" s="2">
        <v>1.1563827461132112</v>
      </c>
      <c r="M103" s="2">
        <v>1.1945321711377337</v>
      </c>
    </row>
    <row r="104" spans="1:13" x14ac:dyDescent="0.2">
      <c r="A104" t="s">
        <v>21</v>
      </c>
      <c r="B104" s="1">
        <v>2017</v>
      </c>
      <c r="C104" s="2">
        <v>1.2575460936917444</v>
      </c>
      <c r="D104" s="2">
        <v>1.4116670093031438</v>
      </c>
      <c r="E104" s="2">
        <v>1.447212121278278</v>
      </c>
      <c r="G104" s="2">
        <v>1.2638905071063544</v>
      </c>
      <c r="H104" s="2">
        <v>1.4187889741803856</v>
      </c>
      <c r="I104" s="2">
        <v>1.454513413884635</v>
      </c>
      <c r="K104" s="2">
        <v>1.072383784262442</v>
      </c>
      <c r="L104" s="2">
        <v>1.2038117864219067</v>
      </c>
      <c r="M104" s="2">
        <v>1.2341232015526435</v>
      </c>
    </row>
    <row r="105" spans="1:13" x14ac:dyDescent="0.2">
      <c r="A105" t="s">
        <v>21</v>
      </c>
      <c r="B105" s="1">
        <v>2018</v>
      </c>
      <c r="C105" s="2">
        <v>1.2803848672939149</v>
      </c>
      <c r="D105" s="2">
        <v>1.414479541166205</v>
      </c>
      <c r="E105" s="2">
        <v>1.479261533349707</v>
      </c>
      <c r="G105" s="2">
        <v>1.2868445040171108</v>
      </c>
      <c r="H105" s="2">
        <v>1.4216156954755239</v>
      </c>
      <c r="I105" s="2">
        <v>1.4867245176196104</v>
      </c>
      <c r="K105" s="2">
        <v>1.0918597546354312</v>
      </c>
      <c r="L105" s="2">
        <v>1.2062101983590894</v>
      </c>
      <c r="M105" s="2">
        <v>1.2614536270320373</v>
      </c>
    </row>
    <row r="106" spans="1:13" x14ac:dyDescent="0.2">
      <c r="A106" t="s">
        <v>21</v>
      </c>
      <c r="B106" s="1">
        <v>2019</v>
      </c>
      <c r="C106" s="2">
        <v>1.2969527207420659</v>
      </c>
      <c r="D106" s="2">
        <v>1.427755088923321</v>
      </c>
      <c r="E106" s="2">
        <v>1.4908179921841032</v>
      </c>
      <c r="G106" s="2">
        <v>1.3034959435160598</v>
      </c>
      <c r="H106" s="2">
        <v>1.4349582193567756</v>
      </c>
      <c r="I106" s="2">
        <v>1.4983392796468853</v>
      </c>
      <c r="K106" s="2">
        <v>1.1059881412345065</v>
      </c>
      <c r="L106" s="2">
        <v>1.2175310415578777</v>
      </c>
      <c r="M106" s="2">
        <v>1.2713085016323957</v>
      </c>
    </row>
    <row r="107" spans="1:13" x14ac:dyDescent="0.2">
      <c r="A107" t="s">
        <v>21</v>
      </c>
      <c r="B107" s="1">
        <v>2020</v>
      </c>
      <c r="C107" s="2">
        <v>1.2962189817575065</v>
      </c>
      <c r="D107" s="2">
        <v>1.4384549679869203</v>
      </c>
      <c r="E107" s="2">
        <v>1.5161387530289401</v>
      </c>
      <c r="G107" s="2">
        <v>1.302758502763844</v>
      </c>
      <c r="H107" s="2">
        <v>1.4457120801047096</v>
      </c>
      <c r="I107" s="2">
        <v>1.5237877856102338</v>
      </c>
      <c r="K107" s="2">
        <v>1.1053624386913792</v>
      </c>
      <c r="L107" s="2">
        <v>1.2266554600256641</v>
      </c>
      <c r="M107" s="2">
        <v>1.2929010090334381</v>
      </c>
    </row>
    <row r="108" spans="1:13" x14ac:dyDescent="0.2">
      <c r="A108" t="s">
        <v>21</v>
      </c>
      <c r="B108" s="1">
        <v>2021</v>
      </c>
      <c r="C108" s="2">
        <v>1.3192698430084164</v>
      </c>
      <c r="D108" s="2">
        <v>1.4518463854124817</v>
      </c>
      <c r="E108" s="2">
        <v>1.5900687116114143</v>
      </c>
      <c r="G108" s="2">
        <v>1.325925657321275</v>
      </c>
      <c r="H108" s="2">
        <v>1.459171058225486</v>
      </c>
      <c r="I108" s="2">
        <v>1.5980907263230049</v>
      </c>
      <c r="K108" s="2">
        <v>1.1250192687215144</v>
      </c>
      <c r="L108" s="2">
        <v>1.2380751121302667</v>
      </c>
      <c r="M108" s="2">
        <v>1.3559454486390632</v>
      </c>
    </row>
    <row r="109" spans="1:13" x14ac:dyDescent="0.2">
      <c r="A109" t="s">
        <v>21</v>
      </c>
      <c r="B109" s="1">
        <v>2022</v>
      </c>
      <c r="C109" s="2">
        <v>1.3157684159715064</v>
      </c>
      <c r="D109" s="2">
        <v>1.4594611385672642</v>
      </c>
      <c r="E109" s="2">
        <v>1.5359440126650399</v>
      </c>
      <c r="G109" s="2">
        <v>1.3224065653249855</v>
      </c>
      <c r="H109" s="2">
        <v>1.4668242283753241</v>
      </c>
      <c r="I109" s="2">
        <v>1.5436929642517243</v>
      </c>
      <c r="K109" s="2">
        <v>1.1220333952056283</v>
      </c>
      <c r="L109" s="2">
        <v>1.2445686616274281</v>
      </c>
      <c r="M109" s="2">
        <v>1.3097901229859219</v>
      </c>
    </row>
    <row r="110" spans="1:13" x14ac:dyDescent="0.2">
      <c r="A110" t="s">
        <v>21</v>
      </c>
      <c r="B110" s="1">
        <v>2023</v>
      </c>
      <c r="C110" s="2">
        <v>1.3212575826479573</v>
      </c>
      <c r="D110" s="2">
        <v>1.4677625208228329</v>
      </c>
      <c r="E110" s="2">
        <v>1.5681617084529196</v>
      </c>
      <c r="G110" s="2">
        <v>1.3279234252548855</v>
      </c>
      <c r="H110" s="2">
        <v>1.4751674917207445</v>
      </c>
      <c r="I110" s="2">
        <v>1.5760732007069962</v>
      </c>
      <c r="K110" s="2">
        <v>1.1267143316440367</v>
      </c>
      <c r="L110" s="2">
        <v>1.2516477402890318</v>
      </c>
      <c r="M110" s="2">
        <v>1.3372640539237501</v>
      </c>
    </row>
    <row r="111" spans="1:13" x14ac:dyDescent="0.2">
      <c r="A111" t="s">
        <v>21</v>
      </c>
      <c r="B111" s="1">
        <v>2024</v>
      </c>
      <c r="C111" s="2">
        <v>1.3306489817350937</v>
      </c>
      <c r="D111" s="2">
        <v>1.4775284638787973</v>
      </c>
      <c r="E111" s="2">
        <v>1.5625596124228069</v>
      </c>
      <c r="G111" s="2">
        <v>1.3373622046477218</v>
      </c>
      <c r="H111" s="2">
        <v>1.4849827046845416</v>
      </c>
      <c r="I111" s="2">
        <v>1.57044284168646</v>
      </c>
      <c r="K111" s="2">
        <v>1.1347229319992065</v>
      </c>
      <c r="L111" s="2">
        <v>1.2599757363949255</v>
      </c>
      <c r="M111" s="2">
        <v>1.332486815959504</v>
      </c>
    </row>
    <row r="112" spans="1:13" x14ac:dyDescent="0.2">
      <c r="A112" t="s">
        <v>21</v>
      </c>
      <c r="B112" s="1">
        <v>2025</v>
      </c>
      <c r="C112" s="2">
        <v>1.3311677417536334</v>
      </c>
      <c r="D112" s="2">
        <v>1.4885759048084719</v>
      </c>
      <c r="E112" s="2">
        <v>1.5946608899778867</v>
      </c>
      <c r="G112" s="2">
        <v>1.337883581849072</v>
      </c>
      <c r="H112" s="2">
        <v>1.4960858807739703</v>
      </c>
      <c r="I112" s="2">
        <v>1.6027060725703024</v>
      </c>
      <c r="K112" s="2">
        <v>1.1351653092882743</v>
      </c>
      <c r="L112" s="2">
        <v>1.2693965413817239</v>
      </c>
      <c r="M112" s="2">
        <v>1.3598614701983116</v>
      </c>
    </row>
    <row r="113" spans="1:13" x14ac:dyDescent="0.2">
      <c r="A113" t="s">
        <v>21</v>
      </c>
      <c r="B113" s="1">
        <v>2026</v>
      </c>
      <c r="C113" s="2">
        <v>1.3341355783507722</v>
      </c>
      <c r="D113" s="2">
        <v>1.4960663045942895</v>
      </c>
      <c r="E113" s="2">
        <v>1.5962122272975927</v>
      </c>
      <c r="G113" s="2">
        <v>1.3408663914022039</v>
      </c>
      <c r="H113" s="2">
        <v>1.5036140701828653</v>
      </c>
      <c r="I113" s="2">
        <v>1.6042652365019723</v>
      </c>
      <c r="K113" s="2">
        <v>1.1376961587395016</v>
      </c>
      <c r="L113" s="2">
        <v>1.2757840474208646</v>
      </c>
      <c r="M113" s="2">
        <v>1.3611843871028446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15-IEPR-04</Docket_x0020_Number>
    <TaxCatchAll xmlns="8eef3743-c7b3-4cbe-8837-b6e805be353c">
      <Value>8</Value>
      <Value>6</Value>
      <Value>3</Value>
      <Value>68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IEPR General Information</TermName>
          <TermId xmlns="http://schemas.microsoft.com/office/infopath/2007/PartnerControls">2e41a17d-1c4e-4ded-ba56-3aeef44626d7</TermId>
        </TermInfo>
      </Terms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Z5JXHV6S7NA6-3-106979</_dlc_DocId>
    <_dlc_DocIdUrl xmlns="8eef3743-c7b3-4cbe-8837-b6e805be353c">
      <Url>http://efilingspinternal/_layouts/DocIdRedir.aspx?ID=Z5JXHV6S7NA6-3-106979</Url>
      <Description>Z5JXHV6S7NA6-3-106979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788D41-7FB2-47A3-AEC7-A425A964C831}"/>
</file>

<file path=customXml/itemProps2.xml><?xml version="1.0" encoding="utf-8"?>
<ds:datastoreItem xmlns:ds="http://schemas.openxmlformats.org/officeDocument/2006/customXml" ds:itemID="{01096CD7-5DFE-4B17-A731-1B24093E9EA0}"/>
</file>

<file path=customXml/itemProps3.xml><?xml version="1.0" encoding="utf-8"?>
<ds:datastoreItem xmlns:ds="http://schemas.openxmlformats.org/officeDocument/2006/customXml" ds:itemID="{7BE4C8E0-7210-4C14-9E84-60C0072F9BD0}"/>
</file>

<file path=customXml/itemProps4.xml><?xml version="1.0" encoding="utf-8"?>
<ds:datastoreItem xmlns:ds="http://schemas.openxmlformats.org/officeDocument/2006/customXml" ds:itemID="{373002D5-E17D-4562-8244-34C3AA3903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State</vt:lpstr>
      <vt:lpstr>PGE</vt:lpstr>
      <vt:lpstr>SoCalGas</vt:lpstr>
      <vt:lpstr>SDGE</vt:lpstr>
      <vt:lpstr>Other</vt:lpstr>
      <vt:lpstr>rates</vt:lpstr>
    </vt:vector>
  </TitlesOfParts>
  <Company>California Energy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End-User Natural Gas Demand Forms</dc:title>
  <dc:creator>ckavalec</dc:creator>
  <cp:lastModifiedBy>Kravitz, Raquel@Energy</cp:lastModifiedBy>
  <dcterms:created xsi:type="dcterms:W3CDTF">2015-05-13T08:43:30Z</dcterms:created>
  <dcterms:modified xsi:type="dcterms:W3CDTF">2017-01-06T15:41:43Z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75692581-cc2d-4d96-8147-c028ae5a1eb8</vt:lpwstr>
  </property>
  <property fmtid="{D5CDD505-2E9C-101B-9397-08002B2CF9AE}" pid="4" name="Subject_x0020_Areas">
    <vt:lpwstr>68;#IEPR General Information|2e41a17d-1c4e-4ded-ba56-3aeef44626d7</vt:lpwstr>
  </property>
  <property fmtid="{D5CDD505-2E9C-101B-9397-08002B2CF9AE}" pid="5" name="_CopySource">
    <vt:lpwstr>http://efilingspinternal/PendingDocuments/15-IEPR-04/20170109T072559_EndUser_Natural_Gas_Demand_Forms.xlsx</vt:lpwstr>
  </property>
  <property fmtid="{D5CDD505-2E9C-101B-9397-08002B2CF9AE}" pid="6" name="Subject Areas">
    <vt:lpwstr>68;#IEPR General Information|2e41a17d-1c4e-4ded-ba56-3aeef44626d7</vt:lpwstr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1761100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