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6/"/>
    </mc:Choice>
  </mc:AlternateContent>
  <xr:revisionPtr revIDLastSave="0" documentId="8_{EF6AE187-F125-49DE-8B6E-B276A42A0860}" xr6:coauthVersionLast="47" xr6:coauthVersionMax="47" xr10:uidLastSave="{00000000-0000-0000-0000-000000000000}"/>
  <bookViews>
    <workbookView xWindow="360" yWindow="1425" windowWidth="21600" windowHeight="11235"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8" i="3" l="1"/>
  <c r="D118" i="3" s="1"/>
  <c r="C61" i="3"/>
  <c r="D61" i="3" s="1"/>
  <c r="F56" i="3"/>
  <c r="C119" i="3" l="1"/>
  <c r="C28" i="3"/>
  <c r="C26" i="4"/>
  <c r="C9" i="3"/>
  <c r="C8" i="3"/>
  <c r="B10" i="3"/>
  <c r="B9" i="3"/>
  <c r="B8" i="3"/>
  <c r="B6" i="3"/>
  <c r="B5" i="3"/>
  <c r="B4" i="3"/>
  <c r="B3" i="3"/>
  <c r="B1" i="3"/>
  <c r="D27" i="3"/>
  <c r="C120" i="3" l="1"/>
  <c r="D119" i="3"/>
  <c r="D28" i="3"/>
  <c r="C29" i="3"/>
  <c r="D120" i="3" l="1"/>
  <c r="C121" i="3"/>
  <c r="C30" i="3"/>
  <c r="D29" i="3"/>
  <c r="C122" i="3" l="1"/>
  <c r="D121" i="3"/>
  <c r="D30" i="3"/>
  <c r="C31" i="3"/>
  <c r="D122" i="3" l="1"/>
  <c r="C123" i="3"/>
  <c r="D31" i="3"/>
  <c r="C32" i="3"/>
  <c r="D123" i="3" l="1"/>
  <c r="C124" i="3"/>
  <c r="D32" i="3"/>
  <c r="C33" i="3"/>
  <c r="D124" i="3" l="1"/>
  <c r="C125" i="3"/>
  <c r="D33" i="3"/>
  <c r="C34" i="3"/>
  <c r="C126" i="3" l="1"/>
  <c r="D125" i="3"/>
  <c r="D34" i="3"/>
  <c r="C35" i="3"/>
  <c r="D126" i="3" l="1"/>
  <c r="C127" i="3"/>
  <c r="D35" i="3"/>
  <c r="C36" i="3"/>
  <c r="D127" i="3" l="1"/>
  <c r="C128" i="3"/>
  <c r="D36" i="3"/>
  <c r="C37" i="3"/>
  <c r="D128" i="3" l="1"/>
  <c r="C129" i="3"/>
  <c r="D37" i="3"/>
  <c r="C38" i="3"/>
  <c r="D129" i="3" l="1"/>
  <c r="C130" i="3"/>
  <c r="D38" i="3"/>
  <c r="C39" i="3"/>
  <c r="D130" i="3" l="1"/>
  <c r="C131" i="3"/>
  <c r="D39" i="3"/>
  <c r="C40" i="3"/>
  <c r="D131" i="3" l="1"/>
  <c r="C132" i="3"/>
  <c r="D40" i="3"/>
  <c r="C41" i="3"/>
  <c r="D132" i="3" l="1"/>
  <c r="C133" i="3"/>
  <c r="D41" i="3"/>
  <c r="C42" i="3"/>
  <c r="C134" i="3" l="1"/>
  <c r="D133" i="3"/>
  <c r="D42" i="3"/>
  <c r="C43" i="3"/>
  <c r="D134" i="3" l="1"/>
  <c r="C135" i="3"/>
  <c r="D43" i="3"/>
  <c r="C44" i="3"/>
  <c r="D135" i="3" l="1"/>
  <c r="C136" i="3"/>
  <c r="D44" i="3"/>
  <c r="C45" i="3"/>
  <c r="D136" i="3" l="1"/>
  <c r="C137" i="3"/>
  <c r="D45" i="3"/>
  <c r="C46" i="3"/>
  <c r="D137" i="3" l="1"/>
  <c r="C138" i="3"/>
  <c r="D46" i="3"/>
  <c r="C47" i="3"/>
  <c r="D138" i="3" l="1"/>
  <c r="C139" i="3"/>
  <c r="D47" i="3"/>
  <c r="C48" i="3"/>
  <c r="D139" i="3" l="1"/>
  <c r="C140" i="3"/>
  <c r="D48" i="3"/>
  <c r="C49" i="3"/>
  <c r="D140" i="3" l="1"/>
  <c r="C141" i="3"/>
  <c r="D49" i="3"/>
  <c r="C50" i="3"/>
  <c r="D141" i="3" l="1"/>
  <c r="C142" i="3"/>
  <c r="D50" i="3"/>
  <c r="C51" i="3"/>
  <c r="C143" i="3" l="1"/>
  <c r="D142" i="3"/>
  <c r="D51" i="3"/>
  <c r="C52" i="3"/>
  <c r="D143" i="3" l="1"/>
  <c r="C144" i="3"/>
  <c r="D52" i="3"/>
  <c r="C53" i="3"/>
  <c r="D144" i="3" l="1"/>
  <c r="C145" i="3"/>
  <c r="D53" i="3"/>
  <c r="C54" i="3"/>
  <c r="D145" i="3" l="1"/>
  <c r="C146" i="3"/>
  <c r="D54" i="3"/>
  <c r="C55" i="3"/>
  <c r="C147" i="3" l="1"/>
  <c r="D146" i="3"/>
  <c r="D55" i="3"/>
  <c r="C56" i="3"/>
  <c r="D147" i="3" l="1"/>
  <c r="C148" i="3"/>
  <c r="D56" i="3"/>
  <c r="C57" i="3"/>
  <c r="D148" i="3" l="1"/>
  <c r="C149" i="3"/>
  <c r="D57" i="3"/>
  <c r="C58" i="3"/>
  <c r="D149" i="3" l="1"/>
  <c r="C150" i="3"/>
  <c r="D58" i="3"/>
  <c r="C59" i="3"/>
  <c r="D150" i="3" l="1"/>
  <c r="C151" i="3"/>
  <c r="D59" i="3"/>
  <c r="C60" i="3"/>
  <c r="D151" i="3" l="1"/>
  <c r="C152" i="3"/>
  <c r="D60" i="3"/>
  <c r="D152" i="3" l="1"/>
  <c r="C153" i="3"/>
  <c r="C62" i="3"/>
  <c r="D153" i="3" l="1"/>
  <c r="C154" i="3"/>
  <c r="D62" i="3"/>
  <c r="C63" i="3"/>
  <c r="D154" i="3" l="1"/>
  <c r="C155" i="3"/>
  <c r="D63" i="3"/>
  <c r="C64" i="3"/>
  <c r="D155" i="3" l="1"/>
  <c r="C156" i="3"/>
  <c r="D64" i="3"/>
  <c r="C65" i="3"/>
  <c r="D156" i="3" l="1"/>
  <c r="C157" i="3"/>
  <c r="D65" i="3"/>
  <c r="C66" i="3"/>
  <c r="D157" i="3" l="1"/>
  <c r="C158" i="3"/>
  <c r="D66" i="3"/>
  <c r="C67" i="3"/>
  <c r="C159" i="3" l="1"/>
  <c r="D158" i="3"/>
  <c r="D67" i="3"/>
  <c r="C68" i="3"/>
  <c r="D159" i="3" l="1"/>
  <c r="C160" i="3"/>
  <c r="D68" i="3"/>
  <c r="C69" i="3"/>
  <c r="D160" i="3" l="1"/>
  <c r="C161" i="3"/>
  <c r="D69" i="3"/>
  <c r="C70" i="3"/>
  <c r="C162" i="3" l="1"/>
  <c r="D161" i="3"/>
  <c r="D70" i="3"/>
  <c r="C71" i="3"/>
  <c r="D162" i="3" l="1"/>
  <c r="C163" i="3"/>
  <c r="D71" i="3"/>
  <c r="C72" i="3"/>
  <c r="D163" i="3" l="1"/>
  <c r="C164" i="3"/>
  <c r="D72" i="3"/>
  <c r="C73" i="3"/>
  <c r="D164" i="3" l="1"/>
  <c r="C165" i="3"/>
  <c r="D73" i="3"/>
  <c r="C74" i="3"/>
  <c r="C166" i="3" l="1"/>
  <c r="D165" i="3"/>
  <c r="D74" i="3"/>
  <c r="C75" i="3"/>
  <c r="C167" i="3" l="1"/>
  <c r="D166" i="3"/>
  <c r="D75" i="3"/>
  <c r="C76" i="3"/>
  <c r="D167" i="3" l="1"/>
  <c r="C168" i="3"/>
  <c r="D76" i="3"/>
  <c r="C77" i="3"/>
  <c r="D168" i="3" l="1"/>
  <c r="C169" i="3"/>
  <c r="D77" i="3"/>
  <c r="C78" i="3"/>
  <c r="D169" i="3" l="1"/>
  <c r="C170" i="3"/>
  <c r="D78" i="3"/>
  <c r="C79" i="3"/>
  <c r="D170" i="3" l="1"/>
  <c r="C171" i="3"/>
  <c r="D79" i="3"/>
  <c r="C80" i="3"/>
  <c r="D171" i="3" l="1"/>
  <c r="C172" i="3"/>
  <c r="D80" i="3"/>
  <c r="C81" i="3"/>
  <c r="D172" i="3" l="1"/>
  <c r="C173" i="3"/>
  <c r="D81" i="3"/>
  <c r="C82" i="3"/>
  <c r="D173" i="3" l="1"/>
  <c r="C174" i="3"/>
  <c r="D82" i="3"/>
  <c r="C83" i="3"/>
  <c r="C175" i="3" l="1"/>
  <c r="D174" i="3"/>
  <c r="D83" i="3"/>
  <c r="C84" i="3"/>
  <c r="D175" i="3" l="1"/>
  <c r="C176" i="3"/>
  <c r="D84" i="3"/>
  <c r="C85" i="3"/>
  <c r="C86" i="3" s="1"/>
  <c r="C87" i="3" s="1"/>
  <c r="D176" i="3" l="1"/>
  <c r="C177" i="3"/>
  <c r="D85" i="3"/>
  <c r="D177" i="3" l="1"/>
  <c r="C178" i="3"/>
  <c r="D86" i="3"/>
  <c r="C179" i="3" l="1"/>
  <c r="D178" i="3"/>
  <c r="D87" i="3"/>
  <c r="C88" i="3"/>
  <c r="D179" i="3" l="1"/>
  <c r="C180" i="3"/>
  <c r="D88" i="3"/>
  <c r="C89" i="3"/>
  <c r="D180" i="3" l="1"/>
  <c r="C181" i="3"/>
  <c r="D89" i="3"/>
  <c r="C90" i="3"/>
  <c r="D181" i="3" l="1"/>
  <c r="C182" i="3"/>
  <c r="D90" i="3"/>
  <c r="C91" i="3"/>
  <c r="D182" i="3" l="1"/>
  <c r="C183" i="3"/>
  <c r="D91" i="3"/>
  <c r="C92" i="3"/>
  <c r="D183" i="3" l="1"/>
  <c r="C184" i="3"/>
  <c r="D92" i="3"/>
  <c r="C93" i="3"/>
  <c r="D184" i="3" l="1"/>
  <c r="C185" i="3"/>
  <c r="D93" i="3"/>
  <c r="C94" i="3"/>
  <c r="D185" i="3" l="1"/>
  <c r="C186" i="3"/>
  <c r="D94" i="3"/>
  <c r="C95" i="3"/>
  <c r="D186" i="3" l="1"/>
  <c r="C187" i="3"/>
  <c r="D95" i="3"/>
  <c r="C96" i="3"/>
  <c r="D187" i="3" l="1"/>
  <c r="C188" i="3"/>
  <c r="D96" i="3"/>
  <c r="C97" i="3"/>
  <c r="D188" i="3" l="1"/>
  <c r="C189" i="3"/>
  <c r="D97" i="3"/>
  <c r="C98" i="3"/>
  <c r="D189" i="3" l="1"/>
  <c r="C190" i="3"/>
  <c r="D98" i="3"/>
  <c r="C99" i="3"/>
  <c r="C191" i="3" l="1"/>
  <c r="D190" i="3"/>
  <c r="D99" i="3"/>
  <c r="C100" i="3"/>
  <c r="D191" i="3" l="1"/>
  <c r="C192" i="3"/>
  <c r="D100" i="3"/>
  <c r="C101" i="3"/>
  <c r="D192" i="3" l="1"/>
  <c r="C193" i="3"/>
  <c r="D101" i="3"/>
  <c r="C102" i="3"/>
  <c r="C194" i="3" l="1"/>
  <c r="D193" i="3"/>
  <c r="D102" i="3"/>
  <c r="C103" i="3"/>
  <c r="C195" i="3" l="1"/>
  <c r="D194" i="3"/>
  <c r="D103" i="3"/>
  <c r="C104" i="3"/>
  <c r="D195" i="3" l="1"/>
  <c r="C196" i="3"/>
  <c r="D104" i="3"/>
  <c r="C105" i="3"/>
  <c r="D196" i="3" l="1"/>
  <c r="C197" i="3"/>
  <c r="D105" i="3"/>
  <c r="C106" i="3"/>
  <c r="D197" i="3" l="1"/>
  <c r="C198" i="3"/>
  <c r="D106" i="3"/>
  <c r="C107" i="3"/>
  <c r="D198" i="3" l="1"/>
  <c r="C199" i="3"/>
  <c r="D107" i="3"/>
  <c r="C108" i="3"/>
  <c r="D199" i="3" l="1"/>
  <c r="C200" i="3"/>
  <c r="D108" i="3"/>
  <c r="C109" i="3"/>
  <c r="D200" i="3" l="1"/>
  <c r="C201" i="3"/>
  <c r="D109" i="3"/>
  <c r="C110" i="3"/>
  <c r="D201" i="3" l="1"/>
  <c r="C202" i="3"/>
  <c r="D110" i="3"/>
  <c r="C111" i="3"/>
  <c r="D202" i="3" l="1"/>
  <c r="C203" i="3"/>
  <c r="D111" i="3"/>
  <c r="C112" i="3"/>
  <c r="D203" i="3" l="1"/>
  <c r="C204" i="3"/>
  <c r="D112" i="3"/>
  <c r="C113" i="3"/>
  <c r="D204" i="3" l="1"/>
  <c r="C205" i="3"/>
  <c r="D113" i="3"/>
  <c r="C114" i="3"/>
  <c r="D205" i="3" l="1"/>
  <c r="C206" i="3"/>
  <c r="D114" i="3"/>
  <c r="C115" i="3"/>
  <c r="C207" i="3" l="1"/>
  <c r="D206" i="3"/>
  <c r="D115" i="3"/>
  <c r="C116" i="3"/>
  <c r="D207" i="3" l="1"/>
  <c r="C208" i="3"/>
  <c r="D208" i="3" s="1"/>
  <c r="C117" i="3"/>
  <c r="D116" i="3"/>
  <c r="D117" i="3" l="1"/>
</calcChain>
</file>

<file path=xl/sharedStrings.xml><?xml version="1.0" encoding="utf-8"?>
<sst xmlns="http://schemas.openxmlformats.org/spreadsheetml/2006/main" count="68" uniqueCount="58">
  <si>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</si>
  <si>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</si>
  <si>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</si>
  <si>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</si>
  <si>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</si>
  <si>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</si>
  <si>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</si>
  <si>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</si>
  <si>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</si>
  <si>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</si>
  <si>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</si>
  <si>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</si>
  <si>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E-mail</t>
  </si>
  <si>
    <t>tmcmahon@socalgas.com</t>
  </si>
  <si>
    <t>Telephone</t>
  </si>
  <si>
    <t>(714) 273-4553</t>
  </si>
  <si>
    <t>Address</t>
  </si>
  <si>
    <t>Address 2</t>
  </si>
  <si>
    <t>City</t>
  </si>
  <si>
    <t>State</t>
  </si>
  <si>
    <t>CA</t>
  </si>
  <si>
    <t>Zip</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</si>
  <si>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</si>
  <si>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</si>
  <si>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</si>
  <si>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</si>
  <si>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</si>
  <si>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</si>
  <si>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</si>
  <si>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</si>
  <si>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</si>
  <si>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</si>
  <si>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</si>
  <si>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</si>
  <si>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</si>
  <si>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</si>
  <si>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</si>
  <si>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</si>
  <si>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</si>
  <si>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</si>
  <si>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</si>
  <si>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</si>
  <si>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</si>
  <si>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</si>
  <si>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</si>
  <si>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</si>
  <si>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</si>
  <si>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</si>
  <si>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</si>
  <si>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</si>
  <si>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</si>
  <si>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</si>
  <si>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</si>
  <si>
    <t>8101 S. Rosemead Blvd.</t>
  </si>
  <si>
    <t>Pico Rivera</t>
  </si>
  <si>
    <t>90660</t>
  </si>
  <si>
    <t>Director, Storage Operations</t>
  </si>
  <si>
    <t>_____________________________
        Director, Storage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</si>
</sst>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5"/>
      <color rgb="FF000000"/>
      <name val="Arial"/>
      <family val="2"/>
    </font>
    <font>
      <sz val="11"/>
      <color theme="1"/>
      <name val="Calibri"/>
      <family val="2"/>
      <scheme val="minor"/>
    </font>
    <font>
      <sz val="16"/>
      <color rgb="FF000000"/>
      <name val="Arial"/>
      <family val="2"/>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69">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0" fontId="20" fillId="0" borderId="1" xfId="0" applyFont="1" applyBorder="1" applyAlignment="1">
      <alignment wrapText="1"/>
    </xf>
    <xf numFmtId="164" fontId="0" fillId="0" borderId="1" xfId="3" applyNumberFormat="1" applyFont="1" applyBorder="1" applyProtection="1">
      <protection locked="0"/>
    </xf>
    <xf numFmtId="0" fontId="0" fillId="0" borderId="1" xfId="0" applyBorder="1" applyProtection="1">
      <protection locked="0"/>
    </xf>
    <xf numFmtId="0" fontId="22" fillId="0" borderId="1" xfId="0" applyFont="1" applyBorder="1"/>
    <xf numFmtId="164" fontId="8" fillId="0"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64" fontId="8" fillId="0" borderId="1" xfId="3" applyNumberFormat="1" applyFont="1" applyBorder="1" applyProtection="1">
      <protection locked="0"/>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104775</xdr:colOff>
      <xdr:row>24</xdr:row>
      <xdr:rowOff>1390650</xdr:rowOff>
    </xdr:from>
    <xdr:to>
      <xdr:col>1</xdr:col>
      <xdr:colOff>2190750</xdr:colOff>
      <xdr:row>25</xdr:row>
      <xdr:rowOff>352425</xdr:rowOff>
    </xdr:to>
    <xdr:pic>
      <xdr:nvPicPr>
        <xdr:cNvPr id="3" name="Picture 2">
          <a:extLst>
            <a:ext uri="{FF2B5EF4-FFF2-40B4-BE49-F238E27FC236}">
              <a16:creationId xmlns:a16="http://schemas.microsoft.com/office/drawing/2014/main" id="{E37DC785-BC5B-4C76-BD14-4A70838DDD51}"/>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7622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B27" sqref="B27"/>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62" t="s">
        <v>0</v>
      </c>
      <c r="C1" s="62"/>
    </row>
    <row r="2" spans="2:12" ht="21" customHeight="1" x14ac:dyDescent="0.2">
      <c r="B2" s="62" t="s">
        <v>1</v>
      </c>
      <c r="C2" s="62"/>
    </row>
    <row r="3" spans="2:12" ht="50.25" customHeight="1" x14ac:dyDescent="0.2">
      <c r="B3" s="68" t="s">
        <v>2</v>
      </c>
      <c r="C3" s="68"/>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56</v>
      </c>
    </row>
    <row r="13" spans="2:12" s="2" customFormat="1" ht="15.75" x14ac:dyDescent="0.2">
      <c r="B13" s="14" t="s">
        <v>12</v>
      </c>
      <c r="C13" s="31" t="s">
        <v>13</v>
      </c>
    </row>
    <row r="14" spans="2:12" s="2" customFormat="1" ht="15.75" x14ac:dyDescent="0.2">
      <c r="B14" s="16" t="s">
        <v>14</v>
      </c>
      <c r="C14" s="15" t="s">
        <v>15</v>
      </c>
    </row>
    <row r="15" spans="2:12" s="2" customFormat="1" ht="15.75" x14ac:dyDescent="0.2">
      <c r="B15" s="14" t="s">
        <v>16</v>
      </c>
      <c r="C15" s="15" t="s">
        <v>53</v>
      </c>
    </row>
    <row r="16" spans="2:12" s="2" customFormat="1" ht="15.75" x14ac:dyDescent="0.2">
      <c r="B16" s="16" t="s">
        <v>17</v>
      </c>
      <c r="C16" s="15"/>
    </row>
    <row r="17" spans="2:12" s="2" customFormat="1" ht="15.75" x14ac:dyDescent="0.2">
      <c r="B17" s="14" t="s">
        <v>18</v>
      </c>
      <c r="C17" s="15" t="s">
        <v>54</v>
      </c>
    </row>
    <row r="18" spans="2:12" s="2" customFormat="1" ht="15.75" x14ac:dyDescent="0.2">
      <c r="B18" s="16" t="s">
        <v>19</v>
      </c>
      <c r="C18" s="15" t="s">
        <v>20</v>
      </c>
    </row>
    <row r="19" spans="2:12" s="2" customFormat="1" ht="15.75" x14ac:dyDescent="0.2">
      <c r="B19" s="14" t="s">
        <v>21</v>
      </c>
      <c r="C19" s="15" t="s">
        <v>55</v>
      </c>
    </row>
    <row r="20" spans="2:12" s="2" customFormat="1" ht="12.75" x14ac:dyDescent="0.2">
      <c r="B20" s="9"/>
      <c r="C20" s="11"/>
    </row>
    <row r="21" spans="2:12" s="2" customFormat="1" ht="31.5" x14ac:dyDescent="0.2">
      <c r="B21" s="14" t="s">
        <v>22</v>
      </c>
      <c r="C21" s="17">
        <v>46113</v>
      </c>
    </row>
    <row r="22" spans="2:12" s="2" customFormat="1" ht="15.75" x14ac:dyDescent="0.2">
      <c r="B22" s="14" t="s">
        <v>23</v>
      </c>
      <c r="C22" s="17">
        <v>46203</v>
      </c>
    </row>
    <row r="23" spans="2:12" s="2" customFormat="1" ht="15.75" x14ac:dyDescent="0.2">
      <c r="B23" s="14" t="s">
        <v>24</v>
      </c>
      <c r="C23" s="17">
        <v>46235</v>
      </c>
    </row>
    <row r="24" spans="2:12" s="2" customFormat="1" ht="39" customHeight="1" x14ac:dyDescent="0.2">
      <c r="B24" s="14"/>
      <c r="C24" s="24"/>
    </row>
    <row r="25" spans="2:12" s="2" customFormat="1" ht="117.75" customHeight="1" x14ac:dyDescent="0.2">
      <c r="B25" s="67" t="s">
        <v>25</v>
      </c>
      <c r="C25" s="67"/>
      <c r="D25" s="67"/>
      <c r="E25" s="67"/>
      <c r="F25" s="67"/>
      <c r="G25" s="67"/>
      <c r="H25" s="67"/>
      <c r="I25" s="67"/>
      <c r="J25" s="67"/>
      <c r="K25" s="67"/>
      <c r="L25" s="67"/>
    </row>
    <row r="26" spans="2:12" s="2" customFormat="1" ht="64.5" customHeight="1" x14ac:dyDescent="0.2">
      <c r="B26" s="39" t="s">
        <v>57</v>
      </c>
      <c r="C26" s="40">
        <f>C23</f>
        <v>46235</v>
      </c>
      <c r="D26" s="13"/>
      <c r="E26" s="13"/>
      <c r="F26" s="13"/>
      <c r="G26" s="13"/>
      <c r="H26" s="13"/>
      <c r="I26" s="13"/>
      <c r="J26" s="13"/>
      <c r="K26" s="13"/>
      <c r="L26" s="13"/>
    </row>
    <row r="27" spans="2:12" s="2" customFormat="1" ht="15" x14ac:dyDescent="0.2">
      <c r="B27" s="28" t="s">
        <v>26</v>
      </c>
      <c r="C27" s="29"/>
    </row>
    <row r="28" spans="2:12" s="2" customFormat="1" ht="12.75" x14ac:dyDescent="0.2"/>
    <row r="29" spans="2:12" s="2" customFormat="1" ht="37.5" customHeight="1" x14ac:dyDescent="0.2">
      <c r="B29" s="66" t="s">
        <v>27</v>
      </c>
      <c r="C29" s="66"/>
      <c r="D29" s="66"/>
      <c r="E29" s="66"/>
      <c r="F29" s="66"/>
      <c r="G29" s="66"/>
      <c r="H29" s="66"/>
      <c r="I29" s="66"/>
      <c r="J29" s="66"/>
      <c r="K29" s="66"/>
      <c r="L29" s="66"/>
    </row>
    <row r="30" spans="2:12" s="2" customFormat="1" ht="12" customHeight="1" x14ac:dyDescent="0.2">
      <c r="B30" s="66"/>
      <c r="C30" s="66"/>
      <c r="D30" s="66"/>
      <c r="E30" s="66"/>
      <c r="F30" s="66"/>
      <c r="G30" s="66"/>
      <c r="H30" s="66"/>
      <c r="I30" s="66"/>
      <c r="J30" s="66"/>
      <c r="K30" s="66"/>
      <c r="L30" s="66"/>
    </row>
    <row r="31" spans="2:12" s="2" customFormat="1" ht="131.25" customHeight="1" x14ac:dyDescent="0.2">
      <c r="B31" s="63" t="s">
        <v>28</v>
      </c>
      <c r="C31" s="64"/>
      <c r="D31" s="64"/>
      <c r="E31" s="64"/>
      <c r="F31" s="64"/>
      <c r="G31" s="64"/>
      <c r="H31" s="64"/>
      <c r="I31" s="64"/>
      <c r="J31" s="64"/>
      <c r="K31" s="64"/>
      <c r="L31" s="65"/>
    </row>
    <row r="32" spans="2:12" ht="13.5" customHeight="1" x14ac:dyDescent="0.2"/>
    <row r="33" spans="2:2" ht="13.5" customHeight="1" x14ac:dyDescent="0.2">
      <c r="B33" s="1" t="s">
        <v>29</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J795"/>
  <sheetViews>
    <sheetView tabSelected="1" zoomScale="70" zoomScaleNormal="70" workbookViewId="0">
      <selection activeCell="H187" sqref="H187"/>
    </sheetView>
  </sheetViews>
  <sheetFormatPr defaultRowHeight="15" x14ac:dyDescent="0.25"/>
  <cols>
    <col min="1" max="1" width="29.140625" customWidth="1"/>
    <col min="2" max="2" width="54.5703125" customWidth="1"/>
    <col min="3" max="6" width="30.85546875" customWidth="1"/>
    <col min="7" max="7" width="19" customWidth="1"/>
    <col min="8" max="8" width="89.28515625" bestFit="1" customWidth="1"/>
  </cols>
  <sheetData>
    <row r="1" spans="2:5" ht="20.25" x14ac:dyDescent="0.3">
      <c r="B1" s="48" t="str">
        <f>Declaration!B3</f>
        <v>FORM CEC-1314 UNDERGROUND GAS STORAGE DATA</v>
      </c>
      <c r="C1" s="48"/>
      <c r="D1" s="48"/>
      <c r="E1" s="48"/>
    </row>
    <row r="3" spans="2:5" ht="20.25" x14ac:dyDescent="0.3">
      <c r="B3" s="21" t="str">
        <f>Declaration!B6</f>
        <v>Storage Field Name</v>
      </c>
      <c r="C3" s="49" t="s">
        <v>6</v>
      </c>
      <c r="D3" s="50"/>
      <c r="E3" s="51"/>
    </row>
    <row r="4" spans="2:5" ht="20.25" x14ac:dyDescent="0.3">
      <c r="B4" s="21" t="str">
        <f>Declaration!B7</f>
        <v>Company Name</v>
      </c>
      <c r="C4" s="49" t="s">
        <v>8</v>
      </c>
      <c r="D4" s="52"/>
      <c r="E4" s="53"/>
    </row>
    <row r="5" spans="2:5" ht="20.25" x14ac:dyDescent="0.3">
      <c r="B5" s="21" t="str">
        <f>Declaration!B11</f>
        <v>Name</v>
      </c>
      <c r="C5" s="49" t="s">
        <v>10</v>
      </c>
      <c r="D5" s="52"/>
      <c r="E5" s="53"/>
    </row>
    <row r="6" spans="2:5" ht="20.25" x14ac:dyDescent="0.3">
      <c r="B6" s="21" t="str">
        <f>Declaration!B13</f>
        <v>E-mail</v>
      </c>
      <c r="C6" s="55" t="s">
        <v>13</v>
      </c>
      <c r="D6" s="50"/>
      <c r="E6" s="51"/>
    </row>
    <row r="7" spans="2:5" ht="20.25" x14ac:dyDescent="0.3">
      <c r="B7" s="22"/>
      <c r="C7" s="30"/>
      <c r="D7" s="30"/>
      <c r="E7" s="30"/>
    </row>
    <row r="8" spans="2:5" ht="20.25" x14ac:dyDescent="0.3">
      <c r="B8" s="23" t="str">
        <f>Declaration!B21</f>
        <v>Beginning Reporting Date  (mm/dd/yy)</v>
      </c>
      <c r="C8" s="54">
        <f>Declaration!C21</f>
        <v>46113</v>
      </c>
      <c r="D8" s="52"/>
      <c r="E8" s="53"/>
    </row>
    <row r="9" spans="2:5" ht="20.25" x14ac:dyDescent="0.3">
      <c r="B9" s="23" t="str">
        <f>Declaration!B22</f>
        <v>Ending Reporting Date (mm/dd/yy)</v>
      </c>
      <c r="C9" s="54">
        <f>Declaration!C22</f>
        <v>46203</v>
      </c>
      <c r="D9" s="56"/>
      <c r="E9" s="57"/>
    </row>
    <row r="10" spans="2:5" ht="20.25" x14ac:dyDescent="0.3">
      <c r="B10" s="23" t="str">
        <f>Declaration!B23</f>
        <v>Date Form Submitted (mm/dd/yy)</v>
      </c>
      <c r="C10" s="54">
        <v>46235</v>
      </c>
      <c r="D10" s="52"/>
      <c r="E10" s="53"/>
    </row>
    <row r="11" spans="2:5" ht="20.25" x14ac:dyDescent="0.3">
      <c r="B11" s="18"/>
      <c r="C11" s="18"/>
      <c r="D11" s="18"/>
      <c r="E11" s="19"/>
    </row>
    <row r="12" spans="2:5" ht="20.25" x14ac:dyDescent="0.3">
      <c r="B12" s="45" t="s">
        <v>30</v>
      </c>
      <c r="C12" s="46"/>
      <c r="D12" s="46"/>
      <c r="E12" s="47"/>
    </row>
    <row r="13" spans="2:5" ht="20.25" x14ac:dyDescent="0.3">
      <c r="B13" s="21" t="s">
        <v>31</v>
      </c>
      <c r="C13" s="42" t="s">
        <v>6</v>
      </c>
      <c r="D13" s="43"/>
      <c r="E13" s="44"/>
    </row>
    <row r="14" spans="2:5" ht="20.25" x14ac:dyDescent="0.3">
      <c r="B14" s="21" t="s">
        <v>32</v>
      </c>
      <c r="C14" s="42" t="s">
        <v>33</v>
      </c>
      <c r="D14" s="43"/>
      <c r="E14" s="44"/>
    </row>
    <row r="15" spans="2:5" ht="20.25" x14ac:dyDescent="0.3">
      <c r="B15" s="21" t="s">
        <v>34</v>
      </c>
      <c r="C15" s="42" t="s">
        <v>35</v>
      </c>
      <c r="D15" s="43"/>
      <c r="E15" s="44"/>
    </row>
    <row r="16" spans="2:5" ht="20.25" x14ac:dyDescent="0.3">
      <c r="B16" s="21" t="s">
        <v>36</v>
      </c>
      <c r="C16" s="58" t="s">
        <v>37</v>
      </c>
      <c r="D16" s="59"/>
      <c r="E16" s="60"/>
    </row>
    <row r="17" spans="1:10" ht="20.25" x14ac:dyDescent="0.3">
      <c r="B17" s="21" t="s">
        <v>38</v>
      </c>
      <c r="C17" s="58" t="s">
        <v>39</v>
      </c>
      <c r="D17" s="59"/>
      <c r="E17" s="60"/>
    </row>
    <row r="18" spans="1:10" ht="20.25" x14ac:dyDescent="0.3">
      <c r="B18" s="18"/>
      <c r="C18" s="20"/>
      <c r="D18" s="20"/>
      <c r="E18" s="20"/>
    </row>
    <row r="19" spans="1:10" ht="20.25" x14ac:dyDescent="0.3">
      <c r="B19" s="21" t="s">
        <v>40</v>
      </c>
      <c r="C19" s="61">
        <v>2400000</v>
      </c>
      <c r="D19" s="43"/>
      <c r="E19" s="44"/>
    </row>
    <row r="20" spans="1:10" ht="20.25" x14ac:dyDescent="0.3">
      <c r="B20" s="21" t="s">
        <v>41</v>
      </c>
      <c r="C20" s="61">
        <v>6861545</v>
      </c>
      <c r="D20" s="43"/>
      <c r="E20" s="44"/>
    </row>
    <row r="21" spans="1:10" ht="20.25" x14ac:dyDescent="0.3">
      <c r="B21" s="21" t="s">
        <v>42</v>
      </c>
      <c r="C21" s="61">
        <v>400000</v>
      </c>
      <c r="D21" s="43"/>
      <c r="E21" s="44"/>
    </row>
    <row r="22" spans="1:10" ht="18.75" x14ac:dyDescent="0.25">
      <c r="B22" s="4"/>
      <c r="C22" s="7"/>
      <c r="D22" s="7"/>
      <c r="E22" s="7"/>
    </row>
    <row r="23" spans="1:10" ht="18.75" x14ac:dyDescent="0.25">
      <c r="B23" s="4"/>
      <c r="C23" s="7"/>
      <c r="D23" s="7"/>
      <c r="E23" s="7"/>
    </row>
    <row r="24" spans="1:10" ht="20.25" customHeight="1" x14ac:dyDescent="0.3">
      <c r="A24" s="45" t="s">
        <v>43</v>
      </c>
      <c r="B24" s="46"/>
      <c r="C24" s="46"/>
      <c r="D24" s="46"/>
      <c r="E24" s="46"/>
      <c r="F24" s="47"/>
    </row>
    <row r="26" spans="1:10" ht="56.25" x14ac:dyDescent="0.25">
      <c r="A26" s="6" t="s">
        <v>44</v>
      </c>
      <c r="B26" s="6" t="s">
        <v>45</v>
      </c>
      <c r="C26" s="6" t="s">
        <v>46</v>
      </c>
      <c r="D26" s="6" t="s">
        <v>47</v>
      </c>
      <c r="E26" s="6" t="s">
        <v>48</v>
      </c>
      <c r="F26" s="6" t="s">
        <v>49</v>
      </c>
      <c r="G26" s="34" t="s">
        <v>50</v>
      </c>
      <c r="H26" s="34" t="s">
        <v>51</v>
      </c>
    </row>
    <row r="27" spans="1:10" s="3" customFormat="1" ht="20.25" x14ac:dyDescent="0.3">
      <c r="A27" s="25">
        <v>46023</v>
      </c>
      <c r="B27" s="32">
        <v>4461545</v>
      </c>
      <c r="C27" s="32">
        <v>1096045.2</v>
      </c>
      <c r="D27" s="33">
        <f>B27+C27</f>
        <v>5557590.2000000002</v>
      </c>
      <c r="E27" s="32">
        <v>2.9</v>
      </c>
      <c r="F27" s="32">
        <v>65</v>
      </c>
      <c r="G27" s="35">
        <v>0</v>
      </c>
      <c r="H27" s="36"/>
    </row>
    <row r="28" spans="1:10" s="3" customFormat="1" ht="20.25" x14ac:dyDescent="0.3">
      <c r="A28" s="25">
        <v>46024</v>
      </c>
      <c r="B28" s="32">
        <v>4461545</v>
      </c>
      <c r="C28" s="32">
        <f>C27+E27-F27</f>
        <v>1095983.0999999999</v>
      </c>
      <c r="D28" s="33">
        <f t="shared" ref="D28:D91" si="0">B28+C28</f>
        <v>5557528.0999999996</v>
      </c>
      <c r="E28" s="32">
        <v>40.9</v>
      </c>
      <c r="F28" s="32">
        <v>57</v>
      </c>
      <c r="G28" s="35">
        <v>0</v>
      </c>
      <c r="H28" s="36"/>
    </row>
    <row r="29" spans="1:10" s="3" customFormat="1" ht="20.25" x14ac:dyDescent="0.3">
      <c r="A29" s="25">
        <v>46025</v>
      </c>
      <c r="B29" s="32">
        <v>4461545</v>
      </c>
      <c r="C29" s="32">
        <f t="shared" ref="C29:C92" si="1">C28+E28-F28</f>
        <v>1095966.9999999998</v>
      </c>
      <c r="D29" s="33">
        <f t="shared" si="0"/>
        <v>5557512</v>
      </c>
      <c r="E29" s="32">
        <v>0</v>
      </c>
      <c r="F29" s="32">
        <v>63.1</v>
      </c>
      <c r="G29" s="35">
        <v>0</v>
      </c>
      <c r="H29" s="36"/>
      <c r="J29" s="26"/>
    </row>
    <row r="30" spans="1:10" s="3" customFormat="1" ht="20.25" x14ac:dyDescent="0.3">
      <c r="A30" s="25">
        <v>46026</v>
      </c>
      <c r="B30" s="32">
        <v>4461545</v>
      </c>
      <c r="C30" s="32">
        <f t="shared" si="1"/>
        <v>1095903.8999999997</v>
      </c>
      <c r="D30" s="33">
        <f t="shared" si="0"/>
        <v>5557448.8999999994</v>
      </c>
      <c r="E30" s="32">
        <v>0</v>
      </c>
      <c r="F30" s="32">
        <v>109</v>
      </c>
      <c r="G30" s="35">
        <v>0</v>
      </c>
      <c r="H30" s="36"/>
      <c r="J30" s="26"/>
    </row>
    <row r="31" spans="1:10" s="3" customFormat="1" ht="20.25" x14ac:dyDescent="0.3">
      <c r="A31" s="25">
        <v>46027</v>
      </c>
      <c r="B31" s="32">
        <v>4461545</v>
      </c>
      <c r="C31" s="32">
        <f t="shared" si="1"/>
        <v>1095794.8999999997</v>
      </c>
      <c r="D31" s="33">
        <f t="shared" si="0"/>
        <v>5557339.8999999994</v>
      </c>
      <c r="E31" s="32">
        <v>0</v>
      </c>
      <c r="F31" s="32">
        <v>22.4</v>
      </c>
      <c r="G31" s="35">
        <v>0</v>
      </c>
      <c r="H31" s="36"/>
      <c r="J31" s="26"/>
    </row>
    <row r="32" spans="1:10" s="3" customFormat="1" ht="20.25" x14ac:dyDescent="0.3">
      <c r="A32" s="25">
        <v>46028</v>
      </c>
      <c r="B32" s="32">
        <v>4461545</v>
      </c>
      <c r="C32" s="32">
        <f t="shared" si="1"/>
        <v>1095772.4999999998</v>
      </c>
      <c r="D32" s="33">
        <f t="shared" si="0"/>
        <v>5557317.5</v>
      </c>
      <c r="E32" s="32">
        <v>0</v>
      </c>
      <c r="F32" s="32">
        <v>12.8</v>
      </c>
      <c r="G32" s="35">
        <v>0</v>
      </c>
      <c r="H32" s="36"/>
    </row>
    <row r="33" spans="1:8" s="3" customFormat="1" ht="20.25" x14ac:dyDescent="0.3">
      <c r="A33" s="25">
        <v>46029</v>
      </c>
      <c r="B33" s="32">
        <v>4461545</v>
      </c>
      <c r="C33" s="32">
        <f t="shared" si="1"/>
        <v>1095759.6999999997</v>
      </c>
      <c r="D33" s="33">
        <f t="shared" si="0"/>
        <v>5557304.6999999993</v>
      </c>
      <c r="E33" s="32">
        <v>3269.7</v>
      </c>
      <c r="F33" s="32">
        <v>54.8</v>
      </c>
      <c r="G33" s="35">
        <v>0</v>
      </c>
      <c r="H33" s="36"/>
    </row>
    <row r="34" spans="1:8" s="3" customFormat="1" ht="20.25" x14ac:dyDescent="0.3">
      <c r="A34" s="25">
        <v>46030</v>
      </c>
      <c r="B34" s="32">
        <v>4461545</v>
      </c>
      <c r="C34" s="32">
        <f t="shared" si="1"/>
        <v>1098974.5999999996</v>
      </c>
      <c r="D34" s="33">
        <f t="shared" si="0"/>
        <v>5560519.5999999996</v>
      </c>
      <c r="E34" s="32">
        <v>0</v>
      </c>
      <c r="F34" s="32">
        <v>49.5</v>
      </c>
      <c r="G34" s="35">
        <v>0</v>
      </c>
      <c r="H34" s="36"/>
    </row>
    <row r="35" spans="1:8" s="3" customFormat="1" ht="20.25" x14ac:dyDescent="0.3">
      <c r="A35" s="25">
        <v>46031</v>
      </c>
      <c r="B35" s="32">
        <v>4461545</v>
      </c>
      <c r="C35" s="32">
        <f t="shared" si="1"/>
        <v>1098925.0999999996</v>
      </c>
      <c r="D35" s="33">
        <f t="shared" si="0"/>
        <v>5560470.0999999996</v>
      </c>
      <c r="E35" s="32">
        <v>0</v>
      </c>
      <c r="F35" s="32">
        <v>21.5</v>
      </c>
      <c r="G35" s="35">
        <v>0</v>
      </c>
      <c r="H35" s="36"/>
    </row>
    <row r="36" spans="1:8" s="3" customFormat="1" ht="20.25" x14ac:dyDescent="0.3">
      <c r="A36" s="25">
        <v>46032</v>
      </c>
      <c r="B36" s="32">
        <v>4461545</v>
      </c>
      <c r="C36" s="32">
        <f t="shared" si="1"/>
        <v>1098903.5999999996</v>
      </c>
      <c r="D36" s="33">
        <f t="shared" si="0"/>
        <v>5560448.5999999996</v>
      </c>
      <c r="E36" s="32">
        <v>25.4</v>
      </c>
      <c r="F36" s="32">
        <v>0</v>
      </c>
      <c r="G36" s="35">
        <v>0</v>
      </c>
      <c r="H36" s="36"/>
    </row>
    <row r="37" spans="1:8" s="3" customFormat="1" ht="20.25" x14ac:dyDescent="0.3">
      <c r="A37" s="25">
        <v>46033</v>
      </c>
      <c r="B37" s="32">
        <v>4461545</v>
      </c>
      <c r="C37" s="32">
        <f t="shared" si="1"/>
        <v>1098928.9999999995</v>
      </c>
      <c r="D37" s="33">
        <f t="shared" si="0"/>
        <v>5560474</v>
      </c>
      <c r="E37" s="32">
        <v>0</v>
      </c>
      <c r="F37" s="32">
        <v>51</v>
      </c>
      <c r="G37" s="35">
        <v>0</v>
      </c>
      <c r="H37" s="36"/>
    </row>
    <row r="38" spans="1:8" s="3" customFormat="1" ht="20.25" x14ac:dyDescent="0.3">
      <c r="A38" s="25">
        <v>46034</v>
      </c>
      <c r="B38" s="32">
        <v>4461545</v>
      </c>
      <c r="C38" s="32">
        <f t="shared" si="1"/>
        <v>1098877.9999999995</v>
      </c>
      <c r="D38" s="33">
        <f t="shared" si="0"/>
        <v>5560423</v>
      </c>
      <c r="E38" s="32">
        <v>0</v>
      </c>
      <c r="F38" s="32">
        <v>57.2</v>
      </c>
      <c r="G38" s="35">
        <v>0</v>
      </c>
      <c r="H38" s="36"/>
    </row>
    <row r="39" spans="1:8" s="3" customFormat="1" ht="20.25" x14ac:dyDescent="0.3">
      <c r="A39" s="25">
        <v>46035</v>
      </c>
      <c r="B39" s="32">
        <v>4461545</v>
      </c>
      <c r="C39" s="32">
        <f t="shared" si="1"/>
        <v>1098820.7999999996</v>
      </c>
      <c r="D39" s="33">
        <f t="shared" si="0"/>
        <v>5560365.7999999998</v>
      </c>
      <c r="E39" s="32">
        <v>4755.3999999999996</v>
      </c>
      <c r="F39" s="32">
        <v>52.7</v>
      </c>
      <c r="G39" s="35">
        <v>0</v>
      </c>
      <c r="H39" s="36"/>
    </row>
    <row r="40" spans="1:8" s="3" customFormat="1" ht="20.25" x14ac:dyDescent="0.3">
      <c r="A40" s="25">
        <v>46036</v>
      </c>
      <c r="B40" s="32">
        <v>4461545</v>
      </c>
      <c r="C40" s="32">
        <f t="shared" si="1"/>
        <v>1103523.4999999995</v>
      </c>
      <c r="D40" s="33">
        <f t="shared" si="0"/>
        <v>5565068.5</v>
      </c>
      <c r="E40" s="32">
        <v>0</v>
      </c>
      <c r="F40" s="32">
        <v>2155.5</v>
      </c>
      <c r="G40" s="35">
        <v>0</v>
      </c>
      <c r="H40" s="36"/>
    </row>
    <row r="41" spans="1:8" s="3" customFormat="1" ht="20.25" x14ac:dyDescent="0.3">
      <c r="A41" s="25">
        <v>46037</v>
      </c>
      <c r="B41" s="32">
        <v>4461545</v>
      </c>
      <c r="C41" s="32">
        <f t="shared" si="1"/>
        <v>1101367.9999999995</v>
      </c>
      <c r="D41" s="33">
        <f t="shared" si="0"/>
        <v>5562913</v>
      </c>
      <c r="E41" s="32">
        <v>7809</v>
      </c>
      <c r="F41" s="32">
        <v>70.400000000000006</v>
      </c>
      <c r="G41" s="35">
        <v>0</v>
      </c>
      <c r="H41" s="36"/>
    </row>
    <row r="42" spans="1:8" s="3" customFormat="1" ht="20.25" x14ac:dyDescent="0.3">
      <c r="A42" s="25">
        <v>46038</v>
      </c>
      <c r="B42" s="32">
        <v>4461545</v>
      </c>
      <c r="C42" s="32">
        <f t="shared" si="1"/>
        <v>1109106.5999999996</v>
      </c>
      <c r="D42" s="33">
        <f t="shared" si="0"/>
        <v>5570651.5999999996</v>
      </c>
      <c r="E42" s="32">
        <v>0</v>
      </c>
      <c r="F42" s="32">
        <v>120.5</v>
      </c>
      <c r="G42" s="35">
        <v>0</v>
      </c>
      <c r="H42" s="36"/>
    </row>
    <row r="43" spans="1:8" s="3" customFormat="1" ht="20.25" x14ac:dyDescent="0.3">
      <c r="A43" s="25">
        <v>46039</v>
      </c>
      <c r="B43" s="32">
        <v>4461545</v>
      </c>
      <c r="C43" s="32">
        <f t="shared" si="1"/>
        <v>1108986.0999999996</v>
      </c>
      <c r="D43" s="33">
        <f t="shared" si="0"/>
        <v>5570531.0999999996</v>
      </c>
      <c r="E43" s="32">
        <v>18.2</v>
      </c>
      <c r="F43" s="32">
        <v>68.5</v>
      </c>
      <c r="G43" s="35">
        <v>0</v>
      </c>
      <c r="H43" s="36"/>
    </row>
    <row r="44" spans="1:8" s="3" customFormat="1" ht="20.25" x14ac:dyDescent="0.3">
      <c r="A44" s="25">
        <v>46040</v>
      </c>
      <c r="B44" s="32">
        <v>4461545</v>
      </c>
      <c r="C44" s="32">
        <f t="shared" si="1"/>
        <v>1108935.7999999996</v>
      </c>
      <c r="D44" s="33">
        <f t="shared" si="0"/>
        <v>5570480.7999999998</v>
      </c>
      <c r="E44" s="32">
        <v>28.5</v>
      </c>
      <c r="F44" s="32">
        <v>83.6</v>
      </c>
      <c r="G44" s="35">
        <v>0</v>
      </c>
      <c r="H44" s="36"/>
    </row>
    <row r="45" spans="1:8" s="3" customFormat="1" ht="20.25" x14ac:dyDescent="0.3">
      <c r="A45" s="25">
        <v>46041</v>
      </c>
      <c r="B45" s="32">
        <v>4461545</v>
      </c>
      <c r="C45" s="32">
        <f t="shared" si="1"/>
        <v>1108880.6999999995</v>
      </c>
      <c r="D45" s="33">
        <f t="shared" si="0"/>
        <v>5570425.6999999993</v>
      </c>
      <c r="E45" s="32">
        <v>0</v>
      </c>
      <c r="F45" s="32">
        <v>47.4</v>
      </c>
      <c r="G45" s="35">
        <v>0</v>
      </c>
      <c r="H45" s="36"/>
    </row>
    <row r="46" spans="1:8" s="3" customFormat="1" ht="20.25" x14ac:dyDescent="0.3">
      <c r="A46" s="25">
        <v>46042</v>
      </c>
      <c r="B46" s="32">
        <v>4461545</v>
      </c>
      <c r="C46" s="32">
        <f t="shared" si="1"/>
        <v>1108833.2999999996</v>
      </c>
      <c r="D46" s="33">
        <f t="shared" si="0"/>
        <v>5570378.2999999998</v>
      </c>
      <c r="E46" s="32">
        <v>0</v>
      </c>
      <c r="F46" s="32">
        <v>43.7</v>
      </c>
      <c r="G46" s="35">
        <v>0</v>
      </c>
      <c r="H46" s="36"/>
    </row>
    <row r="47" spans="1:8" s="3" customFormat="1" ht="20.25" x14ac:dyDescent="0.3">
      <c r="A47" s="25">
        <v>46043</v>
      </c>
      <c r="B47" s="32">
        <v>4461545</v>
      </c>
      <c r="C47" s="32">
        <f t="shared" si="1"/>
        <v>1108789.5999999996</v>
      </c>
      <c r="D47" s="33">
        <f t="shared" si="0"/>
        <v>5570334.5999999996</v>
      </c>
      <c r="E47" s="32">
        <v>0</v>
      </c>
      <c r="F47" s="32">
        <v>37.6</v>
      </c>
      <c r="G47" s="35">
        <v>0</v>
      </c>
      <c r="H47" s="36"/>
    </row>
    <row r="48" spans="1:8" s="3" customFormat="1" ht="20.25" x14ac:dyDescent="0.3">
      <c r="A48" s="25">
        <v>46044</v>
      </c>
      <c r="B48" s="32">
        <v>4461545</v>
      </c>
      <c r="C48" s="32">
        <f t="shared" si="1"/>
        <v>1108751.9999999995</v>
      </c>
      <c r="D48" s="33">
        <f t="shared" si="0"/>
        <v>5570297</v>
      </c>
      <c r="E48" s="32">
        <v>0</v>
      </c>
      <c r="F48" s="32">
        <v>30</v>
      </c>
      <c r="G48" s="35">
        <v>0</v>
      </c>
      <c r="H48" s="36"/>
    </row>
    <row r="49" spans="1:8" s="3" customFormat="1" ht="20.25" x14ac:dyDescent="0.3">
      <c r="A49" s="25">
        <v>46045</v>
      </c>
      <c r="B49" s="32">
        <v>4461545</v>
      </c>
      <c r="C49" s="32">
        <f t="shared" si="1"/>
        <v>1108721.9999999995</v>
      </c>
      <c r="D49" s="33">
        <f t="shared" si="0"/>
        <v>5570267</v>
      </c>
      <c r="E49" s="32">
        <v>0</v>
      </c>
      <c r="F49" s="32">
        <v>72.8</v>
      </c>
      <c r="G49" s="35">
        <v>0</v>
      </c>
      <c r="H49" s="36"/>
    </row>
    <row r="50" spans="1:8" s="3" customFormat="1" ht="20.25" x14ac:dyDescent="0.3">
      <c r="A50" s="25">
        <v>46046</v>
      </c>
      <c r="B50" s="32">
        <v>4461545</v>
      </c>
      <c r="C50" s="32">
        <f t="shared" si="1"/>
        <v>1108649.1999999995</v>
      </c>
      <c r="D50" s="33">
        <f t="shared" si="0"/>
        <v>5570194.1999999993</v>
      </c>
      <c r="E50" s="32">
        <v>0</v>
      </c>
      <c r="F50" s="32">
        <v>56.5</v>
      </c>
      <c r="G50" s="35">
        <v>0</v>
      </c>
      <c r="H50" s="36"/>
    </row>
    <row r="51" spans="1:8" s="3" customFormat="1" ht="20.25" x14ac:dyDescent="0.3">
      <c r="A51" s="25">
        <v>46047</v>
      </c>
      <c r="B51" s="32">
        <v>4461545</v>
      </c>
      <c r="C51" s="32">
        <f t="shared" si="1"/>
        <v>1108592.6999999995</v>
      </c>
      <c r="D51" s="33">
        <f t="shared" si="0"/>
        <v>5570137.6999999993</v>
      </c>
      <c r="E51" s="32">
        <v>2237.6</v>
      </c>
      <c r="F51" s="32">
        <v>13756.3</v>
      </c>
      <c r="G51" s="35">
        <v>0</v>
      </c>
      <c r="H51" s="36"/>
    </row>
    <row r="52" spans="1:8" s="3" customFormat="1" ht="20.25" x14ac:dyDescent="0.3">
      <c r="A52" s="25">
        <v>46048</v>
      </c>
      <c r="B52" s="32">
        <v>4461545</v>
      </c>
      <c r="C52" s="32">
        <f t="shared" si="1"/>
        <v>1097073.9999999995</v>
      </c>
      <c r="D52" s="33">
        <f t="shared" si="0"/>
        <v>5558619</v>
      </c>
      <c r="E52" s="32">
        <v>1514.7</v>
      </c>
      <c r="F52" s="32">
        <v>33101</v>
      </c>
      <c r="G52" s="35">
        <v>0</v>
      </c>
      <c r="H52" s="36"/>
    </row>
    <row r="53" spans="1:8" s="3" customFormat="1" ht="20.25" x14ac:dyDescent="0.3">
      <c r="A53" s="25">
        <v>46049</v>
      </c>
      <c r="B53" s="32">
        <v>4461545</v>
      </c>
      <c r="C53" s="32">
        <f t="shared" si="1"/>
        <v>1065487.6999999995</v>
      </c>
      <c r="D53" s="33">
        <f t="shared" si="0"/>
        <v>5527032.6999999993</v>
      </c>
      <c r="E53" s="32">
        <v>698.2</v>
      </c>
      <c r="F53" s="32">
        <v>54087.4</v>
      </c>
      <c r="G53" s="35">
        <v>0</v>
      </c>
      <c r="H53" s="36"/>
    </row>
    <row r="54" spans="1:8" s="3" customFormat="1" ht="20.25" x14ac:dyDescent="0.3">
      <c r="A54" s="25">
        <v>46050</v>
      </c>
      <c r="B54" s="32">
        <v>4461545</v>
      </c>
      <c r="C54" s="32">
        <f t="shared" si="1"/>
        <v>1012098.4999999994</v>
      </c>
      <c r="D54" s="33">
        <f t="shared" si="0"/>
        <v>5473643.4999999991</v>
      </c>
      <c r="E54" s="32">
        <v>684.4</v>
      </c>
      <c r="F54" s="32">
        <v>13.2</v>
      </c>
      <c r="G54" s="35">
        <v>0</v>
      </c>
      <c r="H54" s="36"/>
    </row>
    <row r="55" spans="1:8" s="3" customFormat="1" ht="20.25" x14ac:dyDescent="0.3">
      <c r="A55" s="25">
        <v>46051</v>
      </c>
      <c r="B55" s="32">
        <v>4461545</v>
      </c>
      <c r="C55" s="32">
        <f t="shared" si="1"/>
        <v>1012769.6999999995</v>
      </c>
      <c r="D55" s="33">
        <f t="shared" si="0"/>
        <v>5474314.6999999993</v>
      </c>
      <c r="E55" s="32">
        <v>0</v>
      </c>
      <c r="F55" s="32">
        <v>136.6</v>
      </c>
      <c r="G55" s="35">
        <v>0</v>
      </c>
      <c r="H55" s="36"/>
    </row>
    <row r="56" spans="1:8" s="3" customFormat="1" ht="20.25" x14ac:dyDescent="0.3">
      <c r="A56" s="25">
        <v>46052</v>
      </c>
      <c r="B56" s="32">
        <v>4461545</v>
      </c>
      <c r="C56" s="32">
        <f t="shared" si="1"/>
        <v>1012633.0999999995</v>
      </c>
      <c r="D56" s="33">
        <f t="shared" si="0"/>
        <v>5474178.0999999996</v>
      </c>
      <c r="E56" s="32">
        <v>0</v>
      </c>
      <c r="F56" s="32">
        <f>102.2-82.8</f>
        <v>19.400000000000006</v>
      </c>
      <c r="G56" s="35">
        <v>0</v>
      </c>
      <c r="H56" s="36"/>
    </row>
    <row r="57" spans="1:8" s="3" customFormat="1" ht="20.25" x14ac:dyDescent="0.3">
      <c r="A57" s="25">
        <v>46053</v>
      </c>
      <c r="B57" s="32">
        <v>4461545</v>
      </c>
      <c r="C57" s="32">
        <f t="shared" si="1"/>
        <v>1012613.6999999995</v>
      </c>
      <c r="D57" s="33">
        <f t="shared" si="0"/>
        <v>5474158.6999999993</v>
      </c>
      <c r="E57" s="32">
        <v>0</v>
      </c>
      <c r="F57" s="32">
        <v>0</v>
      </c>
      <c r="G57" s="38">
        <v>211.2</v>
      </c>
      <c r="H57" s="37" t="s">
        <v>52</v>
      </c>
    </row>
    <row r="58" spans="1:8" s="3" customFormat="1" ht="20.25" x14ac:dyDescent="0.3">
      <c r="A58" s="25">
        <v>46054</v>
      </c>
      <c r="B58" s="32">
        <v>4461545</v>
      </c>
      <c r="C58" s="32">
        <f>C57+E57-F57-G57</f>
        <v>1012402.4999999995</v>
      </c>
      <c r="D58" s="33">
        <f t="shared" si="0"/>
        <v>5473947.5</v>
      </c>
      <c r="E58" s="32">
        <v>0</v>
      </c>
      <c r="F58" s="32">
        <v>153.4</v>
      </c>
      <c r="G58" s="35">
        <v>0</v>
      </c>
      <c r="H58" s="36"/>
    </row>
    <row r="59" spans="1:8" s="3" customFormat="1" ht="20.25" x14ac:dyDescent="0.3">
      <c r="A59" s="25">
        <v>46055</v>
      </c>
      <c r="B59" s="32">
        <v>4461545</v>
      </c>
      <c r="C59" s="32">
        <f t="shared" si="1"/>
        <v>1012249.0999999995</v>
      </c>
      <c r="D59" s="33">
        <f t="shared" si="0"/>
        <v>5473794.0999999996</v>
      </c>
      <c r="E59" s="32">
        <v>0</v>
      </c>
      <c r="F59" s="32">
        <v>48</v>
      </c>
      <c r="G59" s="35">
        <v>0</v>
      </c>
      <c r="H59" s="36"/>
    </row>
    <row r="60" spans="1:8" s="3" customFormat="1" ht="20.25" x14ac:dyDescent="0.3">
      <c r="A60" s="25">
        <v>46056</v>
      </c>
      <c r="B60" s="32">
        <v>4461545</v>
      </c>
      <c r="C60" s="32">
        <f t="shared" si="1"/>
        <v>1012201.0999999995</v>
      </c>
      <c r="D60" s="33">
        <f t="shared" si="0"/>
        <v>5473746.0999999996</v>
      </c>
      <c r="E60" s="32">
        <v>10885.3</v>
      </c>
      <c r="F60" s="32">
        <v>6.7</v>
      </c>
      <c r="G60" s="35">
        <v>0</v>
      </c>
      <c r="H60" s="36"/>
    </row>
    <row r="61" spans="1:8" s="3" customFormat="1" ht="20.25" x14ac:dyDescent="0.3">
      <c r="A61" s="25">
        <v>46057</v>
      </c>
      <c r="B61" s="32">
        <v>4461545</v>
      </c>
      <c r="C61" s="32">
        <f>C60+E60-F60</f>
        <v>1023079.6999999996</v>
      </c>
      <c r="D61" s="33">
        <f t="shared" si="0"/>
        <v>5484624.6999999993</v>
      </c>
      <c r="E61" s="32">
        <v>13724.8</v>
      </c>
      <c r="F61" s="32">
        <v>29.2</v>
      </c>
      <c r="G61" s="35">
        <v>0</v>
      </c>
      <c r="H61" s="36"/>
    </row>
    <row r="62" spans="1:8" s="3" customFormat="1" ht="20.25" x14ac:dyDescent="0.3">
      <c r="A62" s="25">
        <v>46058</v>
      </c>
      <c r="B62" s="32">
        <v>4461545</v>
      </c>
      <c r="C62" s="32">
        <f t="shared" si="1"/>
        <v>1036775.2999999997</v>
      </c>
      <c r="D62" s="33">
        <f t="shared" si="0"/>
        <v>5498320.2999999998</v>
      </c>
      <c r="E62" s="32">
        <v>0</v>
      </c>
      <c r="F62" s="32">
        <v>170.7</v>
      </c>
      <c r="G62" s="35">
        <v>0</v>
      </c>
      <c r="H62" s="36"/>
    </row>
    <row r="63" spans="1:8" s="3" customFormat="1" ht="20.25" x14ac:dyDescent="0.3">
      <c r="A63" s="25">
        <v>46059</v>
      </c>
      <c r="B63" s="32">
        <v>4461545</v>
      </c>
      <c r="C63" s="32">
        <f t="shared" si="1"/>
        <v>1036604.5999999997</v>
      </c>
      <c r="D63" s="33">
        <f t="shared" si="0"/>
        <v>5498149.5999999996</v>
      </c>
      <c r="E63" s="32">
        <v>0</v>
      </c>
      <c r="F63" s="32">
        <v>112.8</v>
      </c>
      <c r="G63" s="35">
        <v>0</v>
      </c>
      <c r="H63" s="36"/>
    </row>
    <row r="64" spans="1:8" s="3" customFormat="1" ht="20.25" x14ac:dyDescent="0.3">
      <c r="A64" s="25">
        <v>46060</v>
      </c>
      <c r="B64" s="32">
        <v>4461545</v>
      </c>
      <c r="C64" s="32">
        <f t="shared" si="1"/>
        <v>1036491.7999999997</v>
      </c>
      <c r="D64" s="33">
        <f t="shared" si="0"/>
        <v>5498036.7999999998</v>
      </c>
      <c r="E64" s="32">
        <v>0</v>
      </c>
      <c r="F64" s="32">
        <v>75.5</v>
      </c>
      <c r="G64" s="35">
        <v>0</v>
      </c>
      <c r="H64" s="36"/>
    </row>
    <row r="65" spans="1:8" s="3" customFormat="1" ht="20.25" x14ac:dyDescent="0.3">
      <c r="A65" s="25">
        <v>46061</v>
      </c>
      <c r="B65" s="32">
        <v>4461545</v>
      </c>
      <c r="C65" s="32">
        <f t="shared" si="1"/>
        <v>1036416.2999999997</v>
      </c>
      <c r="D65" s="33">
        <f t="shared" si="0"/>
        <v>5497961.2999999998</v>
      </c>
      <c r="E65" s="32">
        <v>32.5</v>
      </c>
      <c r="F65" s="32">
        <v>76</v>
      </c>
      <c r="G65" s="35">
        <v>0</v>
      </c>
      <c r="H65" s="36"/>
    </row>
    <row r="66" spans="1:8" s="3" customFormat="1" ht="20.25" x14ac:dyDescent="0.3">
      <c r="A66" s="25">
        <v>46062</v>
      </c>
      <c r="B66" s="32">
        <v>4461545</v>
      </c>
      <c r="C66" s="32">
        <f t="shared" si="1"/>
        <v>1036372.7999999997</v>
      </c>
      <c r="D66" s="33">
        <f t="shared" si="0"/>
        <v>5497917.7999999998</v>
      </c>
      <c r="E66" s="32">
        <v>0</v>
      </c>
      <c r="F66" s="32">
        <v>151.69999999999999</v>
      </c>
      <c r="G66" s="35">
        <v>0</v>
      </c>
      <c r="H66" s="36"/>
    </row>
    <row r="67" spans="1:8" s="3" customFormat="1" ht="20.25" x14ac:dyDescent="0.3">
      <c r="A67" s="25">
        <v>46063</v>
      </c>
      <c r="B67" s="32">
        <v>4461545</v>
      </c>
      <c r="C67" s="32">
        <f t="shared" si="1"/>
        <v>1036221.0999999997</v>
      </c>
      <c r="D67" s="33">
        <f t="shared" si="0"/>
        <v>5497766.0999999996</v>
      </c>
      <c r="E67" s="32">
        <v>0</v>
      </c>
      <c r="F67" s="32">
        <v>286.8</v>
      </c>
      <c r="G67" s="35">
        <v>0</v>
      </c>
      <c r="H67" s="36"/>
    </row>
    <row r="68" spans="1:8" s="3" customFormat="1" ht="20.25" x14ac:dyDescent="0.3">
      <c r="A68" s="25">
        <v>46064</v>
      </c>
      <c r="B68" s="32">
        <v>4461545</v>
      </c>
      <c r="C68" s="32">
        <f t="shared" si="1"/>
        <v>1035934.2999999997</v>
      </c>
      <c r="D68" s="33">
        <f t="shared" si="0"/>
        <v>5497479.2999999998</v>
      </c>
      <c r="E68" s="32">
        <v>0</v>
      </c>
      <c r="F68" s="32">
        <v>206.2</v>
      </c>
      <c r="G68" s="35">
        <v>0</v>
      </c>
      <c r="H68" s="36"/>
    </row>
    <row r="69" spans="1:8" s="3" customFormat="1" ht="20.25" x14ac:dyDescent="0.3">
      <c r="A69" s="25">
        <v>46065</v>
      </c>
      <c r="B69" s="32">
        <v>4461545</v>
      </c>
      <c r="C69" s="32">
        <f t="shared" si="1"/>
        <v>1035728.0999999997</v>
      </c>
      <c r="D69" s="33">
        <f t="shared" si="0"/>
        <v>5497273.0999999996</v>
      </c>
      <c r="E69" s="32">
        <v>0</v>
      </c>
      <c r="F69" s="32">
        <v>162.69999999999999</v>
      </c>
      <c r="G69" s="35">
        <v>0</v>
      </c>
      <c r="H69" s="36"/>
    </row>
    <row r="70" spans="1:8" s="3" customFormat="1" ht="20.25" x14ac:dyDescent="0.3">
      <c r="A70" s="25">
        <v>46066</v>
      </c>
      <c r="B70" s="32">
        <v>4461545</v>
      </c>
      <c r="C70" s="32">
        <f t="shared" si="1"/>
        <v>1035565.3999999998</v>
      </c>
      <c r="D70" s="33">
        <f t="shared" si="0"/>
        <v>5497110.3999999994</v>
      </c>
      <c r="E70" s="32">
        <v>0</v>
      </c>
      <c r="F70" s="32">
        <v>184</v>
      </c>
      <c r="G70" s="35">
        <v>0</v>
      </c>
      <c r="H70" s="36"/>
    </row>
    <row r="71" spans="1:8" s="3" customFormat="1" ht="20.25" x14ac:dyDescent="0.3">
      <c r="A71" s="25">
        <v>46067</v>
      </c>
      <c r="B71" s="32">
        <v>4461545</v>
      </c>
      <c r="C71" s="32">
        <f t="shared" si="1"/>
        <v>1035381.3999999998</v>
      </c>
      <c r="D71" s="33">
        <f t="shared" si="0"/>
        <v>5496926.3999999994</v>
      </c>
      <c r="E71" s="32">
        <v>0</v>
      </c>
      <c r="F71" s="32">
        <v>167.3</v>
      </c>
      <c r="G71" s="35">
        <v>0</v>
      </c>
      <c r="H71" s="36"/>
    </row>
    <row r="72" spans="1:8" s="3" customFormat="1" ht="20.25" x14ac:dyDescent="0.3">
      <c r="A72" s="25">
        <v>46068</v>
      </c>
      <c r="B72" s="32">
        <v>4461545</v>
      </c>
      <c r="C72" s="32">
        <f t="shared" si="1"/>
        <v>1035214.0999999997</v>
      </c>
      <c r="D72" s="33">
        <f t="shared" si="0"/>
        <v>5496759.0999999996</v>
      </c>
      <c r="E72" s="32">
        <v>0</v>
      </c>
      <c r="F72" s="32">
        <v>139.4</v>
      </c>
      <c r="G72" s="35">
        <v>0</v>
      </c>
      <c r="H72" s="36"/>
    </row>
    <row r="73" spans="1:8" s="3" customFormat="1" ht="20.25" x14ac:dyDescent="0.3">
      <c r="A73" s="25">
        <v>46069</v>
      </c>
      <c r="B73" s="32">
        <v>4461545</v>
      </c>
      <c r="C73" s="32">
        <f t="shared" si="1"/>
        <v>1035074.6999999997</v>
      </c>
      <c r="D73" s="33">
        <f t="shared" si="0"/>
        <v>5496619.6999999993</v>
      </c>
      <c r="E73" s="32">
        <v>0</v>
      </c>
      <c r="F73" s="32">
        <v>125.5</v>
      </c>
      <c r="G73" s="35">
        <v>0</v>
      </c>
      <c r="H73" s="36"/>
    </row>
    <row r="74" spans="1:8" s="3" customFormat="1" ht="20.25" x14ac:dyDescent="0.3">
      <c r="A74" s="25">
        <v>46070</v>
      </c>
      <c r="B74" s="32">
        <v>4461545</v>
      </c>
      <c r="C74" s="32">
        <f t="shared" si="1"/>
        <v>1034949.1999999997</v>
      </c>
      <c r="D74" s="33">
        <f t="shared" si="0"/>
        <v>5496494.1999999993</v>
      </c>
      <c r="E74" s="32">
        <v>0</v>
      </c>
      <c r="F74" s="32">
        <v>126.9</v>
      </c>
      <c r="G74" s="35">
        <v>0</v>
      </c>
      <c r="H74" s="36"/>
    </row>
    <row r="75" spans="1:8" s="3" customFormat="1" ht="20.25" x14ac:dyDescent="0.3">
      <c r="A75" s="25">
        <v>46071</v>
      </c>
      <c r="B75" s="32">
        <v>4461545</v>
      </c>
      <c r="C75" s="32">
        <f t="shared" si="1"/>
        <v>1034822.2999999997</v>
      </c>
      <c r="D75" s="33">
        <f t="shared" si="0"/>
        <v>5496367.2999999998</v>
      </c>
      <c r="E75" s="32">
        <v>2193.3000000000002</v>
      </c>
      <c r="F75" s="32">
        <v>28706.2</v>
      </c>
      <c r="G75" s="35">
        <v>0</v>
      </c>
      <c r="H75" s="36"/>
    </row>
    <row r="76" spans="1:8" s="3" customFormat="1" ht="20.25" x14ac:dyDescent="0.3">
      <c r="A76" s="25">
        <v>46072</v>
      </c>
      <c r="B76" s="32">
        <v>4461545</v>
      </c>
      <c r="C76" s="32">
        <f t="shared" si="1"/>
        <v>1008309.3999999998</v>
      </c>
      <c r="D76" s="33">
        <f t="shared" si="0"/>
        <v>5469854.3999999994</v>
      </c>
      <c r="E76" s="32">
        <v>0</v>
      </c>
      <c r="F76" s="32">
        <v>9.9</v>
      </c>
      <c r="G76" s="35">
        <v>0</v>
      </c>
      <c r="H76" s="36"/>
    </row>
    <row r="77" spans="1:8" s="3" customFormat="1" ht="20.25" x14ac:dyDescent="0.3">
      <c r="A77" s="25">
        <v>46073</v>
      </c>
      <c r="B77" s="32">
        <v>4461545</v>
      </c>
      <c r="C77" s="32">
        <f t="shared" si="1"/>
        <v>1008299.4999999998</v>
      </c>
      <c r="D77" s="33">
        <f t="shared" si="0"/>
        <v>5469844.5</v>
      </c>
      <c r="E77" s="32">
        <v>0</v>
      </c>
      <c r="F77" s="32">
        <v>101.7</v>
      </c>
      <c r="G77" s="35">
        <v>0</v>
      </c>
      <c r="H77" s="36"/>
    </row>
    <row r="78" spans="1:8" s="3" customFormat="1" ht="20.25" x14ac:dyDescent="0.3">
      <c r="A78" s="25">
        <v>46074</v>
      </c>
      <c r="B78" s="32">
        <v>4461545</v>
      </c>
      <c r="C78" s="32">
        <f t="shared" si="1"/>
        <v>1008197.7999999998</v>
      </c>
      <c r="D78" s="33">
        <f t="shared" si="0"/>
        <v>5469742.7999999998</v>
      </c>
      <c r="E78" s="32">
        <v>0</v>
      </c>
      <c r="F78" s="32">
        <v>63.7</v>
      </c>
      <c r="G78" s="35">
        <v>0</v>
      </c>
      <c r="H78" s="36"/>
    </row>
    <row r="79" spans="1:8" s="3" customFormat="1" ht="20.25" x14ac:dyDescent="0.3">
      <c r="A79" s="25">
        <v>46075</v>
      </c>
      <c r="B79" s="32">
        <v>4461545</v>
      </c>
      <c r="C79" s="32">
        <f t="shared" si="1"/>
        <v>1008134.0999999999</v>
      </c>
      <c r="D79" s="33">
        <f t="shared" si="0"/>
        <v>5469679.0999999996</v>
      </c>
      <c r="E79" s="32">
        <v>0</v>
      </c>
      <c r="F79" s="32">
        <v>87.2</v>
      </c>
      <c r="G79" s="35">
        <v>0</v>
      </c>
      <c r="H79" s="36"/>
    </row>
    <row r="80" spans="1:8" s="3" customFormat="1" ht="20.25" x14ac:dyDescent="0.3">
      <c r="A80" s="25">
        <v>46076</v>
      </c>
      <c r="B80" s="32">
        <v>4461545</v>
      </c>
      <c r="C80" s="32">
        <f t="shared" si="1"/>
        <v>1008046.8999999999</v>
      </c>
      <c r="D80" s="33">
        <f t="shared" si="0"/>
        <v>5469591.9000000004</v>
      </c>
      <c r="E80" s="32">
        <v>0</v>
      </c>
      <c r="F80" s="32">
        <v>143.69999999999999</v>
      </c>
      <c r="G80" s="35">
        <v>0</v>
      </c>
      <c r="H80" s="36"/>
    </row>
    <row r="81" spans="1:8" s="3" customFormat="1" ht="20.25" x14ac:dyDescent="0.3">
      <c r="A81" s="25">
        <v>46077</v>
      </c>
      <c r="B81" s="32">
        <v>4461545</v>
      </c>
      <c r="C81" s="32">
        <f t="shared" si="1"/>
        <v>1007903.2</v>
      </c>
      <c r="D81" s="33">
        <f t="shared" si="0"/>
        <v>5469448.2000000002</v>
      </c>
      <c r="E81" s="32">
        <v>0</v>
      </c>
      <c r="F81" s="32">
        <v>134.4</v>
      </c>
      <c r="G81" s="35">
        <v>0</v>
      </c>
      <c r="H81" s="36"/>
    </row>
    <row r="82" spans="1:8" s="3" customFormat="1" ht="20.25" x14ac:dyDescent="0.3">
      <c r="A82" s="25">
        <v>46078</v>
      </c>
      <c r="B82" s="32">
        <v>4461545</v>
      </c>
      <c r="C82" s="32">
        <f t="shared" si="1"/>
        <v>1007768.7999999999</v>
      </c>
      <c r="D82" s="33">
        <f t="shared" si="0"/>
        <v>5469313.7999999998</v>
      </c>
      <c r="E82" s="32">
        <v>0</v>
      </c>
      <c r="F82" s="32">
        <v>160.6</v>
      </c>
      <c r="G82" s="35">
        <v>0</v>
      </c>
      <c r="H82" s="36"/>
    </row>
    <row r="83" spans="1:8" s="3" customFormat="1" ht="20.25" x14ac:dyDescent="0.3">
      <c r="A83" s="25">
        <v>46079</v>
      </c>
      <c r="B83" s="32">
        <v>4461545</v>
      </c>
      <c r="C83" s="32">
        <f t="shared" si="1"/>
        <v>1007608.2</v>
      </c>
      <c r="D83" s="33">
        <f t="shared" si="0"/>
        <v>5469153.2000000002</v>
      </c>
      <c r="E83" s="32">
        <v>594.9</v>
      </c>
      <c r="F83" s="32">
        <v>761.4</v>
      </c>
      <c r="G83" s="35">
        <v>0</v>
      </c>
      <c r="H83" s="36"/>
    </row>
    <row r="84" spans="1:8" s="3" customFormat="1" ht="20.25" x14ac:dyDescent="0.3">
      <c r="A84" s="25">
        <v>46080</v>
      </c>
      <c r="B84" s="32">
        <v>4461545</v>
      </c>
      <c r="C84" s="32">
        <f t="shared" si="1"/>
        <v>1007441.7</v>
      </c>
      <c r="D84" s="33">
        <f t="shared" si="0"/>
        <v>5468986.7000000002</v>
      </c>
      <c r="E84" s="32">
        <v>0</v>
      </c>
      <c r="F84" s="32">
        <v>291.5</v>
      </c>
      <c r="G84" s="35">
        <v>0</v>
      </c>
      <c r="H84" s="36"/>
    </row>
    <row r="85" spans="1:8" s="3" customFormat="1" ht="20.25" x14ac:dyDescent="0.3">
      <c r="A85" s="25">
        <v>46081</v>
      </c>
      <c r="B85" s="32">
        <v>4461545</v>
      </c>
      <c r="C85" s="32">
        <f t="shared" si="1"/>
        <v>1007150.2</v>
      </c>
      <c r="D85" s="33">
        <f t="shared" si="0"/>
        <v>5468695.2000000002</v>
      </c>
      <c r="E85" s="32">
        <v>0</v>
      </c>
      <c r="F85" s="32">
        <v>285.10000000000002</v>
      </c>
      <c r="G85" s="38">
        <v>302.89999999999998</v>
      </c>
      <c r="H85" s="37" t="s">
        <v>52</v>
      </c>
    </row>
    <row r="86" spans="1:8" s="3" customFormat="1" ht="20.25" x14ac:dyDescent="0.3">
      <c r="A86" s="25">
        <v>46082</v>
      </c>
      <c r="B86" s="32">
        <v>4461545</v>
      </c>
      <c r="C86" s="32">
        <f>C85+E85-F85-G85</f>
        <v>1006562.2</v>
      </c>
      <c r="D86" s="33">
        <f t="shared" si="0"/>
        <v>5468107.2000000002</v>
      </c>
      <c r="E86" s="32">
        <v>0</v>
      </c>
      <c r="F86" s="32">
        <v>267.10000000000002</v>
      </c>
      <c r="G86" s="35">
        <v>0</v>
      </c>
      <c r="H86" s="37"/>
    </row>
    <row r="87" spans="1:8" s="3" customFormat="1" ht="20.25" x14ac:dyDescent="0.3">
      <c r="A87" s="25">
        <v>46083</v>
      </c>
      <c r="B87" s="32">
        <v>4461545</v>
      </c>
      <c r="C87" s="32">
        <f>C86+E86-F86-G86</f>
        <v>1006295.1</v>
      </c>
      <c r="D87" s="33">
        <f t="shared" si="0"/>
        <v>5467840.0999999996</v>
      </c>
      <c r="E87" s="32">
        <v>0</v>
      </c>
      <c r="F87" s="32">
        <v>264.3</v>
      </c>
      <c r="G87" s="35">
        <v>0</v>
      </c>
      <c r="H87" s="36"/>
    </row>
    <row r="88" spans="1:8" s="3" customFormat="1" ht="20.25" x14ac:dyDescent="0.3">
      <c r="A88" s="25">
        <v>46084</v>
      </c>
      <c r="B88" s="32">
        <v>4461545</v>
      </c>
      <c r="C88" s="32">
        <f t="shared" si="1"/>
        <v>1006030.7999999999</v>
      </c>
      <c r="D88" s="33">
        <f t="shared" si="0"/>
        <v>5467575.7999999998</v>
      </c>
      <c r="E88" s="32">
        <v>0</v>
      </c>
      <c r="F88" s="32">
        <v>186.3</v>
      </c>
      <c r="G88" s="35">
        <v>0</v>
      </c>
      <c r="H88" s="36"/>
    </row>
    <row r="89" spans="1:8" s="3" customFormat="1" ht="20.25" x14ac:dyDescent="0.3">
      <c r="A89" s="25">
        <v>46085</v>
      </c>
      <c r="B89" s="32">
        <v>4461545</v>
      </c>
      <c r="C89" s="32">
        <f t="shared" si="1"/>
        <v>1005844.4999999999</v>
      </c>
      <c r="D89" s="33">
        <f t="shared" si="0"/>
        <v>5467389.5</v>
      </c>
      <c r="E89" s="32">
        <v>5769.7</v>
      </c>
      <c r="F89" s="32">
        <v>58.9</v>
      </c>
      <c r="G89" s="35">
        <v>0</v>
      </c>
      <c r="H89" s="36"/>
    </row>
    <row r="90" spans="1:8" s="3" customFormat="1" ht="20.25" x14ac:dyDescent="0.3">
      <c r="A90" s="25">
        <v>46086</v>
      </c>
      <c r="B90" s="32">
        <v>4461545</v>
      </c>
      <c r="C90" s="32">
        <f t="shared" si="1"/>
        <v>1011555.2999999998</v>
      </c>
      <c r="D90" s="33">
        <f t="shared" si="0"/>
        <v>5473100.2999999998</v>
      </c>
      <c r="E90" s="32">
        <v>3389.5</v>
      </c>
      <c r="F90" s="32">
        <v>48.8</v>
      </c>
      <c r="G90" s="35">
        <v>0</v>
      </c>
      <c r="H90" s="36"/>
    </row>
    <row r="91" spans="1:8" s="3" customFormat="1" ht="20.25" x14ac:dyDescent="0.3">
      <c r="A91" s="25">
        <v>46087</v>
      </c>
      <c r="B91" s="32">
        <v>4461545</v>
      </c>
      <c r="C91" s="32">
        <f t="shared" si="1"/>
        <v>1014895.9999999998</v>
      </c>
      <c r="D91" s="33">
        <f t="shared" si="0"/>
        <v>5476441</v>
      </c>
      <c r="E91" s="32">
        <v>0</v>
      </c>
      <c r="F91" s="32">
        <v>128.80000000000001</v>
      </c>
      <c r="G91" s="35">
        <v>0</v>
      </c>
      <c r="H91" s="36"/>
    </row>
    <row r="92" spans="1:8" s="3" customFormat="1" ht="20.25" x14ac:dyDescent="0.3">
      <c r="A92" s="25">
        <v>46088</v>
      </c>
      <c r="B92" s="32">
        <v>4461545</v>
      </c>
      <c r="C92" s="32">
        <f t="shared" si="1"/>
        <v>1014767.1999999997</v>
      </c>
      <c r="D92" s="33">
        <f t="shared" ref="D92:D116" si="2">B92+C92</f>
        <v>5476312.1999999993</v>
      </c>
      <c r="E92" s="32">
        <v>0</v>
      </c>
      <c r="F92" s="32">
        <v>119.4</v>
      </c>
      <c r="G92" s="35">
        <v>0</v>
      </c>
      <c r="H92" s="36"/>
    </row>
    <row r="93" spans="1:8" s="3" customFormat="1" ht="20.25" x14ac:dyDescent="0.3">
      <c r="A93" s="25">
        <v>46089</v>
      </c>
      <c r="B93" s="32">
        <v>4461545</v>
      </c>
      <c r="C93" s="32">
        <f t="shared" ref="C93:C116" si="3">C92+E92-F92</f>
        <v>1014647.7999999997</v>
      </c>
      <c r="D93" s="33">
        <f t="shared" si="2"/>
        <v>5476192.7999999998</v>
      </c>
      <c r="E93" s="32">
        <v>0</v>
      </c>
      <c r="F93" s="32">
        <v>89.9</v>
      </c>
      <c r="G93" s="35">
        <v>0</v>
      </c>
      <c r="H93" s="36"/>
    </row>
    <row r="94" spans="1:8" s="3" customFormat="1" ht="20.25" x14ac:dyDescent="0.3">
      <c r="A94" s="25">
        <v>46090</v>
      </c>
      <c r="B94" s="32">
        <v>4461545</v>
      </c>
      <c r="C94" s="32">
        <f t="shared" si="3"/>
        <v>1014557.8999999997</v>
      </c>
      <c r="D94" s="33">
        <f t="shared" si="2"/>
        <v>5476102.8999999994</v>
      </c>
      <c r="E94" s="32">
        <v>0</v>
      </c>
      <c r="F94" s="32">
        <v>172.8</v>
      </c>
      <c r="G94" s="35">
        <v>0</v>
      </c>
      <c r="H94" s="36"/>
    </row>
    <row r="95" spans="1:8" s="3" customFormat="1" ht="20.25" x14ac:dyDescent="0.3">
      <c r="A95" s="25">
        <v>46091</v>
      </c>
      <c r="B95" s="32">
        <v>4461545</v>
      </c>
      <c r="C95" s="32">
        <f t="shared" si="3"/>
        <v>1014385.0999999996</v>
      </c>
      <c r="D95" s="33">
        <f t="shared" si="2"/>
        <v>5475930.0999999996</v>
      </c>
      <c r="E95" s="32">
        <v>0</v>
      </c>
      <c r="F95" s="32">
        <v>401</v>
      </c>
      <c r="G95" s="35">
        <v>0</v>
      </c>
      <c r="H95" s="36"/>
    </row>
    <row r="96" spans="1:8" s="3" customFormat="1" ht="20.25" x14ac:dyDescent="0.3">
      <c r="A96" s="25">
        <v>46092</v>
      </c>
      <c r="B96" s="32">
        <v>4461545</v>
      </c>
      <c r="C96" s="32">
        <f t="shared" si="3"/>
        <v>1013984.0999999996</v>
      </c>
      <c r="D96" s="33">
        <f t="shared" si="2"/>
        <v>5475529.0999999996</v>
      </c>
      <c r="E96" s="32">
        <v>0</v>
      </c>
      <c r="F96" s="32">
        <v>266.60000000000002</v>
      </c>
      <c r="G96" s="35">
        <v>0</v>
      </c>
      <c r="H96" s="36"/>
    </row>
    <row r="97" spans="1:8" s="3" customFormat="1" ht="20.25" x14ac:dyDescent="0.3">
      <c r="A97" s="25">
        <v>46093</v>
      </c>
      <c r="B97" s="32">
        <v>4461545</v>
      </c>
      <c r="C97" s="32">
        <f t="shared" si="3"/>
        <v>1013717.4999999997</v>
      </c>
      <c r="D97" s="33">
        <f t="shared" si="2"/>
        <v>5475262.5</v>
      </c>
      <c r="E97" s="32">
        <v>0</v>
      </c>
      <c r="F97" s="32">
        <v>359.4</v>
      </c>
      <c r="G97" s="35">
        <v>0</v>
      </c>
      <c r="H97" s="36"/>
    </row>
    <row r="98" spans="1:8" s="3" customFormat="1" ht="20.25" x14ac:dyDescent="0.3">
      <c r="A98" s="25">
        <v>46094</v>
      </c>
      <c r="B98" s="32">
        <v>4461545</v>
      </c>
      <c r="C98" s="32">
        <f t="shared" si="3"/>
        <v>1013358.0999999996</v>
      </c>
      <c r="D98" s="33">
        <f t="shared" si="2"/>
        <v>5474903.0999999996</v>
      </c>
      <c r="E98" s="32">
        <v>0</v>
      </c>
      <c r="F98" s="32">
        <v>385.8</v>
      </c>
      <c r="G98" s="35">
        <v>0</v>
      </c>
      <c r="H98" s="36"/>
    </row>
    <row r="99" spans="1:8" s="3" customFormat="1" ht="20.25" x14ac:dyDescent="0.3">
      <c r="A99" s="25">
        <v>46095</v>
      </c>
      <c r="B99" s="32">
        <v>4461545</v>
      </c>
      <c r="C99" s="32">
        <f t="shared" si="3"/>
        <v>1012972.2999999996</v>
      </c>
      <c r="D99" s="33">
        <f t="shared" si="2"/>
        <v>5474517.2999999998</v>
      </c>
      <c r="E99" s="32">
        <v>0</v>
      </c>
      <c r="F99" s="32">
        <v>397.6</v>
      </c>
      <c r="G99" s="35">
        <v>0</v>
      </c>
      <c r="H99" s="36"/>
    </row>
    <row r="100" spans="1:8" s="3" customFormat="1" ht="20.25" x14ac:dyDescent="0.3">
      <c r="A100" s="25">
        <v>46096</v>
      </c>
      <c r="B100" s="32">
        <v>4461545</v>
      </c>
      <c r="C100" s="32">
        <f t="shared" si="3"/>
        <v>1012574.6999999996</v>
      </c>
      <c r="D100" s="33">
        <f t="shared" si="2"/>
        <v>5474119.6999999993</v>
      </c>
      <c r="E100" s="32">
        <v>0</v>
      </c>
      <c r="F100" s="32">
        <v>274.60000000000002</v>
      </c>
      <c r="G100" s="35">
        <v>0</v>
      </c>
      <c r="H100" s="36"/>
    </row>
    <row r="101" spans="1:8" s="3" customFormat="1" ht="20.25" x14ac:dyDescent="0.3">
      <c r="A101" s="25">
        <v>46097</v>
      </c>
      <c r="B101" s="32">
        <v>4461545</v>
      </c>
      <c r="C101" s="32">
        <f t="shared" si="3"/>
        <v>1012300.0999999996</v>
      </c>
      <c r="D101" s="33">
        <f t="shared" si="2"/>
        <v>5473845.0999999996</v>
      </c>
      <c r="E101" s="32">
        <v>0</v>
      </c>
      <c r="F101" s="32">
        <v>244.5</v>
      </c>
      <c r="G101" s="35">
        <v>0</v>
      </c>
      <c r="H101" s="36"/>
    </row>
    <row r="102" spans="1:8" s="3" customFormat="1" ht="20.25" x14ac:dyDescent="0.3">
      <c r="A102" s="25">
        <v>46098</v>
      </c>
      <c r="B102" s="32">
        <v>4461545</v>
      </c>
      <c r="C102" s="32">
        <f t="shared" si="3"/>
        <v>1012055.5999999996</v>
      </c>
      <c r="D102" s="33">
        <f t="shared" si="2"/>
        <v>5473600.5999999996</v>
      </c>
      <c r="E102" s="32">
        <v>0</v>
      </c>
      <c r="F102" s="32">
        <v>314.3</v>
      </c>
      <c r="G102" s="35">
        <v>0</v>
      </c>
      <c r="H102" s="36"/>
    </row>
    <row r="103" spans="1:8" s="3" customFormat="1" ht="20.25" x14ac:dyDescent="0.3">
      <c r="A103" s="25">
        <v>46099</v>
      </c>
      <c r="B103" s="32">
        <v>4461545</v>
      </c>
      <c r="C103" s="32">
        <f t="shared" si="3"/>
        <v>1011741.2999999996</v>
      </c>
      <c r="D103" s="33">
        <f t="shared" si="2"/>
        <v>5473286.2999999998</v>
      </c>
      <c r="E103" s="32">
        <v>0</v>
      </c>
      <c r="F103" s="32">
        <v>198.2</v>
      </c>
      <c r="G103" s="35">
        <v>0</v>
      </c>
      <c r="H103" s="36"/>
    </row>
    <row r="104" spans="1:8" s="3" customFormat="1" ht="20.25" x14ac:dyDescent="0.3">
      <c r="A104" s="25">
        <v>46100</v>
      </c>
      <c r="B104" s="32">
        <v>4461545</v>
      </c>
      <c r="C104" s="32">
        <f t="shared" si="3"/>
        <v>1011543.0999999996</v>
      </c>
      <c r="D104" s="33">
        <f t="shared" si="2"/>
        <v>5473088.0999999996</v>
      </c>
      <c r="E104" s="32">
        <v>0</v>
      </c>
      <c r="F104" s="32">
        <v>248.9</v>
      </c>
      <c r="G104" s="35">
        <v>0</v>
      </c>
      <c r="H104" s="36"/>
    </row>
    <row r="105" spans="1:8" s="3" customFormat="1" ht="20.25" x14ac:dyDescent="0.3">
      <c r="A105" s="25">
        <v>46101</v>
      </c>
      <c r="B105" s="32">
        <v>4461545</v>
      </c>
      <c r="C105" s="32">
        <f t="shared" si="3"/>
        <v>1011294.1999999996</v>
      </c>
      <c r="D105" s="33">
        <f t="shared" si="2"/>
        <v>5472839.1999999993</v>
      </c>
      <c r="E105" s="32">
        <v>0</v>
      </c>
      <c r="F105" s="32">
        <v>226.1</v>
      </c>
      <c r="G105" s="35">
        <v>0</v>
      </c>
      <c r="H105" s="36"/>
    </row>
    <row r="106" spans="1:8" s="3" customFormat="1" ht="20.25" x14ac:dyDescent="0.3">
      <c r="A106" s="25">
        <v>46102</v>
      </c>
      <c r="B106" s="32">
        <v>4461545</v>
      </c>
      <c r="C106" s="32">
        <f t="shared" si="3"/>
        <v>1011068.0999999996</v>
      </c>
      <c r="D106" s="33">
        <f t="shared" si="2"/>
        <v>5472613.0999999996</v>
      </c>
      <c r="E106" s="32">
        <v>0</v>
      </c>
      <c r="F106" s="32">
        <v>264.3</v>
      </c>
      <c r="G106" s="35">
        <v>0</v>
      </c>
      <c r="H106" s="36"/>
    </row>
    <row r="107" spans="1:8" s="3" customFormat="1" ht="20.25" x14ac:dyDescent="0.3">
      <c r="A107" s="25">
        <v>46103</v>
      </c>
      <c r="B107" s="32">
        <v>4461545</v>
      </c>
      <c r="C107" s="32">
        <f t="shared" si="3"/>
        <v>1010803.7999999996</v>
      </c>
      <c r="D107" s="33">
        <f t="shared" si="2"/>
        <v>5472348.7999999998</v>
      </c>
      <c r="E107" s="32">
        <v>0</v>
      </c>
      <c r="F107" s="32">
        <v>180.5</v>
      </c>
      <c r="G107" s="35">
        <v>0</v>
      </c>
      <c r="H107" s="36"/>
    </row>
    <row r="108" spans="1:8" s="3" customFormat="1" ht="20.25" x14ac:dyDescent="0.3">
      <c r="A108" s="25">
        <v>46104</v>
      </c>
      <c r="B108" s="32">
        <v>4461545</v>
      </c>
      <c r="C108" s="32">
        <f t="shared" si="3"/>
        <v>1010623.2999999996</v>
      </c>
      <c r="D108" s="33">
        <f t="shared" si="2"/>
        <v>5472168.2999999998</v>
      </c>
      <c r="E108" s="32">
        <v>0</v>
      </c>
      <c r="F108" s="32">
        <v>215.1</v>
      </c>
      <c r="G108" s="35">
        <v>0</v>
      </c>
      <c r="H108" s="36"/>
    </row>
    <row r="109" spans="1:8" s="3" customFormat="1" ht="20.25" x14ac:dyDescent="0.3">
      <c r="A109" s="25">
        <v>46105</v>
      </c>
      <c r="B109" s="32">
        <v>4461545</v>
      </c>
      <c r="C109" s="32">
        <f t="shared" si="3"/>
        <v>1010408.1999999996</v>
      </c>
      <c r="D109" s="33">
        <f t="shared" si="2"/>
        <v>5471953.1999999993</v>
      </c>
      <c r="E109" s="32">
        <v>0</v>
      </c>
      <c r="F109" s="32">
        <v>154.5</v>
      </c>
      <c r="G109" s="35">
        <v>0</v>
      </c>
      <c r="H109" s="36"/>
    </row>
    <row r="110" spans="1:8" s="3" customFormat="1" ht="20.25" x14ac:dyDescent="0.3">
      <c r="A110" s="25">
        <v>46106</v>
      </c>
      <c r="B110" s="32">
        <v>4461545</v>
      </c>
      <c r="C110" s="32">
        <f t="shared" si="3"/>
        <v>1010253.6999999996</v>
      </c>
      <c r="D110" s="33">
        <f t="shared" si="2"/>
        <v>5471798.6999999993</v>
      </c>
      <c r="E110" s="32">
        <v>24.1</v>
      </c>
      <c r="F110" s="32">
        <v>119</v>
      </c>
      <c r="G110" s="35">
        <v>0</v>
      </c>
      <c r="H110" s="36"/>
    </row>
    <row r="111" spans="1:8" s="3" customFormat="1" ht="20.25" x14ac:dyDescent="0.3">
      <c r="A111" s="25">
        <v>46107</v>
      </c>
      <c r="B111" s="32">
        <v>4461545</v>
      </c>
      <c r="C111" s="32">
        <f t="shared" si="3"/>
        <v>1010158.7999999996</v>
      </c>
      <c r="D111" s="33">
        <f t="shared" si="2"/>
        <v>5471703.7999999998</v>
      </c>
      <c r="E111" s="32">
        <v>0</v>
      </c>
      <c r="F111" s="32">
        <v>127.1</v>
      </c>
      <c r="G111" s="35">
        <v>0</v>
      </c>
      <c r="H111" s="36"/>
    </row>
    <row r="112" spans="1:8" s="3" customFormat="1" ht="20.25" x14ac:dyDescent="0.3">
      <c r="A112" s="25">
        <v>46108</v>
      </c>
      <c r="B112" s="32">
        <v>4461545</v>
      </c>
      <c r="C112" s="32">
        <f t="shared" si="3"/>
        <v>1010031.6999999996</v>
      </c>
      <c r="D112" s="33">
        <f t="shared" si="2"/>
        <v>5471576.6999999993</v>
      </c>
      <c r="E112" s="32">
        <v>15.2</v>
      </c>
      <c r="F112" s="32">
        <v>116.2</v>
      </c>
      <c r="G112" s="35">
        <v>0</v>
      </c>
      <c r="H112" s="36"/>
    </row>
    <row r="113" spans="1:8" s="3" customFormat="1" ht="20.25" x14ac:dyDescent="0.3">
      <c r="A113" s="25">
        <v>46109</v>
      </c>
      <c r="B113" s="32">
        <v>4461545</v>
      </c>
      <c r="C113" s="32">
        <f t="shared" si="3"/>
        <v>1009930.6999999996</v>
      </c>
      <c r="D113" s="33">
        <f t="shared" si="2"/>
        <v>5471475.6999999993</v>
      </c>
      <c r="E113" s="32">
        <v>0</v>
      </c>
      <c r="F113" s="32">
        <v>203.9</v>
      </c>
      <c r="G113" s="35">
        <v>0</v>
      </c>
      <c r="H113" s="36"/>
    </row>
    <row r="114" spans="1:8" s="3" customFormat="1" ht="20.25" x14ac:dyDescent="0.3">
      <c r="A114" s="25">
        <v>46110</v>
      </c>
      <c r="B114" s="32">
        <v>4461545</v>
      </c>
      <c r="C114" s="32">
        <f t="shared" si="3"/>
        <v>1009726.7999999996</v>
      </c>
      <c r="D114" s="33">
        <f t="shared" si="2"/>
        <v>5471271.7999999998</v>
      </c>
      <c r="E114" s="32">
        <v>47.1</v>
      </c>
      <c r="F114" s="32">
        <v>123</v>
      </c>
      <c r="G114" s="35">
        <v>0</v>
      </c>
      <c r="H114" s="36"/>
    </row>
    <row r="115" spans="1:8" s="3" customFormat="1" ht="20.25" x14ac:dyDescent="0.3">
      <c r="A115" s="25">
        <v>46111</v>
      </c>
      <c r="B115" s="32">
        <v>4461545</v>
      </c>
      <c r="C115" s="32">
        <f t="shared" si="3"/>
        <v>1009650.8999999996</v>
      </c>
      <c r="D115" s="33">
        <f t="shared" si="2"/>
        <v>5471195.8999999994</v>
      </c>
      <c r="E115" s="32">
        <v>52</v>
      </c>
      <c r="F115" s="32">
        <v>112.4</v>
      </c>
      <c r="G115" s="35">
        <v>0</v>
      </c>
      <c r="H115" s="36"/>
    </row>
    <row r="116" spans="1:8" s="3" customFormat="1" ht="20.25" x14ac:dyDescent="0.3">
      <c r="A116" s="25">
        <v>46112</v>
      </c>
      <c r="B116" s="32">
        <v>4461545</v>
      </c>
      <c r="C116" s="32">
        <f t="shared" si="3"/>
        <v>1009590.4999999995</v>
      </c>
      <c r="D116" s="33">
        <f t="shared" si="2"/>
        <v>5471135.5</v>
      </c>
      <c r="E116" s="32">
        <v>0</v>
      </c>
      <c r="F116" s="32">
        <v>96.4</v>
      </c>
      <c r="G116" s="38">
        <v>118.7</v>
      </c>
      <c r="H116" s="37" t="s">
        <v>52</v>
      </c>
    </row>
    <row r="117" spans="1:8" s="3" customFormat="1" ht="20.25" x14ac:dyDescent="0.3">
      <c r="A117" s="25">
        <v>46113</v>
      </c>
      <c r="B117" s="32">
        <v>4461545</v>
      </c>
      <c r="C117" s="32">
        <f>C116+E116-F116-G116</f>
        <v>1009375.3999999996</v>
      </c>
      <c r="D117" s="33">
        <f t="shared" ref="D117" si="4">B117+C117</f>
        <v>5470920.3999999994</v>
      </c>
      <c r="E117" s="32">
        <v>0</v>
      </c>
      <c r="F117" s="32">
        <v>1545.3</v>
      </c>
      <c r="G117" s="35">
        <v>0</v>
      </c>
      <c r="H117" s="37"/>
    </row>
    <row r="118" spans="1:8" s="3" customFormat="1" ht="20.25" x14ac:dyDescent="0.3">
      <c r="A118" s="25">
        <v>46114</v>
      </c>
      <c r="B118" s="32">
        <v>4461545</v>
      </c>
      <c r="C118" s="32">
        <f t="shared" ref="C118:C181" si="5">C117+E117-F117-G117</f>
        <v>1007830.0999999995</v>
      </c>
      <c r="D118" s="33">
        <f t="shared" ref="D118:D181" si="6">B118+C118</f>
        <v>5469375.0999999996</v>
      </c>
      <c r="E118" s="32">
        <v>0</v>
      </c>
      <c r="F118" s="32">
        <v>1577.7</v>
      </c>
      <c r="G118" s="35">
        <v>0</v>
      </c>
      <c r="H118" s="37"/>
    </row>
    <row r="119" spans="1:8" s="3" customFormat="1" ht="20.25" x14ac:dyDescent="0.3">
      <c r="A119" s="25">
        <v>46115</v>
      </c>
      <c r="B119" s="32">
        <v>4461545</v>
      </c>
      <c r="C119" s="32">
        <f t="shared" si="5"/>
        <v>1006252.3999999996</v>
      </c>
      <c r="D119" s="33">
        <f t="shared" si="6"/>
        <v>5467797.3999999994</v>
      </c>
      <c r="E119" s="32">
        <v>0</v>
      </c>
      <c r="F119" s="32">
        <v>1544.7</v>
      </c>
      <c r="G119" s="35">
        <v>0</v>
      </c>
      <c r="H119" s="37"/>
    </row>
    <row r="120" spans="1:8" s="3" customFormat="1" ht="20.25" x14ac:dyDescent="0.3">
      <c r="A120" s="25">
        <v>46116</v>
      </c>
      <c r="B120" s="32">
        <v>4461545</v>
      </c>
      <c r="C120" s="32">
        <f t="shared" si="5"/>
        <v>1004707.6999999996</v>
      </c>
      <c r="D120" s="33">
        <f t="shared" si="6"/>
        <v>5466252.6999999993</v>
      </c>
      <c r="E120" s="32">
        <v>0</v>
      </c>
      <c r="F120" s="32">
        <v>1496.6</v>
      </c>
      <c r="G120" s="35">
        <v>0</v>
      </c>
      <c r="H120" s="37"/>
    </row>
    <row r="121" spans="1:8" s="3" customFormat="1" ht="20.25" x14ac:dyDescent="0.3">
      <c r="A121" s="25">
        <v>46117</v>
      </c>
      <c r="B121" s="32">
        <v>4461545</v>
      </c>
      <c r="C121" s="32">
        <f t="shared" si="5"/>
        <v>1003211.0999999996</v>
      </c>
      <c r="D121" s="33">
        <f t="shared" si="6"/>
        <v>5464756.0999999996</v>
      </c>
      <c r="E121" s="32">
        <v>0</v>
      </c>
      <c r="F121" s="32">
        <v>1463.8</v>
      </c>
      <c r="G121" s="35">
        <v>0</v>
      </c>
      <c r="H121" s="37"/>
    </row>
    <row r="122" spans="1:8" s="3" customFormat="1" ht="20.25" x14ac:dyDescent="0.3">
      <c r="A122" s="25">
        <v>46118</v>
      </c>
      <c r="B122" s="32">
        <v>4461545</v>
      </c>
      <c r="C122" s="32">
        <f t="shared" si="5"/>
        <v>1001747.2999999996</v>
      </c>
      <c r="D122" s="33">
        <f t="shared" si="6"/>
        <v>5463292.2999999998</v>
      </c>
      <c r="E122" s="32">
        <v>0</v>
      </c>
      <c r="F122" s="32">
        <v>1418.4</v>
      </c>
      <c r="G122" s="35">
        <v>0</v>
      </c>
      <c r="H122" s="37"/>
    </row>
    <row r="123" spans="1:8" s="3" customFormat="1" ht="20.25" x14ac:dyDescent="0.3">
      <c r="A123" s="25">
        <v>46119</v>
      </c>
      <c r="B123" s="32">
        <v>4461545</v>
      </c>
      <c r="C123" s="32">
        <f t="shared" si="5"/>
        <v>1000328.8999999996</v>
      </c>
      <c r="D123" s="33">
        <f t="shared" si="6"/>
        <v>5461873.8999999994</v>
      </c>
      <c r="E123" s="32">
        <v>0</v>
      </c>
      <c r="F123" s="32">
        <v>1416.1</v>
      </c>
      <c r="G123" s="35">
        <v>0</v>
      </c>
      <c r="H123" s="37"/>
    </row>
    <row r="124" spans="1:8" s="3" customFormat="1" ht="20.25" x14ac:dyDescent="0.3">
      <c r="A124" s="25">
        <v>46120</v>
      </c>
      <c r="B124" s="32">
        <v>4461545</v>
      </c>
      <c r="C124" s="32">
        <f t="shared" si="5"/>
        <v>998912.79999999958</v>
      </c>
      <c r="D124" s="33">
        <f t="shared" si="6"/>
        <v>5460457.7999999998</v>
      </c>
      <c r="E124" s="32">
        <v>0</v>
      </c>
      <c r="F124" s="32">
        <v>1387.8999999999999</v>
      </c>
      <c r="G124" s="35">
        <v>0</v>
      </c>
      <c r="H124" s="37"/>
    </row>
    <row r="125" spans="1:8" s="3" customFormat="1" ht="20.25" x14ac:dyDescent="0.3">
      <c r="A125" s="25">
        <v>46121</v>
      </c>
      <c r="B125" s="32">
        <v>4461545</v>
      </c>
      <c r="C125" s="32">
        <f t="shared" si="5"/>
        <v>997524.89999999956</v>
      </c>
      <c r="D125" s="33">
        <f t="shared" si="6"/>
        <v>5459069.8999999994</v>
      </c>
      <c r="E125" s="32">
        <v>0</v>
      </c>
      <c r="F125" s="32">
        <v>1409.3</v>
      </c>
      <c r="G125" s="35">
        <v>0</v>
      </c>
      <c r="H125" s="37"/>
    </row>
    <row r="126" spans="1:8" s="3" customFormat="1" ht="20.25" x14ac:dyDescent="0.3">
      <c r="A126" s="25">
        <v>46122</v>
      </c>
      <c r="B126" s="32">
        <v>4461545</v>
      </c>
      <c r="C126" s="32">
        <f t="shared" si="5"/>
        <v>996115.59999999951</v>
      </c>
      <c r="D126" s="33">
        <f t="shared" si="6"/>
        <v>5457660.5999999996</v>
      </c>
      <c r="E126" s="32">
        <v>0</v>
      </c>
      <c r="F126" s="32">
        <v>1429</v>
      </c>
      <c r="G126" s="35">
        <v>0</v>
      </c>
      <c r="H126" s="37"/>
    </row>
    <row r="127" spans="1:8" s="3" customFormat="1" ht="20.25" x14ac:dyDescent="0.3">
      <c r="A127" s="25">
        <v>46123</v>
      </c>
      <c r="B127" s="32">
        <v>4461545</v>
      </c>
      <c r="C127" s="32">
        <f t="shared" si="5"/>
        <v>994686.59999999951</v>
      </c>
      <c r="D127" s="33">
        <f t="shared" si="6"/>
        <v>5456231.5999999996</v>
      </c>
      <c r="E127" s="32">
        <v>0</v>
      </c>
      <c r="F127" s="32">
        <v>1421.5</v>
      </c>
      <c r="G127" s="35">
        <v>0</v>
      </c>
      <c r="H127" s="37"/>
    </row>
    <row r="128" spans="1:8" s="3" customFormat="1" ht="20.25" x14ac:dyDescent="0.3">
      <c r="A128" s="25">
        <v>46124</v>
      </c>
      <c r="B128" s="32">
        <v>4461545</v>
      </c>
      <c r="C128" s="32">
        <f t="shared" si="5"/>
        <v>993265.09999999951</v>
      </c>
      <c r="D128" s="33">
        <f t="shared" si="6"/>
        <v>5454810.0999999996</v>
      </c>
      <c r="E128" s="32">
        <v>0</v>
      </c>
      <c r="F128" s="32">
        <v>1460.1</v>
      </c>
      <c r="G128" s="35">
        <v>0</v>
      </c>
      <c r="H128" s="37"/>
    </row>
    <row r="129" spans="1:8" s="3" customFormat="1" ht="20.25" x14ac:dyDescent="0.3">
      <c r="A129" s="25">
        <v>46125</v>
      </c>
      <c r="B129" s="32">
        <v>4461545</v>
      </c>
      <c r="C129" s="32">
        <f t="shared" si="5"/>
        <v>991804.99999999953</v>
      </c>
      <c r="D129" s="33">
        <f t="shared" si="6"/>
        <v>5453350</v>
      </c>
      <c r="E129" s="32">
        <v>0</v>
      </c>
      <c r="F129" s="32">
        <v>1582.3</v>
      </c>
      <c r="G129" s="35">
        <v>0</v>
      </c>
      <c r="H129" s="37"/>
    </row>
    <row r="130" spans="1:8" s="3" customFormat="1" ht="20.25" x14ac:dyDescent="0.3">
      <c r="A130" s="25">
        <v>46126</v>
      </c>
      <c r="B130" s="32">
        <v>4461545</v>
      </c>
      <c r="C130" s="32">
        <f t="shared" si="5"/>
        <v>990222.69999999949</v>
      </c>
      <c r="D130" s="33">
        <f t="shared" si="6"/>
        <v>5451767.6999999993</v>
      </c>
      <c r="E130" s="32">
        <v>0</v>
      </c>
      <c r="F130" s="32">
        <v>1583.4</v>
      </c>
      <c r="G130" s="35">
        <v>0</v>
      </c>
      <c r="H130" s="37"/>
    </row>
    <row r="131" spans="1:8" s="3" customFormat="1" ht="20.25" x14ac:dyDescent="0.3">
      <c r="A131" s="25">
        <v>46127</v>
      </c>
      <c r="B131" s="32">
        <v>4461545</v>
      </c>
      <c r="C131" s="32">
        <f t="shared" si="5"/>
        <v>988639.29999999946</v>
      </c>
      <c r="D131" s="33">
        <f t="shared" si="6"/>
        <v>5450184.2999999998</v>
      </c>
      <c r="E131" s="32">
        <v>0</v>
      </c>
      <c r="F131" s="32">
        <v>12803</v>
      </c>
      <c r="G131" s="35">
        <v>0</v>
      </c>
      <c r="H131" s="37"/>
    </row>
    <row r="132" spans="1:8" s="3" customFormat="1" ht="20.25" x14ac:dyDescent="0.3">
      <c r="A132" s="25">
        <v>46128</v>
      </c>
      <c r="B132" s="32">
        <v>4461545</v>
      </c>
      <c r="C132" s="32">
        <f t="shared" si="5"/>
        <v>975836.29999999946</v>
      </c>
      <c r="D132" s="33">
        <f t="shared" si="6"/>
        <v>5437381.2999999998</v>
      </c>
      <c r="E132" s="32">
        <v>0</v>
      </c>
      <c r="F132" s="32">
        <v>1675.4</v>
      </c>
      <c r="G132" s="35">
        <v>0</v>
      </c>
      <c r="H132" s="37"/>
    </row>
    <row r="133" spans="1:8" s="3" customFormat="1" ht="20.25" x14ac:dyDescent="0.3">
      <c r="A133" s="25">
        <v>46129</v>
      </c>
      <c r="B133" s="32">
        <v>4461545</v>
      </c>
      <c r="C133" s="32">
        <f t="shared" si="5"/>
        <v>974160.89999999944</v>
      </c>
      <c r="D133" s="33">
        <f t="shared" si="6"/>
        <v>5435705.8999999994</v>
      </c>
      <c r="E133" s="32">
        <v>0</v>
      </c>
      <c r="F133" s="32">
        <v>1762.6000000000001</v>
      </c>
      <c r="G133" s="35">
        <v>0</v>
      </c>
      <c r="H133" s="37"/>
    </row>
    <row r="134" spans="1:8" s="3" customFormat="1" ht="20.25" x14ac:dyDescent="0.3">
      <c r="A134" s="25">
        <v>46130</v>
      </c>
      <c r="B134" s="32">
        <v>4461545</v>
      </c>
      <c r="C134" s="32">
        <f t="shared" si="5"/>
        <v>972398.29999999946</v>
      </c>
      <c r="D134" s="33">
        <f t="shared" si="6"/>
        <v>5433943.2999999998</v>
      </c>
      <c r="E134" s="32">
        <v>0</v>
      </c>
      <c r="F134" s="32">
        <v>1611.8000000000002</v>
      </c>
      <c r="G134" s="35">
        <v>0</v>
      </c>
      <c r="H134" s="37"/>
    </row>
    <row r="135" spans="1:8" s="3" customFormat="1" ht="20.25" x14ac:dyDescent="0.3">
      <c r="A135" s="25">
        <v>46131</v>
      </c>
      <c r="B135" s="32">
        <v>4461545</v>
      </c>
      <c r="C135" s="32">
        <f t="shared" si="5"/>
        <v>970786.49999999942</v>
      </c>
      <c r="D135" s="33">
        <f t="shared" si="6"/>
        <v>5432331.4999999991</v>
      </c>
      <c r="E135" s="32">
        <v>0</v>
      </c>
      <c r="F135" s="32">
        <v>1561.3</v>
      </c>
      <c r="G135" s="35">
        <v>0</v>
      </c>
      <c r="H135" s="37"/>
    </row>
    <row r="136" spans="1:8" s="3" customFormat="1" ht="20.25" x14ac:dyDescent="0.3">
      <c r="A136" s="25">
        <v>46132</v>
      </c>
      <c r="B136" s="32">
        <v>4461545</v>
      </c>
      <c r="C136" s="32">
        <f t="shared" si="5"/>
        <v>969225.19999999937</v>
      </c>
      <c r="D136" s="33">
        <f t="shared" si="6"/>
        <v>5430770.1999999993</v>
      </c>
      <c r="E136" s="32">
        <v>0</v>
      </c>
      <c r="F136" s="32">
        <v>1606.5</v>
      </c>
      <c r="G136" s="35">
        <v>0</v>
      </c>
      <c r="H136" s="37"/>
    </row>
    <row r="137" spans="1:8" s="3" customFormat="1" ht="20.25" x14ac:dyDescent="0.3">
      <c r="A137" s="25">
        <v>46133</v>
      </c>
      <c r="B137" s="32">
        <v>4461545</v>
      </c>
      <c r="C137" s="32">
        <f t="shared" si="5"/>
        <v>967618.69999999937</v>
      </c>
      <c r="D137" s="33">
        <f t="shared" si="6"/>
        <v>5429163.6999999993</v>
      </c>
      <c r="E137" s="32">
        <v>0</v>
      </c>
      <c r="F137" s="32">
        <v>1642.3</v>
      </c>
      <c r="G137" s="35">
        <v>0</v>
      </c>
      <c r="H137" s="37"/>
    </row>
    <row r="138" spans="1:8" s="3" customFormat="1" ht="20.25" x14ac:dyDescent="0.3">
      <c r="A138" s="25">
        <v>46134</v>
      </c>
      <c r="B138" s="32">
        <v>4461545</v>
      </c>
      <c r="C138" s="32">
        <f t="shared" si="5"/>
        <v>965976.39999999932</v>
      </c>
      <c r="D138" s="33">
        <f t="shared" si="6"/>
        <v>5427521.3999999994</v>
      </c>
      <c r="E138" s="32">
        <v>0</v>
      </c>
      <c r="F138" s="32">
        <v>1606.2</v>
      </c>
      <c r="G138" s="35">
        <v>0</v>
      </c>
      <c r="H138" s="37"/>
    </row>
    <row r="139" spans="1:8" s="3" customFormat="1" ht="20.25" x14ac:dyDescent="0.3">
      <c r="A139" s="25">
        <v>46135</v>
      </c>
      <c r="B139" s="32">
        <v>4461545</v>
      </c>
      <c r="C139" s="32">
        <f t="shared" si="5"/>
        <v>964370.19999999937</v>
      </c>
      <c r="D139" s="33">
        <f t="shared" si="6"/>
        <v>5425915.1999999993</v>
      </c>
      <c r="E139" s="32">
        <v>0</v>
      </c>
      <c r="F139" s="32">
        <v>1486.9</v>
      </c>
      <c r="G139" s="35">
        <v>0</v>
      </c>
      <c r="H139" s="37"/>
    </row>
    <row r="140" spans="1:8" s="3" customFormat="1" ht="20.25" x14ac:dyDescent="0.3">
      <c r="A140" s="25">
        <v>46136</v>
      </c>
      <c r="B140" s="32">
        <v>4461545</v>
      </c>
      <c r="C140" s="32">
        <f t="shared" si="5"/>
        <v>962883.29999999935</v>
      </c>
      <c r="D140" s="33">
        <f t="shared" si="6"/>
        <v>5424428.2999999989</v>
      </c>
      <c r="E140" s="32">
        <v>0</v>
      </c>
      <c r="F140" s="32">
        <v>1549.6</v>
      </c>
      <c r="G140" s="35">
        <v>0</v>
      </c>
      <c r="H140" s="37"/>
    </row>
    <row r="141" spans="1:8" s="3" customFormat="1" ht="20.25" x14ac:dyDescent="0.3">
      <c r="A141" s="25">
        <v>46137</v>
      </c>
      <c r="B141" s="32">
        <v>4461545</v>
      </c>
      <c r="C141" s="32">
        <f t="shared" si="5"/>
        <v>961333.69999999937</v>
      </c>
      <c r="D141" s="33">
        <f t="shared" si="6"/>
        <v>5422878.6999999993</v>
      </c>
      <c r="E141" s="32">
        <v>0</v>
      </c>
      <c r="F141" s="32">
        <v>1627.6999999999998</v>
      </c>
      <c r="G141" s="35">
        <v>0</v>
      </c>
      <c r="H141" s="37"/>
    </row>
    <row r="142" spans="1:8" s="3" customFormat="1" ht="20.25" x14ac:dyDescent="0.3">
      <c r="A142" s="25">
        <v>46138</v>
      </c>
      <c r="B142" s="32">
        <v>4461545</v>
      </c>
      <c r="C142" s="32">
        <f t="shared" si="5"/>
        <v>959705.99999999942</v>
      </c>
      <c r="D142" s="33">
        <f t="shared" si="6"/>
        <v>5421250.9999999991</v>
      </c>
      <c r="E142" s="32">
        <v>0</v>
      </c>
      <c r="F142" s="32">
        <v>1640.8000000000002</v>
      </c>
      <c r="G142" s="35">
        <v>0</v>
      </c>
      <c r="H142" s="37"/>
    </row>
    <row r="143" spans="1:8" s="3" customFormat="1" ht="20.25" x14ac:dyDescent="0.3">
      <c r="A143" s="25">
        <v>46139</v>
      </c>
      <c r="B143" s="32">
        <v>4461545</v>
      </c>
      <c r="C143" s="32">
        <f t="shared" si="5"/>
        <v>958065.19999999937</v>
      </c>
      <c r="D143" s="33">
        <f t="shared" si="6"/>
        <v>5419610.1999999993</v>
      </c>
      <c r="E143" s="32">
        <v>0</v>
      </c>
      <c r="F143" s="32">
        <v>1612.9</v>
      </c>
      <c r="G143" s="35">
        <v>0</v>
      </c>
      <c r="H143" s="37"/>
    </row>
    <row r="144" spans="1:8" s="3" customFormat="1" ht="20.25" x14ac:dyDescent="0.3">
      <c r="A144" s="25">
        <v>46140</v>
      </c>
      <c r="B144" s="32">
        <v>4461545</v>
      </c>
      <c r="C144" s="32">
        <f t="shared" si="5"/>
        <v>956452.29999999935</v>
      </c>
      <c r="D144" s="33">
        <f t="shared" si="6"/>
        <v>5417997.2999999989</v>
      </c>
      <c r="E144" s="32">
        <v>0</v>
      </c>
      <c r="F144" s="32">
        <v>1618.8</v>
      </c>
      <c r="G144" s="35">
        <v>0</v>
      </c>
      <c r="H144" s="37"/>
    </row>
    <row r="145" spans="1:8" s="3" customFormat="1" ht="20.25" x14ac:dyDescent="0.3">
      <c r="A145" s="25">
        <v>46141</v>
      </c>
      <c r="B145" s="32">
        <v>4461545</v>
      </c>
      <c r="C145" s="32">
        <f t="shared" si="5"/>
        <v>954833.4999999993</v>
      </c>
      <c r="D145" s="33">
        <f t="shared" si="6"/>
        <v>5416378.4999999991</v>
      </c>
      <c r="E145" s="32">
        <v>0</v>
      </c>
      <c r="F145" s="32">
        <v>1358.2</v>
      </c>
      <c r="G145" s="35">
        <v>0</v>
      </c>
      <c r="H145" s="37"/>
    </row>
    <row r="146" spans="1:8" s="3" customFormat="1" ht="20.25" x14ac:dyDescent="0.3">
      <c r="A146" s="25">
        <v>46142</v>
      </c>
      <c r="B146" s="32">
        <v>4461545</v>
      </c>
      <c r="C146" s="32">
        <f t="shared" si="5"/>
        <v>953475.29999999935</v>
      </c>
      <c r="D146" s="33">
        <f t="shared" si="6"/>
        <v>5415020.2999999989</v>
      </c>
      <c r="E146" s="32">
        <v>0</v>
      </c>
      <c r="F146" s="32">
        <v>6954.0999999999995</v>
      </c>
      <c r="G146" s="35">
        <v>0</v>
      </c>
      <c r="H146" s="37" t="s">
        <v>52</v>
      </c>
    </row>
    <row r="147" spans="1:8" s="3" customFormat="1" ht="20.25" x14ac:dyDescent="0.3">
      <c r="A147" s="25">
        <v>46143</v>
      </c>
      <c r="B147" s="32">
        <v>4461545</v>
      </c>
      <c r="C147" s="32">
        <f t="shared" si="5"/>
        <v>946521.19999999937</v>
      </c>
      <c r="D147" s="33">
        <f t="shared" si="6"/>
        <v>5408066.1999999993</v>
      </c>
      <c r="E147" s="32">
        <v>560.20000000000005</v>
      </c>
      <c r="F147" s="32">
        <v>2078.9000000000005</v>
      </c>
      <c r="G147" s="35">
        <v>0</v>
      </c>
      <c r="H147" s="37"/>
    </row>
    <row r="148" spans="1:8" s="3" customFormat="1" ht="20.25" x14ac:dyDescent="0.3">
      <c r="A148" s="25">
        <v>46144</v>
      </c>
      <c r="B148" s="32">
        <v>4461545</v>
      </c>
      <c r="C148" s="32">
        <f t="shared" si="5"/>
        <v>945002.4999999993</v>
      </c>
      <c r="D148" s="33">
        <f t="shared" si="6"/>
        <v>5406547.4999999991</v>
      </c>
      <c r="E148" s="32">
        <v>0</v>
      </c>
      <c r="F148" s="32">
        <v>132.79999999999995</v>
      </c>
      <c r="G148" s="35">
        <v>0</v>
      </c>
      <c r="H148" s="37"/>
    </row>
    <row r="149" spans="1:8" s="3" customFormat="1" ht="20.25" x14ac:dyDescent="0.3">
      <c r="A149" s="25">
        <v>46145</v>
      </c>
      <c r="B149" s="32">
        <v>4461545</v>
      </c>
      <c r="C149" s="32">
        <f t="shared" si="5"/>
        <v>944869.69999999925</v>
      </c>
      <c r="D149" s="33">
        <f t="shared" si="6"/>
        <v>5406414.6999999993</v>
      </c>
      <c r="E149" s="32">
        <v>0</v>
      </c>
      <c r="F149" s="32">
        <v>72.400000000000091</v>
      </c>
      <c r="G149" s="35">
        <v>0</v>
      </c>
      <c r="H149" s="37"/>
    </row>
    <row r="150" spans="1:8" s="3" customFormat="1" ht="20.25" x14ac:dyDescent="0.3">
      <c r="A150" s="25">
        <v>46146</v>
      </c>
      <c r="B150" s="32">
        <v>4461545</v>
      </c>
      <c r="C150" s="32">
        <f t="shared" si="5"/>
        <v>944797.29999999923</v>
      </c>
      <c r="D150" s="33">
        <f t="shared" si="6"/>
        <v>5406342.2999999989</v>
      </c>
      <c r="E150" s="32">
        <v>0</v>
      </c>
      <c r="F150" s="32">
        <v>151.90000000000009</v>
      </c>
      <c r="G150" s="35">
        <v>0</v>
      </c>
      <c r="H150" s="37"/>
    </row>
    <row r="151" spans="1:8" s="3" customFormat="1" ht="20.25" x14ac:dyDescent="0.3">
      <c r="A151" s="25">
        <v>46147</v>
      </c>
      <c r="B151" s="32">
        <v>4461545</v>
      </c>
      <c r="C151" s="32">
        <f t="shared" si="5"/>
        <v>944645.39999999921</v>
      </c>
      <c r="D151" s="33">
        <f t="shared" si="6"/>
        <v>5406190.3999999994</v>
      </c>
      <c r="E151" s="32">
        <v>38.499999999999773</v>
      </c>
      <c r="F151" s="32">
        <v>147.39999999999986</v>
      </c>
      <c r="G151" s="35">
        <v>0</v>
      </c>
      <c r="H151" s="37"/>
    </row>
    <row r="152" spans="1:8" s="3" customFormat="1" ht="20.25" x14ac:dyDescent="0.3">
      <c r="A152" s="25">
        <v>46148</v>
      </c>
      <c r="B152" s="32">
        <v>4461545</v>
      </c>
      <c r="C152" s="32">
        <f t="shared" si="5"/>
        <v>944536.49999999919</v>
      </c>
      <c r="D152" s="33">
        <f t="shared" si="6"/>
        <v>5406081.4999999991</v>
      </c>
      <c r="E152" s="32">
        <v>81.399999999999864</v>
      </c>
      <c r="F152" s="32">
        <v>272.29999999999973</v>
      </c>
      <c r="G152" s="35">
        <v>0</v>
      </c>
      <c r="H152" s="37"/>
    </row>
    <row r="153" spans="1:8" s="3" customFormat="1" ht="20.25" x14ac:dyDescent="0.3">
      <c r="A153" s="25">
        <v>46149</v>
      </c>
      <c r="B153" s="32">
        <v>4461545</v>
      </c>
      <c r="C153" s="32">
        <f t="shared" si="5"/>
        <v>944345.59999999916</v>
      </c>
      <c r="D153" s="33">
        <f t="shared" si="6"/>
        <v>5405890.5999999996</v>
      </c>
      <c r="E153" s="32">
        <v>0</v>
      </c>
      <c r="F153" s="32">
        <v>254.99999999999977</v>
      </c>
      <c r="G153" s="35">
        <v>0</v>
      </c>
      <c r="H153" s="37"/>
    </row>
    <row r="154" spans="1:8" s="3" customFormat="1" ht="20.25" x14ac:dyDescent="0.3">
      <c r="A154" s="25">
        <v>46150</v>
      </c>
      <c r="B154" s="32">
        <v>4461545</v>
      </c>
      <c r="C154" s="32">
        <f t="shared" si="5"/>
        <v>944090.59999999916</v>
      </c>
      <c r="D154" s="33">
        <f t="shared" si="6"/>
        <v>5405635.5999999996</v>
      </c>
      <c r="E154" s="32">
        <v>0</v>
      </c>
      <c r="F154" s="32">
        <v>545.80000000000018</v>
      </c>
      <c r="G154" s="35">
        <v>0</v>
      </c>
      <c r="H154" s="37"/>
    </row>
    <row r="155" spans="1:8" s="3" customFormat="1" ht="20.25" x14ac:dyDescent="0.3">
      <c r="A155" s="25">
        <v>46151</v>
      </c>
      <c r="B155" s="32">
        <v>4461545</v>
      </c>
      <c r="C155" s="32">
        <f t="shared" si="5"/>
        <v>943544.79999999912</v>
      </c>
      <c r="D155" s="33">
        <f t="shared" si="6"/>
        <v>5405089.7999999989</v>
      </c>
      <c r="E155" s="32">
        <v>0</v>
      </c>
      <c r="F155" s="32">
        <v>457.99999999999989</v>
      </c>
      <c r="G155" s="35">
        <v>0</v>
      </c>
      <c r="H155" s="37"/>
    </row>
    <row r="156" spans="1:8" s="3" customFormat="1" ht="20.25" x14ac:dyDescent="0.3">
      <c r="A156" s="25">
        <v>46152</v>
      </c>
      <c r="B156" s="32">
        <v>4461545</v>
      </c>
      <c r="C156" s="32">
        <f t="shared" si="5"/>
        <v>943086.79999999912</v>
      </c>
      <c r="D156" s="33">
        <f t="shared" si="6"/>
        <v>5404631.7999999989</v>
      </c>
      <c r="E156" s="32">
        <v>0</v>
      </c>
      <c r="F156" s="32">
        <v>323.69999999999993</v>
      </c>
      <c r="G156" s="35">
        <v>0</v>
      </c>
      <c r="H156" s="37"/>
    </row>
    <row r="157" spans="1:8" s="3" customFormat="1" ht="20.25" x14ac:dyDescent="0.3">
      <c r="A157" s="25">
        <v>46153</v>
      </c>
      <c r="B157" s="32">
        <v>4461545</v>
      </c>
      <c r="C157" s="32">
        <f t="shared" si="5"/>
        <v>942763.09999999916</v>
      </c>
      <c r="D157" s="33">
        <f t="shared" si="6"/>
        <v>5404308.0999999996</v>
      </c>
      <c r="E157" s="32">
        <v>956.3</v>
      </c>
      <c r="F157" s="32">
        <v>13129.7</v>
      </c>
      <c r="G157" s="35">
        <v>0</v>
      </c>
      <c r="H157" s="37"/>
    </row>
    <row r="158" spans="1:8" s="3" customFormat="1" ht="20.25" x14ac:dyDescent="0.3">
      <c r="A158" s="25">
        <v>46154</v>
      </c>
      <c r="B158" s="32">
        <v>4461545</v>
      </c>
      <c r="C158" s="32">
        <f t="shared" si="5"/>
        <v>930589.69999999925</v>
      </c>
      <c r="D158" s="33">
        <f t="shared" si="6"/>
        <v>5392134.6999999993</v>
      </c>
      <c r="E158" s="32">
        <v>1478.1</v>
      </c>
      <c r="F158" s="32">
        <v>10277.5</v>
      </c>
      <c r="G158" s="35">
        <v>0</v>
      </c>
      <c r="H158" s="37"/>
    </row>
    <row r="159" spans="1:8" s="3" customFormat="1" ht="20.25" x14ac:dyDescent="0.3">
      <c r="A159" s="25">
        <v>46155</v>
      </c>
      <c r="B159" s="32">
        <v>4461545</v>
      </c>
      <c r="C159" s="32">
        <f t="shared" si="5"/>
        <v>921790.29999999923</v>
      </c>
      <c r="D159" s="33">
        <f t="shared" si="6"/>
        <v>5383335.2999999989</v>
      </c>
      <c r="E159" s="32">
        <v>0</v>
      </c>
      <c r="F159" s="32">
        <v>433.29999999999995</v>
      </c>
      <c r="G159" s="35">
        <v>0</v>
      </c>
      <c r="H159" s="37"/>
    </row>
    <row r="160" spans="1:8" s="3" customFormat="1" ht="20.25" x14ac:dyDescent="0.3">
      <c r="A160" s="25">
        <v>46156</v>
      </c>
      <c r="B160" s="32">
        <v>4461545</v>
      </c>
      <c r="C160" s="32">
        <f t="shared" si="5"/>
        <v>921356.99999999919</v>
      </c>
      <c r="D160" s="33">
        <f t="shared" si="6"/>
        <v>5382901.9999999991</v>
      </c>
      <c r="E160" s="32">
        <v>0</v>
      </c>
      <c r="F160" s="32">
        <v>294.20000000000005</v>
      </c>
      <c r="G160" s="35">
        <v>0</v>
      </c>
      <c r="H160" s="37"/>
    </row>
    <row r="161" spans="1:8" s="3" customFormat="1" ht="20.25" x14ac:dyDescent="0.3">
      <c r="A161" s="25">
        <v>46157</v>
      </c>
      <c r="B161" s="32">
        <v>4461545</v>
      </c>
      <c r="C161" s="32">
        <f t="shared" si="5"/>
        <v>921062.79999999923</v>
      </c>
      <c r="D161" s="33">
        <f t="shared" si="6"/>
        <v>5382607.7999999989</v>
      </c>
      <c r="E161" s="32">
        <v>0</v>
      </c>
      <c r="F161" s="32">
        <v>248.89999999999986</v>
      </c>
      <c r="G161" s="35">
        <v>0</v>
      </c>
      <c r="H161" s="37"/>
    </row>
    <row r="162" spans="1:8" s="3" customFormat="1" ht="20.25" x14ac:dyDescent="0.3">
      <c r="A162" s="25">
        <v>46158</v>
      </c>
      <c r="B162" s="32">
        <v>4461545</v>
      </c>
      <c r="C162" s="32">
        <f t="shared" si="5"/>
        <v>920813.89999999921</v>
      </c>
      <c r="D162" s="33">
        <f t="shared" si="6"/>
        <v>5382358.8999999994</v>
      </c>
      <c r="E162" s="32">
        <v>20</v>
      </c>
      <c r="F162" s="32">
        <v>303.30000000000018</v>
      </c>
      <c r="G162" s="35">
        <v>0</v>
      </c>
      <c r="H162" s="37"/>
    </row>
    <row r="163" spans="1:8" s="3" customFormat="1" ht="20.25" x14ac:dyDescent="0.3">
      <c r="A163" s="25">
        <v>46159</v>
      </c>
      <c r="B163" s="32">
        <v>4461545</v>
      </c>
      <c r="C163" s="32">
        <f t="shared" si="5"/>
        <v>920530.59999999916</v>
      </c>
      <c r="D163" s="33">
        <f t="shared" si="6"/>
        <v>5382075.5999999996</v>
      </c>
      <c r="E163" s="32">
        <v>84.5</v>
      </c>
      <c r="F163" s="32">
        <v>377.69999999999982</v>
      </c>
      <c r="G163" s="35">
        <v>0</v>
      </c>
      <c r="H163" s="37"/>
    </row>
    <row r="164" spans="1:8" s="3" customFormat="1" ht="20.25" x14ac:dyDescent="0.3">
      <c r="A164" s="25">
        <v>46160</v>
      </c>
      <c r="B164" s="32">
        <v>4461545</v>
      </c>
      <c r="C164" s="32">
        <f t="shared" si="5"/>
        <v>920237.39999999921</v>
      </c>
      <c r="D164" s="33">
        <f t="shared" si="6"/>
        <v>5381782.3999999994</v>
      </c>
      <c r="E164" s="32">
        <v>50.5</v>
      </c>
      <c r="F164" s="32">
        <v>383.5</v>
      </c>
      <c r="G164" s="35">
        <v>0</v>
      </c>
      <c r="H164" s="37"/>
    </row>
    <row r="165" spans="1:8" s="3" customFormat="1" ht="20.25" x14ac:dyDescent="0.3">
      <c r="A165" s="25">
        <v>46161</v>
      </c>
      <c r="B165" s="32">
        <v>4461545</v>
      </c>
      <c r="C165" s="32">
        <f t="shared" si="5"/>
        <v>919904.39999999921</v>
      </c>
      <c r="D165" s="33">
        <f t="shared" si="6"/>
        <v>5381449.3999999994</v>
      </c>
      <c r="E165" s="32">
        <v>0</v>
      </c>
      <c r="F165" s="32">
        <v>378.59999999999991</v>
      </c>
      <c r="G165" s="35">
        <v>0</v>
      </c>
      <c r="H165" s="37"/>
    </row>
    <row r="166" spans="1:8" s="3" customFormat="1" ht="20.25" x14ac:dyDescent="0.3">
      <c r="A166" s="25">
        <v>46162</v>
      </c>
      <c r="B166" s="32">
        <v>4461545</v>
      </c>
      <c r="C166" s="32">
        <f t="shared" si="5"/>
        <v>919525.79999999923</v>
      </c>
      <c r="D166" s="33">
        <f t="shared" si="6"/>
        <v>5381070.7999999989</v>
      </c>
      <c r="E166" s="32">
        <v>0</v>
      </c>
      <c r="F166" s="32">
        <v>783.9</v>
      </c>
      <c r="G166" s="35">
        <v>0</v>
      </c>
      <c r="H166" s="37"/>
    </row>
    <row r="167" spans="1:8" s="3" customFormat="1" ht="20.25" x14ac:dyDescent="0.3">
      <c r="A167" s="25">
        <v>46163</v>
      </c>
      <c r="B167" s="32">
        <v>4461545</v>
      </c>
      <c r="C167" s="32">
        <f t="shared" si="5"/>
        <v>918741.89999999921</v>
      </c>
      <c r="D167" s="33">
        <f t="shared" si="6"/>
        <v>5380286.8999999994</v>
      </c>
      <c r="E167" s="32">
        <v>532.6</v>
      </c>
      <c r="F167" s="32">
        <v>1851.6999999999998</v>
      </c>
      <c r="G167" s="35">
        <v>0</v>
      </c>
      <c r="H167" s="37"/>
    </row>
    <row r="168" spans="1:8" s="3" customFormat="1" ht="20.25" x14ac:dyDescent="0.3">
      <c r="A168" s="25">
        <v>46164</v>
      </c>
      <c r="B168" s="32">
        <v>4461545</v>
      </c>
      <c r="C168" s="32">
        <f t="shared" si="5"/>
        <v>917422.79999999923</v>
      </c>
      <c r="D168" s="33">
        <f t="shared" si="6"/>
        <v>5378967.7999999989</v>
      </c>
      <c r="E168" s="32">
        <v>0</v>
      </c>
      <c r="F168" s="32">
        <v>470.5</v>
      </c>
      <c r="G168" s="35">
        <v>0</v>
      </c>
      <c r="H168" s="37"/>
    </row>
    <row r="169" spans="1:8" s="3" customFormat="1" ht="20.25" x14ac:dyDescent="0.3">
      <c r="A169" s="25">
        <v>46165</v>
      </c>
      <c r="B169" s="32">
        <v>4461545</v>
      </c>
      <c r="C169" s="32">
        <f t="shared" si="5"/>
        <v>916952.29999999923</v>
      </c>
      <c r="D169" s="33">
        <f t="shared" si="6"/>
        <v>5378497.2999999989</v>
      </c>
      <c r="E169" s="32">
        <v>0</v>
      </c>
      <c r="F169" s="32">
        <v>351.20000000000005</v>
      </c>
      <c r="G169" s="35">
        <v>0</v>
      </c>
      <c r="H169" s="37"/>
    </row>
    <row r="170" spans="1:8" s="3" customFormat="1" ht="20.25" x14ac:dyDescent="0.3">
      <c r="A170" s="25">
        <v>46166</v>
      </c>
      <c r="B170" s="32">
        <v>4461545</v>
      </c>
      <c r="C170" s="32">
        <f t="shared" si="5"/>
        <v>916601.09999999928</v>
      </c>
      <c r="D170" s="33">
        <f t="shared" si="6"/>
        <v>5378146.0999999996</v>
      </c>
      <c r="E170" s="32">
        <v>0</v>
      </c>
      <c r="F170" s="32">
        <v>311.50000000000023</v>
      </c>
      <c r="G170" s="35">
        <v>0</v>
      </c>
      <c r="H170" s="37"/>
    </row>
    <row r="171" spans="1:8" s="3" customFormat="1" ht="20.25" x14ac:dyDescent="0.3">
      <c r="A171" s="25">
        <v>46167</v>
      </c>
      <c r="B171" s="32">
        <v>4461545</v>
      </c>
      <c r="C171" s="32">
        <f t="shared" si="5"/>
        <v>916289.59999999928</v>
      </c>
      <c r="D171" s="33">
        <f t="shared" si="6"/>
        <v>5377834.5999999996</v>
      </c>
      <c r="E171" s="32">
        <v>0</v>
      </c>
      <c r="F171" s="32">
        <v>368.70000000000005</v>
      </c>
      <c r="G171" s="35">
        <v>0</v>
      </c>
      <c r="H171" s="37"/>
    </row>
    <row r="172" spans="1:8" s="3" customFormat="1" ht="20.25" x14ac:dyDescent="0.3">
      <c r="A172" s="25">
        <v>46168</v>
      </c>
      <c r="B172" s="32">
        <v>4461545</v>
      </c>
      <c r="C172" s="32">
        <f t="shared" si="5"/>
        <v>915920.89999999932</v>
      </c>
      <c r="D172" s="33">
        <f t="shared" si="6"/>
        <v>5377465.8999999994</v>
      </c>
      <c r="E172" s="32">
        <v>807.9</v>
      </c>
      <c r="F172" s="32">
        <v>8012.7</v>
      </c>
      <c r="G172" s="35">
        <v>0</v>
      </c>
      <c r="H172" s="37"/>
    </row>
    <row r="173" spans="1:8" s="3" customFormat="1" ht="20.25" x14ac:dyDescent="0.3">
      <c r="A173" s="25">
        <v>46169</v>
      </c>
      <c r="B173" s="32">
        <v>4461545</v>
      </c>
      <c r="C173" s="32">
        <f t="shared" si="5"/>
        <v>908716.09999999939</v>
      </c>
      <c r="D173" s="33">
        <f t="shared" si="6"/>
        <v>5370261.0999999996</v>
      </c>
      <c r="E173" s="32">
        <v>0</v>
      </c>
      <c r="F173" s="32">
        <v>343.40000000000009</v>
      </c>
      <c r="G173" s="35">
        <v>0</v>
      </c>
      <c r="H173" s="37"/>
    </row>
    <row r="174" spans="1:8" s="3" customFormat="1" ht="20.25" x14ac:dyDescent="0.3">
      <c r="A174" s="25">
        <v>46170</v>
      </c>
      <c r="B174" s="32">
        <v>4461545</v>
      </c>
      <c r="C174" s="32">
        <f t="shared" si="5"/>
        <v>908372.69999999937</v>
      </c>
      <c r="D174" s="33">
        <f t="shared" si="6"/>
        <v>5369917.6999999993</v>
      </c>
      <c r="E174" s="32">
        <v>0</v>
      </c>
      <c r="F174" s="32">
        <v>364.60000000000014</v>
      </c>
      <c r="G174" s="35">
        <v>0</v>
      </c>
      <c r="H174" s="37"/>
    </row>
    <row r="175" spans="1:8" s="3" customFormat="1" ht="20.25" x14ac:dyDescent="0.3">
      <c r="A175" s="25">
        <v>46171</v>
      </c>
      <c r="B175" s="32">
        <v>4461545</v>
      </c>
      <c r="C175" s="32">
        <f t="shared" si="5"/>
        <v>908008.09999999939</v>
      </c>
      <c r="D175" s="33">
        <f t="shared" si="6"/>
        <v>5369553.0999999996</v>
      </c>
      <c r="E175" s="32">
        <v>0</v>
      </c>
      <c r="F175" s="32">
        <v>180.00000000000023</v>
      </c>
      <c r="G175" s="35">
        <v>0</v>
      </c>
      <c r="H175" s="37"/>
    </row>
    <row r="176" spans="1:8" s="3" customFormat="1" ht="20.25" x14ac:dyDescent="0.3">
      <c r="A176" s="25">
        <v>46172</v>
      </c>
      <c r="B176" s="32">
        <v>4461545</v>
      </c>
      <c r="C176" s="32">
        <f t="shared" si="5"/>
        <v>907828.09999999939</v>
      </c>
      <c r="D176" s="33">
        <f t="shared" si="6"/>
        <v>5369373.0999999996</v>
      </c>
      <c r="E176" s="32">
        <v>0</v>
      </c>
      <c r="F176" s="32">
        <v>266.49999999999977</v>
      </c>
      <c r="G176" s="35">
        <v>0</v>
      </c>
      <c r="H176" s="37"/>
    </row>
    <row r="177" spans="1:8" s="3" customFormat="1" ht="20.25" x14ac:dyDescent="0.3">
      <c r="A177" s="25">
        <v>46173</v>
      </c>
      <c r="B177" s="32">
        <v>4461545</v>
      </c>
      <c r="C177" s="32">
        <f t="shared" si="5"/>
        <v>907561.59999999939</v>
      </c>
      <c r="D177" s="33">
        <f t="shared" si="6"/>
        <v>5369106.5999999996</v>
      </c>
      <c r="E177" s="32">
        <v>17.799999999999955</v>
      </c>
      <c r="F177" s="32">
        <v>314.29999999999995</v>
      </c>
      <c r="G177" s="41">
        <v>1.6</v>
      </c>
      <c r="H177" s="37" t="s">
        <v>52</v>
      </c>
    </row>
    <row r="178" spans="1:8" s="3" customFormat="1" ht="20.25" x14ac:dyDescent="0.3">
      <c r="A178" s="25">
        <v>46174</v>
      </c>
      <c r="B178" s="32">
        <v>4461545</v>
      </c>
      <c r="C178" s="32">
        <f t="shared" si="5"/>
        <v>907263.49999999942</v>
      </c>
      <c r="D178" s="33">
        <f t="shared" si="6"/>
        <v>5368808.4999999991</v>
      </c>
      <c r="E178" s="32">
        <v>0</v>
      </c>
      <c r="F178" s="32">
        <v>714.20000000000016</v>
      </c>
      <c r="G178" s="35">
        <v>0</v>
      </c>
      <c r="H178" s="37"/>
    </row>
    <row r="179" spans="1:8" s="3" customFormat="1" ht="20.25" x14ac:dyDescent="0.3">
      <c r="A179" s="25">
        <v>46175</v>
      </c>
      <c r="B179" s="32">
        <v>4461545</v>
      </c>
      <c r="C179" s="32">
        <f t="shared" si="5"/>
        <v>906549.29999999946</v>
      </c>
      <c r="D179" s="33">
        <f t="shared" si="6"/>
        <v>5368094.3</v>
      </c>
      <c r="E179" s="32">
        <v>0</v>
      </c>
      <c r="F179" s="32">
        <v>1246.9000000000001</v>
      </c>
      <c r="G179" s="35">
        <v>0</v>
      </c>
      <c r="H179" s="37"/>
    </row>
    <row r="180" spans="1:8" s="3" customFormat="1" ht="20.25" x14ac:dyDescent="0.3">
      <c r="A180" s="25">
        <v>46176</v>
      </c>
      <c r="B180" s="32">
        <v>4461545</v>
      </c>
      <c r="C180" s="32">
        <f t="shared" si="5"/>
        <v>905302.39999999944</v>
      </c>
      <c r="D180" s="33">
        <f t="shared" si="6"/>
        <v>5366847.3999999994</v>
      </c>
      <c r="E180" s="32">
        <v>348.1</v>
      </c>
      <c r="F180" s="32">
        <v>14785.9</v>
      </c>
      <c r="G180" s="35">
        <v>0</v>
      </c>
      <c r="H180" s="37"/>
    </row>
    <row r="181" spans="1:8" s="3" customFormat="1" ht="20.25" x14ac:dyDescent="0.3">
      <c r="A181" s="25">
        <v>46177</v>
      </c>
      <c r="B181" s="32">
        <v>4461545</v>
      </c>
      <c r="C181" s="32">
        <f t="shared" si="5"/>
        <v>890864.59999999939</v>
      </c>
      <c r="D181" s="33">
        <f t="shared" si="6"/>
        <v>5352409.5999999996</v>
      </c>
      <c r="E181" s="32">
        <v>361</v>
      </c>
      <c r="F181" s="32">
        <v>14629</v>
      </c>
      <c r="G181" s="35">
        <v>0</v>
      </c>
      <c r="H181" s="37"/>
    </row>
    <row r="182" spans="1:8" s="3" customFormat="1" ht="20.25" x14ac:dyDescent="0.3">
      <c r="A182" s="25">
        <v>46178</v>
      </c>
      <c r="B182" s="32">
        <v>4461545</v>
      </c>
      <c r="C182" s="32">
        <f t="shared" ref="C182:C208" si="7">C181+E181-F181-G181</f>
        <v>876596.59999999939</v>
      </c>
      <c r="D182" s="33">
        <f t="shared" ref="D182:D208" si="8">B182+C182</f>
        <v>5338141.5999999996</v>
      </c>
      <c r="E182" s="32">
        <v>0</v>
      </c>
      <c r="F182" s="32">
        <v>188.49999999999977</v>
      </c>
      <c r="G182" s="35">
        <v>0</v>
      </c>
      <c r="H182" s="37"/>
    </row>
    <row r="183" spans="1:8" s="3" customFormat="1" ht="20.25" x14ac:dyDescent="0.3">
      <c r="A183" s="25">
        <v>46179</v>
      </c>
      <c r="B183" s="32">
        <v>4461545</v>
      </c>
      <c r="C183" s="32">
        <f t="shared" si="7"/>
        <v>876408.09999999939</v>
      </c>
      <c r="D183" s="33">
        <f t="shared" si="8"/>
        <v>5337953.0999999996</v>
      </c>
      <c r="E183" s="32">
        <v>9.7000000000000455</v>
      </c>
      <c r="F183" s="32">
        <v>205.50000000000023</v>
      </c>
      <c r="G183" s="35">
        <v>0</v>
      </c>
      <c r="H183" s="37"/>
    </row>
    <row r="184" spans="1:8" s="3" customFormat="1" ht="20.25" x14ac:dyDescent="0.3">
      <c r="A184" s="25">
        <v>46180</v>
      </c>
      <c r="B184" s="32">
        <v>4461545</v>
      </c>
      <c r="C184" s="32">
        <f t="shared" si="7"/>
        <v>876212.29999999935</v>
      </c>
      <c r="D184" s="33">
        <f t="shared" si="8"/>
        <v>5337757.2999999989</v>
      </c>
      <c r="E184" s="32">
        <v>3.0999999999999091</v>
      </c>
      <c r="F184" s="32">
        <v>194.79999999999995</v>
      </c>
      <c r="G184" s="35">
        <v>0</v>
      </c>
      <c r="H184" s="37"/>
    </row>
    <row r="185" spans="1:8" s="3" customFormat="1" ht="20.25" x14ac:dyDescent="0.3">
      <c r="A185" s="25">
        <v>46181</v>
      </c>
      <c r="B185" s="32">
        <v>4461545</v>
      </c>
      <c r="C185" s="32">
        <f t="shared" si="7"/>
        <v>876020.59999999928</v>
      </c>
      <c r="D185" s="33">
        <f t="shared" si="8"/>
        <v>5337565.5999999996</v>
      </c>
      <c r="E185" s="32">
        <v>41.100000000000136</v>
      </c>
      <c r="F185" s="32">
        <v>386.80000000000018</v>
      </c>
      <c r="G185" s="35">
        <v>0</v>
      </c>
      <c r="H185" s="37"/>
    </row>
    <row r="186" spans="1:8" s="3" customFormat="1" ht="20.25" x14ac:dyDescent="0.3">
      <c r="A186" s="25">
        <v>46182</v>
      </c>
      <c r="B186" s="32">
        <v>4461545</v>
      </c>
      <c r="C186" s="32">
        <f t="shared" si="7"/>
        <v>875674.89999999921</v>
      </c>
      <c r="D186" s="33">
        <f t="shared" si="8"/>
        <v>5337219.8999999994</v>
      </c>
      <c r="E186" s="32">
        <v>176.09999999999991</v>
      </c>
      <c r="F186" s="32">
        <v>662.19999999999982</v>
      </c>
      <c r="G186" s="35">
        <v>0</v>
      </c>
      <c r="H186" s="37"/>
    </row>
    <row r="187" spans="1:8" s="3" customFormat="1" ht="20.25" x14ac:dyDescent="0.3">
      <c r="A187" s="25">
        <v>46183</v>
      </c>
      <c r="B187" s="32">
        <v>4461545</v>
      </c>
      <c r="C187" s="32">
        <f t="shared" si="7"/>
        <v>875188.79999999923</v>
      </c>
      <c r="D187" s="33">
        <f t="shared" si="8"/>
        <v>5336733.7999999989</v>
      </c>
      <c r="E187" s="32">
        <v>0</v>
      </c>
      <c r="F187" s="32">
        <v>408.60000000000014</v>
      </c>
      <c r="G187" s="35">
        <v>0</v>
      </c>
      <c r="H187" s="37"/>
    </row>
    <row r="188" spans="1:8" s="3" customFormat="1" ht="20.25" x14ac:dyDescent="0.3">
      <c r="A188" s="25">
        <v>46184</v>
      </c>
      <c r="B188" s="32">
        <v>4461545</v>
      </c>
      <c r="C188" s="32">
        <f t="shared" si="7"/>
        <v>874780.19999999925</v>
      </c>
      <c r="D188" s="33">
        <f t="shared" si="8"/>
        <v>5336325.1999999993</v>
      </c>
      <c r="E188" s="32">
        <v>0</v>
      </c>
      <c r="F188" s="32">
        <v>257.60000000000014</v>
      </c>
      <c r="G188" s="35">
        <v>0</v>
      </c>
      <c r="H188" s="37"/>
    </row>
    <row r="189" spans="1:8" s="3" customFormat="1" ht="20.25" x14ac:dyDescent="0.3">
      <c r="A189" s="25">
        <v>46185</v>
      </c>
      <c r="B189" s="32">
        <v>4461545</v>
      </c>
      <c r="C189" s="32">
        <f t="shared" si="7"/>
        <v>874522.59999999928</v>
      </c>
      <c r="D189" s="33">
        <f t="shared" si="8"/>
        <v>5336067.5999999996</v>
      </c>
      <c r="E189" s="32">
        <v>0</v>
      </c>
      <c r="F189" s="32">
        <v>309.40000000000009</v>
      </c>
      <c r="G189" s="35">
        <v>0</v>
      </c>
      <c r="H189" s="37"/>
    </row>
    <row r="190" spans="1:8" s="3" customFormat="1" ht="20.25" x14ac:dyDescent="0.3">
      <c r="A190" s="25">
        <v>46186</v>
      </c>
      <c r="B190" s="32">
        <v>4461545</v>
      </c>
      <c r="C190" s="32">
        <f t="shared" si="7"/>
        <v>874213.19999999925</v>
      </c>
      <c r="D190" s="33">
        <f t="shared" si="8"/>
        <v>5335758.1999999993</v>
      </c>
      <c r="E190" s="32">
        <v>0</v>
      </c>
      <c r="F190" s="32">
        <v>344.10000000000014</v>
      </c>
      <c r="G190" s="35">
        <v>0</v>
      </c>
      <c r="H190" s="37"/>
    </row>
    <row r="191" spans="1:8" s="3" customFormat="1" ht="20.25" x14ac:dyDescent="0.3">
      <c r="A191" s="25">
        <v>46187</v>
      </c>
      <c r="B191" s="32">
        <v>4461545</v>
      </c>
      <c r="C191" s="32">
        <f t="shared" si="7"/>
        <v>873869.09999999928</v>
      </c>
      <c r="D191" s="33">
        <f t="shared" si="8"/>
        <v>5335414.0999999996</v>
      </c>
      <c r="E191" s="32">
        <v>0</v>
      </c>
      <c r="F191" s="32">
        <v>319.40000000000009</v>
      </c>
      <c r="G191" s="35">
        <v>0</v>
      </c>
      <c r="H191" s="37"/>
    </row>
    <row r="192" spans="1:8" s="3" customFormat="1" ht="20.25" x14ac:dyDescent="0.3">
      <c r="A192" s="25">
        <v>46188</v>
      </c>
      <c r="B192" s="32">
        <v>4461545</v>
      </c>
      <c r="C192" s="32">
        <f t="shared" si="7"/>
        <v>873549.69999999925</v>
      </c>
      <c r="D192" s="33">
        <f t="shared" si="8"/>
        <v>5335094.6999999993</v>
      </c>
      <c r="E192" s="32">
        <v>7098.2</v>
      </c>
      <c r="F192" s="32">
        <v>97.099999999999909</v>
      </c>
      <c r="G192" s="35">
        <v>0</v>
      </c>
      <c r="H192" s="37"/>
    </row>
    <row r="193" spans="1:8" s="3" customFormat="1" ht="20.25" x14ac:dyDescent="0.3">
      <c r="A193" s="25">
        <v>46189</v>
      </c>
      <c r="B193" s="32">
        <v>4461545</v>
      </c>
      <c r="C193" s="32">
        <f t="shared" si="7"/>
        <v>880550.79999999923</v>
      </c>
      <c r="D193" s="33">
        <f t="shared" si="8"/>
        <v>5342095.7999999989</v>
      </c>
      <c r="E193" s="32">
        <v>14146.4</v>
      </c>
      <c r="F193" s="32">
        <v>58.300000000000182</v>
      </c>
      <c r="G193" s="35">
        <v>0</v>
      </c>
      <c r="H193" s="37"/>
    </row>
    <row r="194" spans="1:8" s="3" customFormat="1" ht="20.25" x14ac:dyDescent="0.3">
      <c r="A194" s="25">
        <v>46190</v>
      </c>
      <c r="B194" s="32">
        <v>4461545</v>
      </c>
      <c r="C194" s="32">
        <f t="shared" si="7"/>
        <v>894638.89999999921</v>
      </c>
      <c r="D194" s="33">
        <f t="shared" si="8"/>
        <v>5356183.8999999994</v>
      </c>
      <c r="E194" s="32">
        <v>9551.1999999999989</v>
      </c>
      <c r="F194" s="32">
        <v>53</v>
      </c>
      <c r="G194" s="35">
        <v>0</v>
      </c>
      <c r="H194" s="37"/>
    </row>
    <row r="195" spans="1:8" s="3" customFormat="1" ht="20.25" x14ac:dyDescent="0.3">
      <c r="A195" s="25">
        <v>46191</v>
      </c>
      <c r="B195" s="32">
        <v>4461545</v>
      </c>
      <c r="C195" s="32">
        <f t="shared" si="7"/>
        <v>904137.09999999916</v>
      </c>
      <c r="D195" s="33">
        <f t="shared" si="8"/>
        <v>5365682.0999999996</v>
      </c>
      <c r="E195" s="32">
        <v>7165.9</v>
      </c>
      <c r="F195" s="32">
        <v>103.19999999999982</v>
      </c>
      <c r="G195" s="35">
        <v>0</v>
      </c>
      <c r="H195" s="37"/>
    </row>
    <row r="196" spans="1:8" s="3" customFormat="1" ht="20.25" x14ac:dyDescent="0.3">
      <c r="A196" s="25">
        <v>46192</v>
      </c>
      <c r="B196" s="32">
        <v>4461545</v>
      </c>
      <c r="C196" s="32">
        <f t="shared" si="7"/>
        <v>911199.79999999923</v>
      </c>
      <c r="D196" s="33">
        <f t="shared" si="8"/>
        <v>5372744.7999999989</v>
      </c>
      <c r="E196" s="32">
        <v>0</v>
      </c>
      <c r="F196" s="32">
        <v>304.00000000000011</v>
      </c>
      <c r="G196" s="35">
        <v>0</v>
      </c>
      <c r="H196" s="37"/>
    </row>
    <row r="197" spans="1:8" s="3" customFormat="1" ht="20.25" x14ac:dyDescent="0.3">
      <c r="A197" s="25">
        <v>46193</v>
      </c>
      <c r="B197" s="32">
        <v>4461545</v>
      </c>
      <c r="C197" s="32">
        <f t="shared" si="7"/>
        <v>910895.79999999923</v>
      </c>
      <c r="D197" s="33">
        <f t="shared" si="8"/>
        <v>5372440.7999999989</v>
      </c>
      <c r="E197" s="32">
        <v>0</v>
      </c>
      <c r="F197" s="32">
        <v>304.10000000000002</v>
      </c>
      <c r="G197" s="35">
        <v>0</v>
      </c>
      <c r="H197" s="37"/>
    </row>
    <row r="198" spans="1:8" s="3" customFormat="1" ht="20.25" x14ac:dyDescent="0.3">
      <c r="A198" s="25">
        <v>46194</v>
      </c>
      <c r="B198" s="32">
        <v>4461545</v>
      </c>
      <c r="C198" s="32">
        <f t="shared" si="7"/>
        <v>910591.69999999925</v>
      </c>
      <c r="D198" s="33">
        <f t="shared" si="8"/>
        <v>5372136.6999999993</v>
      </c>
      <c r="E198" s="32">
        <v>3.5999999999999091</v>
      </c>
      <c r="F198" s="32">
        <v>224.79999999999973</v>
      </c>
      <c r="G198" s="35">
        <v>0</v>
      </c>
      <c r="H198" s="37"/>
    </row>
    <row r="199" spans="1:8" s="3" customFormat="1" ht="20.25" x14ac:dyDescent="0.3">
      <c r="A199" s="25">
        <v>46195</v>
      </c>
      <c r="B199" s="32">
        <v>4461545</v>
      </c>
      <c r="C199" s="32">
        <f t="shared" si="7"/>
        <v>910370.49999999919</v>
      </c>
      <c r="D199" s="33">
        <f t="shared" si="8"/>
        <v>5371915.4999999991</v>
      </c>
      <c r="E199" s="32">
        <v>0</v>
      </c>
      <c r="F199" s="32">
        <v>360.80000000000007</v>
      </c>
      <c r="G199" s="35">
        <v>0</v>
      </c>
      <c r="H199" s="37"/>
    </row>
    <row r="200" spans="1:8" s="3" customFormat="1" ht="20.25" x14ac:dyDescent="0.3">
      <c r="A200" s="25">
        <v>46196</v>
      </c>
      <c r="B200" s="32">
        <v>4461545</v>
      </c>
      <c r="C200" s="32">
        <f t="shared" si="7"/>
        <v>910009.69999999914</v>
      </c>
      <c r="D200" s="33">
        <f t="shared" si="8"/>
        <v>5371554.6999999993</v>
      </c>
      <c r="E200" s="32">
        <v>0</v>
      </c>
      <c r="F200" s="32">
        <v>252.20000000000005</v>
      </c>
      <c r="G200" s="35">
        <v>0</v>
      </c>
      <c r="H200" s="37"/>
    </row>
    <row r="201" spans="1:8" s="3" customFormat="1" ht="20.25" x14ac:dyDescent="0.3">
      <c r="A201" s="25">
        <v>46197</v>
      </c>
      <c r="B201" s="32">
        <v>4461545</v>
      </c>
      <c r="C201" s="32">
        <f t="shared" si="7"/>
        <v>909757.49999999919</v>
      </c>
      <c r="D201" s="33">
        <f t="shared" si="8"/>
        <v>5371302.4999999991</v>
      </c>
      <c r="E201" s="32">
        <v>0</v>
      </c>
      <c r="F201" s="32">
        <v>365.4</v>
      </c>
      <c r="G201" s="35">
        <v>0</v>
      </c>
      <c r="H201" s="37"/>
    </row>
    <row r="202" spans="1:8" s="3" customFormat="1" ht="20.25" x14ac:dyDescent="0.3">
      <c r="A202" s="25">
        <v>46198</v>
      </c>
      <c r="B202" s="32">
        <v>4461545</v>
      </c>
      <c r="C202" s="32">
        <f t="shared" si="7"/>
        <v>909392.09999999916</v>
      </c>
      <c r="D202" s="33">
        <f t="shared" si="8"/>
        <v>5370937.0999999996</v>
      </c>
      <c r="E202" s="32">
        <v>0</v>
      </c>
      <c r="F202" s="32">
        <v>293.79999999999995</v>
      </c>
      <c r="G202" s="35">
        <v>0</v>
      </c>
      <c r="H202" s="37"/>
    </row>
    <row r="203" spans="1:8" s="3" customFormat="1" ht="20.25" x14ac:dyDescent="0.3">
      <c r="A203" s="25">
        <v>46199</v>
      </c>
      <c r="B203" s="32">
        <v>4461545</v>
      </c>
      <c r="C203" s="32">
        <f t="shared" si="7"/>
        <v>909098.29999999912</v>
      </c>
      <c r="D203" s="33">
        <f t="shared" si="8"/>
        <v>5370643.2999999989</v>
      </c>
      <c r="E203" s="32">
        <v>0</v>
      </c>
      <c r="F203" s="32">
        <v>214.89999999999986</v>
      </c>
      <c r="G203" s="35">
        <v>0</v>
      </c>
      <c r="H203" s="37"/>
    </row>
    <row r="204" spans="1:8" s="3" customFormat="1" ht="20.25" x14ac:dyDescent="0.3">
      <c r="A204" s="25">
        <v>46200</v>
      </c>
      <c r="B204" s="32">
        <v>4461545</v>
      </c>
      <c r="C204" s="32">
        <f t="shared" si="7"/>
        <v>908883.39999999909</v>
      </c>
      <c r="D204" s="33">
        <f t="shared" si="8"/>
        <v>5370428.3999999994</v>
      </c>
      <c r="E204" s="32">
        <v>0</v>
      </c>
      <c r="F204" s="32">
        <v>295.80000000000007</v>
      </c>
      <c r="G204" s="35">
        <v>0</v>
      </c>
      <c r="H204" s="37"/>
    </row>
    <row r="205" spans="1:8" s="3" customFormat="1" ht="20.25" x14ac:dyDescent="0.3">
      <c r="A205" s="25">
        <v>46201</v>
      </c>
      <c r="B205" s="32">
        <v>4461545</v>
      </c>
      <c r="C205" s="32">
        <f t="shared" si="7"/>
        <v>908587.59999999905</v>
      </c>
      <c r="D205" s="33">
        <f t="shared" si="8"/>
        <v>5370132.5999999987</v>
      </c>
      <c r="E205" s="32">
        <v>0</v>
      </c>
      <c r="F205" s="32">
        <v>331.5</v>
      </c>
      <c r="G205" s="35">
        <v>0</v>
      </c>
      <c r="H205" s="37"/>
    </row>
    <row r="206" spans="1:8" s="3" customFormat="1" ht="20.25" x14ac:dyDescent="0.3">
      <c r="A206" s="25">
        <v>46202</v>
      </c>
      <c r="B206" s="32">
        <v>4461545</v>
      </c>
      <c r="C206" s="32">
        <f t="shared" si="7"/>
        <v>908256.09999999905</v>
      </c>
      <c r="D206" s="33">
        <f t="shared" si="8"/>
        <v>5369801.0999999987</v>
      </c>
      <c r="E206" s="32">
        <v>15.400000000000091</v>
      </c>
      <c r="F206" s="32">
        <v>270.79999999999995</v>
      </c>
      <c r="G206" s="35">
        <v>0</v>
      </c>
      <c r="H206" s="37"/>
    </row>
    <row r="207" spans="1:8" s="3" customFormat="1" ht="20.25" x14ac:dyDescent="0.3">
      <c r="A207" s="25">
        <v>46203</v>
      </c>
      <c r="B207" s="32">
        <v>4461545</v>
      </c>
      <c r="C207" s="32">
        <f t="shared" si="7"/>
        <v>908000.69999999902</v>
      </c>
      <c r="D207" s="33">
        <f t="shared" si="8"/>
        <v>5369545.6999999993</v>
      </c>
      <c r="E207" s="32">
        <v>0</v>
      </c>
      <c r="F207" s="32">
        <v>677.5</v>
      </c>
      <c r="G207" s="41">
        <v>479</v>
      </c>
      <c r="H207" s="37" t="s">
        <v>52</v>
      </c>
    </row>
    <row r="208" spans="1:8" s="3" customFormat="1" ht="20.25" x14ac:dyDescent="0.3">
      <c r="A208" s="25">
        <v>46204</v>
      </c>
      <c r="B208" s="32">
        <v>4461545</v>
      </c>
      <c r="C208" s="32">
        <f t="shared" si="7"/>
        <v>906844.19999999902</v>
      </c>
      <c r="D208" s="33">
        <f t="shared" si="8"/>
        <v>5368389.1999999993</v>
      </c>
    </row>
    <row r="209" spans="4:4" s="3" customFormat="1" x14ac:dyDescent="0.25">
      <c r="D209"/>
    </row>
    <row r="210" spans="4:4" s="3" customFormat="1" x14ac:dyDescent="0.25">
      <c r="D210"/>
    </row>
    <row r="211" spans="4:4" s="3" customFormat="1" x14ac:dyDescent="0.25">
      <c r="D211"/>
    </row>
    <row r="212" spans="4:4" s="3" customFormat="1" x14ac:dyDescent="0.25">
      <c r="D212"/>
    </row>
    <row r="213" spans="4:4" s="3" customFormat="1" x14ac:dyDescent="0.25">
      <c r="D213"/>
    </row>
    <row r="214" spans="4:4" s="3" customFormat="1" x14ac:dyDescent="0.25">
      <c r="D214"/>
    </row>
    <row r="215" spans="4:4" s="3" customFormat="1" x14ac:dyDescent="0.25">
      <c r="D215"/>
    </row>
    <row r="216" spans="4:4" s="3" customFormat="1" x14ac:dyDescent="0.25">
      <c r="D216"/>
    </row>
    <row r="217" spans="4:4" s="3" customFormat="1" x14ac:dyDescent="0.25">
      <c r="D217"/>
    </row>
    <row r="218" spans="4:4" s="3" customFormat="1" x14ac:dyDescent="0.25">
      <c r="D218"/>
    </row>
    <row r="219" spans="4:4" s="3" customFormat="1" x14ac:dyDescent="0.25">
      <c r="D219"/>
    </row>
    <row r="220" spans="4:4" s="3" customFormat="1" x14ac:dyDescent="0.25">
      <c r="D220"/>
    </row>
    <row r="221" spans="4:4" s="3" customFormat="1" x14ac:dyDescent="0.25">
      <c r="D221"/>
    </row>
    <row r="222" spans="4:4" s="3" customFormat="1" x14ac:dyDescent="0.25">
      <c r="D222"/>
    </row>
    <row r="223" spans="4:4" s="3" customFormat="1" x14ac:dyDescent="0.25">
      <c r="D223"/>
    </row>
    <row r="224" spans="4:4" s="3" customFormat="1" x14ac:dyDescent="0.25">
      <c r="D224"/>
    </row>
    <row r="225" spans="4:4" s="3" customFormat="1" x14ac:dyDescent="0.25">
      <c r="D225"/>
    </row>
    <row r="226" spans="4:4" s="3" customFormat="1" x14ac:dyDescent="0.25">
      <c r="D226"/>
    </row>
    <row r="227" spans="4:4" s="3" customFormat="1" x14ac:dyDescent="0.25">
      <c r="D227"/>
    </row>
    <row r="228" spans="4:4" s="3" customFormat="1" x14ac:dyDescent="0.25">
      <c r="D228"/>
    </row>
    <row r="229" spans="4:4" s="3" customFormat="1" x14ac:dyDescent="0.25">
      <c r="D229"/>
    </row>
    <row r="230" spans="4:4" s="3" customFormat="1" x14ac:dyDescent="0.25">
      <c r="D230"/>
    </row>
    <row r="231" spans="4:4" s="3" customFormat="1" x14ac:dyDescent="0.25">
      <c r="D231"/>
    </row>
    <row r="232" spans="4:4" s="3" customFormat="1" x14ac:dyDescent="0.25">
      <c r="D232"/>
    </row>
    <row r="233" spans="4:4" s="3" customFormat="1" x14ac:dyDescent="0.25">
      <c r="D233"/>
    </row>
    <row r="234" spans="4:4" s="3" customFormat="1" x14ac:dyDescent="0.25">
      <c r="D234"/>
    </row>
    <row r="235" spans="4:4" s="3" customFormat="1" x14ac:dyDescent="0.25">
      <c r="D235"/>
    </row>
    <row r="236" spans="4:4" s="3" customFormat="1" x14ac:dyDescent="0.25">
      <c r="D236"/>
    </row>
    <row r="237" spans="4:4" s="3" customFormat="1" x14ac:dyDescent="0.25">
      <c r="D237"/>
    </row>
    <row r="238" spans="4:4" s="3" customFormat="1" x14ac:dyDescent="0.25">
      <c r="D238"/>
    </row>
    <row r="239" spans="4:4" s="3" customFormat="1" x14ac:dyDescent="0.25">
      <c r="D239"/>
    </row>
    <row r="240" spans="4:4" s="3" customFormat="1" x14ac:dyDescent="0.25">
      <c r="D240"/>
    </row>
    <row r="241" spans="4:4" s="3" customFormat="1" x14ac:dyDescent="0.25">
      <c r="D241"/>
    </row>
    <row r="242" spans="4:4" s="3" customFormat="1" x14ac:dyDescent="0.25">
      <c r="D242"/>
    </row>
    <row r="243" spans="4:4" s="3" customFormat="1" x14ac:dyDescent="0.25">
      <c r="D243"/>
    </row>
    <row r="244" spans="4:4" s="3" customFormat="1" x14ac:dyDescent="0.25">
      <c r="D244"/>
    </row>
    <row r="245" spans="4:4" s="3" customFormat="1" x14ac:dyDescent="0.25">
      <c r="D245"/>
    </row>
    <row r="246" spans="4:4" s="3" customFormat="1" x14ac:dyDescent="0.25">
      <c r="D246"/>
    </row>
    <row r="247" spans="4:4" s="3" customFormat="1" x14ac:dyDescent="0.25">
      <c r="D247"/>
    </row>
    <row r="248" spans="4:4" s="3" customFormat="1" x14ac:dyDescent="0.25">
      <c r="D248"/>
    </row>
    <row r="249" spans="4:4" s="3" customFormat="1" x14ac:dyDescent="0.25">
      <c r="D249"/>
    </row>
    <row r="250" spans="4:4" s="3" customFormat="1" x14ac:dyDescent="0.25">
      <c r="D250"/>
    </row>
    <row r="251" spans="4:4" s="3" customFormat="1" x14ac:dyDescent="0.25">
      <c r="D251"/>
    </row>
    <row r="252" spans="4:4" s="3" customFormat="1" x14ac:dyDescent="0.25">
      <c r="D252"/>
    </row>
    <row r="253" spans="4:4" s="3" customFormat="1" x14ac:dyDescent="0.25">
      <c r="D253"/>
    </row>
    <row r="254" spans="4:4" s="3" customFormat="1" x14ac:dyDescent="0.25">
      <c r="D254"/>
    </row>
    <row r="255" spans="4:4" s="3" customFormat="1" x14ac:dyDescent="0.25">
      <c r="D255"/>
    </row>
    <row r="256" spans="4:4" s="3" customFormat="1" x14ac:dyDescent="0.25">
      <c r="D256"/>
    </row>
    <row r="257" spans="4:4" s="3" customFormat="1" x14ac:dyDescent="0.25">
      <c r="D257"/>
    </row>
    <row r="258" spans="4:4" s="3" customFormat="1" x14ac:dyDescent="0.25">
      <c r="D258"/>
    </row>
    <row r="259" spans="4:4" s="3" customFormat="1" x14ac:dyDescent="0.25">
      <c r="D259"/>
    </row>
    <row r="260" spans="4:4" s="3" customFormat="1" x14ac:dyDescent="0.25">
      <c r="D260"/>
    </row>
    <row r="261" spans="4:4" s="3" customFormat="1" x14ac:dyDescent="0.25">
      <c r="D261"/>
    </row>
    <row r="262" spans="4:4" s="3" customFormat="1" x14ac:dyDescent="0.25">
      <c r="D262"/>
    </row>
    <row r="263" spans="4:4" s="3" customFormat="1" x14ac:dyDescent="0.25">
      <c r="D263"/>
    </row>
    <row r="264" spans="4:4" s="3" customFormat="1" x14ac:dyDescent="0.25">
      <c r="D264"/>
    </row>
    <row r="265" spans="4:4" s="3" customFormat="1" x14ac:dyDescent="0.25">
      <c r="D265"/>
    </row>
    <row r="266" spans="4:4" s="3" customFormat="1" x14ac:dyDescent="0.25">
      <c r="D266"/>
    </row>
    <row r="267" spans="4:4" s="3" customFormat="1" x14ac:dyDescent="0.25">
      <c r="D267"/>
    </row>
    <row r="268" spans="4:4" s="3" customFormat="1" x14ac:dyDescent="0.25">
      <c r="D268"/>
    </row>
    <row r="269" spans="4:4" s="3" customFormat="1" x14ac:dyDescent="0.25">
      <c r="D269"/>
    </row>
    <row r="270" spans="4:4" s="3" customFormat="1" x14ac:dyDescent="0.25">
      <c r="D270"/>
    </row>
    <row r="271" spans="4:4" s="3" customFormat="1" x14ac:dyDescent="0.25">
      <c r="D271"/>
    </row>
    <row r="272" spans="4:4" s="3" customFormat="1" x14ac:dyDescent="0.25">
      <c r="D272"/>
    </row>
    <row r="273" spans="4:4" s="3" customFormat="1" x14ac:dyDescent="0.25">
      <c r="D273"/>
    </row>
    <row r="274" spans="4:4" s="3" customFormat="1" x14ac:dyDescent="0.25">
      <c r="D274"/>
    </row>
    <row r="275" spans="4:4" s="3" customFormat="1" x14ac:dyDescent="0.25">
      <c r="D275"/>
    </row>
    <row r="276" spans="4:4" s="3" customFormat="1" x14ac:dyDescent="0.25">
      <c r="D276"/>
    </row>
    <row r="277" spans="4:4" s="3" customFormat="1" x14ac:dyDescent="0.25">
      <c r="D277"/>
    </row>
    <row r="278" spans="4:4" s="3" customFormat="1" x14ac:dyDescent="0.25">
      <c r="D278"/>
    </row>
    <row r="279" spans="4:4" s="3" customFormat="1" x14ac:dyDescent="0.25">
      <c r="D279"/>
    </row>
    <row r="280" spans="4:4" s="3" customFormat="1" x14ac:dyDescent="0.25">
      <c r="D280"/>
    </row>
    <row r="281" spans="4:4" s="3" customFormat="1" x14ac:dyDescent="0.25">
      <c r="D281"/>
    </row>
    <row r="282" spans="4:4" s="3" customFormat="1" x14ac:dyDescent="0.25">
      <c r="D282"/>
    </row>
    <row r="283" spans="4:4" s="3" customFormat="1" x14ac:dyDescent="0.25">
      <c r="D283"/>
    </row>
    <row r="284" spans="4:4" s="3" customFormat="1" x14ac:dyDescent="0.25">
      <c r="D284"/>
    </row>
    <row r="285" spans="4:4" s="3" customFormat="1" x14ac:dyDescent="0.25">
      <c r="D285"/>
    </row>
    <row r="286" spans="4:4" s="3" customFormat="1" x14ac:dyDescent="0.25">
      <c r="D286"/>
    </row>
    <row r="287" spans="4:4" s="3" customFormat="1" x14ac:dyDescent="0.25">
      <c r="D287"/>
    </row>
    <row r="288" spans="4:4" s="3" customFormat="1" x14ac:dyDescent="0.25">
      <c r="D288"/>
    </row>
    <row r="289" spans="4:4" s="3" customFormat="1" x14ac:dyDescent="0.25">
      <c r="D289"/>
    </row>
    <row r="290" spans="4:4" s="3" customFormat="1" x14ac:dyDescent="0.25">
      <c r="D290"/>
    </row>
    <row r="291" spans="4:4" s="3" customFormat="1" x14ac:dyDescent="0.25">
      <c r="D291"/>
    </row>
    <row r="292" spans="4:4" s="3" customFormat="1" x14ac:dyDescent="0.25">
      <c r="D292"/>
    </row>
    <row r="293" spans="4:4" s="3" customFormat="1" x14ac:dyDescent="0.25">
      <c r="D293"/>
    </row>
    <row r="294" spans="4:4" s="3" customFormat="1" x14ac:dyDescent="0.25">
      <c r="D294"/>
    </row>
    <row r="295" spans="4:4" s="3" customFormat="1" x14ac:dyDescent="0.25">
      <c r="D295"/>
    </row>
    <row r="296" spans="4:4" s="3" customFormat="1" x14ac:dyDescent="0.25">
      <c r="D296"/>
    </row>
    <row r="297" spans="4:4" s="3" customFormat="1" x14ac:dyDescent="0.25">
      <c r="D297"/>
    </row>
    <row r="298" spans="4:4" s="3" customFormat="1" x14ac:dyDescent="0.25">
      <c r="D298"/>
    </row>
    <row r="299" spans="4:4" s="3" customFormat="1" x14ac:dyDescent="0.25">
      <c r="D299"/>
    </row>
    <row r="300" spans="4:4" s="3" customFormat="1" x14ac:dyDescent="0.25">
      <c r="D300"/>
    </row>
    <row r="301" spans="4:4" s="3" customFormat="1" x14ac:dyDescent="0.25">
      <c r="D301"/>
    </row>
    <row r="302" spans="4:4" s="3" customFormat="1" x14ac:dyDescent="0.25">
      <c r="D302"/>
    </row>
    <row r="303" spans="4:4" s="3" customFormat="1" x14ac:dyDescent="0.25">
      <c r="D303"/>
    </row>
    <row r="304" spans="4:4" s="3" customFormat="1" x14ac:dyDescent="0.25">
      <c r="D304"/>
    </row>
    <row r="305" spans="4:4" s="3" customFormat="1" x14ac:dyDescent="0.25">
      <c r="D305"/>
    </row>
    <row r="306" spans="4:4" s="3" customFormat="1" x14ac:dyDescent="0.25">
      <c r="D306"/>
    </row>
    <row r="307" spans="4:4" s="3" customFormat="1" x14ac:dyDescent="0.25">
      <c r="D307"/>
    </row>
    <row r="308" spans="4:4" s="3" customFormat="1" x14ac:dyDescent="0.25">
      <c r="D308"/>
    </row>
    <row r="309" spans="4:4" s="3" customFormat="1" x14ac:dyDescent="0.25">
      <c r="D309"/>
    </row>
    <row r="310" spans="4:4" s="3" customFormat="1" x14ac:dyDescent="0.25">
      <c r="D310"/>
    </row>
    <row r="311" spans="4:4" s="3" customFormat="1" x14ac:dyDescent="0.25">
      <c r="D311"/>
    </row>
    <row r="312" spans="4:4" s="3" customFormat="1" x14ac:dyDescent="0.25">
      <c r="D312"/>
    </row>
    <row r="313" spans="4:4" s="3" customFormat="1" x14ac:dyDescent="0.25">
      <c r="D313"/>
    </row>
    <row r="314" spans="4:4" s="3" customFormat="1" x14ac:dyDescent="0.25">
      <c r="D314"/>
    </row>
    <row r="315" spans="4:4" s="3" customFormat="1" x14ac:dyDescent="0.25">
      <c r="D315"/>
    </row>
    <row r="316" spans="4:4" s="3" customFormat="1" x14ac:dyDescent="0.25">
      <c r="D316"/>
    </row>
    <row r="317" spans="4:4" s="3" customFormat="1" x14ac:dyDescent="0.25">
      <c r="D317"/>
    </row>
    <row r="318" spans="4:4" s="3" customFormat="1" x14ac:dyDescent="0.25">
      <c r="D318"/>
    </row>
    <row r="319" spans="4:4" s="3" customFormat="1" x14ac:dyDescent="0.25">
      <c r="D319"/>
    </row>
    <row r="320" spans="4:4" s="3" customFormat="1" x14ac:dyDescent="0.25">
      <c r="D320"/>
    </row>
    <row r="321" spans="4:4" s="3" customFormat="1" x14ac:dyDescent="0.25">
      <c r="D321"/>
    </row>
    <row r="322" spans="4:4" s="3" customFormat="1" x14ac:dyDescent="0.25">
      <c r="D322"/>
    </row>
    <row r="323" spans="4:4" s="3" customFormat="1" x14ac:dyDescent="0.25">
      <c r="D323"/>
    </row>
    <row r="324" spans="4:4" s="3" customFormat="1" x14ac:dyDescent="0.25">
      <c r="D324"/>
    </row>
    <row r="325" spans="4:4" s="3" customFormat="1" x14ac:dyDescent="0.25">
      <c r="D325"/>
    </row>
    <row r="326" spans="4:4" s="3" customFormat="1" x14ac:dyDescent="0.25">
      <c r="D326"/>
    </row>
    <row r="327" spans="4:4" s="3" customFormat="1" x14ac:dyDescent="0.25">
      <c r="D327"/>
    </row>
    <row r="328" spans="4:4" s="3" customFormat="1" x14ac:dyDescent="0.25">
      <c r="D328"/>
    </row>
    <row r="329" spans="4:4" s="3" customFormat="1" x14ac:dyDescent="0.25">
      <c r="D329"/>
    </row>
    <row r="330" spans="4:4" s="3" customFormat="1" x14ac:dyDescent="0.25">
      <c r="D330"/>
    </row>
    <row r="331" spans="4:4" s="3" customFormat="1" x14ac:dyDescent="0.25">
      <c r="D331"/>
    </row>
    <row r="332" spans="4:4" s="3" customFormat="1" x14ac:dyDescent="0.25">
      <c r="D332"/>
    </row>
    <row r="333" spans="4:4" s="3" customFormat="1" x14ac:dyDescent="0.25">
      <c r="D333"/>
    </row>
    <row r="334" spans="4:4" s="3" customFormat="1" x14ac:dyDescent="0.25">
      <c r="D334"/>
    </row>
    <row r="335" spans="4:4" s="3" customFormat="1" x14ac:dyDescent="0.25">
      <c r="D335"/>
    </row>
    <row r="336" spans="4:4" s="3" customFormat="1" x14ac:dyDescent="0.25">
      <c r="D336"/>
    </row>
    <row r="337" spans="4:4" s="3" customFormat="1" x14ac:dyDescent="0.25">
      <c r="D337"/>
    </row>
    <row r="338" spans="4:4" s="3" customFormat="1" x14ac:dyDescent="0.25">
      <c r="D338"/>
    </row>
    <row r="339" spans="4:4" s="3" customFormat="1" x14ac:dyDescent="0.25">
      <c r="D339"/>
    </row>
    <row r="340" spans="4:4" s="3" customFormat="1" x14ac:dyDescent="0.25">
      <c r="D340"/>
    </row>
    <row r="341" spans="4:4" s="3" customFormat="1" x14ac:dyDescent="0.25">
      <c r="D341"/>
    </row>
    <row r="342" spans="4:4" s="3" customFormat="1" x14ac:dyDescent="0.25">
      <c r="D342"/>
    </row>
    <row r="343" spans="4:4" s="3" customFormat="1" x14ac:dyDescent="0.25">
      <c r="D343"/>
    </row>
    <row r="344" spans="4:4" s="3" customFormat="1" x14ac:dyDescent="0.25">
      <c r="D344"/>
    </row>
    <row r="345" spans="4:4" s="3" customFormat="1" x14ac:dyDescent="0.25">
      <c r="D345"/>
    </row>
    <row r="346" spans="4:4" s="3" customFormat="1" x14ac:dyDescent="0.25">
      <c r="D346"/>
    </row>
    <row r="347" spans="4:4" s="3" customFormat="1" x14ac:dyDescent="0.25">
      <c r="D347"/>
    </row>
    <row r="348" spans="4:4" s="3" customFormat="1" x14ac:dyDescent="0.25">
      <c r="D348"/>
    </row>
    <row r="349" spans="4:4" s="3" customFormat="1" x14ac:dyDescent="0.25">
      <c r="D349"/>
    </row>
    <row r="350" spans="4:4" s="3" customFormat="1" x14ac:dyDescent="0.25">
      <c r="D350"/>
    </row>
    <row r="351" spans="4:4" s="3" customFormat="1" x14ac:dyDescent="0.25">
      <c r="D351"/>
    </row>
    <row r="352" spans="4:4" s="3" customFormat="1" x14ac:dyDescent="0.25">
      <c r="D352"/>
    </row>
    <row r="353" spans="4:4" s="3" customFormat="1" x14ac:dyDescent="0.25">
      <c r="D353"/>
    </row>
    <row r="354" spans="4:4" s="3" customFormat="1" x14ac:dyDescent="0.25">
      <c r="D354"/>
    </row>
    <row r="355" spans="4:4" s="3" customFormat="1" x14ac:dyDescent="0.25">
      <c r="D355"/>
    </row>
    <row r="356" spans="4:4" s="3" customFormat="1" x14ac:dyDescent="0.25">
      <c r="D356"/>
    </row>
    <row r="357" spans="4:4" s="3" customFormat="1" x14ac:dyDescent="0.25">
      <c r="D357"/>
    </row>
    <row r="358" spans="4:4" s="3" customFormat="1" x14ac:dyDescent="0.25">
      <c r="D358"/>
    </row>
    <row r="359" spans="4:4" s="3" customFormat="1" x14ac:dyDescent="0.25">
      <c r="D359"/>
    </row>
    <row r="360" spans="4:4" s="3" customFormat="1" x14ac:dyDescent="0.25">
      <c r="D360"/>
    </row>
    <row r="361" spans="4:4" s="3" customFormat="1" x14ac:dyDescent="0.25">
      <c r="D361"/>
    </row>
    <row r="362" spans="4:4" s="3" customFormat="1" x14ac:dyDescent="0.25">
      <c r="D362"/>
    </row>
    <row r="363" spans="4:4" s="3" customFormat="1" x14ac:dyDescent="0.25">
      <c r="D363"/>
    </row>
    <row r="364" spans="4:4" s="3" customFormat="1" x14ac:dyDescent="0.25">
      <c r="D364"/>
    </row>
    <row r="365" spans="4:4" s="3" customFormat="1" x14ac:dyDescent="0.25">
      <c r="D365"/>
    </row>
    <row r="366" spans="4:4" s="3" customFormat="1" x14ac:dyDescent="0.25">
      <c r="D366"/>
    </row>
    <row r="367" spans="4:4" s="3" customFormat="1" x14ac:dyDescent="0.25">
      <c r="D367"/>
    </row>
    <row r="368" spans="4:4" s="3" customFormat="1" x14ac:dyDescent="0.25">
      <c r="D368"/>
    </row>
    <row r="369" spans="4:4" s="3" customFormat="1" x14ac:dyDescent="0.25">
      <c r="D369"/>
    </row>
    <row r="370" spans="4:4" s="3" customFormat="1" x14ac:dyDescent="0.25">
      <c r="D370"/>
    </row>
    <row r="371" spans="4:4" s="3" customFormat="1" x14ac:dyDescent="0.25">
      <c r="D371"/>
    </row>
    <row r="372" spans="4:4" s="3" customFormat="1" x14ac:dyDescent="0.25">
      <c r="D372"/>
    </row>
    <row r="373" spans="4:4" s="3" customFormat="1" x14ac:dyDescent="0.25">
      <c r="D373"/>
    </row>
    <row r="374" spans="4:4" s="3" customFormat="1" x14ac:dyDescent="0.25">
      <c r="D374"/>
    </row>
    <row r="375" spans="4:4" s="3" customFormat="1" x14ac:dyDescent="0.25">
      <c r="D375"/>
    </row>
    <row r="376" spans="4:4" s="3" customFormat="1" x14ac:dyDescent="0.25">
      <c r="D376"/>
    </row>
    <row r="377" spans="4:4" s="3" customFormat="1" x14ac:dyDescent="0.25">
      <c r="D377"/>
    </row>
    <row r="378" spans="4:4" s="3" customFormat="1" x14ac:dyDescent="0.25">
      <c r="D378"/>
    </row>
    <row r="379" spans="4:4" s="3" customFormat="1" x14ac:dyDescent="0.25">
      <c r="D379"/>
    </row>
    <row r="380" spans="4:4" s="3" customFormat="1" x14ac:dyDescent="0.25">
      <c r="D380"/>
    </row>
    <row r="381" spans="4:4" s="3" customFormat="1" x14ac:dyDescent="0.25">
      <c r="D381"/>
    </row>
    <row r="382" spans="4:4" s="3" customFormat="1" x14ac:dyDescent="0.25">
      <c r="D382"/>
    </row>
    <row r="383" spans="4:4" s="3" customFormat="1" x14ac:dyDescent="0.25">
      <c r="D383"/>
    </row>
    <row r="384" spans="4:4" s="3" customFormat="1" x14ac:dyDescent="0.25">
      <c r="D384"/>
    </row>
    <row r="385" spans="4:4" s="3" customFormat="1" x14ac:dyDescent="0.25">
      <c r="D385"/>
    </row>
    <row r="386" spans="4:4" s="3" customFormat="1" x14ac:dyDescent="0.25">
      <c r="D386"/>
    </row>
    <row r="387" spans="4:4" s="3" customFormat="1" x14ac:dyDescent="0.25">
      <c r="D387"/>
    </row>
    <row r="388" spans="4:4" s="3" customFormat="1" x14ac:dyDescent="0.25">
      <c r="D388"/>
    </row>
    <row r="389" spans="4:4" s="3" customFormat="1" x14ac:dyDescent="0.25">
      <c r="D389"/>
    </row>
    <row r="390" spans="4:4" s="3" customFormat="1" x14ac:dyDescent="0.25">
      <c r="D390"/>
    </row>
    <row r="391" spans="4:4" s="3" customFormat="1" x14ac:dyDescent="0.25">
      <c r="D391"/>
    </row>
    <row r="392" spans="4:4" s="3" customFormat="1" x14ac:dyDescent="0.25">
      <c r="D392"/>
    </row>
    <row r="393" spans="4:4" s="3" customFormat="1" x14ac:dyDescent="0.25">
      <c r="D393"/>
    </row>
    <row r="394" spans="4:4" s="3" customFormat="1" x14ac:dyDescent="0.25">
      <c r="D394"/>
    </row>
    <row r="395" spans="4:4" s="3" customFormat="1" x14ac:dyDescent="0.25">
      <c r="D395"/>
    </row>
    <row r="396" spans="4:4" s="3" customFormat="1" x14ac:dyDescent="0.25">
      <c r="D396"/>
    </row>
    <row r="397" spans="4:4" s="3" customFormat="1" x14ac:dyDescent="0.25">
      <c r="D397"/>
    </row>
    <row r="398" spans="4:4" s="3" customFormat="1" x14ac:dyDescent="0.25">
      <c r="D398"/>
    </row>
    <row r="399" spans="4:4" s="3" customFormat="1" x14ac:dyDescent="0.25">
      <c r="D399"/>
    </row>
    <row r="400" spans="4:4" s="3" customFormat="1" x14ac:dyDescent="0.25">
      <c r="D400"/>
    </row>
    <row r="401" spans="4:4" s="3" customFormat="1" x14ac:dyDescent="0.25">
      <c r="D401"/>
    </row>
    <row r="402" spans="4:4" s="3" customFormat="1" x14ac:dyDescent="0.25">
      <c r="D402"/>
    </row>
    <row r="403" spans="4:4" s="3" customFormat="1" x14ac:dyDescent="0.25">
      <c r="D403"/>
    </row>
    <row r="404" spans="4:4" s="3" customFormat="1" x14ac:dyDescent="0.25">
      <c r="D404"/>
    </row>
    <row r="405" spans="4:4" s="3" customFormat="1" x14ac:dyDescent="0.25">
      <c r="D405"/>
    </row>
    <row r="406" spans="4:4" s="3" customFormat="1" x14ac:dyDescent="0.25">
      <c r="D406"/>
    </row>
    <row r="407" spans="4:4" s="3" customFormat="1" x14ac:dyDescent="0.25">
      <c r="D407"/>
    </row>
    <row r="408" spans="4:4" s="3" customFormat="1" x14ac:dyDescent="0.25">
      <c r="D408"/>
    </row>
    <row r="409" spans="4:4" s="3" customFormat="1" x14ac:dyDescent="0.25">
      <c r="D409"/>
    </row>
    <row r="410" spans="4:4" s="3" customFormat="1" x14ac:dyDescent="0.25">
      <c r="D410"/>
    </row>
    <row r="411" spans="4:4" s="3" customFormat="1" x14ac:dyDescent="0.25">
      <c r="D411"/>
    </row>
    <row r="412" spans="4:4" s="3" customFormat="1" x14ac:dyDescent="0.25">
      <c r="D412"/>
    </row>
    <row r="413" spans="4:4" s="3" customFormat="1" x14ac:dyDescent="0.25">
      <c r="D413"/>
    </row>
    <row r="414" spans="4:4" s="3" customFormat="1" x14ac:dyDescent="0.25">
      <c r="D414"/>
    </row>
    <row r="415" spans="4:4" s="3" customFormat="1" x14ac:dyDescent="0.25">
      <c r="D415"/>
    </row>
    <row r="416" spans="4:4" s="3" customFormat="1" x14ac:dyDescent="0.25">
      <c r="D416"/>
    </row>
    <row r="417" spans="4:4" s="3" customFormat="1" x14ac:dyDescent="0.25">
      <c r="D417"/>
    </row>
    <row r="418" spans="4:4" s="3" customFormat="1" x14ac:dyDescent="0.25">
      <c r="D418"/>
    </row>
    <row r="419" spans="4:4" s="3" customFormat="1" x14ac:dyDescent="0.25">
      <c r="D419"/>
    </row>
    <row r="420" spans="4:4" s="3" customFormat="1" x14ac:dyDescent="0.25">
      <c r="D420"/>
    </row>
    <row r="421" spans="4:4" s="3" customFormat="1" x14ac:dyDescent="0.25">
      <c r="D421"/>
    </row>
    <row r="422" spans="4:4" s="3" customFormat="1" x14ac:dyDescent="0.25">
      <c r="D422"/>
    </row>
    <row r="423" spans="4:4" s="3" customFormat="1" x14ac:dyDescent="0.25">
      <c r="D423"/>
    </row>
    <row r="424" spans="4:4" s="3" customFormat="1" x14ac:dyDescent="0.25">
      <c r="D424"/>
    </row>
    <row r="425" spans="4:4" s="3" customFormat="1" x14ac:dyDescent="0.25">
      <c r="D425"/>
    </row>
    <row r="426" spans="4:4" s="3" customFormat="1" x14ac:dyDescent="0.25">
      <c r="D426"/>
    </row>
    <row r="427" spans="4:4" s="3" customFormat="1" x14ac:dyDescent="0.25">
      <c r="D427"/>
    </row>
    <row r="428" spans="4:4" s="3" customFormat="1" x14ac:dyDescent="0.25">
      <c r="D428"/>
    </row>
    <row r="429" spans="4:4" s="3" customFormat="1" x14ac:dyDescent="0.25">
      <c r="D429"/>
    </row>
    <row r="430" spans="4:4" s="3" customFormat="1" x14ac:dyDescent="0.25">
      <c r="D430"/>
    </row>
    <row r="431" spans="4:4" s="3" customFormat="1" x14ac:dyDescent="0.25">
      <c r="D431"/>
    </row>
    <row r="432" spans="4:4" s="3" customFormat="1" x14ac:dyDescent="0.25">
      <c r="D432"/>
    </row>
    <row r="433" spans="4:4" s="3" customFormat="1" x14ac:dyDescent="0.25">
      <c r="D433"/>
    </row>
    <row r="434" spans="4:4" s="3" customFormat="1" x14ac:dyDescent="0.25">
      <c r="D434"/>
    </row>
    <row r="435" spans="4:4" s="3" customFormat="1" x14ac:dyDescent="0.25">
      <c r="D435"/>
    </row>
    <row r="436" spans="4:4" s="3" customFormat="1" x14ac:dyDescent="0.25">
      <c r="D436"/>
    </row>
    <row r="437" spans="4:4" s="3" customFormat="1" x14ac:dyDescent="0.25">
      <c r="D437"/>
    </row>
    <row r="438" spans="4:4" s="3" customFormat="1" x14ac:dyDescent="0.25">
      <c r="D438"/>
    </row>
    <row r="439" spans="4:4" s="3" customFormat="1" x14ac:dyDescent="0.25">
      <c r="D439"/>
    </row>
    <row r="440" spans="4:4" s="3" customFormat="1" x14ac:dyDescent="0.25">
      <c r="D440"/>
    </row>
    <row r="441" spans="4:4" s="3" customFormat="1" x14ac:dyDescent="0.25">
      <c r="D441"/>
    </row>
    <row r="442" spans="4:4" s="3" customFormat="1" x14ac:dyDescent="0.25">
      <c r="D442"/>
    </row>
    <row r="443" spans="4:4" s="3" customFormat="1" x14ac:dyDescent="0.25">
      <c r="D443"/>
    </row>
    <row r="444" spans="4:4" s="3" customFormat="1" x14ac:dyDescent="0.25">
      <c r="D444"/>
    </row>
    <row r="445" spans="4:4" s="3" customFormat="1" x14ac:dyDescent="0.25">
      <c r="D445"/>
    </row>
    <row r="446" spans="4:4" s="3" customFormat="1" x14ac:dyDescent="0.25">
      <c r="D446"/>
    </row>
    <row r="447" spans="4:4" s="3" customFormat="1" x14ac:dyDescent="0.25">
      <c r="D447"/>
    </row>
    <row r="448" spans="4:4" s="3" customFormat="1" x14ac:dyDescent="0.25">
      <c r="D448"/>
    </row>
    <row r="449" spans="4:4" s="3" customFormat="1" x14ac:dyDescent="0.25">
      <c r="D449"/>
    </row>
    <row r="450" spans="4:4" s="3" customFormat="1" x14ac:dyDescent="0.25">
      <c r="D450"/>
    </row>
    <row r="451" spans="4:4" s="3" customFormat="1" x14ac:dyDescent="0.25">
      <c r="D451"/>
    </row>
    <row r="452" spans="4:4" s="3" customFormat="1" x14ac:dyDescent="0.25">
      <c r="D452"/>
    </row>
    <row r="453" spans="4:4" s="3" customFormat="1" x14ac:dyDescent="0.25">
      <c r="D453"/>
    </row>
    <row r="454" spans="4:4" s="3" customFormat="1" x14ac:dyDescent="0.25">
      <c r="D454"/>
    </row>
    <row r="455" spans="4:4" s="3" customFormat="1" x14ac:dyDescent="0.25">
      <c r="D455"/>
    </row>
    <row r="456" spans="4:4" s="3" customFormat="1" x14ac:dyDescent="0.25">
      <c r="D456"/>
    </row>
    <row r="457" spans="4:4" s="3" customFormat="1" x14ac:dyDescent="0.25">
      <c r="D457"/>
    </row>
    <row r="458" spans="4:4" s="3" customFormat="1" x14ac:dyDescent="0.25">
      <c r="D458"/>
    </row>
    <row r="459" spans="4:4" s="3" customFormat="1" x14ac:dyDescent="0.25">
      <c r="D459"/>
    </row>
    <row r="460" spans="4:4" s="3" customFormat="1" x14ac:dyDescent="0.25">
      <c r="D460"/>
    </row>
    <row r="461" spans="4:4" s="3" customFormat="1" x14ac:dyDescent="0.25">
      <c r="D461"/>
    </row>
    <row r="462" spans="4:4" s="3" customFormat="1" x14ac:dyDescent="0.25">
      <c r="D462"/>
    </row>
    <row r="463" spans="4:4" s="3" customFormat="1" x14ac:dyDescent="0.25">
      <c r="D463"/>
    </row>
    <row r="464" spans="4:4" s="3" customFormat="1" x14ac:dyDescent="0.25">
      <c r="D464"/>
    </row>
    <row r="465" spans="4:4" s="3" customFormat="1" x14ac:dyDescent="0.25">
      <c r="D465"/>
    </row>
    <row r="466" spans="4:4" s="3" customFormat="1" x14ac:dyDescent="0.25">
      <c r="D466"/>
    </row>
    <row r="467" spans="4:4" s="3" customFormat="1" x14ac:dyDescent="0.25">
      <c r="D467"/>
    </row>
    <row r="468" spans="4:4" s="3" customFormat="1" x14ac:dyDescent="0.25">
      <c r="D468"/>
    </row>
    <row r="469" spans="4:4" s="3" customFormat="1" x14ac:dyDescent="0.25">
      <c r="D469"/>
    </row>
    <row r="470" spans="4:4" s="3" customFormat="1" x14ac:dyDescent="0.25">
      <c r="D470"/>
    </row>
    <row r="471" spans="4:4" s="3" customFormat="1" x14ac:dyDescent="0.25">
      <c r="D471"/>
    </row>
    <row r="472" spans="4:4" s="3" customFormat="1" x14ac:dyDescent="0.25">
      <c r="D472"/>
    </row>
    <row r="473" spans="4:4" s="3" customFormat="1" x14ac:dyDescent="0.25">
      <c r="D473"/>
    </row>
    <row r="474" spans="4:4" s="3" customFormat="1" x14ac:dyDescent="0.25">
      <c r="D474"/>
    </row>
    <row r="475" spans="4:4" s="3" customFormat="1" x14ac:dyDescent="0.25">
      <c r="D475"/>
    </row>
    <row r="476" spans="4:4" s="3" customFormat="1" x14ac:dyDescent="0.25">
      <c r="D476"/>
    </row>
    <row r="477" spans="4:4" s="3" customFormat="1" x14ac:dyDescent="0.25">
      <c r="D477"/>
    </row>
    <row r="478" spans="4:4" s="3" customFormat="1" x14ac:dyDescent="0.25">
      <c r="D478"/>
    </row>
    <row r="479" spans="4:4" s="3" customFormat="1" x14ac:dyDescent="0.25">
      <c r="D479"/>
    </row>
    <row r="480" spans="4:4" s="3" customFormat="1" x14ac:dyDescent="0.25">
      <c r="D480"/>
    </row>
    <row r="481" spans="4:4" s="3" customFormat="1" x14ac:dyDescent="0.25">
      <c r="D481"/>
    </row>
    <row r="482" spans="4:4" s="3" customFormat="1" x14ac:dyDescent="0.25">
      <c r="D482"/>
    </row>
    <row r="483" spans="4:4" s="3" customFormat="1" x14ac:dyDescent="0.25">
      <c r="D483"/>
    </row>
    <row r="484" spans="4:4" s="3" customFormat="1" x14ac:dyDescent="0.25">
      <c r="D484"/>
    </row>
    <row r="485" spans="4:4" s="3" customFormat="1" x14ac:dyDescent="0.25">
      <c r="D485"/>
    </row>
    <row r="486" spans="4:4" s="3" customFormat="1" x14ac:dyDescent="0.25">
      <c r="D486"/>
    </row>
    <row r="487" spans="4:4" s="3" customFormat="1" x14ac:dyDescent="0.25">
      <c r="D487"/>
    </row>
    <row r="488" spans="4:4" s="3" customFormat="1" x14ac:dyDescent="0.25">
      <c r="D488"/>
    </row>
    <row r="489" spans="4:4" s="3" customFormat="1" x14ac:dyDescent="0.25">
      <c r="D489"/>
    </row>
    <row r="490" spans="4:4" s="3" customFormat="1" x14ac:dyDescent="0.25">
      <c r="D490"/>
    </row>
    <row r="491" spans="4:4" s="3" customFormat="1" x14ac:dyDescent="0.25">
      <c r="D491"/>
    </row>
    <row r="492" spans="4:4" s="3" customFormat="1" x14ac:dyDescent="0.25">
      <c r="D492"/>
    </row>
    <row r="493" spans="4:4" s="3" customFormat="1" x14ac:dyDescent="0.25">
      <c r="D493"/>
    </row>
    <row r="494" spans="4:4" s="3" customFormat="1" x14ac:dyDescent="0.25">
      <c r="D494"/>
    </row>
    <row r="495" spans="4:4" s="3" customFormat="1" x14ac:dyDescent="0.25">
      <c r="D495"/>
    </row>
    <row r="496" spans="4:4" s="3" customFormat="1" x14ac:dyDescent="0.25">
      <c r="D496"/>
    </row>
    <row r="497" spans="4:4" s="3" customFormat="1" x14ac:dyDescent="0.25">
      <c r="D497"/>
    </row>
    <row r="498" spans="4:4" s="3" customFormat="1" x14ac:dyDescent="0.25">
      <c r="D498"/>
    </row>
    <row r="499" spans="4:4" s="3" customFormat="1" x14ac:dyDescent="0.25">
      <c r="D499"/>
    </row>
    <row r="500" spans="4:4" s="3" customFormat="1" x14ac:dyDescent="0.25">
      <c r="D500"/>
    </row>
    <row r="501" spans="4:4" s="3" customFormat="1" x14ac:dyDescent="0.25">
      <c r="D501"/>
    </row>
    <row r="502" spans="4:4" s="3" customFormat="1" x14ac:dyDescent="0.25">
      <c r="D502"/>
    </row>
    <row r="503" spans="4:4" s="3" customFormat="1" x14ac:dyDescent="0.25">
      <c r="D503"/>
    </row>
    <row r="504" spans="4:4" s="3" customFormat="1" x14ac:dyDescent="0.25">
      <c r="D504"/>
    </row>
    <row r="505" spans="4:4" s="3" customFormat="1" x14ac:dyDescent="0.25">
      <c r="D505"/>
    </row>
    <row r="506" spans="4:4" s="3" customFormat="1" x14ac:dyDescent="0.25">
      <c r="D506"/>
    </row>
    <row r="507" spans="4:4" s="3" customFormat="1" x14ac:dyDescent="0.25">
      <c r="D507"/>
    </row>
    <row r="508" spans="4:4" s="3" customFormat="1" x14ac:dyDescent="0.25">
      <c r="D508"/>
    </row>
    <row r="509" spans="4:4" s="3" customFormat="1" x14ac:dyDescent="0.25">
      <c r="D509"/>
    </row>
    <row r="510" spans="4:4" s="3" customFormat="1" x14ac:dyDescent="0.25">
      <c r="D510"/>
    </row>
    <row r="511" spans="4:4" s="3" customFormat="1" x14ac:dyDescent="0.25">
      <c r="D511"/>
    </row>
    <row r="512" spans="4:4" s="3" customFormat="1" x14ac:dyDescent="0.25">
      <c r="D512"/>
    </row>
    <row r="513" spans="4:4" s="3" customFormat="1" x14ac:dyDescent="0.25">
      <c r="D513"/>
    </row>
    <row r="514" spans="4:4" s="3" customFormat="1" x14ac:dyDescent="0.25">
      <c r="D514"/>
    </row>
    <row r="515" spans="4:4" s="3" customFormat="1" x14ac:dyDescent="0.25">
      <c r="D515"/>
    </row>
    <row r="516" spans="4:4" s="3" customFormat="1" x14ac:dyDescent="0.25">
      <c r="D516"/>
    </row>
    <row r="517" spans="4:4" s="3" customFormat="1" x14ac:dyDescent="0.25">
      <c r="D517"/>
    </row>
    <row r="518" spans="4:4" s="3" customFormat="1" x14ac:dyDescent="0.25">
      <c r="D518"/>
    </row>
    <row r="519" spans="4:4" s="3" customFormat="1" x14ac:dyDescent="0.25">
      <c r="D519"/>
    </row>
    <row r="520" spans="4:4" s="3" customFormat="1" x14ac:dyDescent="0.25">
      <c r="D520"/>
    </row>
    <row r="521" spans="4:4" s="3" customFormat="1" x14ac:dyDescent="0.25">
      <c r="D521"/>
    </row>
    <row r="522" spans="4:4" s="3" customFormat="1" x14ac:dyDescent="0.25">
      <c r="D522"/>
    </row>
    <row r="523" spans="4:4" s="3" customFormat="1" x14ac:dyDescent="0.25">
      <c r="D523"/>
    </row>
    <row r="524" spans="4:4" s="3" customFormat="1" x14ac:dyDescent="0.25">
      <c r="D524"/>
    </row>
    <row r="525" spans="4:4" s="3" customFormat="1" x14ac:dyDescent="0.25">
      <c r="D525"/>
    </row>
    <row r="526" spans="4:4" s="3" customFormat="1" x14ac:dyDescent="0.25">
      <c r="D526"/>
    </row>
    <row r="527" spans="4:4" s="3" customFormat="1" x14ac:dyDescent="0.25">
      <c r="D527"/>
    </row>
    <row r="528" spans="4:4" s="3" customFormat="1" x14ac:dyDescent="0.25">
      <c r="D528"/>
    </row>
    <row r="529" spans="4:4" s="3" customFormat="1" x14ac:dyDescent="0.25">
      <c r="D529"/>
    </row>
    <row r="530" spans="4:4" s="3" customFormat="1" x14ac:dyDescent="0.25">
      <c r="D530"/>
    </row>
    <row r="531" spans="4:4" s="3" customFormat="1" x14ac:dyDescent="0.25">
      <c r="D531"/>
    </row>
    <row r="532" spans="4:4" s="3" customFormat="1" x14ac:dyDescent="0.25">
      <c r="D532"/>
    </row>
    <row r="533" spans="4:4" s="3" customFormat="1" x14ac:dyDescent="0.25">
      <c r="D533"/>
    </row>
    <row r="534" spans="4:4" s="3" customFormat="1" x14ac:dyDescent="0.25">
      <c r="D534"/>
    </row>
    <row r="535" spans="4:4" s="3" customFormat="1" x14ac:dyDescent="0.25">
      <c r="D535"/>
    </row>
    <row r="536" spans="4:4" s="3" customFormat="1" x14ac:dyDescent="0.25">
      <c r="D536"/>
    </row>
    <row r="537" spans="4:4" s="3" customFormat="1" x14ac:dyDescent="0.25">
      <c r="D537"/>
    </row>
    <row r="538" spans="4:4" s="3" customFormat="1" x14ac:dyDescent="0.25">
      <c r="D538"/>
    </row>
    <row r="539" spans="4:4" s="3" customFormat="1" x14ac:dyDescent="0.25">
      <c r="D539"/>
    </row>
    <row r="540" spans="4:4" s="3" customFormat="1" x14ac:dyDescent="0.25">
      <c r="D540"/>
    </row>
    <row r="541" spans="4:4" s="3" customFormat="1" x14ac:dyDescent="0.25">
      <c r="D541"/>
    </row>
    <row r="542" spans="4:4" s="3" customFormat="1" x14ac:dyDescent="0.25">
      <c r="D542"/>
    </row>
    <row r="543" spans="4:4" s="3" customFormat="1" x14ac:dyDescent="0.25">
      <c r="D543"/>
    </row>
    <row r="544" spans="4:4" s="3" customFormat="1" x14ac:dyDescent="0.25">
      <c r="D544"/>
    </row>
    <row r="545" spans="4:4" s="3" customFormat="1" x14ac:dyDescent="0.25">
      <c r="D545"/>
    </row>
    <row r="546" spans="4:4" s="3" customFormat="1" x14ac:dyDescent="0.25">
      <c r="D546"/>
    </row>
    <row r="547" spans="4:4" s="3" customFormat="1" x14ac:dyDescent="0.25">
      <c r="D547"/>
    </row>
    <row r="548" spans="4:4" s="3" customFormat="1" x14ac:dyDescent="0.25">
      <c r="D548"/>
    </row>
    <row r="549" spans="4:4" s="3" customFormat="1" x14ac:dyDescent="0.25">
      <c r="D549"/>
    </row>
    <row r="550" spans="4:4" s="3" customFormat="1" x14ac:dyDescent="0.25">
      <c r="D550"/>
    </row>
    <row r="551" spans="4:4" s="3" customFormat="1" x14ac:dyDescent="0.25">
      <c r="D551"/>
    </row>
    <row r="552" spans="4:4" s="3" customFormat="1" x14ac:dyDescent="0.25">
      <c r="D552"/>
    </row>
    <row r="553" spans="4:4" s="3" customFormat="1" x14ac:dyDescent="0.25">
      <c r="D553"/>
    </row>
    <row r="554" spans="4:4" s="3" customFormat="1" x14ac:dyDescent="0.25">
      <c r="D554"/>
    </row>
    <row r="555" spans="4:4" s="3" customFormat="1" x14ac:dyDescent="0.25">
      <c r="D555"/>
    </row>
    <row r="556" spans="4:4" s="3" customFormat="1" x14ac:dyDescent="0.25">
      <c r="D556"/>
    </row>
    <row r="557" spans="4:4" s="3" customFormat="1" x14ac:dyDescent="0.25">
      <c r="D557"/>
    </row>
    <row r="558" spans="4:4" s="3" customFormat="1" x14ac:dyDescent="0.25">
      <c r="D558"/>
    </row>
    <row r="559" spans="4:4" s="3" customFormat="1" x14ac:dyDescent="0.25">
      <c r="D559"/>
    </row>
    <row r="560" spans="4:4" s="3" customFormat="1" x14ac:dyDescent="0.25">
      <c r="D560"/>
    </row>
    <row r="561" spans="4:4" s="3" customFormat="1" x14ac:dyDescent="0.25">
      <c r="D561"/>
    </row>
    <row r="562" spans="4:4" s="3" customFormat="1" x14ac:dyDescent="0.25">
      <c r="D562"/>
    </row>
    <row r="563" spans="4:4" s="3" customFormat="1" x14ac:dyDescent="0.25">
      <c r="D563"/>
    </row>
    <row r="564" spans="4:4" s="3" customFormat="1" x14ac:dyDescent="0.25">
      <c r="D564"/>
    </row>
    <row r="565" spans="4:4" s="3" customFormat="1" x14ac:dyDescent="0.25">
      <c r="D565"/>
    </row>
    <row r="566" spans="4:4" s="3" customFormat="1" x14ac:dyDescent="0.25">
      <c r="D566"/>
    </row>
    <row r="567" spans="4:4" s="3" customFormat="1" x14ac:dyDescent="0.25">
      <c r="D567"/>
    </row>
    <row r="568" spans="4:4" s="3" customFormat="1" x14ac:dyDescent="0.25">
      <c r="D568"/>
    </row>
    <row r="569" spans="4:4" s="3" customFormat="1" x14ac:dyDescent="0.25">
      <c r="D569"/>
    </row>
    <row r="570" spans="4:4" s="3" customFormat="1" x14ac:dyDescent="0.25">
      <c r="D570"/>
    </row>
    <row r="571" spans="4:4" s="3" customFormat="1" x14ac:dyDescent="0.25">
      <c r="D571"/>
    </row>
    <row r="572" spans="4:4" s="3" customFormat="1" x14ac:dyDescent="0.25">
      <c r="D572"/>
    </row>
    <row r="573" spans="4:4" s="3" customFormat="1" x14ac:dyDescent="0.25">
      <c r="D573"/>
    </row>
    <row r="574" spans="4:4" s="3" customFormat="1" x14ac:dyDescent="0.25">
      <c r="D574"/>
    </row>
    <row r="575" spans="4:4" s="3" customFormat="1" x14ac:dyDescent="0.25">
      <c r="D575"/>
    </row>
    <row r="576" spans="4:4" s="3" customFormat="1" x14ac:dyDescent="0.25">
      <c r="D576"/>
    </row>
    <row r="577" spans="4:4" s="3" customFormat="1" x14ac:dyDescent="0.25">
      <c r="D577"/>
    </row>
    <row r="578" spans="4:4" s="3" customFormat="1" x14ac:dyDescent="0.25">
      <c r="D578"/>
    </row>
    <row r="579" spans="4:4" s="3" customFormat="1" x14ac:dyDescent="0.25">
      <c r="D579"/>
    </row>
    <row r="580" spans="4:4" s="3" customFormat="1" x14ac:dyDescent="0.25">
      <c r="D580"/>
    </row>
    <row r="581" spans="4:4" s="3" customFormat="1" x14ac:dyDescent="0.25">
      <c r="D581"/>
    </row>
    <row r="582" spans="4:4" s="3" customFormat="1" x14ac:dyDescent="0.25">
      <c r="D582"/>
    </row>
    <row r="583" spans="4:4" s="3" customFormat="1" x14ac:dyDescent="0.25">
      <c r="D583"/>
    </row>
    <row r="584" spans="4:4" s="3" customFormat="1" x14ac:dyDescent="0.25">
      <c r="D584"/>
    </row>
    <row r="585" spans="4:4" s="3" customFormat="1" x14ac:dyDescent="0.25">
      <c r="D585"/>
    </row>
    <row r="586" spans="4:4" s="3" customFormat="1" x14ac:dyDescent="0.25">
      <c r="D586"/>
    </row>
    <row r="587" spans="4:4" s="3" customFormat="1" x14ac:dyDescent="0.25">
      <c r="D587"/>
    </row>
    <row r="588" spans="4:4" s="3" customFormat="1" x14ac:dyDescent="0.25">
      <c r="D588"/>
    </row>
    <row r="589" spans="4:4" s="3" customFormat="1" x14ac:dyDescent="0.25">
      <c r="D589"/>
    </row>
    <row r="590" spans="4:4" s="3" customFormat="1" x14ac:dyDescent="0.25">
      <c r="D590"/>
    </row>
    <row r="591" spans="4:4" s="3" customFormat="1" x14ac:dyDescent="0.25">
      <c r="D591"/>
    </row>
    <row r="592" spans="4:4" s="3" customFormat="1" x14ac:dyDescent="0.25">
      <c r="D592"/>
    </row>
    <row r="593" spans="4:4" s="3" customFormat="1" x14ac:dyDescent="0.25">
      <c r="D593"/>
    </row>
    <row r="594" spans="4:4" s="3" customFormat="1" x14ac:dyDescent="0.25">
      <c r="D594"/>
    </row>
    <row r="595" spans="4:4" s="3" customFormat="1" x14ac:dyDescent="0.25">
      <c r="D595"/>
    </row>
    <row r="596" spans="4:4" s="3" customFormat="1" x14ac:dyDescent="0.25">
      <c r="D596"/>
    </row>
    <row r="597" spans="4:4" s="3" customFormat="1" x14ac:dyDescent="0.25">
      <c r="D597"/>
    </row>
    <row r="598" spans="4:4" s="3" customFormat="1" x14ac:dyDescent="0.25">
      <c r="D598"/>
    </row>
    <row r="599" spans="4:4" s="3" customFormat="1" x14ac:dyDescent="0.25">
      <c r="D599"/>
    </row>
    <row r="600" spans="4:4" s="3" customFormat="1" x14ac:dyDescent="0.25">
      <c r="D600"/>
    </row>
    <row r="601" spans="4:4" s="3" customFormat="1" x14ac:dyDescent="0.25">
      <c r="D601"/>
    </row>
    <row r="602" spans="4:4" s="3" customFormat="1" x14ac:dyDescent="0.25">
      <c r="D602"/>
    </row>
    <row r="603" spans="4:4" s="3" customFormat="1" x14ac:dyDescent="0.25">
      <c r="D603"/>
    </row>
    <row r="604" spans="4:4" s="3" customFormat="1" x14ac:dyDescent="0.25">
      <c r="D604"/>
    </row>
    <row r="605" spans="4:4" s="3" customFormat="1" x14ac:dyDescent="0.25">
      <c r="D605"/>
    </row>
    <row r="606" spans="4:4" s="3" customFormat="1" x14ac:dyDescent="0.25">
      <c r="D606"/>
    </row>
    <row r="607" spans="4:4" s="3" customFormat="1" x14ac:dyDescent="0.25">
      <c r="D607"/>
    </row>
    <row r="608" spans="4:4" s="3" customFormat="1" x14ac:dyDescent="0.25">
      <c r="D608"/>
    </row>
    <row r="609" spans="4:4" s="3" customFormat="1" x14ac:dyDescent="0.25">
      <c r="D609"/>
    </row>
    <row r="610" spans="4:4" s="3" customFormat="1" x14ac:dyDescent="0.25">
      <c r="D610"/>
    </row>
    <row r="611" spans="4:4" s="3" customFormat="1" x14ac:dyDescent="0.25">
      <c r="D611"/>
    </row>
    <row r="612" spans="4:4" s="3" customFormat="1" x14ac:dyDescent="0.25">
      <c r="D612"/>
    </row>
    <row r="613" spans="4:4" s="3" customFormat="1" x14ac:dyDescent="0.25">
      <c r="D613"/>
    </row>
    <row r="614" spans="4:4" s="3" customFormat="1" x14ac:dyDescent="0.25">
      <c r="D614"/>
    </row>
    <row r="615" spans="4:4" s="3" customFormat="1" x14ac:dyDescent="0.25">
      <c r="D615"/>
    </row>
    <row r="616" spans="4:4" s="3" customFormat="1" x14ac:dyDescent="0.25">
      <c r="D616"/>
    </row>
    <row r="617" spans="4:4" s="3" customFormat="1" x14ac:dyDescent="0.25">
      <c r="D617"/>
    </row>
    <row r="618" spans="4:4" s="3" customFormat="1" x14ac:dyDescent="0.25">
      <c r="D618"/>
    </row>
    <row r="619" spans="4:4" s="3" customFormat="1" x14ac:dyDescent="0.25">
      <c r="D619"/>
    </row>
    <row r="620" spans="4:4" s="3" customFormat="1" x14ac:dyDescent="0.25">
      <c r="D620"/>
    </row>
    <row r="621" spans="4:4" s="3" customFormat="1" x14ac:dyDescent="0.25">
      <c r="D621"/>
    </row>
    <row r="622" spans="4:4" s="3" customFormat="1" x14ac:dyDescent="0.25">
      <c r="D622"/>
    </row>
    <row r="623" spans="4:4" s="3" customFormat="1" x14ac:dyDescent="0.25">
      <c r="D623"/>
    </row>
    <row r="624" spans="4:4" s="3" customFormat="1" x14ac:dyDescent="0.25">
      <c r="D624"/>
    </row>
    <row r="625" spans="4:4" s="3" customFormat="1" x14ac:dyDescent="0.25">
      <c r="D625"/>
    </row>
    <row r="626" spans="4:4" s="3" customFormat="1" x14ac:dyDescent="0.25">
      <c r="D626"/>
    </row>
    <row r="627" spans="4:4" s="3" customFormat="1" x14ac:dyDescent="0.25">
      <c r="D627"/>
    </row>
    <row r="628" spans="4:4" s="3" customFormat="1" x14ac:dyDescent="0.25">
      <c r="D628"/>
    </row>
    <row r="629" spans="4:4" s="3" customFormat="1" x14ac:dyDescent="0.25">
      <c r="D629"/>
    </row>
    <row r="630" spans="4:4" s="3" customFormat="1" x14ac:dyDescent="0.25">
      <c r="D630"/>
    </row>
    <row r="631" spans="4:4" s="3" customFormat="1" x14ac:dyDescent="0.25">
      <c r="D631"/>
    </row>
    <row r="632" spans="4:4" s="3" customFormat="1" x14ac:dyDescent="0.25">
      <c r="D632"/>
    </row>
    <row r="633" spans="4:4" s="3" customFormat="1" x14ac:dyDescent="0.25">
      <c r="D633"/>
    </row>
    <row r="634" spans="4:4" s="3" customFormat="1" x14ac:dyDescent="0.25">
      <c r="D634"/>
    </row>
    <row r="635" spans="4:4" s="3" customFormat="1" x14ac:dyDescent="0.25">
      <c r="D635"/>
    </row>
    <row r="636" spans="4:4" s="3" customFormat="1" x14ac:dyDescent="0.25">
      <c r="D636"/>
    </row>
    <row r="637" spans="4:4" s="3" customFormat="1" x14ac:dyDescent="0.25">
      <c r="D637"/>
    </row>
    <row r="638" spans="4:4" s="3" customFormat="1" x14ac:dyDescent="0.25">
      <c r="D638"/>
    </row>
    <row r="639" spans="4:4" s="3" customFormat="1" x14ac:dyDescent="0.25">
      <c r="D639"/>
    </row>
    <row r="640" spans="4:4" s="3" customFormat="1" x14ac:dyDescent="0.25">
      <c r="D640"/>
    </row>
    <row r="641" spans="4:4" s="3" customFormat="1" x14ac:dyDescent="0.25">
      <c r="D641"/>
    </row>
    <row r="642" spans="4:4" s="3" customFormat="1" x14ac:dyDescent="0.25">
      <c r="D642"/>
    </row>
    <row r="643" spans="4:4" s="3" customFormat="1" x14ac:dyDescent="0.25">
      <c r="D643"/>
    </row>
    <row r="644" spans="4:4" s="3" customFormat="1" x14ac:dyDescent="0.25">
      <c r="D644"/>
    </row>
    <row r="645" spans="4:4" s="3" customFormat="1" x14ac:dyDescent="0.25">
      <c r="D645"/>
    </row>
    <row r="646" spans="4:4" s="3" customFormat="1" x14ac:dyDescent="0.25">
      <c r="D646"/>
    </row>
    <row r="647" spans="4:4" s="3" customFormat="1" x14ac:dyDescent="0.25">
      <c r="D647"/>
    </row>
    <row r="648" spans="4:4" s="3" customFormat="1" x14ac:dyDescent="0.25">
      <c r="D648"/>
    </row>
    <row r="649" spans="4:4" s="3" customFormat="1" x14ac:dyDescent="0.25">
      <c r="D649"/>
    </row>
    <row r="650" spans="4:4" s="3" customFormat="1" x14ac:dyDescent="0.25">
      <c r="D650"/>
    </row>
    <row r="651" spans="4:4" s="3" customFormat="1" x14ac:dyDescent="0.25">
      <c r="D651"/>
    </row>
    <row r="652" spans="4:4" s="3" customFormat="1" x14ac:dyDescent="0.25">
      <c r="D652"/>
    </row>
    <row r="653" spans="4:4" s="3" customFormat="1" x14ac:dyDescent="0.25">
      <c r="D653"/>
    </row>
    <row r="654" spans="4:4" s="3" customFormat="1" x14ac:dyDescent="0.25">
      <c r="D654"/>
    </row>
    <row r="655" spans="4:4" s="3" customFormat="1" x14ac:dyDescent="0.25">
      <c r="D655"/>
    </row>
    <row r="656" spans="4:4" s="3" customFormat="1" x14ac:dyDescent="0.25">
      <c r="D656"/>
    </row>
    <row r="657" spans="4:4" s="3" customFormat="1" x14ac:dyDescent="0.25">
      <c r="D657"/>
    </row>
    <row r="658" spans="4:4" s="3" customFormat="1" x14ac:dyDescent="0.25">
      <c r="D658"/>
    </row>
    <row r="659" spans="4:4" s="3" customFormat="1" x14ac:dyDescent="0.25">
      <c r="D659"/>
    </row>
    <row r="660" spans="4:4" s="3" customFormat="1" x14ac:dyDescent="0.25">
      <c r="D660"/>
    </row>
    <row r="661" spans="4:4" s="3" customFormat="1" x14ac:dyDescent="0.25">
      <c r="D661"/>
    </row>
    <row r="662" spans="4:4" s="3" customFormat="1" x14ac:dyDescent="0.25">
      <c r="D662"/>
    </row>
    <row r="663" spans="4:4" s="3" customFormat="1" x14ac:dyDescent="0.25">
      <c r="D663"/>
    </row>
    <row r="664" spans="4:4" s="3" customFormat="1" x14ac:dyDescent="0.25">
      <c r="D664"/>
    </row>
    <row r="665" spans="4:4" s="3" customFormat="1" x14ac:dyDescent="0.25">
      <c r="D665"/>
    </row>
    <row r="666" spans="4:4" s="3" customFormat="1" x14ac:dyDescent="0.25">
      <c r="D666"/>
    </row>
    <row r="667" spans="4:4" s="3" customFormat="1" x14ac:dyDescent="0.25">
      <c r="D667"/>
    </row>
    <row r="668" spans="4:4" s="3" customFormat="1" x14ac:dyDescent="0.25">
      <c r="D668"/>
    </row>
    <row r="669" spans="4:4" s="3" customFormat="1" x14ac:dyDescent="0.25">
      <c r="D669"/>
    </row>
    <row r="670" spans="4:4" s="3" customFormat="1" x14ac:dyDescent="0.25">
      <c r="D670"/>
    </row>
    <row r="671" spans="4:4" s="3" customFormat="1" x14ac:dyDescent="0.25">
      <c r="D671"/>
    </row>
    <row r="672" spans="4:4" s="3" customFormat="1" x14ac:dyDescent="0.25">
      <c r="D672"/>
    </row>
    <row r="673" spans="4:4" s="3" customFormat="1" x14ac:dyDescent="0.25">
      <c r="D673"/>
    </row>
    <row r="674" spans="4:4" s="3" customFormat="1" x14ac:dyDescent="0.25">
      <c r="D674"/>
    </row>
    <row r="675" spans="4:4" s="3" customFormat="1" x14ac:dyDescent="0.25">
      <c r="D675"/>
    </row>
    <row r="676" spans="4:4" s="3" customFormat="1" x14ac:dyDescent="0.25">
      <c r="D676"/>
    </row>
    <row r="677" spans="4:4" s="3" customFormat="1" x14ac:dyDescent="0.25">
      <c r="D677"/>
    </row>
    <row r="678" spans="4:4" s="3" customFormat="1" x14ac:dyDescent="0.25">
      <c r="D678"/>
    </row>
    <row r="679" spans="4:4" s="3" customFormat="1" x14ac:dyDescent="0.25">
      <c r="D679"/>
    </row>
    <row r="680" spans="4:4" s="3" customFormat="1" x14ac:dyDescent="0.25">
      <c r="D680"/>
    </row>
    <row r="681" spans="4:4" s="3" customFormat="1" x14ac:dyDescent="0.25">
      <c r="D681"/>
    </row>
    <row r="682" spans="4:4" s="3" customFormat="1" x14ac:dyDescent="0.25">
      <c r="D682"/>
    </row>
    <row r="683" spans="4:4" s="3" customFormat="1" x14ac:dyDescent="0.25">
      <c r="D683"/>
    </row>
    <row r="684" spans="4:4" s="3" customFormat="1" x14ac:dyDescent="0.25">
      <c r="D684"/>
    </row>
    <row r="685" spans="4:4" s="3" customFormat="1" x14ac:dyDescent="0.25">
      <c r="D685"/>
    </row>
    <row r="686" spans="4:4" s="3" customFormat="1" x14ac:dyDescent="0.25">
      <c r="D686"/>
    </row>
    <row r="687" spans="4:4" s="3" customFormat="1" x14ac:dyDescent="0.25">
      <c r="D687"/>
    </row>
    <row r="688" spans="4:4" s="3" customFormat="1" x14ac:dyDescent="0.25">
      <c r="D688"/>
    </row>
    <row r="689" spans="4:4" s="3" customFormat="1" x14ac:dyDescent="0.25">
      <c r="D689"/>
    </row>
    <row r="690" spans="4:4" s="3" customFormat="1" x14ac:dyDescent="0.25">
      <c r="D690"/>
    </row>
    <row r="691" spans="4:4" s="3" customFormat="1" x14ac:dyDescent="0.25">
      <c r="D691"/>
    </row>
    <row r="692" spans="4:4" s="3" customFormat="1" x14ac:dyDescent="0.25">
      <c r="D692"/>
    </row>
    <row r="693" spans="4:4" s="3" customFormat="1" x14ac:dyDescent="0.25">
      <c r="D693"/>
    </row>
    <row r="694" spans="4:4" s="3" customFormat="1" x14ac:dyDescent="0.25">
      <c r="D694"/>
    </row>
    <row r="695" spans="4:4" s="3" customFormat="1" x14ac:dyDescent="0.25">
      <c r="D695"/>
    </row>
    <row r="696" spans="4:4" s="3" customFormat="1" x14ac:dyDescent="0.25">
      <c r="D696"/>
    </row>
    <row r="697" spans="4:4" s="3" customFormat="1" x14ac:dyDescent="0.25">
      <c r="D697"/>
    </row>
    <row r="698" spans="4:4" s="3" customFormat="1" x14ac:dyDescent="0.25">
      <c r="D698"/>
    </row>
    <row r="699" spans="4:4" s="3" customFormat="1" x14ac:dyDescent="0.25">
      <c r="D699"/>
    </row>
    <row r="700" spans="4:4" s="3" customFormat="1" x14ac:dyDescent="0.25">
      <c r="D700"/>
    </row>
    <row r="701" spans="4:4" s="3" customFormat="1" x14ac:dyDescent="0.25">
      <c r="D701"/>
    </row>
    <row r="702" spans="4:4" s="3" customFormat="1" x14ac:dyDescent="0.25">
      <c r="D702"/>
    </row>
    <row r="703" spans="4:4" s="3" customFormat="1" x14ac:dyDescent="0.25">
      <c r="D703"/>
    </row>
    <row r="704" spans="4:4" s="3" customFormat="1" x14ac:dyDescent="0.25">
      <c r="D704"/>
    </row>
    <row r="705" spans="4:4" s="3" customFormat="1" x14ac:dyDescent="0.25">
      <c r="D705"/>
    </row>
    <row r="706" spans="4:4" s="3" customFormat="1" x14ac:dyDescent="0.25">
      <c r="D706"/>
    </row>
    <row r="707" spans="4:4" s="3" customFormat="1" x14ac:dyDescent="0.25">
      <c r="D707"/>
    </row>
    <row r="708" spans="4:4" s="3" customFormat="1" x14ac:dyDescent="0.25">
      <c r="D708"/>
    </row>
    <row r="709" spans="4:4" s="3" customFormat="1" x14ac:dyDescent="0.25">
      <c r="D709"/>
    </row>
    <row r="710" spans="4:4" s="3" customFormat="1" x14ac:dyDescent="0.25">
      <c r="D710"/>
    </row>
    <row r="711" spans="4:4" s="3" customFormat="1" x14ac:dyDescent="0.25">
      <c r="D711"/>
    </row>
    <row r="712" spans="4:4" s="3" customFormat="1" x14ac:dyDescent="0.25">
      <c r="D712"/>
    </row>
    <row r="713" spans="4:4" s="3" customFormat="1" x14ac:dyDescent="0.25">
      <c r="D713"/>
    </row>
    <row r="714" spans="4:4" s="3" customFormat="1" x14ac:dyDescent="0.25">
      <c r="D714"/>
    </row>
    <row r="715" spans="4:4" s="3" customFormat="1" x14ac:dyDescent="0.25">
      <c r="D715"/>
    </row>
    <row r="716" spans="4:4" s="3" customFormat="1" x14ac:dyDescent="0.25">
      <c r="D716"/>
    </row>
    <row r="717" spans="4:4" s="3" customFormat="1" x14ac:dyDescent="0.25">
      <c r="D717"/>
    </row>
    <row r="718" spans="4:4" s="3" customFormat="1" x14ac:dyDescent="0.25">
      <c r="D718"/>
    </row>
    <row r="719" spans="4:4" s="3" customFormat="1" x14ac:dyDescent="0.25">
      <c r="D719"/>
    </row>
    <row r="720" spans="4:4" s="3" customFormat="1" x14ac:dyDescent="0.25">
      <c r="D720"/>
    </row>
    <row r="721" spans="4:4" s="3" customFormat="1" x14ac:dyDescent="0.25">
      <c r="D721"/>
    </row>
    <row r="722" spans="4:4" s="3" customFormat="1" x14ac:dyDescent="0.25">
      <c r="D722"/>
    </row>
    <row r="723" spans="4:4" s="3" customFormat="1" x14ac:dyDescent="0.25">
      <c r="D723"/>
    </row>
    <row r="724" spans="4:4" s="3" customFormat="1" x14ac:dyDescent="0.25">
      <c r="D724"/>
    </row>
    <row r="725" spans="4:4" s="3" customFormat="1" x14ac:dyDescent="0.25">
      <c r="D725"/>
    </row>
    <row r="726" spans="4:4" s="3" customFormat="1" x14ac:dyDescent="0.25"/>
    <row r="727" spans="4:4" s="3" customFormat="1" x14ac:dyDescent="0.25"/>
    <row r="728" spans="4:4" s="3" customFormat="1" x14ac:dyDescent="0.25"/>
    <row r="729" spans="4:4" s="3" customFormat="1" x14ac:dyDescent="0.25"/>
    <row r="730" spans="4:4" s="3" customFormat="1" x14ac:dyDescent="0.25"/>
    <row r="731" spans="4:4" s="3" customFormat="1" x14ac:dyDescent="0.25"/>
    <row r="732" spans="4:4" s="3" customFormat="1" x14ac:dyDescent="0.25"/>
    <row r="733" spans="4:4" s="3" customFormat="1" x14ac:dyDescent="0.25"/>
    <row r="734" spans="4:4" s="3" customFormat="1" x14ac:dyDescent="0.25"/>
    <row r="735" spans="4:4" s="3" customFormat="1" x14ac:dyDescent="0.25"/>
    <row r="736" spans="4:4"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3d265648b1e6e12d0fa86c7150bd1a45">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e07170a2c4d9553b44c72fc8e71bf556"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8AC74-0F8A-455A-A576-25B6FFD82A40}">
  <ds:schemaRefs>
    <ds:schemaRef ds:uri="7bac02e1-0f5c-436e-90ad-ee1ea14b3ec1"/>
    <ds:schemaRef ds:uri="http://purl.org/dc/terms/"/>
    <ds:schemaRef ds:uri="http://schemas.openxmlformats.org/package/2006/metadata/core-properties"/>
    <ds:schemaRef ds:uri="5bca2a45-0c75-447a-8c25-b121700448af"/>
    <ds:schemaRef ds:uri="http://purl.org/dc/elements/1.1/"/>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D5E3638-E631-40A4-BD55-8D7A4AFED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2026-07-31T17:20:43Z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