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6/"/>
    </mc:Choice>
  </mc:AlternateContent>
  <xr:revisionPtr revIDLastSave="0" documentId="8_{5119A2B4-A490-4409-91B7-5B1E14688A8D}" xr6:coauthVersionLast="47" xr6:coauthVersionMax="47" xr10:uidLastSave="{00000000-0000-0000-0000-000000000000}"/>
  <bookViews>
    <workbookView xWindow="-120" yWindow="-120" windowWidth="29040" windowHeight="157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<sst xmlns="http://schemas.openxmlformats.org/spreadsheetml/2006/main" count="65" uniqueCount="58">
  <si>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</si>
  <si>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</si>
  <si>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</si>
  <si>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</si>
  <si>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</si>
  <si>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</si>
  <si>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</si>
  <si>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</si>
  <si>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</si>
  <si>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</si>
  <si>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</si>
  <si>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</si>
  <si>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</si>
  <si>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</si>
  <si>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</si>
  <si>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</si>
  <si>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</si>
  <si>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</si>
  <si>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Address 2</t>
  </si>
  <si>
    <t>City</t>
  </si>
  <si>
    <t>State</t>
  </si>
  <si>
    <t>CA</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</si>
  <si>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</si>
  <si>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</si>
  <si>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</si>
  <si>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</si>
  <si>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</si>
  <si>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</si>
  <si>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</si>
  <si>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</si>
  <si>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</si>
  <si>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</si>
  <si>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</si>
  <si>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</si>
  <si>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</si>
  <si>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</si>
  <si>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</si>
  <si>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</si>
  <si>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</si>
  <si>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</si>
  <si>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</si>
  <si>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</si>
  <si>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</si>
  <si>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</si>
  <si>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</si>
  <si>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</si>
  <si>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</si>
  <si>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</si>
  <si>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</si>
  <si>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</si>
  <si>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</si>
  <si>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</si>
  <si>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</si>
  <si>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</si>
  <si>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</si>
  <si>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8101 S. Rosemead Blvd.</t>
  </si>
  <si>
    <t>Pico Rivera</t>
  </si>
  <si>
    <t>90660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</si>
</sst>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0" sqref="C20"/>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55</v>
      </c>
    </row>
    <row r="16" spans="2:12" s="2" customFormat="1" ht="15.75" x14ac:dyDescent="0.2">
      <c r="B16" s="16" t="s">
        <v>18</v>
      </c>
      <c r="C16" s="15"/>
    </row>
    <row r="17" spans="2:12" s="2" customFormat="1" ht="15.75" x14ac:dyDescent="0.2">
      <c r="B17" s="14" t="s">
        <v>19</v>
      </c>
      <c r="C17" s="15" t="s">
        <v>56</v>
      </c>
    </row>
    <row r="18" spans="2:12" s="2" customFormat="1" ht="15.75" x14ac:dyDescent="0.2">
      <c r="B18" s="16" t="s">
        <v>20</v>
      </c>
      <c r="C18" s="15" t="s">
        <v>21</v>
      </c>
    </row>
    <row r="19" spans="2:12" s="2" customFormat="1" ht="15.75" x14ac:dyDescent="0.2">
      <c r="B19" s="14" t="s">
        <v>22</v>
      </c>
      <c r="C19" s="15" t="s">
        <v>57</v>
      </c>
    </row>
    <row r="20" spans="2:12" s="2" customFormat="1" ht="12.75" x14ac:dyDescent="0.2">
      <c r="B20" s="9"/>
      <c r="C20" s="11"/>
    </row>
    <row r="21" spans="2:12" s="2" customFormat="1" ht="31.5" x14ac:dyDescent="0.2">
      <c r="B21" s="14" t="s">
        <v>23</v>
      </c>
      <c r="C21" s="46">
        <v>46023</v>
      </c>
    </row>
    <row r="22" spans="2:12" s="2" customFormat="1" ht="15.75" x14ac:dyDescent="0.2">
      <c r="B22" s="14" t="s">
        <v>24</v>
      </c>
      <c r="C22" s="46">
        <v>46112</v>
      </c>
    </row>
    <row r="23" spans="2:12" s="2" customFormat="1" ht="15.75" x14ac:dyDescent="0.2">
      <c r="B23" s="14" t="s">
        <v>25</v>
      </c>
      <c r="C23" s="46">
        <v>46143</v>
      </c>
    </row>
    <row r="24" spans="2:12" s="2" customFormat="1" ht="39" customHeight="1" x14ac:dyDescent="0.2">
      <c r="B24" s="14"/>
      <c r="C24" s="22"/>
    </row>
    <row r="25" spans="2:12" s="2" customFormat="1" ht="117.75" customHeight="1" x14ac:dyDescent="0.2">
      <c r="B25" s="52" t="s">
        <v>26</v>
      </c>
      <c r="C25" s="52"/>
      <c r="D25" s="52"/>
      <c r="E25" s="52"/>
      <c r="F25" s="52"/>
      <c r="G25" s="52"/>
      <c r="H25" s="52"/>
      <c r="I25" s="52"/>
      <c r="J25" s="52"/>
      <c r="K25" s="52"/>
      <c r="L25" s="52"/>
    </row>
    <row r="26" spans="2:12" s="2" customFormat="1" ht="64.5" customHeight="1" x14ac:dyDescent="0.2">
      <c r="B26" s="44" t="s">
        <v>27</v>
      </c>
      <c r="C26" s="45">
        <f>C23</f>
        <v>46143</v>
      </c>
      <c r="D26" s="13"/>
      <c r="E26" s="13"/>
      <c r="F26" s="13"/>
      <c r="G26" s="13"/>
      <c r="H26" s="13"/>
      <c r="I26" s="13"/>
      <c r="J26" s="13"/>
      <c r="K26" s="13"/>
      <c r="L26" s="13"/>
    </row>
    <row r="27" spans="2:12" s="2" customFormat="1" ht="15" x14ac:dyDescent="0.2">
      <c r="B27" s="26" t="s">
        <v>28</v>
      </c>
      <c r="C27" s="27"/>
    </row>
    <row r="28" spans="2:12" s="2" customFormat="1" ht="12.75" x14ac:dyDescent="0.2"/>
    <row r="29" spans="2:12" s="2" customFormat="1" ht="37.5" customHeight="1" x14ac:dyDescent="0.2">
      <c r="B29" s="51" t="s">
        <v>29</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30</v>
      </c>
      <c r="C31" s="49"/>
      <c r="D31" s="49"/>
      <c r="E31" s="49"/>
      <c r="F31" s="49"/>
      <c r="G31" s="49"/>
      <c r="H31" s="49"/>
      <c r="I31" s="49"/>
      <c r="J31" s="49"/>
      <c r="K31" s="49"/>
      <c r="L31" s="50"/>
    </row>
    <row r="32" spans="2:12" ht="13.5" customHeight="1" x14ac:dyDescent="0.2"/>
    <row r="33" spans="2:2" ht="13.5" customHeight="1" x14ac:dyDescent="0.2">
      <c r="B33" s="1" t="s">
        <v>31</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5"/>
  <sheetViews>
    <sheetView topLeftCell="B1" zoomScale="70" zoomScaleNormal="70" workbookViewId="0">
      <selection activeCell="G117" sqref="G117"/>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0" t="str">
        <f>Declaration!B3</f>
        <v>FORM CEC-1314 UNDERGROUND GAS STORAGE DATA</v>
      </c>
      <c r="C1" s="60"/>
      <c r="D1" s="60"/>
      <c r="E1" s="60"/>
    </row>
    <row r="3" spans="2:5" x14ac:dyDescent="0.3">
      <c r="B3" s="19" t="str">
        <f>Declaration!B6</f>
        <v>Storage Field Name</v>
      </c>
      <c r="C3" s="61" t="s">
        <v>6</v>
      </c>
      <c r="D3" s="62"/>
      <c r="E3" s="63"/>
    </row>
    <row r="4" spans="2:5" x14ac:dyDescent="0.3">
      <c r="B4" s="19" t="str">
        <f>Declaration!B7</f>
        <v>Company Name</v>
      </c>
      <c r="C4" s="61" t="s">
        <v>8</v>
      </c>
      <c r="D4" s="64"/>
      <c r="E4" s="65"/>
    </row>
    <row r="5" spans="2:5" x14ac:dyDescent="0.3">
      <c r="B5" s="19" t="str">
        <f>Declaration!B11</f>
        <v>Name</v>
      </c>
      <c r="C5" s="61" t="s">
        <v>10</v>
      </c>
      <c r="D5" s="64"/>
      <c r="E5" s="65"/>
    </row>
    <row r="6" spans="2:5" x14ac:dyDescent="0.3">
      <c r="B6" s="19" t="str">
        <f>Declaration!B13</f>
        <v>E-mail</v>
      </c>
      <c r="C6" s="69" t="s">
        <v>14</v>
      </c>
      <c r="D6" s="62"/>
      <c r="E6" s="63"/>
    </row>
    <row r="7" spans="2:5" x14ac:dyDescent="0.3">
      <c r="B7" s="20"/>
      <c r="C7" s="28"/>
      <c r="D7" s="28"/>
      <c r="E7" s="35"/>
    </row>
    <row r="8" spans="2:5" x14ac:dyDescent="0.3">
      <c r="B8" s="21" t="str">
        <f>Declaration!B21</f>
        <v>Beginning Reporting Date  (mm/dd/yy)</v>
      </c>
      <c r="C8" s="66">
        <f>Declaration!C21</f>
        <v>46023</v>
      </c>
      <c r="D8" s="67"/>
      <c r="E8" s="68"/>
    </row>
    <row r="9" spans="2:5" x14ac:dyDescent="0.3">
      <c r="B9" s="21" t="str">
        <f>Declaration!B22</f>
        <v>Ending Reporting Date (mm/dd/yy)</v>
      </c>
      <c r="C9" s="66">
        <f>Declaration!C22</f>
        <v>46112</v>
      </c>
      <c r="D9" s="67"/>
      <c r="E9" s="68"/>
    </row>
    <row r="10" spans="2:5" x14ac:dyDescent="0.3">
      <c r="B10" s="21" t="str">
        <f>Declaration!B23</f>
        <v>Date Form Submitted (mm/dd/yy)</v>
      </c>
      <c r="C10" s="66">
        <v>46143</v>
      </c>
      <c r="D10" s="67"/>
      <c r="E10" s="68"/>
    </row>
    <row r="11" spans="2:5" x14ac:dyDescent="0.3">
      <c r="B11" s="17"/>
      <c r="C11" s="17"/>
      <c r="D11" s="17"/>
      <c r="E11" s="36"/>
    </row>
    <row r="12" spans="2:5" x14ac:dyDescent="0.3">
      <c r="B12" s="57" t="s">
        <v>32</v>
      </c>
      <c r="C12" s="58"/>
      <c r="D12" s="58"/>
      <c r="E12" s="59"/>
    </row>
    <row r="13" spans="2:5" x14ac:dyDescent="0.3">
      <c r="B13" s="19" t="s">
        <v>33</v>
      </c>
      <c r="C13" s="54" t="s">
        <v>6</v>
      </c>
      <c r="D13" s="55"/>
      <c r="E13" s="56"/>
    </row>
    <row r="14" spans="2:5" x14ac:dyDescent="0.3">
      <c r="B14" s="19" t="s">
        <v>34</v>
      </c>
      <c r="C14" s="54" t="s">
        <v>35</v>
      </c>
      <c r="D14" s="55"/>
      <c r="E14" s="56"/>
    </row>
    <row r="15" spans="2:5" x14ac:dyDescent="0.3">
      <c r="B15" s="19" t="s">
        <v>36</v>
      </c>
      <c r="C15" s="54" t="s">
        <v>37</v>
      </c>
      <c r="D15" s="55"/>
      <c r="E15" s="56"/>
    </row>
    <row r="16" spans="2:5" x14ac:dyDescent="0.3">
      <c r="B16" s="19" t="s">
        <v>38</v>
      </c>
      <c r="C16" s="70" t="s">
        <v>39</v>
      </c>
      <c r="D16" s="71"/>
      <c r="E16" s="72"/>
    </row>
    <row r="17" spans="1:11" x14ac:dyDescent="0.3">
      <c r="B17" s="19" t="s">
        <v>40</v>
      </c>
      <c r="C17" s="70" t="s">
        <v>41</v>
      </c>
      <c r="D17" s="71"/>
      <c r="E17" s="72"/>
    </row>
    <row r="18" spans="1:11" x14ac:dyDescent="0.3">
      <c r="B18" s="17"/>
      <c r="C18" s="18"/>
      <c r="D18" s="18"/>
      <c r="E18" s="37"/>
    </row>
    <row r="19" spans="1:11" x14ac:dyDescent="0.3">
      <c r="B19" s="19" t="s">
        <v>42</v>
      </c>
      <c r="C19" s="73">
        <v>21500000</v>
      </c>
      <c r="D19" s="55"/>
      <c r="E19" s="56"/>
    </row>
    <row r="20" spans="1:11" x14ac:dyDescent="0.3">
      <c r="B20" s="19" t="s">
        <v>43</v>
      </c>
      <c r="C20" s="73">
        <v>46089073</v>
      </c>
      <c r="D20" s="55"/>
      <c r="E20" s="56"/>
    </row>
    <row r="21" spans="1:11" x14ac:dyDescent="0.3">
      <c r="B21" s="19" t="s">
        <v>44</v>
      </c>
      <c r="C21" s="73">
        <v>420000</v>
      </c>
      <c r="D21" s="55"/>
      <c r="E21" s="56"/>
    </row>
    <row r="22" spans="1:11" x14ac:dyDescent="0.3">
      <c r="B22" s="4"/>
      <c r="C22" s="7"/>
      <c r="D22" s="7"/>
      <c r="E22" s="38"/>
    </row>
    <row r="23" spans="1:11" x14ac:dyDescent="0.3">
      <c r="B23" s="4"/>
      <c r="C23" s="7"/>
      <c r="D23" s="7"/>
      <c r="E23" s="38"/>
    </row>
    <row r="24" spans="1:11" ht="20.25" customHeight="1" x14ac:dyDescent="0.3">
      <c r="A24" s="57" t="s">
        <v>45</v>
      </c>
      <c r="B24" s="58"/>
      <c r="C24" s="58"/>
      <c r="D24" s="58"/>
      <c r="E24" s="58"/>
      <c r="F24" s="59"/>
    </row>
    <row r="26" spans="1:11" ht="57" x14ac:dyDescent="0.3">
      <c r="A26" s="6" t="s">
        <v>46</v>
      </c>
      <c r="B26" s="6" t="s">
        <v>47</v>
      </c>
      <c r="C26" s="6" t="s">
        <v>48</v>
      </c>
      <c r="D26" s="6" t="s">
        <v>49</v>
      </c>
      <c r="E26" s="32" t="s">
        <v>50</v>
      </c>
      <c r="F26" s="32" t="s">
        <v>51</v>
      </c>
      <c r="G26" s="30" t="s">
        <v>52</v>
      </c>
      <c r="H26" s="30" t="s">
        <v>53</v>
      </c>
    </row>
    <row r="27" spans="1:11" s="3" customFormat="1" x14ac:dyDescent="0.3">
      <c r="A27" s="23">
        <v>46023</v>
      </c>
      <c r="B27" s="43">
        <v>24589073</v>
      </c>
      <c r="C27" s="33">
        <v>19084222.199999999</v>
      </c>
      <c r="D27" s="39">
        <f>B27+C27</f>
        <v>43673295.200000003</v>
      </c>
      <c r="E27" s="33">
        <v>0</v>
      </c>
      <c r="F27" s="33">
        <v>25873.8</v>
      </c>
      <c r="G27" s="40">
        <v>0</v>
      </c>
      <c r="H27" s="40"/>
    </row>
    <row r="28" spans="1:11" s="3" customFormat="1" x14ac:dyDescent="0.3">
      <c r="A28" s="23">
        <v>46024</v>
      </c>
      <c r="B28" s="43">
        <v>24589073</v>
      </c>
      <c r="C28" s="33">
        <f>C27+E27-F27-G27</f>
        <v>19058348.399999999</v>
      </c>
      <c r="D28" s="39">
        <f t="shared" ref="D28:D38" si="0">B28+C28</f>
        <v>43647421.399999999</v>
      </c>
      <c r="E28" s="33">
        <v>0</v>
      </c>
      <c r="F28" s="33">
        <v>37908.300000000003</v>
      </c>
      <c r="G28" s="40">
        <v>0</v>
      </c>
      <c r="H28" s="40"/>
    </row>
    <row r="29" spans="1:11" s="3" customFormat="1" x14ac:dyDescent="0.3">
      <c r="A29" s="23">
        <v>46025</v>
      </c>
      <c r="B29" s="43">
        <v>24589073</v>
      </c>
      <c r="C29" s="33">
        <f t="shared" ref="C29:C92" si="1">C28+E28-F28-G28</f>
        <v>19020440.099999998</v>
      </c>
      <c r="D29" s="39">
        <f t="shared" si="0"/>
        <v>43609513.099999994</v>
      </c>
      <c r="E29" s="33">
        <v>5827.1</v>
      </c>
      <c r="F29" s="33">
        <v>6515.5</v>
      </c>
      <c r="G29" s="40">
        <v>0</v>
      </c>
      <c r="H29" s="40"/>
      <c r="K29" s="24"/>
    </row>
    <row r="30" spans="1:11" s="3" customFormat="1" x14ac:dyDescent="0.3">
      <c r="A30" s="23">
        <v>46026</v>
      </c>
      <c r="B30" s="43">
        <v>24589073</v>
      </c>
      <c r="C30" s="33">
        <f t="shared" si="1"/>
        <v>19019751.699999999</v>
      </c>
      <c r="D30" s="39">
        <f t="shared" si="0"/>
        <v>43608824.700000003</v>
      </c>
      <c r="E30" s="33">
        <v>0</v>
      </c>
      <c r="F30" s="33">
        <v>0</v>
      </c>
      <c r="G30" s="40">
        <v>0</v>
      </c>
      <c r="H30" s="40"/>
      <c r="K30" s="24"/>
    </row>
    <row r="31" spans="1:11" s="3" customFormat="1" x14ac:dyDescent="0.3">
      <c r="A31" s="23">
        <v>46027</v>
      </c>
      <c r="B31" s="43">
        <v>24589073</v>
      </c>
      <c r="C31" s="33">
        <f t="shared" si="1"/>
        <v>19019751.699999999</v>
      </c>
      <c r="D31" s="39">
        <f t="shared" si="0"/>
        <v>43608824.700000003</v>
      </c>
      <c r="E31" s="33">
        <v>17.100000000000001</v>
      </c>
      <c r="F31" s="33">
        <v>38389.800000000003</v>
      </c>
      <c r="G31" s="40">
        <v>0</v>
      </c>
      <c r="H31" s="40"/>
      <c r="K31" s="24"/>
    </row>
    <row r="32" spans="1:11" s="3" customFormat="1" x14ac:dyDescent="0.3">
      <c r="A32" s="23">
        <v>46028</v>
      </c>
      <c r="B32" s="43">
        <v>24589073</v>
      </c>
      <c r="C32" s="33">
        <f t="shared" si="1"/>
        <v>18981379</v>
      </c>
      <c r="D32" s="39">
        <f t="shared" si="0"/>
        <v>43570452</v>
      </c>
      <c r="E32" s="33">
        <v>197.3</v>
      </c>
      <c r="F32" s="33">
        <v>36592</v>
      </c>
      <c r="G32" s="40">
        <v>0</v>
      </c>
      <c r="H32" s="40"/>
    </row>
    <row r="33" spans="1:8" s="3" customFormat="1" x14ac:dyDescent="0.3">
      <c r="A33" s="23">
        <v>46029</v>
      </c>
      <c r="B33" s="43">
        <v>24589073</v>
      </c>
      <c r="C33" s="33">
        <f t="shared" si="1"/>
        <v>18944984.300000001</v>
      </c>
      <c r="D33" s="39">
        <f t="shared" si="0"/>
        <v>43534057.299999997</v>
      </c>
      <c r="E33" s="33">
        <v>0</v>
      </c>
      <c r="F33" s="33">
        <v>42770.1</v>
      </c>
      <c r="G33" s="40">
        <v>0</v>
      </c>
      <c r="H33" s="40"/>
    </row>
    <row r="34" spans="1:8" s="3" customFormat="1" x14ac:dyDescent="0.3">
      <c r="A34" s="23">
        <v>46030</v>
      </c>
      <c r="B34" s="43">
        <v>24589073</v>
      </c>
      <c r="C34" s="33">
        <f t="shared" si="1"/>
        <v>18902214.199999999</v>
      </c>
      <c r="D34" s="39">
        <f t="shared" si="0"/>
        <v>43491287.200000003</v>
      </c>
      <c r="E34" s="33">
        <v>285.3</v>
      </c>
      <c r="F34" s="33">
        <v>114354.5</v>
      </c>
      <c r="G34" s="40">
        <v>0</v>
      </c>
      <c r="H34" s="40"/>
    </row>
    <row r="35" spans="1:8" s="3" customFormat="1" x14ac:dyDescent="0.3">
      <c r="A35" s="23">
        <v>46031</v>
      </c>
      <c r="B35" s="43">
        <v>24589073</v>
      </c>
      <c r="C35" s="33">
        <f t="shared" si="1"/>
        <v>18788145</v>
      </c>
      <c r="D35" s="39">
        <f t="shared" si="0"/>
        <v>43377218</v>
      </c>
      <c r="E35" s="33">
        <v>84</v>
      </c>
      <c r="F35" s="33">
        <v>110916.4</v>
      </c>
      <c r="G35" s="40">
        <v>0</v>
      </c>
      <c r="H35" s="40"/>
    </row>
    <row r="36" spans="1:8" s="3" customFormat="1" x14ac:dyDescent="0.3">
      <c r="A36" s="23">
        <v>46032</v>
      </c>
      <c r="B36" s="43">
        <v>24589073</v>
      </c>
      <c r="C36" s="33">
        <f t="shared" si="1"/>
        <v>18677312.600000001</v>
      </c>
      <c r="D36" s="39">
        <f t="shared" si="0"/>
        <v>43266385.600000001</v>
      </c>
      <c r="E36" s="33">
        <v>47.5</v>
      </c>
      <c r="F36" s="33">
        <v>49858.3</v>
      </c>
      <c r="G36" s="40">
        <v>0</v>
      </c>
      <c r="H36" s="40"/>
    </row>
    <row r="37" spans="1:8" s="3" customFormat="1" x14ac:dyDescent="0.3">
      <c r="A37" s="23">
        <v>46033</v>
      </c>
      <c r="B37" s="43">
        <v>24589073</v>
      </c>
      <c r="C37" s="33">
        <f t="shared" si="1"/>
        <v>18627501.800000001</v>
      </c>
      <c r="D37" s="39">
        <f t="shared" si="0"/>
        <v>43216574.799999997</v>
      </c>
      <c r="E37" s="33">
        <v>20</v>
      </c>
      <c r="F37" s="33">
        <v>36339.599999999999</v>
      </c>
      <c r="G37" s="40">
        <v>0</v>
      </c>
      <c r="H37" s="40"/>
    </row>
    <row r="38" spans="1:8" s="3" customFormat="1" x14ac:dyDescent="0.3">
      <c r="A38" s="23">
        <v>46034</v>
      </c>
      <c r="B38" s="43">
        <v>24589073</v>
      </c>
      <c r="C38" s="33">
        <f t="shared" si="1"/>
        <v>18591182.199999999</v>
      </c>
      <c r="D38" s="39">
        <f t="shared" si="0"/>
        <v>43180255.200000003</v>
      </c>
      <c r="E38" s="33">
        <v>81.400000000000006</v>
      </c>
      <c r="F38" s="33">
        <v>57689.3</v>
      </c>
      <c r="G38" s="40">
        <v>0</v>
      </c>
      <c r="H38" s="40"/>
    </row>
    <row r="39" spans="1:8" s="3" customFormat="1" x14ac:dyDescent="0.3">
      <c r="A39" s="23">
        <v>46035</v>
      </c>
      <c r="B39" s="43">
        <v>24589073</v>
      </c>
      <c r="C39" s="33">
        <f t="shared" si="1"/>
        <v>18533574.299999997</v>
      </c>
      <c r="D39" s="39">
        <f t="shared" ref="D39:D102" si="2">B39+C39</f>
        <v>43122647.299999997</v>
      </c>
      <c r="E39" s="33">
        <v>0</v>
      </c>
      <c r="F39" s="33">
        <v>37192.699999999997</v>
      </c>
      <c r="G39" s="40">
        <v>0</v>
      </c>
      <c r="H39" s="40"/>
    </row>
    <row r="40" spans="1:8" s="3" customFormat="1" x14ac:dyDescent="0.3">
      <c r="A40" s="23">
        <v>46036</v>
      </c>
      <c r="B40" s="43">
        <v>24589073</v>
      </c>
      <c r="C40" s="33">
        <f t="shared" si="1"/>
        <v>18496381.599999998</v>
      </c>
      <c r="D40" s="39">
        <f t="shared" si="2"/>
        <v>43085454.599999994</v>
      </c>
      <c r="E40" s="33">
        <v>0</v>
      </c>
      <c r="F40" s="33">
        <v>30433.7</v>
      </c>
      <c r="G40" s="40">
        <v>0</v>
      </c>
      <c r="H40" s="40"/>
    </row>
    <row r="41" spans="1:8" s="3" customFormat="1" x14ac:dyDescent="0.3">
      <c r="A41" s="23">
        <v>46037</v>
      </c>
      <c r="B41" s="43">
        <v>24589073</v>
      </c>
      <c r="C41" s="33">
        <f t="shared" si="1"/>
        <v>18465947.899999999</v>
      </c>
      <c r="D41" s="39">
        <f t="shared" si="2"/>
        <v>43055020.899999999</v>
      </c>
      <c r="E41" s="33">
        <v>24.2</v>
      </c>
      <c r="F41" s="33">
        <v>34208.6</v>
      </c>
      <c r="G41" s="40">
        <v>0</v>
      </c>
      <c r="H41" s="40"/>
    </row>
    <row r="42" spans="1:8" s="3" customFormat="1" x14ac:dyDescent="0.3">
      <c r="A42" s="23">
        <v>46038</v>
      </c>
      <c r="B42" s="43">
        <v>24589073</v>
      </c>
      <c r="C42" s="33">
        <f t="shared" si="1"/>
        <v>18431763.499999996</v>
      </c>
      <c r="D42" s="39">
        <f t="shared" si="2"/>
        <v>43020836.5</v>
      </c>
      <c r="E42" s="33">
        <v>0</v>
      </c>
      <c r="F42" s="33">
        <v>29038.400000000001</v>
      </c>
      <c r="G42" s="40">
        <v>0</v>
      </c>
      <c r="H42" s="40"/>
    </row>
    <row r="43" spans="1:8" s="3" customFormat="1" x14ac:dyDescent="0.3">
      <c r="A43" s="23">
        <v>46039</v>
      </c>
      <c r="B43" s="43">
        <v>24589073</v>
      </c>
      <c r="C43" s="33">
        <f t="shared" si="1"/>
        <v>18402725.099999998</v>
      </c>
      <c r="D43" s="39">
        <f t="shared" si="2"/>
        <v>42991798.099999994</v>
      </c>
      <c r="E43" s="33">
        <v>0.4</v>
      </c>
      <c r="F43" s="33">
        <v>31034.1</v>
      </c>
      <c r="G43" s="40">
        <v>0</v>
      </c>
      <c r="H43" s="40"/>
    </row>
    <row r="44" spans="1:8" s="3" customFormat="1" x14ac:dyDescent="0.3">
      <c r="A44" s="23">
        <v>46040</v>
      </c>
      <c r="B44" s="43">
        <v>24589073</v>
      </c>
      <c r="C44" s="33">
        <f t="shared" si="1"/>
        <v>18371691.399999995</v>
      </c>
      <c r="D44" s="39">
        <f t="shared" si="2"/>
        <v>42960764.399999991</v>
      </c>
      <c r="E44" s="33">
        <v>0</v>
      </c>
      <c r="F44" s="33">
        <v>28067.3</v>
      </c>
      <c r="G44" s="40">
        <v>0</v>
      </c>
      <c r="H44" s="40"/>
    </row>
    <row r="45" spans="1:8" s="3" customFormat="1" x14ac:dyDescent="0.3">
      <c r="A45" s="23">
        <v>46041</v>
      </c>
      <c r="B45" s="43">
        <v>24589073</v>
      </c>
      <c r="C45" s="33">
        <f t="shared" si="1"/>
        <v>18343624.099999994</v>
      </c>
      <c r="D45" s="39">
        <f t="shared" si="2"/>
        <v>42932697.099999994</v>
      </c>
      <c r="E45" s="33">
        <v>0.6</v>
      </c>
      <c r="F45" s="33">
        <v>55841.7</v>
      </c>
      <c r="G45" s="40">
        <v>0</v>
      </c>
      <c r="H45" s="40"/>
    </row>
    <row r="46" spans="1:8" s="3" customFormat="1" x14ac:dyDescent="0.3">
      <c r="A46" s="23">
        <v>46042</v>
      </c>
      <c r="B46" s="43">
        <v>24589073</v>
      </c>
      <c r="C46" s="33">
        <f t="shared" si="1"/>
        <v>18287782.999999996</v>
      </c>
      <c r="D46" s="39">
        <f t="shared" si="2"/>
        <v>42876856</v>
      </c>
      <c r="E46" s="33">
        <v>33.5</v>
      </c>
      <c r="F46" s="33">
        <v>49985.7</v>
      </c>
      <c r="G46" s="40">
        <v>0</v>
      </c>
      <c r="H46" s="40"/>
    </row>
    <row r="47" spans="1:8" s="3" customFormat="1" x14ac:dyDescent="0.3">
      <c r="A47" s="23">
        <v>46043</v>
      </c>
      <c r="B47" s="43">
        <v>24589073</v>
      </c>
      <c r="C47" s="33">
        <f t="shared" si="1"/>
        <v>18237830.799999997</v>
      </c>
      <c r="D47" s="39">
        <f t="shared" si="2"/>
        <v>42826903.799999997</v>
      </c>
      <c r="E47" s="33">
        <v>67.5</v>
      </c>
      <c r="F47" s="33">
        <v>117379.7</v>
      </c>
      <c r="G47" s="40">
        <v>0</v>
      </c>
      <c r="H47" s="40"/>
    </row>
    <row r="48" spans="1:8" s="3" customFormat="1" x14ac:dyDescent="0.3">
      <c r="A48" s="23">
        <v>46044</v>
      </c>
      <c r="B48" s="43">
        <v>24589073</v>
      </c>
      <c r="C48" s="33">
        <f t="shared" si="1"/>
        <v>18120518.599999998</v>
      </c>
      <c r="D48" s="39">
        <f t="shared" si="2"/>
        <v>42709591.599999994</v>
      </c>
      <c r="E48" s="33">
        <v>0</v>
      </c>
      <c r="F48" s="33">
        <v>179097</v>
      </c>
      <c r="G48" s="40">
        <v>0</v>
      </c>
      <c r="H48" s="40"/>
    </row>
    <row r="49" spans="1:8" s="3" customFormat="1" x14ac:dyDescent="0.3">
      <c r="A49" s="23">
        <v>46045</v>
      </c>
      <c r="B49" s="43">
        <v>24589073</v>
      </c>
      <c r="C49" s="33">
        <f t="shared" si="1"/>
        <v>17941421.599999998</v>
      </c>
      <c r="D49" s="39">
        <f t="shared" si="2"/>
        <v>42530494.599999994</v>
      </c>
      <c r="E49" s="33">
        <v>0</v>
      </c>
      <c r="F49" s="33">
        <v>106724.7</v>
      </c>
      <c r="G49" s="40">
        <v>0</v>
      </c>
      <c r="H49" s="40"/>
    </row>
    <row r="50" spans="1:8" s="3" customFormat="1" x14ac:dyDescent="0.3">
      <c r="A50" s="23">
        <v>46046</v>
      </c>
      <c r="B50" s="43">
        <v>24589073</v>
      </c>
      <c r="C50" s="33">
        <f t="shared" si="1"/>
        <v>17834696.899999999</v>
      </c>
      <c r="D50" s="39">
        <f t="shared" si="2"/>
        <v>42423769.899999999</v>
      </c>
      <c r="E50" s="33">
        <v>0</v>
      </c>
      <c r="F50" s="33">
        <v>36898.9</v>
      </c>
      <c r="G50" s="40">
        <v>0</v>
      </c>
      <c r="H50" s="40"/>
    </row>
    <row r="51" spans="1:8" s="3" customFormat="1" x14ac:dyDescent="0.3">
      <c r="A51" s="23">
        <v>46047</v>
      </c>
      <c r="B51" s="43">
        <v>24589073</v>
      </c>
      <c r="C51" s="33">
        <f t="shared" si="1"/>
        <v>17797798</v>
      </c>
      <c r="D51" s="39">
        <f t="shared" si="2"/>
        <v>42386871</v>
      </c>
      <c r="E51" s="33">
        <v>14.9</v>
      </c>
      <c r="F51" s="33">
        <v>59639</v>
      </c>
      <c r="G51" s="40">
        <v>0</v>
      </c>
      <c r="H51" s="40"/>
    </row>
    <row r="52" spans="1:8" s="3" customFormat="1" x14ac:dyDescent="0.3">
      <c r="A52" s="23">
        <v>46048</v>
      </c>
      <c r="B52" s="43">
        <v>24589073</v>
      </c>
      <c r="C52" s="33">
        <f t="shared" si="1"/>
        <v>17738173.899999999</v>
      </c>
      <c r="D52" s="39">
        <f t="shared" si="2"/>
        <v>42327246.899999999</v>
      </c>
      <c r="E52" s="33">
        <v>140.69999999999999</v>
      </c>
      <c r="F52" s="33">
        <v>118820.7</v>
      </c>
      <c r="G52" s="40">
        <v>0</v>
      </c>
      <c r="H52" s="40"/>
    </row>
    <row r="53" spans="1:8" s="3" customFormat="1" x14ac:dyDescent="0.3">
      <c r="A53" s="23">
        <v>46049</v>
      </c>
      <c r="B53" s="43">
        <v>24589073</v>
      </c>
      <c r="C53" s="33">
        <f t="shared" si="1"/>
        <v>17619493.899999999</v>
      </c>
      <c r="D53" s="39">
        <f t="shared" si="2"/>
        <v>42208566.899999999</v>
      </c>
      <c r="E53" s="33">
        <v>0</v>
      </c>
      <c r="F53" s="33">
        <v>45685.2</v>
      </c>
      <c r="G53" s="40">
        <v>0</v>
      </c>
      <c r="H53" s="40"/>
    </row>
    <row r="54" spans="1:8" s="3" customFormat="1" x14ac:dyDescent="0.3">
      <c r="A54" s="23">
        <v>46050</v>
      </c>
      <c r="B54" s="43">
        <v>24589073</v>
      </c>
      <c r="C54" s="33">
        <f t="shared" si="1"/>
        <v>17573808.699999999</v>
      </c>
      <c r="D54" s="39">
        <f t="shared" si="2"/>
        <v>42162881.700000003</v>
      </c>
      <c r="E54" s="33">
        <v>36.1</v>
      </c>
      <c r="F54" s="33">
        <v>90421.1</v>
      </c>
      <c r="G54" s="40">
        <v>0</v>
      </c>
      <c r="H54" s="40"/>
    </row>
    <row r="55" spans="1:8" s="3" customFormat="1" x14ac:dyDescent="0.3">
      <c r="A55" s="23">
        <v>46051</v>
      </c>
      <c r="B55" s="43">
        <v>24589073</v>
      </c>
      <c r="C55" s="33">
        <f t="shared" si="1"/>
        <v>17483423.699999999</v>
      </c>
      <c r="D55" s="39">
        <f t="shared" si="2"/>
        <v>42072496.700000003</v>
      </c>
      <c r="E55" s="33">
        <v>37.6</v>
      </c>
      <c r="F55" s="33">
        <v>38669.699999999997</v>
      </c>
      <c r="G55" s="40">
        <v>0</v>
      </c>
      <c r="H55" s="40"/>
    </row>
    <row r="56" spans="1:8" s="3" customFormat="1" x14ac:dyDescent="0.3">
      <c r="A56" s="23">
        <v>46052</v>
      </c>
      <c r="B56" s="43">
        <v>24589073</v>
      </c>
      <c r="C56" s="33">
        <f t="shared" si="1"/>
        <v>17444791.600000001</v>
      </c>
      <c r="D56" s="39">
        <f t="shared" si="2"/>
        <v>42033864.600000001</v>
      </c>
      <c r="E56" s="33">
        <v>0</v>
      </c>
      <c r="F56" s="33">
        <v>30557.9</v>
      </c>
      <c r="G56" s="40">
        <v>0</v>
      </c>
      <c r="H56" s="40"/>
    </row>
    <row r="57" spans="1:8" s="3" customFormat="1" x14ac:dyDescent="0.3">
      <c r="A57" s="23">
        <v>46053</v>
      </c>
      <c r="B57" s="43">
        <v>24589073</v>
      </c>
      <c r="C57" s="33">
        <f t="shared" si="1"/>
        <v>17414233.700000003</v>
      </c>
      <c r="D57" s="39">
        <f t="shared" si="2"/>
        <v>42003306.700000003</v>
      </c>
      <c r="E57" s="33">
        <v>0</v>
      </c>
      <c r="F57" s="33">
        <v>27424.1</v>
      </c>
      <c r="G57" s="40">
        <v>20.7</v>
      </c>
      <c r="H57" s="41" t="s">
        <v>54</v>
      </c>
    </row>
    <row r="58" spans="1:8" s="3" customFormat="1" x14ac:dyDescent="0.3">
      <c r="A58" s="23">
        <v>46054</v>
      </c>
      <c r="B58" s="43">
        <v>24589073</v>
      </c>
      <c r="C58" s="33">
        <f t="shared" si="1"/>
        <v>17386788.900000002</v>
      </c>
      <c r="D58" s="39">
        <f t="shared" si="2"/>
        <v>41975861.900000006</v>
      </c>
      <c r="E58" s="33">
        <v>0</v>
      </c>
      <c r="F58" s="33">
        <v>26689.5</v>
      </c>
      <c r="G58" s="40">
        <v>0</v>
      </c>
      <c r="H58" s="40"/>
    </row>
    <row r="59" spans="1:8" s="3" customFormat="1" x14ac:dyDescent="0.3">
      <c r="A59" s="23">
        <v>46055</v>
      </c>
      <c r="B59" s="43">
        <v>24589073</v>
      </c>
      <c r="C59" s="33">
        <f t="shared" si="1"/>
        <v>17360099.400000002</v>
      </c>
      <c r="D59" s="39">
        <f t="shared" si="2"/>
        <v>41949172.400000006</v>
      </c>
      <c r="E59" s="33">
        <v>0.5</v>
      </c>
      <c r="F59" s="33">
        <v>33763.5</v>
      </c>
      <c r="G59" s="40">
        <v>0</v>
      </c>
      <c r="H59" s="40"/>
    </row>
    <row r="60" spans="1:8" s="3" customFormat="1" x14ac:dyDescent="0.3">
      <c r="A60" s="23">
        <v>46056</v>
      </c>
      <c r="B60" s="43">
        <v>24589073</v>
      </c>
      <c r="C60" s="33">
        <f t="shared" si="1"/>
        <v>17326336.400000002</v>
      </c>
      <c r="D60" s="39">
        <f t="shared" si="2"/>
        <v>41915409.400000006</v>
      </c>
      <c r="E60" s="33">
        <v>0</v>
      </c>
      <c r="F60" s="33">
        <v>31828.2</v>
      </c>
      <c r="G60" s="40">
        <v>0</v>
      </c>
      <c r="H60" s="40"/>
    </row>
    <row r="61" spans="1:8" s="3" customFormat="1" x14ac:dyDescent="0.3">
      <c r="A61" s="23">
        <v>46057</v>
      </c>
      <c r="B61" s="43">
        <v>24589073</v>
      </c>
      <c r="C61" s="33">
        <f t="shared" si="1"/>
        <v>17294508.200000003</v>
      </c>
      <c r="D61" s="39">
        <f t="shared" si="2"/>
        <v>41883581.200000003</v>
      </c>
      <c r="E61" s="33">
        <v>0</v>
      </c>
      <c r="F61" s="33">
        <v>27253.7</v>
      </c>
      <c r="G61" s="40">
        <v>0</v>
      </c>
      <c r="H61" s="40"/>
    </row>
    <row r="62" spans="1:8" s="3" customFormat="1" x14ac:dyDescent="0.3">
      <c r="A62" s="23">
        <v>46058</v>
      </c>
      <c r="B62" s="43">
        <v>24589073</v>
      </c>
      <c r="C62" s="33">
        <f t="shared" si="1"/>
        <v>17267254.500000004</v>
      </c>
      <c r="D62" s="39">
        <f t="shared" si="2"/>
        <v>41856327.5</v>
      </c>
      <c r="E62" s="33">
        <v>0</v>
      </c>
      <c r="F62" s="33">
        <v>26771.9</v>
      </c>
      <c r="G62" s="40">
        <v>0</v>
      </c>
      <c r="H62" s="40"/>
    </row>
    <row r="63" spans="1:8" s="3" customFormat="1" x14ac:dyDescent="0.3">
      <c r="A63" s="23">
        <v>46059</v>
      </c>
      <c r="B63" s="43">
        <v>24589073</v>
      </c>
      <c r="C63" s="33">
        <f t="shared" si="1"/>
        <v>17240482.600000005</v>
      </c>
      <c r="D63" s="39">
        <f t="shared" si="2"/>
        <v>41829555.600000009</v>
      </c>
      <c r="E63" s="33">
        <v>0</v>
      </c>
      <c r="F63" s="33">
        <v>18538.3</v>
      </c>
      <c r="G63" s="40">
        <v>0</v>
      </c>
      <c r="H63" s="40"/>
    </row>
    <row r="64" spans="1:8" s="3" customFormat="1" x14ac:dyDescent="0.3">
      <c r="A64" s="23">
        <v>46060</v>
      </c>
      <c r="B64" s="43">
        <v>24589073</v>
      </c>
      <c r="C64" s="33">
        <f t="shared" si="1"/>
        <v>17221944.300000004</v>
      </c>
      <c r="D64" s="39">
        <f t="shared" si="2"/>
        <v>41811017.300000004</v>
      </c>
      <c r="E64" s="33">
        <v>0</v>
      </c>
      <c r="F64" s="33">
        <v>26275</v>
      </c>
      <c r="G64" s="40">
        <v>0</v>
      </c>
      <c r="H64" s="40"/>
    </row>
    <row r="65" spans="1:8" s="3" customFormat="1" x14ac:dyDescent="0.3">
      <c r="A65" s="23">
        <v>46061</v>
      </c>
      <c r="B65" s="43">
        <v>24589073</v>
      </c>
      <c r="C65" s="33">
        <f t="shared" si="1"/>
        <v>17195669.300000004</v>
      </c>
      <c r="D65" s="39">
        <f t="shared" si="2"/>
        <v>41784742.300000004</v>
      </c>
      <c r="E65" s="33">
        <v>0</v>
      </c>
      <c r="F65" s="33">
        <v>24308.7</v>
      </c>
      <c r="G65" s="40">
        <v>0</v>
      </c>
      <c r="H65" s="40"/>
    </row>
    <row r="66" spans="1:8" s="3" customFormat="1" x14ac:dyDescent="0.3">
      <c r="A66" s="23">
        <v>46062</v>
      </c>
      <c r="B66" s="43">
        <v>24589073</v>
      </c>
      <c r="C66" s="33">
        <f t="shared" si="1"/>
        <v>17171360.600000005</v>
      </c>
      <c r="D66" s="39">
        <f t="shared" si="2"/>
        <v>41760433.600000009</v>
      </c>
      <c r="E66" s="33">
        <v>0</v>
      </c>
      <c r="F66" s="33">
        <v>27082.400000000001</v>
      </c>
      <c r="G66" s="40">
        <v>0</v>
      </c>
      <c r="H66" s="40"/>
    </row>
    <row r="67" spans="1:8" s="3" customFormat="1" x14ac:dyDescent="0.3">
      <c r="A67" s="23">
        <v>46063</v>
      </c>
      <c r="B67" s="43">
        <v>24589073</v>
      </c>
      <c r="C67" s="33">
        <f t="shared" si="1"/>
        <v>17144278.200000007</v>
      </c>
      <c r="D67" s="39">
        <f t="shared" si="2"/>
        <v>41733351.200000003</v>
      </c>
      <c r="E67" s="33">
        <v>0</v>
      </c>
      <c r="F67" s="33">
        <v>31283.7</v>
      </c>
      <c r="G67" s="40">
        <v>0</v>
      </c>
      <c r="H67" s="40"/>
    </row>
    <row r="68" spans="1:8" s="3" customFormat="1" x14ac:dyDescent="0.3">
      <c r="A68" s="23">
        <v>46064</v>
      </c>
      <c r="B68" s="43">
        <v>24589073</v>
      </c>
      <c r="C68" s="33">
        <f t="shared" si="1"/>
        <v>17112994.500000007</v>
      </c>
      <c r="D68" s="39">
        <f t="shared" si="2"/>
        <v>41702067.500000007</v>
      </c>
      <c r="E68" s="33">
        <v>0</v>
      </c>
      <c r="F68" s="33">
        <v>29075.5</v>
      </c>
      <c r="G68" s="40">
        <v>0</v>
      </c>
      <c r="H68" s="40"/>
    </row>
    <row r="69" spans="1:8" s="3" customFormat="1" x14ac:dyDescent="0.3">
      <c r="A69" s="23">
        <v>46065</v>
      </c>
      <c r="B69" s="43">
        <v>24589073</v>
      </c>
      <c r="C69" s="33">
        <f t="shared" si="1"/>
        <v>17083919.000000007</v>
      </c>
      <c r="D69" s="39">
        <f t="shared" si="2"/>
        <v>41672992.000000007</v>
      </c>
      <c r="E69" s="33">
        <v>0</v>
      </c>
      <c r="F69" s="33">
        <v>32252.799999999999</v>
      </c>
      <c r="G69" s="40">
        <v>0</v>
      </c>
      <c r="H69" s="40"/>
    </row>
    <row r="70" spans="1:8" s="3" customFormat="1" x14ac:dyDescent="0.3">
      <c r="A70" s="23">
        <v>46066</v>
      </c>
      <c r="B70" s="43">
        <v>24589073</v>
      </c>
      <c r="C70" s="33">
        <f t="shared" si="1"/>
        <v>17051666.200000007</v>
      </c>
      <c r="D70" s="39">
        <f t="shared" si="2"/>
        <v>41640739.200000003</v>
      </c>
      <c r="E70" s="33">
        <v>0</v>
      </c>
      <c r="F70" s="33">
        <v>30598.799999999999</v>
      </c>
      <c r="G70" s="40">
        <v>0</v>
      </c>
      <c r="H70" s="40"/>
    </row>
    <row r="71" spans="1:8" s="3" customFormat="1" x14ac:dyDescent="0.3">
      <c r="A71" s="23">
        <v>46067</v>
      </c>
      <c r="B71" s="43">
        <v>24589073</v>
      </c>
      <c r="C71" s="33">
        <f t="shared" si="1"/>
        <v>17021067.400000006</v>
      </c>
      <c r="D71" s="39">
        <f t="shared" si="2"/>
        <v>41610140.400000006</v>
      </c>
      <c r="E71" s="33">
        <v>0</v>
      </c>
      <c r="F71" s="33">
        <v>30087</v>
      </c>
      <c r="G71" s="40">
        <v>0</v>
      </c>
      <c r="H71" s="40"/>
    </row>
    <row r="72" spans="1:8" s="3" customFormat="1" x14ac:dyDescent="0.3">
      <c r="A72" s="23">
        <v>46068</v>
      </c>
      <c r="B72" s="43">
        <v>24589073</v>
      </c>
      <c r="C72" s="33">
        <f t="shared" si="1"/>
        <v>16990980.400000006</v>
      </c>
      <c r="D72" s="39">
        <f t="shared" si="2"/>
        <v>41580053.400000006</v>
      </c>
      <c r="E72" s="33">
        <v>0</v>
      </c>
      <c r="F72" s="33">
        <v>29102.3</v>
      </c>
      <c r="G72" s="40">
        <v>0</v>
      </c>
      <c r="H72" s="40"/>
    </row>
    <row r="73" spans="1:8" s="3" customFormat="1" x14ac:dyDescent="0.3">
      <c r="A73" s="23">
        <v>46069</v>
      </c>
      <c r="B73" s="43">
        <v>24589073</v>
      </c>
      <c r="C73" s="33">
        <f t="shared" si="1"/>
        <v>16961878.100000005</v>
      </c>
      <c r="D73" s="39">
        <f t="shared" si="2"/>
        <v>41550951.100000009</v>
      </c>
      <c r="E73" s="33">
        <v>0.3</v>
      </c>
      <c r="F73" s="33">
        <v>35104.199999999997</v>
      </c>
      <c r="G73" s="40">
        <v>0</v>
      </c>
      <c r="H73" s="40"/>
    </row>
    <row r="74" spans="1:8" s="3" customFormat="1" x14ac:dyDescent="0.3">
      <c r="A74" s="23">
        <v>46070</v>
      </c>
      <c r="B74" s="43">
        <v>24589073</v>
      </c>
      <c r="C74" s="33">
        <f t="shared" si="1"/>
        <v>16926774.200000007</v>
      </c>
      <c r="D74" s="39">
        <f t="shared" si="2"/>
        <v>41515847.200000003</v>
      </c>
      <c r="E74" s="33">
        <v>0.1</v>
      </c>
      <c r="F74" s="33">
        <v>49756.5</v>
      </c>
      <c r="G74" s="40">
        <v>0</v>
      </c>
      <c r="H74" s="40"/>
    </row>
    <row r="75" spans="1:8" s="3" customFormat="1" x14ac:dyDescent="0.3">
      <c r="A75" s="23">
        <v>46071</v>
      </c>
      <c r="B75" s="43">
        <v>24589073</v>
      </c>
      <c r="C75" s="33">
        <f t="shared" si="1"/>
        <v>16877017.800000008</v>
      </c>
      <c r="D75" s="39">
        <f t="shared" si="2"/>
        <v>41466090.800000012</v>
      </c>
      <c r="E75" s="33">
        <v>0.1</v>
      </c>
      <c r="F75" s="33">
        <v>47597.8</v>
      </c>
      <c r="G75" s="40">
        <v>0</v>
      </c>
      <c r="H75" s="40"/>
    </row>
    <row r="76" spans="1:8" s="3" customFormat="1" x14ac:dyDescent="0.3">
      <c r="A76" s="23">
        <v>46072</v>
      </c>
      <c r="B76" s="43">
        <v>24589073</v>
      </c>
      <c r="C76" s="33">
        <f t="shared" si="1"/>
        <v>16829420.100000009</v>
      </c>
      <c r="D76" s="39">
        <f t="shared" si="2"/>
        <v>41418493.100000009</v>
      </c>
      <c r="E76" s="33">
        <v>60.4</v>
      </c>
      <c r="F76" s="33">
        <v>69590</v>
      </c>
      <c r="G76" s="40">
        <v>0</v>
      </c>
      <c r="H76" s="40"/>
    </row>
    <row r="77" spans="1:8" s="3" customFormat="1" x14ac:dyDescent="0.3">
      <c r="A77" s="23">
        <v>46073</v>
      </c>
      <c r="B77" s="43">
        <v>24589073</v>
      </c>
      <c r="C77" s="33">
        <f t="shared" si="1"/>
        <v>16759890.500000007</v>
      </c>
      <c r="D77" s="39">
        <f t="shared" si="2"/>
        <v>41348963.500000007</v>
      </c>
      <c r="E77" s="33">
        <v>0</v>
      </c>
      <c r="F77" s="33">
        <v>51946.6</v>
      </c>
      <c r="G77" s="40">
        <v>0</v>
      </c>
      <c r="H77" s="40"/>
    </row>
    <row r="78" spans="1:8" s="3" customFormat="1" x14ac:dyDescent="0.3">
      <c r="A78" s="23">
        <v>46074</v>
      </c>
      <c r="B78" s="43">
        <v>24589073</v>
      </c>
      <c r="C78" s="33">
        <f t="shared" si="1"/>
        <v>16707943.900000008</v>
      </c>
      <c r="D78" s="39">
        <f t="shared" si="2"/>
        <v>41297016.900000006</v>
      </c>
      <c r="E78" s="33">
        <v>6.5</v>
      </c>
      <c r="F78" s="33">
        <v>100488.3</v>
      </c>
      <c r="G78" s="40">
        <v>0</v>
      </c>
      <c r="H78" s="40"/>
    </row>
    <row r="79" spans="1:8" s="3" customFormat="1" x14ac:dyDescent="0.3">
      <c r="A79" s="23">
        <v>46075</v>
      </c>
      <c r="B79" s="43">
        <v>24589073</v>
      </c>
      <c r="C79" s="33">
        <f t="shared" si="1"/>
        <v>16607462.100000007</v>
      </c>
      <c r="D79" s="39">
        <f t="shared" si="2"/>
        <v>41196535.100000009</v>
      </c>
      <c r="E79" s="33">
        <v>2.1</v>
      </c>
      <c r="F79" s="33">
        <v>35526.199999999997</v>
      </c>
      <c r="G79" s="40">
        <v>0</v>
      </c>
      <c r="H79" s="40"/>
    </row>
    <row r="80" spans="1:8" s="3" customFormat="1" x14ac:dyDescent="0.3">
      <c r="A80" s="23">
        <v>46076</v>
      </c>
      <c r="B80" s="43">
        <v>24589073</v>
      </c>
      <c r="C80" s="33">
        <f t="shared" si="1"/>
        <v>16571938.000000007</v>
      </c>
      <c r="D80" s="39">
        <f t="shared" si="2"/>
        <v>41161011.000000007</v>
      </c>
      <c r="E80" s="33">
        <v>37.1</v>
      </c>
      <c r="F80" s="33">
        <v>41758.5</v>
      </c>
      <c r="G80" s="40">
        <v>0</v>
      </c>
      <c r="H80" s="40"/>
    </row>
    <row r="81" spans="1:8" s="3" customFormat="1" x14ac:dyDescent="0.3">
      <c r="A81" s="23">
        <v>46077</v>
      </c>
      <c r="B81" s="43">
        <v>24589073</v>
      </c>
      <c r="C81" s="33">
        <f t="shared" si="1"/>
        <v>16530216.600000007</v>
      </c>
      <c r="D81" s="39">
        <f t="shared" si="2"/>
        <v>41119289.600000009</v>
      </c>
      <c r="E81" s="33">
        <v>0</v>
      </c>
      <c r="F81" s="33">
        <v>49746.1</v>
      </c>
      <c r="G81" s="40">
        <v>0</v>
      </c>
      <c r="H81" s="40"/>
    </row>
    <row r="82" spans="1:8" s="3" customFormat="1" x14ac:dyDescent="0.3">
      <c r="A82" s="23">
        <v>46078</v>
      </c>
      <c r="B82" s="43">
        <v>24589073</v>
      </c>
      <c r="C82" s="33">
        <f t="shared" si="1"/>
        <v>16480470.500000007</v>
      </c>
      <c r="D82" s="39">
        <f t="shared" si="2"/>
        <v>41069543.500000007</v>
      </c>
      <c r="E82" s="33">
        <v>0</v>
      </c>
      <c r="F82" s="33">
        <v>57351.8</v>
      </c>
      <c r="G82" s="40">
        <v>0</v>
      </c>
      <c r="H82" s="40"/>
    </row>
    <row r="83" spans="1:8" s="3" customFormat="1" x14ac:dyDescent="0.3">
      <c r="A83" s="23">
        <v>46079</v>
      </c>
      <c r="B83" s="43">
        <v>24589073</v>
      </c>
      <c r="C83" s="33">
        <f t="shared" si="1"/>
        <v>16423118.700000007</v>
      </c>
      <c r="D83" s="39">
        <f t="shared" si="2"/>
        <v>41012191.700000003</v>
      </c>
      <c r="E83" s="33">
        <v>0</v>
      </c>
      <c r="F83" s="33">
        <v>21328.7</v>
      </c>
      <c r="G83" s="40">
        <v>0</v>
      </c>
      <c r="H83" s="40"/>
    </row>
    <row r="84" spans="1:8" s="3" customFormat="1" x14ac:dyDescent="0.3">
      <c r="A84" s="23">
        <v>46080</v>
      </c>
      <c r="B84" s="43">
        <v>24589073</v>
      </c>
      <c r="C84" s="33">
        <f t="shared" si="1"/>
        <v>16401790.000000007</v>
      </c>
      <c r="D84" s="39">
        <f t="shared" si="2"/>
        <v>40990863.000000007</v>
      </c>
      <c r="E84" s="33">
        <v>0</v>
      </c>
      <c r="F84" s="33">
        <v>16695.900000000001</v>
      </c>
      <c r="G84" s="40">
        <v>0</v>
      </c>
      <c r="H84" s="40"/>
    </row>
    <row r="85" spans="1:8" s="3" customFormat="1" x14ac:dyDescent="0.3">
      <c r="A85" s="23">
        <v>46081</v>
      </c>
      <c r="B85" s="43">
        <v>24589073</v>
      </c>
      <c r="C85" s="33">
        <f t="shared" si="1"/>
        <v>16385094.100000007</v>
      </c>
      <c r="D85" s="39">
        <f t="shared" si="2"/>
        <v>40974167.100000009</v>
      </c>
      <c r="E85" s="33">
        <v>0</v>
      </c>
      <c r="F85" s="33">
        <v>5170.3999999999996</v>
      </c>
      <c r="G85" s="40">
        <v>2.4</v>
      </c>
      <c r="H85" s="41" t="s">
        <v>54</v>
      </c>
    </row>
    <row r="86" spans="1:8" s="3" customFormat="1" x14ac:dyDescent="0.3">
      <c r="A86" s="23">
        <v>46082</v>
      </c>
      <c r="B86" s="43">
        <v>24589073</v>
      </c>
      <c r="C86" s="33">
        <f t="shared" si="1"/>
        <v>16379921.300000006</v>
      </c>
      <c r="D86" s="39">
        <f t="shared" si="2"/>
        <v>40968994.300000004</v>
      </c>
      <c r="E86" s="33">
        <v>0</v>
      </c>
      <c r="F86" s="33">
        <v>22041.8</v>
      </c>
      <c r="G86" s="40">
        <v>0</v>
      </c>
      <c r="H86" s="41"/>
    </row>
    <row r="87" spans="1:8" s="3" customFormat="1" x14ac:dyDescent="0.3">
      <c r="A87" s="23">
        <v>46083</v>
      </c>
      <c r="B87" s="43">
        <v>24589073</v>
      </c>
      <c r="C87" s="33">
        <f t="shared" si="1"/>
        <v>16357879.500000006</v>
      </c>
      <c r="D87" s="39">
        <f t="shared" si="2"/>
        <v>40946952.500000007</v>
      </c>
      <c r="E87" s="33">
        <v>0</v>
      </c>
      <c r="F87" s="33">
        <v>19004.7</v>
      </c>
      <c r="G87" s="40">
        <v>0</v>
      </c>
      <c r="H87" s="40"/>
    </row>
    <row r="88" spans="1:8" s="3" customFormat="1" x14ac:dyDescent="0.3">
      <c r="A88" s="23">
        <v>46084</v>
      </c>
      <c r="B88" s="43">
        <v>24589073</v>
      </c>
      <c r="C88" s="33">
        <f t="shared" si="1"/>
        <v>16338874.800000006</v>
      </c>
      <c r="D88" s="39">
        <f t="shared" si="2"/>
        <v>40927947.800000004</v>
      </c>
      <c r="E88" s="33">
        <v>0.7</v>
      </c>
      <c r="F88" s="33">
        <v>19663</v>
      </c>
      <c r="G88" s="40">
        <v>0</v>
      </c>
      <c r="H88" s="40"/>
    </row>
    <row r="89" spans="1:8" s="3" customFormat="1" x14ac:dyDescent="0.3">
      <c r="A89" s="23">
        <v>46085</v>
      </c>
      <c r="B89" s="43">
        <v>24589073</v>
      </c>
      <c r="C89" s="33">
        <f t="shared" si="1"/>
        <v>16319212.500000006</v>
      </c>
      <c r="D89" s="39">
        <f t="shared" si="2"/>
        <v>40908285.500000007</v>
      </c>
      <c r="E89" s="33">
        <v>0</v>
      </c>
      <c r="F89" s="33">
        <v>26441.599999999999</v>
      </c>
      <c r="G89" s="40">
        <v>0</v>
      </c>
      <c r="H89" s="40"/>
    </row>
    <row r="90" spans="1:8" s="3" customFormat="1" x14ac:dyDescent="0.3">
      <c r="A90" s="23">
        <v>46086</v>
      </c>
      <c r="B90" s="43">
        <v>24589073</v>
      </c>
      <c r="C90" s="33">
        <f t="shared" si="1"/>
        <v>16292770.900000006</v>
      </c>
      <c r="D90" s="39">
        <f t="shared" si="2"/>
        <v>40881843.900000006</v>
      </c>
      <c r="E90" s="33">
        <v>0</v>
      </c>
      <c r="F90" s="33">
        <v>80700.100000000006</v>
      </c>
      <c r="G90" s="40">
        <v>0</v>
      </c>
      <c r="H90" s="40"/>
    </row>
    <row r="91" spans="1:8" s="3" customFormat="1" x14ac:dyDescent="0.3">
      <c r="A91" s="23">
        <v>46087</v>
      </c>
      <c r="B91" s="43">
        <v>24589073</v>
      </c>
      <c r="C91" s="33">
        <f t="shared" si="1"/>
        <v>16212070.800000006</v>
      </c>
      <c r="D91" s="39">
        <f t="shared" si="2"/>
        <v>40801143.800000004</v>
      </c>
      <c r="E91" s="33">
        <v>0</v>
      </c>
      <c r="F91" s="33">
        <v>64275.9</v>
      </c>
      <c r="G91" s="40">
        <v>0</v>
      </c>
      <c r="H91" s="40"/>
    </row>
    <row r="92" spans="1:8" s="3" customFormat="1" x14ac:dyDescent="0.3">
      <c r="A92" s="23">
        <v>46088</v>
      </c>
      <c r="B92" s="43">
        <v>24589073</v>
      </c>
      <c r="C92" s="33">
        <f t="shared" si="1"/>
        <v>16147794.900000006</v>
      </c>
      <c r="D92" s="39">
        <f t="shared" si="2"/>
        <v>40736867.900000006</v>
      </c>
      <c r="E92" s="33">
        <v>0</v>
      </c>
      <c r="F92" s="33">
        <v>20295.599999999999</v>
      </c>
      <c r="G92" s="40">
        <v>0</v>
      </c>
      <c r="H92" s="40"/>
    </row>
    <row r="93" spans="1:8" s="3" customFormat="1" x14ac:dyDescent="0.3">
      <c r="A93" s="23">
        <v>46089</v>
      </c>
      <c r="B93" s="43">
        <v>24589073</v>
      </c>
      <c r="C93" s="33">
        <f t="shared" ref="C93:C117" si="3">C92+E92-F92-G92</f>
        <v>16127499.300000006</v>
      </c>
      <c r="D93" s="39">
        <f t="shared" si="2"/>
        <v>40716572.300000004</v>
      </c>
      <c r="E93" s="33">
        <v>0.1</v>
      </c>
      <c r="F93" s="33">
        <v>23337.4</v>
      </c>
      <c r="G93" s="40">
        <v>0</v>
      </c>
      <c r="H93" s="40"/>
    </row>
    <row r="94" spans="1:8" s="3" customFormat="1" x14ac:dyDescent="0.3">
      <c r="A94" s="23">
        <v>46090</v>
      </c>
      <c r="B94" s="43">
        <v>24589073</v>
      </c>
      <c r="C94" s="33">
        <f t="shared" si="3"/>
        <v>16104162.000000006</v>
      </c>
      <c r="D94" s="39">
        <f t="shared" si="2"/>
        <v>40693235.000000007</v>
      </c>
      <c r="E94" s="33">
        <v>0</v>
      </c>
      <c r="F94" s="33">
        <v>19683.900000000001</v>
      </c>
      <c r="G94" s="40">
        <v>0</v>
      </c>
      <c r="H94" s="40"/>
    </row>
    <row r="95" spans="1:8" s="3" customFormat="1" x14ac:dyDescent="0.3">
      <c r="A95" s="23">
        <v>46091</v>
      </c>
      <c r="B95" s="43">
        <v>24589073</v>
      </c>
      <c r="C95" s="33">
        <f t="shared" si="3"/>
        <v>16084478.100000005</v>
      </c>
      <c r="D95" s="39">
        <f t="shared" si="2"/>
        <v>40673551.100000009</v>
      </c>
      <c r="E95" s="33">
        <v>0</v>
      </c>
      <c r="F95" s="33">
        <v>63569.3</v>
      </c>
      <c r="G95" s="40">
        <v>0</v>
      </c>
      <c r="H95" s="40"/>
    </row>
    <row r="96" spans="1:8" s="3" customFormat="1" x14ac:dyDescent="0.3">
      <c r="A96" s="23">
        <v>46092</v>
      </c>
      <c r="B96" s="43">
        <v>24589073</v>
      </c>
      <c r="C96" s="33">
        <f t="shared" si="3"/>
        <v>16020908.800000004</v>
      </c>
      <c r="D96" s="39">
        <f t="shared" si="2"/>
        <v>40609981.800000004</v>
      </c>
      <c r="E96" s="33">
        <v>0</v>
      </c>
      <c r="F96" s="33">
        <v>28157.1</v>
      </c>
      <c r="G96" s="40">
        <v>0</v>
      </c>
      <c r="H96" s="40"/>
    </row>
    <row r="97" spans="1:8" s="3" customFormat="1" x14ac:dyDescent="0.3">
      <c r="A97" s="23">
        <v>46093</v>
      </c>
      <c r="B97" s="43">
        <v>24589073</v>
      </c>
      <c r="C97" s="33">
        <f t="shared" si="3"/>
        <v>15992751.700000005</v>
      </c>
      <c r="D97" s="39">
        <f t="shared" si="2"/>
        <v>40581824.700000003</v>
      </c>
      <c r="E97" s="33">
        <v>0</v>
      </c>
      <c r="F97" s="33">
        <v>23961.5</v>
      </c>
      <c r="G97" s="40">
        <v>0</v>
      </c>
      <c r="H97" s="40"/>
    </row>
    <row r="98" spans="1:8" s="3" customFormat="1" x14ac:dyDescent="0.3">
      <c r="A98" s="23">
        <v>46094</v>
      </c>
      <c r="B98" s="43">
        <v>24589073</v>
      </c>
      <c r="C98" s="33">
        <f t="shared" si="3"/>
        <v>15968790.200000005</v>
      </c>
      <c r="D98" s="39">
        <f t="shared" si="2"/>
        <v>40557863.200000003</v>
      </c>
      <c r="E98" s="33">
        <v>0</v>
      </c>
      <c r="F98" s="33">
        <v>16143.8</v>
      </c>
      <c r="G98" s="40">
        <v>0</v>
      </c>
      <c r="H98" s="40"/>
    </row>
    <row r="99" spans="1:8" s="3" customFormat="1" x14ac:dyDescent="0.3">
      <c r="A99" s="23">
        <v>46095</v>
      </c>
      <c r="B99" s="43">
        <v>24589073</v>
      </c>
      <c r="C99" s="33">
        <f t="shared" si="3"/>
        <v>15952646.400000004</v>
      </c>
      <c r="D99" s="39">
        <f t="shared" si="2"/>
        <v>40541719.400000006</v>
      </c>
      <c r="E99" s="33">
        <v>0</v>
      </c>
      <c r="F99" s="33">
        <v>16881.7</v>
      </c>
      <c r="G99" s="40">
        <v>0</v>
      </c>
      <c r="H99" s="40"/>
    </row>
    <row r="100" spans="1:8" s="3" customFormat="1" x14ac:dyDescent="0.3">
      <c r="A100" s="23">
        <v>46096</v>
      </c>
      <c r="B100" s="43">
        <v>24589073</v>
      </c>
      <c r="C100" s="33">
        <f t="shared" si="3"/>
        <v>15935764.700000005</v>
      </c>
      <c r="D100" s="39">
        <f t="shared" si="2"/>
        <v>40524837.700000003</v>
      </c>
      <c r="E100" s="33">
        <v>0</v>
      </c>
      <c r="F100" s="33">
        <v>17830</v>
      </c>
      <c r="G100" s="40">
        <v>0</v>
      </c>
      <c r="H100" s="40"/>
    </row>
    <row r="101" spans="1:8" s="3" customFormat="1" x14ac:dyDescent="0.3">
      <c r="A101" s="23">
        <v>46097</v>
      </c>
      <c r="B101" s="43">
        <v>24589073</v>
      </c>
      <c r="C101" s="33">
        <f t="shared" si="3"/>
        <v>15917934.700000005</v>
      </c>
      <c r="D101" s="39">
        <f t="shared" si="2"/>
        <v>40507007.700000003</v>
      </c>
      <c r="E101" s="33">
        <v>0</v>
      </c>
      <c r="F101" s="33">
        <v>15671.8</v>
      </c>
      <c r="G101" s="40">
        <v>0</v>
      </c>
      <c r="H101" s="40"/>
    </row>
    <row r="102" spans="1:8" s="3" customFormat="1" x14ac:dyDescent="0.3">
      <c r="A102" s="23">
        <v>46098</v>
      </c>
      <c r="B102" s="43">
        <v>24589073</v>
      </c>
      <c r="C102" s="33">
        <f t="shared" si="3"/>
        <v>15902262.900000004</v>
      </c>
      <c r="D102" s="39">
        <f t="shared" si="2"/>
        <v>40491335.900000006</v>
      </c>
      <c r="E102" s="33">
        <v>0</v>
      </c>
      <c r="F102" s="33">
        <v>7553.8</v>
      </c>
      <c r="G102" s="40">
        <v>0</v>
      </c>
      <c r="H102" s="40"/>
    </row>
    <row r="103" spans="1:8" s="3" customFormat="1" x14ac:dyDescent="0.3">
      <c r="A103" s="23">
        <v>46099</v>
      </c>
      <c r="B103" s="43">
        <v>24589073</v>
      </c>
      <c r="C103" s="33">
        <f t="shared" si="3"/>
        <v>15894709.100000003</v>
      </c>
      <c r="D103" s="39">
        <f t="shared" ref="D103:D117" si="4">B103+C103</f>
        <v>40483782.100000001</v>
      </c>
      <c r="E103" s="33">
        <v>0</v>
      </c>
      <c r="F103" s="33">
        <v>0</v>
      </c>
      <c r="G103" s="40">
        <v>0</v>
      </c>
      <c r="H103" s="40"/>
    </row>
    <row r="104" spans="1:8" s="3" customFormat="1" x14ac:dyDescent="0.3">
      <c r="A104" s="23">
        <v>46100</v>
      </c>
      <c r="B104" s="43">
        <v>24589073</v>
      </c>
      <c r="C104" s="33">
        <f t="shared" si="3"/>
        <v>15894709.100000003</v>
      </c>
      <c r="D104" s="39">
        <f t="shared" si="4"/>
        <v>40483782.100000001</v>
      </c>
      <c r="E104" s="33">
        <v>0</v>
      </c>
      <c r="F104" s="33">
        <v>0</v>
      </c>
      <c r="G104" s="40">
        <v>0</v>
      </c>
      <c r="H104" s="40"/>
    </row>
    <row r="105" spans="1:8" s="3" customFormat="1" x14ac:dyDescent="0.3">
      <c r="A105" s="23">
        <v>46101</v>
      </c>
      <c r="B105" s="43">
        <v>24589073</v>
      </c>
      <c r="C105" s="33">
        <f t="shared" si="3"/>
        <v>15894709.100000003</v>
      </c>
      <c r="D105" s="39">
        <f t="shared" si="4"/>
        <v>40483782.100000001</v>
      </c>
      <c r="E105" s="33">
        <v>0</v>
      </c>
      <c r="F105" s="33">
        <v>0</v>
      </c>
      <c r="G105" s="40">
        <v>0</v>
      </c>
      <c r="H105" s="40"/>
    </row>
    <row r="106" spans="1:8" s="3" customFormat="1" x14ac:dyDescent="0.3">
      <c r="A106" s="23">
        <v>46102</v>
      </c>
      <c r="B106" s="43">
        <v>24589073</v>
      </c>
      <c r="C106" s="33">
        <f t="shared" si="3"/>
        <v>15894709.100000003</v>
      </c>
      <c r="D106" s="39">
        <f t="shared" si="4"/>
        <v>40483782.100000001</v>
      </c>
      <c r="E106" s="33">
        <v>0</v>
      </c>
      <c r="F106" s="33">
        <v>12210.8</v>
      </c>
      <c r="G106" s="40">
        <v>0</v>
      </c>
      <c r="H106" s="40"/>
    </row>
    <row r="107" spans="1:8" s="3" customFormat="1" x14ac:dyDescent="0.3">
      <c r="A107" s="23">
        <v>46103</v>
      </c>
      <c r="B107" s="43">
        <v>24589073</v>
      </c>
      <c r="C107" s="33">
        <f t="shared" si="3"/>
        <v>15882498.300000003</v>
      </c>
      <c r="D107" s="39">
        <f t="shared" si="4"/>
        <v>40471571.300000004</v>
      </c>
      <c r="E107" s="33">
        <v>0</v>
      </c>
      <c r="F107" s="33">
        <v>19305.900000000001</v>
      </c>
      <c r="G107" s="40">
        <v>0</v>
      </c>
      <c r="H107" s="40"/>
    </row>
    <row r="108" spans="1:8" s="3" customFormat="1" x14ac:dyDescent="0.3">
      <c r="A108" s="23">
        <v>46104</v>
      </c>
      <c r="B108" s="43">
        <v>24589073</v>
      </c>
      <c r="C108" s="33">
        <f t="shared" si="3"/>
        <v>15863192.400000002</v>
      </c>
      <c r="D108" s="39">
        <f t="shared" si="4"/>
        <v>40452265.400000006</v>
      </c>
      <c r="E108" s="33">
        <v>0</v>
      </c>
      <c r="F108" s="33">
        <v>51882.2</v>
      </c>
      <c r="G108" s="40">
        <v>0</v>
      </c>
      <c r="H108" s="40"/>
    </row>
    <row r="109" spans="1:8" s="3" customFormat="1" x14ac:dyDescent="0.3">
      <c r="A109" s="23">
        <v>46105</v>
      </c>
      <c r="B109" s="43">
        <v>24589073</v>
      </c>
      <c r="C109" s="33">
        <f t="shared" si="3"/>
        <v>15811310.200000003</v>
      </c>
      <c r="D109" s="39">
        <f t="shared" si="4"/>
        <v>40400383.200000003</v>
      </c>
      <c r="E109" s="33">
        <v>0</v>
      </c>
      <c r="F109" s="33">
        <v>76868.7</v>
      </c>
      <c r="G109" s="40">
        <v>0</v>
      </c>
      <c r="H109" s="40"/>
    </row>
    <row r="110" spans="1:8" s="3" customFormat="1" x14ac:dyDescent="0.3">
      <c r="A110" s="23">
        <v>46106</v>
      </c>
      <c r="B110" s="43">
        <v>24589073</v>
      </c>
      <c r="C110" s="33">
        <f t="shared" si="3"/>
        <v>15734441.500000004</v>
      </c>
      <c r="D110" s="39">
        <f t="shared" si="4"/>
        <v>40323514.5</v>
      </c>
      <c r="E110" s="33">
        <v>0</v>
      </c>
      <c r="F110" s="33">
        <v>32562.6</v>
      </c>
      <c r="G110" s="40">
        <v>0</v>
      </c>
      <c r="H110" s="40"/>
    </row>
    <row r="111" spans="1:8" s="3" customFormat="1" x14ac:dyDescent="0.3">
      <c r="A111" s="23">
        <v>46107</v>
      </c>
      <c r="B111" s="43">
        <v>24589073</v>
      </c>
      <c r="C111" s="33">
        <f t="shared" si="3"/>
        <v>15701878.900000004</v>
      </c>
      <c r="D111" s="39">
        <f t="shared" si="4"/>
        <v>40290951.900000006</v>
      </c>
      <c r="E111" s="33">
        <v>0</v>
      </c>
      <c r="F111" s="33">
        <v>22938.9</v>
      </c>
      <c r="G111" s="40">
        <v>0</v>
      </c>
      <c r="H111" s="40"/>
    </row>
    <row r="112" spans="1:8" s="3" customFormat="1" x14ac:dyDescent="0.3">
      <c r="A112" s="23">
        <v>46108</v>
      </c>
      <c r="B112" s="43">
        <v>24589073</v>
      </c>
      <c r="C112" s="33">
        <f t="shared" si="3"/>
        <v>15678940.000000004</v>
      </c>
      <c r="D112" s="39">
        <f t="shared" si="4"/>
        <v>40268013</v>
      </c>
      <c r="E112" s="33">
        <v>0</v>
      </c>
      <c r="F112" s="33">
        <v>15995</v>
      </c>
      <c r="G112" s="40">
        <v>0</v>
      </c>
      <c r="H112" s="40"/>
    </row>
    <row r="113" spans="1:8" s="3" customFormat="1" x14ac:dyDescent="0.3">
      <c r="A113" s="23">
        <v>46109</v>
      </c>
      <c r="B113" s="43">
        <v>24589073</v>
      </c>
      <c r="C113" s="33">
        <f t="shared" si="3"/>
        <v>15662945.000000004</v>
      </c>
      <c r="D113" s="39">
        <f t="shared" si="4"/>
        <v>40252018</v>
      </c>
      <c r="E113" s="33">
        <v>0</v>
      </c>
      <c r="F113" s="33">
        <v>8030.4</v>
      </c>
      <c r="G113" s="40">
        <v>0</v>
      </c>
      <c r="H113" s="40"/>
    </row>
    <row r="114" spans="1:8" s="3" customFormat="1" x14ac:dyDescent="0.3">
      <c r="A114" s="23">
        <v>46110</v>
      </c>
      <c r="B114" s="43">
        <v>24589073</v>
      </c>
      <c r="C114" s="33">
        <f t="shared" si="3"/>
        <v>15654914.600000003</v>
      </c>
      <c r="D114" s="39">
        <f t="shared" si="4"/>
        <v>40243987.600000001</v>
      </c>
      <c r="E114" s="33">
        <v>0</v>
      </c>
      <c r="F114" s="33">
        <v>15428</v>
      </c>
      <c r="G114" s="40">
        <v>0</v>
      </c>
      <c r="H114" s="40"/>
    </row>
    <row r="115" spans="1:8" s="3" customFormat="1" x14ac:dyDescent="0.3">
      <c r="A115" s="23">
        <v>46111</v>
      </c>
      <c r="B115" s="43">
        <v>24589073</v>
      </c>
      <c r="C115" s="33">
        <f t="shared" si="3"/>
        <v>15639486.600000003</v>
      </c>
      <c r="D115" s="39">
        <f t="shared" si="4"/>
        <v>40228559.600000001</v>
      </c>
      <c r="E115" s="33">
        <v>0</v>
      </c>
      <c r="F115" s="33">
        <v>15103.6</v>
      </c>
      <c r="G115" s="40">
        <v>0</v>
      </c>
      <c r="H115" s="40"/>
    </row>
    <row r="116" spans="1:8" s="3" customFormat="1" x14ac:dyDescent="0.3">
      <c r="A116" s="23">
        <v>46112</v>
      </c>
      <c r="B116" s="43">
        <v>24589073</v>
      </c>
      <c r="C116" s="33">
        <f t="shared" si="3"/>
        <v>15624383.000000004</v>
      </c>
      <c r="D116" s="39">
        <f t="shared" si="4"/>
        <v>40213456</v>
      </c>
      <c r="E116" s="33">
        <v>0</v>
      </c>
      <c r="F116" s="33">
        <v>22582.5</v>
      </c>
      <c r="G116" s="40">
        <v>67.7</v>
      </c>
      <c r="H116" s="41" t="s">
        <v>54</v>
      </c>
    </row>
    <row r="117" spans="1:8" s="3" customFormat="1" x14ac:dyDescent="0.3">
      <c r="A117" s="23">
        <v>46113</v>
      </c>
      <c r="B117" s="43">
        <v>24589073</v>
      </c>
      <c r="C117" s="33">
        <f t="shared" si="3"/>
        <v>15601732.800000004</v>
      </c>
      <c r="D117" s="39">
        <f t="shared" si="4"/>
        <v>40190805.800000004</v>
      </c>
      <c r="E117" s="33"/>
      <c r="F117" s="33"/>
      <c r="G117" s="40">
        <v>0</v>
      </c>
      <c r="H117" s="41"/>
    </row>
    <row r="118" spans="1:8" s="3" customFormat="1" x14ac:dyDescent="0.3">
      <c r="D118"/>
      <c r="E118" s="34"/>
      <c r="F118" s="34"/>
      <c r="G118" s="42"/>
      <c r="H118" s="42"/>
    </row>
    <row r="119" spans="1:8" s="3" customFormat="1" x14ac:dyDescent="0.3">
      <c r="D119"/>
      <c r="E119" s="34"/>
      <c r="F119" s="34"/>
      <c r="G119" s="42"/>
      <c r="H119" s="42"/>
    </row>
    <row r="120" spans="1:8" s="3" customFormat="1" x14ac:dyDescent="0.3">
      <c r="D120"/>
      <c r="E120" s="34"/>
      <c r="F120" s="34"/>
      <c r="G120" s="42"/>
      <c r="H120" s="42"/>
    </row>
    <row r="121" spans="1:8" s="3" customFormat="1" x14ac:dyDescent="0.3">
      <c r="D121"/>
      <c r="E121" s="34"/>
      <c r="F121" s="34"/>
      <c r="G121" s="42"/>
      <c r="H121" s="42"/>
    </row>
    <row r="122" spans="1:8" s="3" customFormat="1" x14ac:dyDescent="0.3">
      <c r="D122"/>
      <c r="E122" s="34"/>
      <c r="F122" s="34"/>
      <c r="G122" s="42"/>
      <c r="H122" s="42"/>
    </row>
    <row r="123" spans="1:8" s="3" customFormat="1" x14ac:dyDescent="0.3">
      <c r="D123"/>
      <c r="E123" s="34"/>
      <c r="F123" s="34"/>
      <c r="G123" s="42"/>
      <c r="H123" s="42"/>
    </row>
    <row r="124" spans="1:8" s="3" customFormat="1" x14ac:dyDescent="0.3">
      <c r="D124"/>
      <c r="E124" s="34"/>
      <c r="F124" s="34"/>
      <c r="G124" s="42"/>
      <c r="H124" s="42"/>
    </row>
    <row r="125" spans="1:8" s="3" customFormat="1" x14ac:dyDescent="0.3">
      <c r="D125"/>
      <c r="E125" s="34"/>
      <c r="F125" s="34"/>
      <c r="G125" s="42"/>
      <c r="H125" s="42"/>
    </row>
    <row r="126" spans="1:8" s="3" customFormat="1" x14ac:dyDescent="0.3">
      <c r="D126"/>
      <c r="E126" s="34"/>
      <c r="F126" s="34"/>
      <c r="G126" s="42"/>
      <c r="H126" s="42"/>
    </row>
    <row r="127" spans="1:8" s="3" customFormat="1" x14ac:dyDescent="0.3">
      <c r="D127"/>
      <c r="E127" s="34"/>
      <c r="F127" s="34"/>
      <c r="G127" s="42"/>
      <c r="H127" s="42"/>
    </row>
    <row r="128" spans="1:8" s="3" customFormat="1" x14ac:dyDescent="0.3">
      <c r="D128"/>
      <c r="E128" s="34"/>
      <c r="F128" s="34"/>
      <c r="G128" s="42"/>
      <c r="H128" s="42"/>
    </row>
    <row r="129" spans="4:8" s="3" customFormat="1" x14ac:dyDescent="0.3">
      <c r="D129"/>
      <c r="E129" s="34"/>
      <c r="F129" s="34"/>
      <c r="G129" s="42"/>
      <c r="H129" s="42"/>
    </row>
    <row r="130" spans="4:8" s="3" customFormat="1" x14ac:dyDescent="0.3">
      <c r="D130"/>
      <c r="E130" s="34"/>
      <c r="F130" s="34"/>
      <c r="G130" s="42"/>
      <c r="H130" s="42"/>
    </row>
    <row r="131" spans="4:8" s="3" customFormat="1" x14ac:dyDescent="0.3">
      <c r="D131"/>
      <c r="E131" s="34"/>
      <c r="F131" s="34"/>
      <c r="G131" s="42"/>
      <c r="H131" s="42"/>
    </row>
    <row r="132" spans="4:8" s="3" customFormat="1" x14ac:dyDescent="0.3">
      <c r="D132"/>
      <c r="E132" s="34"/>
      <c r="F132" s="34"/>
      <c r="G132" s="42"/>
      <c r="H132" s="42"/>
    </row>
    <row r="133" spans="4:8" s="3" customFormat="1" x14ac:dyDescent="0.3">
      <c r="D133"/>
      <c r="E133" s="34"/>
      <c r="F133" s="34"/>
      <c r="G133" s="42"/>
      <c r="H133" s="42"/>
    </row>
    <row r="134" spans="4:8" s="3" customFormat="1" x14ac:dyDescent="0.3">
      <c r="D134"/>
      <c r="E134" s="34"/>
      <c r="F134" s="34"/>
      <c r="G134" s="42"/>
      <c r="H134" s="42"/>
    </row>
    <row r="135" spans="4:8" s="3" customFormat="1" x14ac:dyDescent="0.3">
      <c r="D135"/>
      <c r="E135" s="34"/>
      <c r="F135" s="34"/>
      <c r="G135" s="42"/>
      <c r="H135" s="42"/>
    </row>
    <row r="136" spans="4:8" s="3" customFormat="1" x14ac:dyDescent="0.3">
      <c r="D136"/>
      <c r="E136" s="34"/>
      <c r="F136" s="34"/>
      <c r="G136" s="42"/>
      <c r="H136" s="42"/>
    </row>
    <row r="137" spans="4:8" s="3" customFormat="1" x14ac:dyDescent="0.3">
      <c r="D137"/>
      <c r="E137" s="34"/>
      <c r="F137" s="34"/>
      <c r="G137" s="42"/>
      <c r="H137" s="42"/>
    </row>
    <row r="138" spans="4:8" s="3" customFormat="1" x14ac:dyDescent="0.3">
      <c r="D138"/>
      <c r="E138" s="34"/>
      <c r="F138" s="34"/>
      <c r="G138" s="42"/>
      <c r="H138" s="42"/>
    </row>
    <row r="139" spans="4:8" s="3" customFormat="1" x14ac:dyDescent="0.3">
      <c r="D139"/>
      <c r="E139" s="34"/>
      <c r="F139" s="34"/>
      <c r="G139" s="42"/>
      <c r="H139" s="42"/>
    </row>
    <row r="140" spans="4:8" s="3" customFormat="1" x14ac:dyDescent="0.3">
      <c r="D140"/>
      <c r="E140" s="34"/>
      <c r="F140" s="34"/>
      <c r="G140" s="42"/>
      <c r="H140" s="42"/>
    </row>
    <row r="141" spans="4:8" s="3" customFormat="1" x14ac:dyDescent="0.3">
      <c r="D141"/>
      <c r="E141" s="34"/>
      <c r="F141" s="34"/>
      <c r="G141" s="42"/>
      <c r="H141" s="42"/>
    </row>
    <row r="142" spans="4:8" s="3" customFormat="1" x14ac:dyDescent="0.3">
      <c r="D142"/>
      <c r="E142" s="34"/>
      <c r="F142" s="34"/>
      <c r="G142" s="42"/>
      <c r="H142" s="42"/>
    </row>
    <row r="143" spans="4:8" s="3" customFormat="1" x14ac:dyDescent="0.3">
      <c r="D143"/>
      <c r="E143" s="34"/>
      <c r="F143" s="34"/>
      <c r="G143" s="42"/>
      <c r="H143" s="42"/>
    </row>
    <row r="144" spans="4:8" s="3" customFormat="1" x14ac:dyDescent="0.3">
      <c r="D144"/>
      <c r="E144" s="34"/>
      <c r="F144" s="34"/>
      <c r="G144" s="42"/>
      <c r="H144" s="42"/>
    </row>
    <row r="145" spans="4:8" s="3" customFormat="1" x14ac:dyDescent="0.3">
      <c r="D145"/>
      <c r="E145" s="34"/>
      <c r="F145" s="34"/>
      <c r="G145" s="42"/>
      <c r="H145" s="42"/>
    </row>
    <row r="146" spans="4:8" s="3" customFormat="1" x14ac:dyDescent="0.3">
      <c r="D146"/>
      <c r="E146" s="34"/>
      <c r="F146" s="34"/>
      <c r="G146" s="42"/>
      <c r="H146" s="42"/>
    </row>
    <row r="147" spans="4:8" s="3" customFormat="1" x14ac:dyDescent="0.3">
      <c r="D147"/>
      <c r="E147" s="34"/>
      <c r="F147" s="34"/>
      <c r="G147" s="42"/>
      <c r="H147" s="42"/>
    </row>
    <row r="148" spans="4:8" s="3" customFormat="1" x14ac:dyDescent="0.3">
      <c r="D148"/>
      <c r="E148" s="34"/>
      <c r="F148" s="34"/>
      <c r="G148" s="42"/>
      <c r="H148" s="42"/>
    </row>
    <row r="149" spans="4:8" s="3" customFormat="1" x14ac:dyDescent="0.3">
      <c r="D149"/>
      <c r="E149" s="34"/>
      <c r="F149" s="34"/>
      <c r="G149" s="42"/>
      <c r="H149" s="42"/>
    </row>
    <row r="150" spans="4:8" s="3" customFormat="1" x14ac:dyDescent="0.3">
      <c r="D150"/>
      <c r="E150" s="34"/>
      <c r="F150" s="34"/>
      <c r="G150" s="42"/>
      <c r="H150" s="42"/>
    </row>
    <row r="151" spans="4:8" s="3" customFormat="1" x14ac:dyDescent="0.3">
      <c r="D151"/>
      <c r="E151" s="34"/>
      <c r="F151" s="34"/>
      <c r="G151" s="42"/>
      <c r="H151" s="42"/>
    </row>
    <row r="152" spans="4:8" s="3" customFormat="1" x14ac:dyDescent="0.3">
      <c r="D152"/>
      <c r="E152" s="34"/>
      <c r="F152" s="34"/>
      <c r="G152" s="42"/>
      <c r="H152" s="42"/>
    </row>
    <row r="153" spans="4:8" s="3" customFormat="1" x14ac:dyDescent="0.3">
      <c r="D153"/>
      <c r="E153" s="34"/>
      <c r="F153" s="34"/>
      <c r="G153" s="42"/>
      <c r="H153" s="42"/>
    </row>
    <row r="154" spans="4:8" s="3" customFormat="1" x14ac:dyDescent="0.3">
      <c r="D154"/>
      <c r="E154" s="34"/>
      <c r="F154" s="34"/>
      <c r="G154" s="42"/>
      <c r="H154" s="42"/>
    </row>
    <row r="155" spans="4:8" s="3" customFormat="1" x14ac:dyDescent="0.3">
      <c r="D155"/>
      <c r="E155" s="34"/>
      <c r="F155" s="34"/>
      <c r="G155" s="42"/>
      <c r="H155" s="42"/>
    </row>
    <row r="156" spans="4:8" s="3" customFormat="1" x14ac:dyDescent="0.3">
      <c r="D156"/>
      <c r="E156" s="34"/>
      <c r="F156" s="34"/>
      <c r="G156" s="42"/>
      <c r="H156" s="42"/>
    </row>
    <row r="157" spans="4:8" s="3" customFormat="1" x14ac:dyDescent="0.3">
      <c r="D157"/>
      <c r="E157" s="34"/>
      <c r="F157" s="34"/>
      <c r="G157" s="42"/>
      <c r="H157" s="42"/>
    </row>
    <row r="158" spans="4:8" s="3" customFormat="1" x14ac:dyDescent="0.3">
      <c r="D158"/>
      <c r="E158" s="34"/>
      <c r="F158" s="34"/>
      <c r="G158" s="42"/>
      <c r="H158" s="42"/>
    </row>
    <row r="159" spans="4:8" s="3" customFormat="1" x14ac:dyDescent="0.3">
      <c r="D159"/>
      <c r="E159" s="34"/>
      <c r="F159" s="34"/>
      <c r="G159" s="42"/>
      <c r="H159" s="42"/>
    </row>
    <row r="160" spans="4:8" s="3" customFormat="1" x14ac:dyDescent="0.3">
      <c r="D160"/>
      <c r="E160" s="34"/>
      <c r="F160" s="34"/>
      <c r="G160" s="42"/>
      <c r="H160" s="42"/>
    </row>
    <row r="161" spans="4:8" s="3" customFormat="1" x14ac:dyDescent="0.3">
      <c r="D161"/>
      <c r="E161" s="34"/>
      <c r="F161" s="34"/>
      <c r="G161" s="42"/>
      <c r="H161" s="42"/>
    </row>
    <row r="162" spans="4:8" s="3" customFormat="1" x14ac:dyDescent="0.3">
      <c r="D162"/>
      <c r="E162" s="34"/>
      <c r="F162" s="34"/>
      <c r="G162" s="42"/>
      <c r="H162" s="42"/>
    </row>
    <row r="163" spans="4:8" s="3" customFormat="1" x14ac:dyDescent="0.3">
      <c r="D163"/>
      <c r="E163" s="34"/>
      <c r="F163" s="34"/>
      <c r="G163" s="42"/>
      <c r="H163" s="42"/>
    </row>
    <row r="164" spans="4:8" s="3" customFormat="1" x14ac:dyDescent="0.3">
      <c r="D164"/>
      <c r="E164" s="34"/>
      <c r="F164" s="34"/>
      <c r="G164" s="42"/>
      <c r="H164" s="42"/>
    </row>
    <row r="165" spans="4:8" s="3" customFormat="1" x14ac:dyDescent="0.3">
      <c r="D165"/>
      <c r="E165" s="34"/>
      <c r="F165" s="34"/>
      <c r="G165" s="42"/>
      <c r="H165" s="42"/>
    </row>
    <row r="166" spans="4:8" s="3" customFormat="1" x14ac:dyDescent="0.3">
      <c r="D166"/>
      <c r="E166" s="34"/>
      <c r="F166" s="34"/>
      <c r="G166" s="42"/>
      <c r="H166" s="42"/>
    </row>
    <row r="167" spans="4:8" s="3" customFormat="1" x14ac:dyDescent="0.3">
      <c r="D167"/>
      <c r="E167" s="34"/>
      <c r="F167" s="34"/>
      <c r="G167" s="42"/>
      <c r="H167" s="42"/>
    </row>
    <row r="168" spans="4:8" s="3" customFormat="1" x14ac:dyDescent="0.3">
      <c r="D168"/>
      <c r="E168" s="34"/>
      <c r="F168" s="34"/>
      <c r="G168" s="42"/>
      <c r="H168" s="42"/>
    </row>
    <row r="169" spans="4:8" s="3" customFormat="1" x14ac:dyDescent="0.3">
      <c r="D169"/>
      <c r="E169" s="34"/>
      <c r="F169" s="34"/>
      <c r="G169" s="42"/>
      <c r="H169" s="42"/>
    </row>
    <row r="170" spans="4:8" s="3" customFormat="1" x14ac:dyDescent="0.3">
      <c r="D170"/>
      <c r="E170" s="34"/>
      <c r="F170" s="34"/>
      <c r="G170" s="42"/>
      <c r="H170" s="42"/>
    </row>
    <row r="171" spans="4:8" s="3" customFormat="1" x14ac:dyDescent="0.3">
      <c r="D171"/>
      <c r="E171" s="34"/>
      <c r="F171" s="34"/>
      <c r="G171" s="42"/>
      <c r="H171" s="42"/>
    </row>
    <row r="172" spans="4:8" s="3" customFormat="1" x14ac:dyDescent="0.3">
      <c r="D172"/>
      <c r="E172" s="34"/>
      <c r="F172" s="34"/>
      <c r="G172" s="42"/>
      <c r="H172" s="42"/>
    </row>
    <row r="173" spans="4:8" s="3" customFormat="1" x14ac:dyDescent="0.3">
      <c r="D173"/>
      <c r="E173" s="34"/>
      <c r="F173" s="34"/>
      <c r="G173" s="42"/>
      <c r="H173" s="42"/>
    </row>
    <row r="174" spans="4:8" s="3" customFormat="1" x14ac:dyDescent="0.3">
      <c r="D174"/>
      <c r="E174" s="34"/>
      <c r="F174" s="34"/>
      <c r="G174" s="42"/>
      <c r="H174" s="42"/>
    </row>
    <row r="175" spans="4:8" s="3" customFormat="1" x14ac:dyDescent="0.3">
      <c r="D175"/>
      <c r="E175" s="34"/>
      <c r="F175" s="34"/>
      <c r="G175" s="42"/>
      <c r="H175" s="42"/>
    </row>
    <row r="176" spans="4:8" s="3" customFormat="1" x14ac:dyDescent="0.3">
      <c r="D176"/>
      <c r="E176" s="34"/>
      <c r="F176" s="34"/>
      <c r="G176" s="42"/>
      <c r="H176" s="42"/>
    </row>
    <row r="177" spans="4:8" s="3" customFormat="1" x14ac:dyDescent="0.3">
      <c r="D177"/>
      <c r="E177" s="34"/>
      <c r="F177" s="34"/>
      <c r="G177" s="42"/>
      <c r="H177" s="42"/>
    </row>
    <row r="178" spans="4:8" s="3" customFormat="1" x14ac:dyDescent="0.3">
      <c r="D178"/>
      <c r="E178" s="34"/>
      <c r="F178" s="34"/>
      <c r="G178" s="42"/>
      <c r="H178" s="42"/>
    </row>
    <row r="179" spans="4:8" s="3" customFormat="1" x14ac:dyDescent="0.3">
      <c r="D179"/>
      <c r="E179" s="34"/>
      <c r="F179" s="34"/>
      <c r="G179" s="42"/>
      <c r="H179" s="42"/>
    </row>
    <row r="180" spans="4:8" s="3" customFormat="1" x14ac:dyDescent="0.3">
      <c r="D180"/>
      <c r="E180" s="34"/>
      <c r="F180" s="34"/>
      <c r="G180" s="42"/>
      <c r="H180" s="42"/>
    </row>
    <row r="181" spans="4:8" s="3" customFormat="1" x14ac:dyDescent="0.3">
      <c r="D181"/>
      <c r="E181" s="34"/>
      <c r="F181" s="34"/>
      <c r="G181" s="42"/>
      <c r="H181" s="42"/>
    </row>
    <row r="182" spans="4:8" s="3" customFormat="1" x14ac:dyDescent="0.3">
      <c r="D182"/>
      <c r="E182" s="34"/>
      <c r="F182" s="34"/>
      <c r="G182" s="42"/>
      <c r="H182" s="42"/>
    </row>
    <row r="183" spans="4:8" s="3" customFormat="1" x14ac:dyDescent="0.3">
      <c r="D183"/>
      <c r="E183" s="34"/>
      <c r="F183" s="34"/>
      <c r="G183" s="42"/>
      <c r="H183" s="42"/>
    </row>
    <row r="184" spans="4:8" s="3" customFormat="1" x14ac:dyDescent="0.3">
      <c r="D184"/>
      <c r="E184" s="34"/>
      <c r="F184" s="34"/>
      <c r="G184" s="42"/>
      <c r="H184" s="42"/>
    </row>
    <row r="185" spans="4:8" s="3" customFormat="1" x14ac:dyDescent="0.3">
      <c r="D185"/>
      <c r="E185" s="34"/>
      <c r="F185" s="34"/>
      <c r="G185" s="42"/>
      <c r="H185" s="42"/>
    </row>
    <row r="186" spans="4:8" s="3" customFormat="1" x14ac:dyDescent="0.3">
      <c r="D186"/>
      <c r="E186" s="34"/>
      <c r="F186" s="34"/>
      <c r="G186" s="42"/>
      <c r="H186" s="42"/>
    </row>
    <row r="187" spans="4:8" s="3" customFormat="1" x14ac:dyDescent="0.3">
      <c r="D187"/>
      <c r="E187" s="34"/>
      <c r="F187" s="34"/>
      <c r="G187" s="42"/>
      <c r="H187" s="42"/>
    </row>
    <row r="188" spans="4:8" s="3" customFormat="1" x14ac:dyDescent="0.3">
      <c r="D188"/>
      <c r="E188" s="34"/>
      <c r="F188" s="34"/>
      <c r="G188" s="42"/>
      <c r="H188" s="42"/>
    </row>
    <row r="189" spans="4:8" s="3" customFormat="1" x14ac:dyDescent="0.3">
      <c r="D189"/>
      <c r="E189" s="34"/>
      <c r="F189" s="34"/>
      <c r="G189" s="42"/>
      <c r="H189" s="42"/>
    </row>
    <row r="190" spans="4:8" s="3" customFormat="1" x14ac:dyDescent="0.3">
      <c r="D190"/>
      <c r="E190" s="34"/>
      <c r="F190" s="34"/>
      <c r="G190" s="42"/>
      <c r="H190" s="42"/>
    </row>
    <row r="191" spans="4:8" s="3" customFormat="1" x14ac:dyDescent="0.3">
      <c r="D191"/>
      <c r="E191" s="34"/>
      <c r="F191" s="34"/>
      <c r="G191" s="42"/>
      <c r="H191" s="42"/>
    </row>
    <row r="192" spans="4:8" s="3" customFormat="1" x14ac:dyDescent="0.3">
      <c r="D192"/>
      <c r="E192" s="34"/>
      <c r="F192" s="34"/>
      <c r="G192" s="42"/>
      <c r="H192" s="42"/>
    </row>
    <row r="193" spans="4:8" s="3" customFormat="1" x14ac:dyDescent="0.3">
      <c r="D193"/>
      <c r="E193" s="34"/>
      <c r="F193" s="34"/>
      <c r="G193" s="42"/>
      <c r="H193" s="42"/>
    </row>
    <row r="194" spans="4:8" s="3" customFormat="1" x14ac:dyDescent="0.3">
      <c r="D194"/>
      <c r="E194" s="34"/>
      <c r="F194" s="34"/>
      <c r="G194" s="42"/>
      <c r="H194" s="42"/>
    </row>
    <row r="195" spans="4:8" s="3" customFormat="1" x14ac:dyDescent="0.3">
      <c r="D195"/>
      <c r="E195" s="34"/>
      <c r="F195" s="34"/>
      <c r="G195" s="42"/>
      <c r="H195" s="42"/>
    </row>
    <row r="196" spans="4:8" s="3" customFormat="1" x14ac:dyDescent="0.3">
      <c r="D196"/>
      <c r="E196" s="34"/>
      <c r="F196" s="34"/>
      <c r="G196" s="42"/>
      <c r="H196" s="42"/>
    </row>
    <row r="197" spans="4:8" s="3" customFormat="1" x14ac:dyDescent="0.3">
      <c r="D197"/>
      <c r="E197" s="34"/>
      <c r="F197" s="34"/>
      <c r="G197" s="42"/>
      <c r="H197" s="42"/>
    </row>
    <row r="198" spans="4:8" s="3" customFormat="1" x14ac:dyDescent="0.3">
      <c r="D198"/>
      <c r="E198" s="34"/>
      <c r="F198" s="34"/>
      <c r="G198" s="42"/>
      <c r="H198" s="42"/>
    </row>
    <row r="199" spans="4:8" s="3" customFormat="1" x14ac:dyDescent="0.3">
      <c r="D199"/>
      <c r="E199" s="34"/>
      <c r="F199" s="34"/>
      <c r="G199" s="42"/>
      <c r="H199" s="42"/>
    </row>
    <row r="200" spans="4:8" s="3" customFormat="1" x14ac:dyDescent="0.3">
      <c r="D200"/>
      <c r="E200" s="34"/>
      <c r="F200" s="34"/>
      <c r="G200" s="42"/>
      <c r="H200" s="42"/>
    </row>
    <row r="201" spans="4:8" s="3" customFormat="1" x14ac:dyDescent="0.3">
      <c r="D201"/>
      <c r="E201" s="34"/>
      <c r="F201" s="34"/>
      <c r="G201" s="42"/>
      <c r="H201" s="42"/>
    </row>
    <row r="202" spans="4:8" s="3" customFormat="1" x14ac:dyDescent="0.3">
      <c r="D202"/>
      <c r="E202" s="34"/>
      <c r="F202" s="34"/>
      <c r="G202" s="42"/>
      <c r="H202" s="42"/>
    </row>
    <row r="203" spans="4:8" s="3" customFormat="1" x14ac:dyDescent="0.3">
      <c r="D203"/>
      <c r="E203" s="34"/>
      <c r="F203" s="34"/>
      <c r="G203" s="42"/>
      <c r="H203" s="42"/>
    </row>
    <row r="204" spans="4:8" s="3" customFormat="1" x14ac:dyDescent="0.3">
      <c r="D204"/>
      <c r="E204" s="34"/>
      <c r="F204" s="34"/>
      <c r="G204" s="42"/>
      <c r="H204" s="42"/>
    </row>
    <row r="205" spans="4:8" s="3" customFormat="1" x14ac:dyDescent="0.3">
      <c r="D205"/>
      <c r="E205" s="34"/>
      <c r="F205" s="34"/>
      <c r="G205" s="42"/>
      <c r="H205" s="42"/>
    </row>
    <row r="206" spans="4:8" s="3" customFormat="1" x14ac:dyDescent="0.3">
      <c r="D206"/>
      <c r="E206" s="34"/>
      <c r="F206" s="34"/>
      <c r="G206" s="42"/>
      <c r="H206" s="42"/>
    </row>
    <row r="207" spans="4:8" s="3" customFormat="1" x14ac:dyDescent="0.3">
      <c r="D207"/>
      <c r="E207" s="34"/>
      <c r="F207" s="34"/>
      <c r="G207" s="42"/>
      <c r="H207" s="42"/>
    </row>
    <row r="208" spans="4:8" s="3" customFormat="1" x14ac:dyDescent="0.3">
      <c r="D208"/>
      <c r="E208" s="34"/>
      <c r="F208" s="34"/>
      <c r="G208" s="42"/>
      <c r="H208" s="42"/>
    </row>
    <row r="209" spans="4:8" s="3" customFormat="1" x14ac:dyDescent="0.3">
      <c r="D209"/>
      <c r="E209" s="34"/>
      <c r="F209" s="34"/>
      <c r="G209" s="42"/>
      <c r="H209" s="42"/>
    </row>
    <row r="210" spans="4:8" s="3" customFormat="1" x14ac:dyDescent="0.3">
      <c r="D210"/>
      <c r="E210" s="34"/>
      <c r="F210" s="34"/>
      <c r="G210" s="42"/>
      <c r="H210" s="42"/>
    </row>
    <row r="211" spans="4:8" s="3" customFormat="1" x14ac:dyDescent="0.3">
      <c r="D211"/>
      <c r="E211" s="34"/>
      <c r="F211" s="34"/>
      <c r="G211" s="42"/>
      <c r="H211" s="42"/>
    </row>
    <row r="212" spans="4:8" s="3" customFormat="1" x14ac:dyDescent="0.3">
      <c r="D212"/>
      <c r="E212" s="34"/>
      <c r="F212" s="34"/>
      <c r="G212" s="42"/>
      <c r="H212" s="42"/>
    </row>
    <row r="213" spans="4:8" s="3" customFormat="1" x14ac:dyDescent="0.3">
      <c r="D213"/>
      <c r="E213" s="34"/>
      <c r="F213" s="34"/>
      <c r="G213" s="42"/>
      <c r="H213" s="42"/>
    </row>
    <row r="214" spans="4:8" s="3" customFormat="1" x14ac:dyDescent="0.3">
      <c r="D214"/>
      <c r="E214" s="34"/>
      <c r="F214" s="34"/>
      <c r="G214" s="42"/>
      <c r="H214" s="42"/>
    </row>
    <row r="215" spans="4:8" s="3" customFormat="1" x14ac:dyDescent="0.3">
      <c r="D215"/>
      <c r="E215" s="34"/>
      <c r="F215" s="34"/>
      <c r="G215" s="42"/>
      <c r="H215" s="42"/>
    </row>
    <row r="216" spans="4:8" s="3" customFormat="1" x14ac:dyDescent="0.3">
      <c r="D216"/>
      <c r="E216" s="34"/>
      <c r="F216" s="34"/>
      <c r="G216" s="42"/>
      <c r="H216" s="42"/>
    </row>
    <row r="217" spans="4:8" s="3" customFormat="1" x14ac:dyDescent="0.3">
      <c r="D217"/>
      <c r="E217" s="34"/>
      <c r="F217" s="34"/>
      <c r="G217" s="42"/>
      <c r="H217" s="42"/>
    </row>
    <row r="218" spans="4:8" s="3" customFormat="1" x14ac:dyDescent="0.3">
      <c r="D218"/>
      <c r="E218" s="34"/>
      <c r="F218" s="34"/>
      <c r="G218" s="42"/>
      <c r="H218" s="42"/>
    </row>
    <row r="219" spans="4:8" s="3" customFormat="1" x14ac:dyDescent="0.3">
      <c r="D219"/>
      <c r="E219" s="34"/>
      <c r="F219" s="34"/>
      <c r="G219" s="42"/>
      <c r="H219" s="42"/>
    </row>
    <row r="220" spans="4:8" s="3" customFormat="1" x14ac:dyDescent="0.3">
      <c r="D220"/>
      <c r="E220" s="34"/>
      <c r="F220" s="34"/>
      <c r="G220" s="42"/>
      <c r="H220" s="42"/>
    </row>
    <row r="221" spans="4:8" s="3" customFormat="1" x14ac:dyDescent="0.3">
      <c r="D221"/>
      <c r="E221" s="34"/>
      <c r="F221" s="34"/>
      <c r="G221" s="42"/>
      <c r="H221" s="42"/>
    </row>
    <row r="222" spans="4:8" s="3" customFormat="1" x14ac:dyDescent="0.3">
      <c r="D222"/>
      <c r="E222" s="34"/>
      <c r="F222" s="34"/>
      <c r="G222" s="42"/>
      <c r="H222" s="42"/>
    </row>
    <row r="223" spans="4:8" s="3" customFormat="1" x14ac:dyDescent="0.3">
      <c r="D223"/>
      <c r="E223" s="34"/>
      <c r="F223" s="34"/>
      <c r="G223" s="42"/>
      <c r="H223" s="42"/>
    </row>
    <row r="224" spans="4:8" s="3" customFormat="1" x14ac:dyDescent="0.3">
      <c r="D224"/>
      <c r="E224" s="34"/>
      <c r="F224" s="34"/>
      <c r="G224" s="42"/>
      <c r="H224" s="42"/>
    </row>
    <row r="225" spans="4:8" s="3" customFormat="1" x14ac:dyDescent="0.3">
      <c r="D225"/>
      <c r="E225" s="34"/>
      <c r="F225" s="34"/>
      <c r="G225" s="42"/>
      <c r="H225" s="42"/>
    </row>
    <row r="226" spans="4:8" s="3" customFormat="1" x14ac:dyDescent="0.3">
      <c r="D226"/>
      <c r="E226" s="34"/>
      <c r="F226" s="34"/>
      <c r="G226" s="42"/>
      <c r="H226" s="42"/>
    </row>
    <row r="227" spans="4:8" s="3" customFormat="1" x14ac:dyDescent="0.3">
      <c r="D227"/>
      <c r="E227" s="34"/>
      <c r="F227" s="34"/>
      <c r="G227" s="42"/>
      <c r="H227" s="42"/>
    </row>
    <row r="228" spans="4:8" s="3" customFormat="1" x14ac:dyDescent="0.3">
      <c r="D228"/>
      <c r="E228" s="34"/>
      <c r="F228" s="34"/>
      <c r="G228" s="42"/>
      <c r="H228" s="42"/>
    </row>
    <row r="229" spans="4:8" s="3" customFormat="1" x14ac:dyDescent="0.3">
      <c r="D229"/>
      <c r="E229" s="34"/>
      <c r="F229" s="34"/>
      <c r="G229" s="42"/>
      <c r="H229" s="42"/>
    </row>
    <row r="230" spans="4:8" s="3" customFormat="1" x14ac:dyDescent="0.3">
      <c r="D230"/>
      <c r="E230" s="34"/>
      <c r="F230" s="34"/>
      <c r="G230" s="42"/>
      <c r="H230" s="42"/>
    </row>
    <row r="231" spans="4:8" s="3" customFormat="1" x14ac:dyDescent="0.3">
      <c r="D231"/>
      <c r="E231" s="34"/>
      <c r="F231" s="34"/>
      <c r="G231" s="42"/>
      <c r="H231" s="42"/>
    </row>
    <row r="232" spans="4:8" s="3" customFormat="1" x14ac:dyDescent="0.3">
      <c r="D232"/>
      <c r="E232" s="34"/>
      <c r="F232" s="34"/>
      <c r="G232" s="42"/>
      <c r="H232" s="42"/>
    </row>
    <row r="233" spans="4:8" s="3" customFormat="1" x14ac:dyDescent="0.3">
      <c r="D233"/>
      <c r="E233" s="34"/>
      <c r="F233" s="34"/>
      <c r="G233" s="42"/>
      <c r="H233" s="42"/>
    </row>
    <row r="234" spans="4:8" s="3" customFormat="1" x14ac:dyDescent="0.3">
      <c r="D234"/>
      <c r="E234" s="34"/>
      <c r="F234" s="34"/>
      <c r="G234" s="42"/>
      <c r="H234" s="42"/>
    </row>
    <row r="235" spans="4:8" s="3" customFormat="1" x14ac:dyDescent="0.3">
      <c r="D235"/>
      <c r="E235" s="34"/>
      <c r="F235" s="34"/>
      <c r="G235" s="42"/>
      <c r="H235" s="42"/>
    </row>
    <row r="236" spans="4:8" s="3" customFormat="1" x14ac:dyDescent="0.3">
      <c r="D236"/>
      <c r="E236" s="34"/>
      <c r="F236" s="34"/>
      <c r="G236" s="42"/>
      <c r="H236" s="42"/>
    </row>
    <row r="237" spans="4:8" s="3" customFormat="1" x14ac:dyDescent="0.3">
      <c r="D237"/>
      <c r="E237" s="34"/>
      <c r="F237" s="34"/>
      <c r="G237" s="42"/>
      <c r="H237" s="42"/>
    </row>
    <row r="238" spans="4:8" s="3" customFormat="1" x14ac:dyDescent="0.3">
      <c r="D238"/>
      <c r="E238" s="34"/>
      <c r="F238" s="34"/>
      <c r="G238" s="42"/>
      <c r="H238" s="42"/>
    </row>
    <row r="239" spans="4:8" s="3" customFormat="1" x14ac:dyDescent="0.3">
      <c r="D239"/>
      <c r="E239" s="34"/>
      <c r="F239" s="34"/>
      <c r="G239" s="42"/>
      <c r="H239" s="42"/>
    </row>
    <row r="240" spans="4:8" s="3" customFormat="1" x14ac:dyDescent="0.3">
      <c r="D240"/>
      <c r="E240" s="34"/>
      <c r="F240" s="34"/>
      <c r="G240" s="42"/>
      <c r="H240" s="42"/>
    </row>
    <row r="241" spans="4:8" s="3" customFormat="1" x14ac:dyDescent="0.3">
      <c r="D241"/>
      <c r="E241" s="34"/>
      <c r="F241" s="34"/>
      <c r="G241" s="42"/>
      <c r="H241" s="42"/>
    </row>
    <row r="242" spans="4:8" s="3" customFormat="1" x14ac:dyDescent="0.3">
      <c r="D242"/>
      <c r="E242" s="34"/>
      <c r="F242" s="34"/>
      <c r="G242" s="42"/>
      <c r="H242" s="42"/>
    </row>
    <row r="243" spans="4:8" s="3" customFormat="1" x14ac:dyDescent="0.3">
      <c r="D243"/>
      <c r="E243" s="34"/>
      <c r="F243" s="34"/>
      <c r="G243" s="42"/>
      <c r="H243" s="42"/>
    </row>
    <row r="244" spans="4:8" s="3" customFormat="1" x14ac:dyDescent="0.3">
      <c r="D244"/>
      <c r="E244" s="34"/>
      <c r="F244" s="34"/>
      <c r="G244" s="42"/>
      <c r="H244" s="42"/>
    </row>
    <row r="245" spans="4:8" s="3" customFormat="1" x14ac:dyDescent="0.3">
      <c r="D245"/>
      <c r="E245" s="34"/>
      <c r="F245" s="34"/>
      <c r="G245" s="42"/>
      <c r="H245" s="42"/>
    </row>
    <row r="246" spans="4:8" s="3" customFormat="1" x14ac:dyDescent="0.3">
      <c r="D246"/>
      <c r="E246" s="34"/>
      <c r="F246" s="34"/>
      <c r="G246" s="42"/>
      <c r="H246" s="42"/>
    </row>
    <row r="247" spans="4:8" s="3" customFormat="1" x14ac:dyDescent="0.3">
      <c r="D247"/>
      <c r="E247" s="34"/>
      <c r="F247" s="34"/>
      <c r="G247" s="42"/>
      <c r="H247" s="42"/>
    </row>
    <row r="248" spans="4:8" s="3" customFormat="1" x14ac:dyDescent="0.3">
      <c r="D248"/>
      <c r="E248" s="34"/>
      <c r="F248" s="34"/>
      <c r="G248" s="42"/>
      <c r="H248" s="42"/>
    </row>
    <row r="249" spans="4:8" s="3" customFormat="1" x14ac:dyDescent="0.3">
      <c r="D249"/>
      <c r="E249" s="34"/>
      <c r="F249" s="34"/>
      <c r="G249" s="42"/>
      <c r="H249" s="42"/>
    </row>
    <row r="250" spans="4:8" s="3" customFormat="1" x14ac:dyDescent="0.3">
      <c r="D250"/>
      <c r="E250" s="34"/>
      <c r="F250" s="34"/>
      <c r="G250" s="42"/>
      <c r="H250" s="42"/>
    </row>
    <row r="251" spans="4:8" s="3" customFormat="1" x14ac:dyDescent="0.3">
      <c r="D251"/>
      <c r="E251" s="34"/>
      <c r="F251" s="34"/>
      <c r="G251" s="42"/>
      <c r="H251" s="42"/>
    </row>
    <row r="252" spans="4:8" s="3" customFormat="1" x14ac:dyDescent="0.3">
      <c r="D252"/>
      <c r="E252" s="34"/>
      <c r="F252" s="34"/>
      <c r="G252" s="42"/>
      <c r="H252" s="42"/>
    </row>
    <row r="253" spans="4:8" s="3" customFormat="1" x14ac:dyDescent="0.3">
      <c r="D253"/>
      <c r="E253" s="34"/>
      <c r="F253" s="34"/>
      <c r="G253" s="42"/>
      <c r="H253" s="42"/>
    </row>
    <row r="254" spans="4:8" s="3" customFormat="1" x14ac:dyDescent="0.3">
      <c r="D254"/>
      <c r="E254" s="34"/>
      <c r="F254" s="34"/>
      <c r="G254" s="42"/>
      <c r="H254" s="42"/>
    </row>
    <row r="255" spans="4:8" s="3" customFormat="1" x14ac:dyDescent="0.3">
      <c r="D255"/>
      <c r="E255" s="34"/>
      <c r="F255" s="34"/>
      <c r="G255" s="42"/>
      <c r="H255" s="42"/>
    </row>
    <row r="256" spans="4:8" s="3" customFormat="1" x14ac:dyDescent="0.3">
      <c r="D256"/>
      <c r="E256" s="34"/>
      <c r="F256" s="34"/>
      <c r="G256" s="42"/>
      <c r="H256" s="42"/>
    </row>
    <row r="257" spans="4:8" s="3" customFormat="1" x14ac:dyDescent="0.3">
      <c r="D257"/>
      <c r="E257" s="34"/>
      <c r="F257" s="34"/>
      <c r="G257" s="42"/>
      <c r="H257" s="42"/>
    </row>
    <row r="258" spans="4:8" s="3" customFormat="1" x14ac:dyDescent="0.3">
      <c r="D258"/>
      <c r="E258" s="34"/>
      <c r="F258" s="34"/>
      <c r="G258" s="42"/>
      <c r="H258" s="42"/>
    </row>
    <row r="259" spans="4:8" s="3" customFormat="1" x14ac:dyDescent="0.3">
      <c r="D259"/>
      <c r="E259" s="34"/>
      <c r="F259" s="34"/>
      <c r="G259" s="42"/>
      <c r="H259" s="42"/>
    </row>
    <row r="260" spans="4:8" s="3" customFormat="1" x14ac:dyDescent="0.3">
      <c r="D260"/>
      <c r="E260" s="34"/>
      <c r="F260" s="34"/>
      <c r="G260" s="42"/>
      <c r="H260" s="42"/>
    </row>
    <row r="261" spans="4:8" s="3" customFormat="1" x14ac:dyDescent="0.3">
      <c r="D261"/>
      <c r="E261" s="34"/>
      <c r="F261" s="34"/>
      <c r="G261" s="42"/>
      <c r="H261" s="42"/>
    </row>
    <row r="262" spans="4:8" s="3" customFormat="1" x14ac:dyDescent="0.3">
      <c r="D262"/>
      <c r="E262" s="34"/>
      <c r="F262" s="34"/>
      <c r="G262" s="42"/>
      <c r="H262" s="42"/>
    </row>
    <row r="263" spans="4:8" s="3" customFormat="1" x14ac:dyDescent="0.3">
      <c r="D263"/>
      <c r="E263" s="34"/>
      <c r="F263" s="34"/>
      <c r="G263" s="42"/>
      <c r="H263" s="42"/>
    </row>
    <row r="264" spans="4:8" s="3" customFormat="1" x14ac:dyDescent="0.3">
      <c r="D264"/>
      <c r="E264" s="34"/>
      <c r="F264" s="34"/>
      <c r="G264" s="42"/>
      <c r="H264" s="42"/>
    </row>
    <row r="265" spans="4:8" s="3" customFormat="1" x14ac:dyDescent="0.3">
      <c r="D265"/>
      <c r="E265" s="34"/>
      <c r="F265" s="34"/>
      <c r="G265" s="42"/>
      <c r="H265" s="42"/>
    </row>
    <row r="266" spans="4:8" s="3" customFormat="1" x14ac:dyDescent="0.3">
      <c r="D266"/>
      <c r="E266" s="34"/>
      <c r="F266" s="34"/>
      <c r="G266" s="42"/>
      <c r="H266" s="42"/>
    </row>
    <row r="267" spans="4:8" s="3" customFormat="1" x14ac:dyDescent="0.3">
      <c r="D267"/>
      <c r="E267" s="34"/>
      <c r="F267" s="34"/>
      <c r="G267" s="42"/>
      <c r="H267" s="42"/>
    </row>
    <row r="268" spans="4:8" s="3" customFormat="1" x14ac:dyDescent="0.3">
      <c r="D268"/>
      <c r="E268" s="34"/>
      <c r="F268" s="34"/>
      <c r="G268" s="42"/>
      <c r="H268" s="42"/>
    </row>
    <row r="269" spans="4:8" s="3" customFormat="1" x14ac:dyDescent="0.3">
      <c r="D269"/>
      <c r="E269" s="34"/>
      <c r="F269" s="34"/>
      <c r="G269" s="42"/>
      <c r="H269" s="42"/>
    </row>
    <row r="270" spans="4:8" s="3" customFormat="1" x14ac:dyDescent="0.3">
      <c r="D270"/>
      <c r="E270" s="34"/>
      <c r="F270" s="34"/>
      <c r="G270" s="42"/>
      <c r="H270" s="42"/>
    </row>
    <row r="271" spans="4:8" s="3" customFormat="1" x14ac:dyDescent="0.3">
      <c r="D271"/>
      <c r="E271" s="34"/>
      <c r="F271" s="34"/>
      <c r="G271" s="42"/>
      <c r="H271" s="42"/>
    </row>
    <row r="272" spans="4:8" s="3" customFormat="1" x14ac:dyDescent="0.3">
      <c r="D272"/>
      <c r="E272" s="34"/>
      <c r="F272" s="34"/>
      <c r="G272" s="42"/>
      <c r="H272" s="42"/>
    </row>
    <row r="273" spans="4:8" s="3" customFormat="1" x14ac:dyDescent="0.3">
      <c r="D273"/>
      <c r="E273" s="34"/>
      <c r="F273" s="34"/>
      <c r="G273" s="42"/>
      <c r="H273" s="42"/>
    </row>
    <row r="274" spans="4:8" s="3" customFormat="1" x14ac:dyDescent="0.3">
      <c r="D274"/>
      <c r="E274" s="34"/>
      <c r="F274" s="34"/>
      <c r="G274" s="42"/>
      <c r="H274" s="42"/>
    </row>
    <row r="275" spans="4:8" s="3" customFormat="1" x14ac:dyDescent="0.3">
      <c r="D275"/>
      <c r="E275" s="34"/>
      <c r="F275" s="34"/>
      <c r="G275" s="42"/>
      <c r="H275" s="42"/>
    </row>
    <row r="276" spans="4:8" s="3" customFormat="1" x14ac:dyDescent="0.3">
      <c r="D276"/>
      <c r="E276" s="34"/>
      <c r="F276" s="34"/>
      <c r="G276" s="42"/>
      <c r="H276" s="42"/>
    </row>
    <row r="277" spans="4:8" s="3" customFormat="1" x14ac:dyDescent="0.3">
      <c r="D277"/>
      <c r="E277" s="34"/>
      <c r="F277" s="34"/>
      <c r="G277" s="42"/>
      <c r="H277" s="42"/>
    </row>
    <row r="278" spans="4:8" s="3" customFormat="1" x14ac:dyDescent="0.3">
      <c r="D278"/>
      <c r="E278" s="34"/>
      <c r="F278" s="34"/>
      <c r="G278" s="42"/>
      <c r="H278" s="42"/>
    </row>
    <row r="279" spans="4:8" s="3" customFormat="1" x14ac:dyDescent="0.3">
      <c r="D279"/>
      <c r="E279" s="34"/>
      <c r="F279" s="34"/>
      <c r="G279" s="42"/>
      <c r="H279" s="42"/>
    </row>
    <row r="280" spans="4:8" s="3" customFormat="1" x14ac:dyDescent="0.3">
      <c r="D280"/>
      <c r="E280" s="34"/>
      <c r="F280" s="34"/>
      <c r="G280" s="42"/>
      <c r="H280" s="42"/>
    </row>
    <row r="281" spans="4:8" s="3" customFormat="1" x14ac:dyDescent="0.3">
      <c r="D281"/>
      <c r="E281" s="34"/>
      <c r="F281" s="34"/>
      <c r="G281" s="42"/>
      <c r="H281" s="42"/>
    </row>
    <row r="282" spans="4:8" s="3" customFormat="1" x14ac:dyDescent="0.3">
      <c r="D282"/>
      <c r="E282" s="34"/>
      <c r="F282" s="34"/>
      <c r="G282" s="42"/>
      <c r="H282" s="42"/>
    </row>
    <row r="283" spans="4:8" s="3" customFormat="1" x14ac:dyDescent="0.3">
      <c r="D283"/>
      <c r="E283" s="34"/>
      <c r="F283" s="34"/>
      <c r="G283" s="42"/>
      <c r="H283" s="42"/>
    </row>
    <row r="284" spans="4:8" s="3" customFormat="1" x14ac:dyDescent="0.3">
      <c r="D284"/>
      <c r="E284" s="34"/>
      <c r="F284" s="34"/>
      <c r="G284" s="42"/>
      <c r="H284" s="42"/>
    </row>
    <row r="285" spans="4:8" s="3" customFormat="1" x14ac:dyDescent="0.3">
      <c r="D285"/>
      <c r="E285" s="34"/>
      <c r="F285" s="34"/>
      <c r="G285" s="42"/>
      <c r="H285" s="42"/>
    </row>
    <row r="286" spans="4:8" s="3" customFormat="1" x14ac:dyDescent="0.3">
      <c r="D286"/>
      <c r="E286" s="34"/>
      <c r="F286" s="34"/>
      <c r="G286" s="42"/>
      <c r="H286" s="42"/>
    </row>
    <row r="287" spans="4:8" s="3" customFormat="1" x14ac:dyDescent="0.3">
      <c r="D287"/>
      <c r="E287" s="34"/>
      <c r="F287" s="34"/>
      <c r="G287" s="42"/>
      <c r="H287" s="42"/>
    </row>
    <row r="288" spans="4:8" s="3" customFormat="1" x14ac:dyDescent="0.3">
      <c r="D288"/>
      <c r="E288" s="34"/>
      <c r="F288" s="34"/>
      <c r="G288" s="42"/>
      <c r="H288" s="42"/>
    </row>
    <row r="289" spans="4:8" s="3" customFormat="1" x14ac:dyDescent="0.3">
      <c r="D289"/>
      <c r="E289" s="34"/>
      <c r="F289" s="34"/>
      <c r="G289" s="42"/>
      <c r="H289" s="42"/>
    </row>
    <row r="290" spans="4:8" s="3" customFormat="1" x14ac:dyDescent="0.3">
      <c r="D290"/>
      <c r="E290" s="34"/>
      <c r="F290" s="34"/>
      <c r="G290" s="42"/>
      <c r="H290" s="42"/>
    </row>
    <row r="291" spans="4:8" s="3" customFormat="1" x14ac:dyDescent="0.3">
      <c r="D291"/>
      <c r="E291" s="34"/>
      <c r="F291" s="34"/>
      <c r="G291" s="42"/>
      <c r="H291" s="42"/>
    </row>
    <row r="292" spans="4:8" s="3" customFormat="1" x14ac:dyDescent="0.3">
      <c r="D292"/>
      <c r="E292" s="34"/>
      <c r="F292" s="34"/>
      <c r="G292" s="42"/>
      <c r="H292" s="42"/>
    </row>
    <row r="293" spans="4:8" s="3" customFormat="1" x14ac:dyDescent="0.3">
      <c r="D293"/>
      <c r="E293" s="34"/>
      <c r="F293" s="34"/>
      <c r="G293" s="42"/>
      <c r="H293" s="42"/>
    </row>
    <row r="294" spans="4:8" s="3" customFormat="1" x14ac:dyDescent="0.3">
      <c r="D294"/>
      <c r="E294" s="34"/>
      <c r="F294" s="34"/>
      <c r="G294" s="42"/>
      <c r="H294" s="42"/>
    </row>
    <row r="295" spans="4:8" s="3" customFormat="1" x14ac:dyDescent="0.3">
      <c r="D295"/>
      <c r="E295" s="34"/>
      <c r="F295" s="34"/>
      <c r="G295" s="42"/>
      <c r="H295" s="42"/>
    </row>
    <row r="296" spans="4:8" s="3" customFormat="1" x14ac:dyDescent="0.3">
      <c r="D296"/>
      <c r="E296" s="34"/>
      <c r="F296" s="34"/>
      <c r="G296" s="42"/>
      <c r="H296" s="42"/>
    </row>
    <row r="297" spans="4:8" s="3" customFormat="1" x14ac:dyDescent="0.3">
      <c r="D297"/>
      <c r="E297" s="34"/>
      <c r="F297" s="34"/>
      <c r="G297" s="42"/>
      <c r="H297" s="42"/>
    </row>
    <row r="298" spans="4:8" s="3" customFormat="1" x14ac:dyDescent="0.3">
      <c r="D298"/>
      <c r="E298" s="34"/>
      <c r="F298" s="34"/>
      <c r="G298" s="42"/>
      <c r="H298" s="42"/>
    </row>
    <row r="299" spans="4:8" s="3" customFormat="1" x14ac:dyDescent="0.3">
      <c r="D299"/>
      <c r="E299" s="34"/>
      <c r="F299" s="34"/>
      <c r="G299" s="42"/>
      <c r="H299" s="42"/>
    </row>
    <row r="300" spans="4:8" s="3" customFormat="1" x14ac:dyDescent="0.3">
      <c r="D300"/>
      <c r="E300" s="34"/>
      <c r="F300" s="34"/>
      <c r="G300" s="42"/>
      <c r="H300" s="42"/>
    </row>
    <row r="301" spans="4:8" s="3" customFormat="1" x14ac:dyDescent="0.3">
      <c r="D301"/>
      <c r="E301" s="34"/>
      <c r="F301" s="34"/>
      <c r="G301" s="42"/>
      <c r="H301" s="42"/>
    </row>
    <row r="302" spans="4:8" s="3" customFormat="1" x14ac:dyDescent="0.3">
      <c r="D302"/>
      <c r="E302" s="34"/>
      <c r="F302" s="34"/>
      <c r="G302" s="42"/>
      <c r="H302" s="42"/>
    </row>
    <row r="303" spans="4:8" s="3" customFormat="1" x14ac:dyDescent="0.3">
      <c r="D303"/>
      <c r="E303" s="34"/>
      <c r="F303" s="34"/>
      <c r="G303" s="42"/>
      <c r="H303" s="42"/>
    </row>
    <row r="304" spans="4: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D694"/>
      <c r="E694" s="34"/>
      <c r="F694" s="34"/>
      <c r="G694" s="42"/>
      <c r="H694" s="42"/>
    </row>
    <row r="695" spans="4:8" s="3" customFormat="1" x14ac:dyDescent="0.3">
      <c r="D695"/>
      <c r="E695" s="34"/>
      <c r="F695" s="34"/>
      <c r="G695" s="42"/>
      <c r="H695" s="42"/>
    </row>
    <row r="696" spans="4:8" s="3" customFormat="1" x14ac:dyDescent="0.3">
      <c r="D696"/>
      <c r="E696" s="34"/>
      <c r="F696" s="34"/>
      <c r="G696" s="42"/>
      <c r="H696" s="42"/>
    </row>
    <row r="697" spans="4:8" s="3" customFormat="1" x14ac:dyDescent="0.3">
      <c r="D697"/>
      <c r="E697" s="34"/>
      <c r="F697" s="34"/>
      <c r="G697" s="42"/>
      <c r="H697" s="42"/>
    </row>
    <row r="698" spans="4:8" s="3" customFormat="1" x14ac:dyDescent="0.3">
      <c r="D698"/>
      <c r="E698" s="34"/>
      <c r="F698" s="34"/>
      <c r="G698" s="42"/>
      <c r="H698" s="42"/>
    </row>
    <row r="699" spans="4:8" s="3" customFormat="1" x14ac:dyDescent="0.3">
      <c r="D699"/>
      <c r="E699" s="34"/>
      <c r="F699" s="34"/>
      <c r="G699" s="42"/>
      <c r="H699" s="42"/>
    </row>
    <row r="700" spans="4:8" s="3" customFormat="1" x14ac:dyDescent="0.3">
      <c r="D700"/>
      <c r="E700" s="34"/>
      <c r="F700" s="34"/>
      <c r="G700" s="42"/>
      <c r="H700" s="42"/>
    </row>
    <row r="701" spans="4:8" s="3" customFormat="1" x14ac:dyDescent="0.3">
      <c r="D701"/>
      <c r="E701" s="34"/>
      <c r="F701" s="34"/>
      <c r="G701" s="42"/>
      <c r="H701" s="42"/>
    </row>
    <row r="702" spans="4:8" s="3" customFormat="1" x14ac:dyDescent="0.3">
      <c r="D702"/>
      <c r="E702" s="34"/>
      <c r="F702" s="34"/>
      <c r="G702" s="42"/>
      <c r="H702" s="42"/>
    </row>
    <row r="703" spans="4:8" s="3" customFormat="1" x14ac:dyDescent="0.3">
      <c r="D703"/>
      <c r="E703" s="34"/>
      <c r="F703" s="34"/>
      <c r="G703" s="42"/>
      <c r="H703" s="42"/>
    </row>
    <row r="704" spans="4:8" s="3" customFormat="1" x14ac:dyDescent="0.3">
      <c r="D704"/>
      <c r="E704" s="34"/>
      <c r="F704" s="34"/>
      <c r="G704" s="42"/>
      <c r="H704" s="42"/>
    </row>
    <row r="705" spans="4:8" s="3" customFormat="1" x14ac:dyDescent="0.3">
      <c r="D705"/>
      <c r="E705" s="34"/>
      <c r="F705" s="34"/>
      <c r="G705" s="42"/>
      <c r="H705" s="42"/>
    </row>
    <row r="706" spans="4:8" s="3" customFormat="1" x14ac:dyDescent="0.3">
      <c r="D706"/>
      <c r="E706" s="34"/>
      <c r="F706" s="34"/>
      <c r="G706" s="42"/>
      <c r="H706" s="42"/>
    </row>
    <row r="707" spans="4:8" s="3" customFormat="1" x14ac:dyDescent="0.3">
      <c r="D707"/>
      <c r="E707" s="34"/>
      <c r="F707" s="34"/>
      <c r="G707" s="42"/>
      <c r="H707" s="42"/>
    </row>
    <row r="708" spans="4:8" s="3" customFormat="1" x14ac:dyDescent="0.3">
      <c r="D708"/>
      <c r="E708" s="34"/>
      <c r="F708" s="34"/>
      <c r="G708" s="42"/>
      <c r="H708" s="42"/>
    </row>
    <row r="709" spans="4:8" s="3" customFormat="1" x14ac:dyDescent="0.3">
      <c r="D709"/>
      <c r="E709" s="34"/>
      <c r="F709" s="34"/>
      <c r="G709" s="42"/>
      <c r="H709" s="42"/>
    </row>
    <row r="710" spans="4:8" s="3" customFormat="1" x14ac:dyDescent="0.3">
      <c r="D710"/>
      <c r="E710" s="34"/>
      <c r="F710" s="34"/>
      <c r="G710" s="42"/>
      <c r="H710" s="42"/>
    </row>
    <row r="711" spans="4:8" s="3" customFormat="1" x14ac:dyDescent="0.3">
      <c r="D711"/>
      <c r="E711" s="34"/>
      <c r="F711" s="34"/>
      <c r="G711" s="42"/>
      <c r="H711" s="42"/>
    </row>
    <row r="712" spans="4:8" s="3" customFormat="1" x14ac:dyDescent="0.3">
      <c r="D712"/>
      <c r="E712" s="34"/>
      <c r="F712" s="34"/>
      <c r="G712" s="42"/>
      <c r="H712" s="42"/>
    </row>
    <row r="713" spans="4:8" s="3" customFormat="1" x14ac:dyDescent="0.3">
      <c r="D713"/>
      <c r="E713" s="34"/>
      <c r="F713" s="34"/>
      <c r="G713" s="42"/>
      <c r="H713" s="42"/>
    </row>
    <row r="714" spans="4:8" s="3" customFormat="1" x14ac:dyDescent="0.3">
      <c r="D714"/>
      <c r="E714" s="34"/>
      <c r="F714" s="34"/>
      <c r="G714" s="42"/>
      <c r="H714" s="42"/>
    </row>
    <row r="715" spans="4:8" s="3" customFormat="1" x14ac:dyDescent="0.3">
      <c r="D715"/>
      <c r="E715" s="34"/>
      <c r="F715" s="34"/>
      <c r="G715" s="42"/>
      <c r="H715" s="42"/>
    </row>
    <row r="716" spans="4:8" s="3" customFormat="1" x14ac:dyDescent="0.3">
      <c r="D716"/>
      <c r="E716" s="34"/>
      <c r="F716" s="34"/>
      <c r="G716" s="42"/>
      <c r="H716" s="42"/>
    </row>
    <row r="717" spans="4:8" s="3" customFormat="1" x14ac:dyDescent="0.3">
      <c r="D717"/>
      <c r="E717" s="34"/>
      <c r="F717" s="34"/>
      <c r="G717" s="42"/>
      <c r="H717" s="42"/>
    </row>
    <row r="718" spans="4:8" s="3" customFormat="1" x14ac:dyDescent="0.3">
      <c r="D718"/>
      <c r="E718" s="34"/>
      <c r="F718" s="34"/>
      <c r="G718" s="42"/>
      <c r="H718" s="42"/>
    </row>
    <row r="719" spans="4:8" s="3" customFormat="1" x14ac:dyDescent="0.3">
      <c r="D719"/>
      <c r="E719" s="34"/>
      <c r="F719" s="34"/>
      <c r="G719" s="42"/>
      <c r="H719" s="42"/>
    </row>
    <row r="720" spans="4:8" s="3" customFormat="1" x14ac:dyDescent="0.3">
      <c r="D720"/>
      <c r="E720" s="34"/>
      <c r="F720" s="34"/>
      <c r="G720" s="42"/>
      <c r="H720" s="42"/>
    </row>
    <row r="721" spans="4:8" s="3" customFormat="1" x14ac:dyDescent="0.3">
      <c r="D721"/>
      <c r="E721" s="34"/>
      <c r="F721" s="34"/>
      <c r="G721" s="42"/>
      <c r="H721" s="42"/>
    </row>
    <row r="722" spans="4:8" s="3" customFormat="1" x14ac:dyDescent="0.3">
      <c r="D722"/>
      <c r="E722" s="34"/>
      <c r="F722" s="34"/>
      <c r="G722" s="42"/>
      <c r="H722" s="42"/>
    </row>
    <row r="723" spans="4:8" s="3" customFormat="1" x14ac:dyDescent="0.3">
      <c r="D723"/>
      <c r="E723" s="34"/>
      <c r="F723" s="34"/>
      <c r="G723" s="42"/>
      <c r="H723" s="42"/>
    </row>
    <row r="724" spans="4:8" s="3" customFormat="1" x14ac:dyDescent="0.3">
      <c r="D724"/>
      <c r="E724" s="34"/>
      <c r="F724" s="34"/>
      <c r="G724" s="42"/>
      <c r="H724" s="42"/>
    </row>
    <row r="725" spans="4:8" s="3" customFormat="1" x14ac:dyDescent="0.3">
      <c r="D725"/>
      <c r="E725" s="34"/>
      <c r="F725" s="34"/>
      <c r="G725" s="42"/>
      <c r="H725" s="42"/>
    </row>
    <row r="726" spans="4:8" s="3" customFormat="1" x14ac:dyDescent="0.3">
      <c r="E726" s="34"/>
      <c r="F726" s="34"/>
      <c r="G726" s="42"/>
      <c r="H726" s="42"/>
    </row>
    <row r="727" spans="4:8" s="3" customFormat="1" x14ac:dyDescent="0.3">
      <c r="E727" s="34"/>
      <c r="F727" s="34"/>
      <c r="G727" s="42"/>
      <c r="H727" s="42"/>
    </row>
    <row r="728" spans="4:8" s="3" customFormat="1" x14ac:dyDescent="0.3">
      <c r="E728" s="34"/>
      <c r="F728" s="34"/>
      <c r="G728" s="42"/>
      <c r="H728" s="42"/>
    </row>
    <row r="729" spans="4:8" s="3" customFormat="1" x14ac:dyDescent="0.3">
      <c r="E729" s="34"/>
      <c r="F729" s="34"/>
      <c r="G729" s="42"/>
      <c r="H729" s="42"/>
    </row>
    <row r="730" spans="4:8" s="3" customFormat="1" x14ac:dyDescent="0.3">
      <c r="E730" s="34"/>
      <c r="F730" s="34"/>
      <c r="G730" s="42"/>
      <c r="H730" s="42"/>
    </row>
    <row r="731" spans="4:8" s="3" customFormat="1" x14ac:dyDescent="0.3">
      <c r="E731" s="34"/>
      <c r="F731" s="34"/>
      <c r="G731" s="42"/>
      <c r="H731" s="42"/>
    </row>
    <row r="732" spans="4:8" s="3" customFormat="1" x14ac:dyDescent="0.3">
      <c r="E732" s="34"/>
      <c r="F732" s="34"/>
      <c r="G732" s="42"/>
      <c r="H732" s="42"/>
    </row>
    <row r="733" spans="4:8" s="3" customFormat="1" x14ac:dyDescent="0.3">
      <c r="E733" s="34"/>
      <c r="F733" s="34"/>
      <c r="G733" s="42"/>
      <c r="H733" s="42"/>
    </row>
    <row r="734" spans="4:8" s="3" customFormat="1" x14ac:dyDescent="0.3">
      <c r="E734" s="34"/>
      <c r="F734" s="34"/>
      <c r="G734" s="42"/>
      <c r="H734" s="42"/>
    </row>
    <row r="735" spans="4:8" s="3" customFormat="1" x14ac:dyDescent="0.3">
      <c r="E735" s="34"/>
      <c r="F735" s="34"/>
      <c r="G735" s="42"/>
      <c r="H735" s="42"/>
    </row>
    <row r="736" spans="4: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row r="764" spans="5:8" s="3" customFormat="1" x14ac:dyDescent="0.3">
      <c r="E764" s="34"/>
      <c r="F764" s="34"/>
      <c r="G764" s="42"/>
      <c r="H764" s="42"/>
    </row>
    <row r="765" spans="5:8" s="3" customFormat="1" x14ac:dyDescent="0.3">
      <c r="E765" s="34"/>
      <c r="F765" s="34"/>
      <c r="G765" s="42"/>
      <c r="H765" s="42"/>
    </row>
    <row r="766" spans="5:8" s="3" customFormat="1" x14ac:dyDescent="0.3">
      <c r="E766" s="34"/>
      <c r="F766" s="34"/>
      <c r="G766" s="42"/>
      <c r="H766" s="42"/>
    </row>
    <row r="767" spans="5:8" s="3" customFormat="1" x14ac:dyDescent="0.3">
      <c r="E767" s="34"/>
      <c r="F767" s="34"/>
      <c r="G767" s="42"/>
      <c r="H767" s="42"/>
    </row>
    <row r="768" spans="5:8" s="3" customFormat="1" x14ac:dyDescent="0.3">
      <c r="E768" s="34"/>
      <c r="F768" s="34"/>
      <c r="G768" s="42"/>
      <c r="H768" s="42"/>
    </row>
    <row r="769" spans="5:8" s="3" customFormat="1" x14ac:dyDescent="0.3">
      <c r="E769" s="34"/>
      <c r="F769" s="34"/>
      <c r="G769" s="42"/>
      <c r="H769" s="42"/>
    </row>
    <row r="770" spans="5:8" s="3" customFormat="1" x14ac:dyDescent="0.3">
      <c r="E770" s="34"/>
      <c r="F770" s="34"/>
      <c r="G770" s="42"/>
      <c r="H770" s="42"/>
    </row>
    <row r="771" spans="5:8" s="3" customFormat="1" x14ac:dyDescent="0.3">
      <c r="E771" s="34"/>
      <c r="F771" s="34"/>
      <c r="G771" s="42"/>
      <c r="H771" s="42"/>
    </row>
    <row r="772" spans="5:8" s="3" customFormat="1" x14ac:dyDescent="0.3">
      <c r="E772" s="34"/>
      <c r="F772" s="34"/>
      <c r="G772" s="42"/>
      <c r="H772" s="42"/>
    </row>
    <row r="773" spans="5:8" s="3" customFormat="1" x14ac:dyDescent="0.3">
      <c r="E773" s="34"/>
      <c r="F773" s="34"/>
      <c r="G773" s="42"/>
      <c r="H773" s="42"/>
    </row>
    <row r="774" spans="5:8" s="3" customFormat="1" x14ac:dyDescent="0.3">
      <c r="E774" s="34"/>
      <c r="F774" s="34"/>
      <c r="G774" s="42"/>
      <c r="H774" s="42"/>
    </row>
    <row r="775" spans="5:8" s="3" customFormat="1" x14ac:dyDescent="0.3">
      <c r="E775" s="34"/>
      <c r="F775" s="34"/>
      <c r="G775" s="42"/>
      <c r="H775" s="42"/>
    </row>
    <row r="776" spans="5:8" s="3" customFormat="1" x14ac:dyDescent="0.3">
      <c r="E776" s="34"/>
      <c r="F776" s="34"/>
      <c r="G776" s="42"/>
      <c r="H776" s="42"/>
    </row>
    <row r="777" spans="5:8" s="3" customFormat="1" x14ac:dyDescent="0.3">
      <c r="E777" s="34"/>
      <c r="F777" s="34"/>
      <c r="G777" s="42"/>
      <c r="H777" s="42"/>
    </row>
    <row r="778" spans="5:8" s="3" customFormat="1" x14ac:dyDescent="0.3">
      <c r="E778" s="34"/>
      <c r="F778" s="34"/>
      <c r="G778" s="42"/>
      <c r="H778" s="42"/>
    </row>
    <row r="779" spans="5:8" s="3" customFormat="1" x14ac:dyDescent="0.3">
      <c r="E779" s="34"/>
      <c r="F779" s="34"/>
      <c r="G779" s="42"/>
      <c r="H779" s="42"/>
    </row>
    <row r="780" spans="5:8" s="3" customFormat="1" x14ac:dyDescent="0.3">
      <c r="E780" s="34"/>
      <c r="F780" s="34"/>
      <c r="G780" s="42"/>
      <c r="H780" s="42"/>
    </row>
    <row r="781" spans="5:8" s="3" customFormat="1" x14ac:dyDescent="0.3">
      <c r="E781" s="34"/>
      <c r="F781" s="34"/>
      <c r="G781" s="42"/>
      <c r="H781" s="42"/>
    </row>
    <row r="782" spans="5:8" s="3" customFormat="1" x14ac:dyDescent="0.3">
      <c r="E782" s="34"/>
      <c r="F782" s="34"/>
      <c r="G782" s="42"/>
      <c r="H782" s="42"/>
    </row>
    <row r="783" spans="5:8" s="3" customFormat="1" x14ac:dyDescent="0.3">
      <c r="E783" s="34"/>
      <c r="F783" s="34"/>
      <c r="G783" s="42"/>
      <c r="H783" s="42"/>
    </row>
    <row r="784" spans="5:8" s="3" customFormat="1" x14ac:dyDescent="0.3">
      <c r="E784" s="34"/>
      <c r="F784" s="34"/>
      <c r="G784" s="42"/>
      <c r="H784" s="42"/>
    </row>
    <row r="785" spans="5:8" s="3" customFormat="1" x14ac:dyDescent="0.3">
      <c r="E785" s="34"/>
      <c r="F785" s="34"/>
      <c r="G785" s="42"/>
      <c r="H785" s="42"/>
    </row>
    <row r="786" spans="5:8" s="3" customFormat="1" x14ac:dyDescent="0.3">
      <c r="E786" s="34"/>
      <c r="F786" s="34"/>
      <c r="G786" s="42"/>
      <c r="H786" s="42"/>
    </row>
    <row r="787" spans="5:8" s="3" customFormat="1" x14ac:dyDescent="0.3">
      <c r="E787" s="34"/>
      <c r="F787" s="34"/>
      <c r="G787" s="42"/>
      <c r="H787" s="42"/>
    </row>
    <row r="788" spans="5:8" s="3" customFormat="1" x14ac:dyDescent="0.3">
      <c r="E788" s="34"/>
      <c r="F788" s="34"/>
      <c r="G788" s="42"/>
      <c r="H788" s="42"/>
    </row>
    <row r="789" spans="5:8" s="3" customFormat="1" x14ac:dyDescent="0.3">
      <c r="E789" s="34"/>
      <c r="F789" s="34"/>
      <c r="G789" s="42"/>
      <c r="H789" s="42"/>
    </row>
    <row r="790" spans="5:8" s="3" customFormat="1" x14ac:dyDescent="0.3">
      <c r="E790" s="34"/>
      <c r="F790" s="34"/>
      <c r="G790" s="42"/>
      <c r="H790" s="42"/>
    </row>
    <row r="791" spans="5:8" s="3" customFormat="1" x14ac:dyDescent="0.3">
      <c r="E791" s="34"/>
      <c r="F791" s="34"/>
      <c r="G791" s="42"/>
      <c r="H791" s="42"/>
    </row>
    <row r="792" spans="5:8" s="3" customFormat="1" x14ac:dyDescent="0.3">
      <c r="E792" s="34"/>
      <c r="F792" s="34"/>
      <c r="G792" s="42"/>
      <c r="H792" s="42"/>
    </row>
    <row r="793" spans="5:8" s="3" customFormat="1" x14ac:dyDescent="0.3">
      <c r="E793" s="34"/>
      <c r="F793" s="34"/>
      <c r="G793" s="42"/>
      <c r="H793" s="42"/>
    </row>
    <row r="794" spans="5:8" s="3" customFormat="1" x14ac:dyDescent="0.3">
      <c r="E794" s="34"/>
      <c r="F794" s="34"/>
      <c r="G794" s="42"/>
      <c r="H794" s="42"/>
    </row>
    <row r="795" spans="5:8" s="3" customFormat="1" x14ac:dyDescent="0.3">
      <c r="E795" s="34"/>
      <c r="F795" s="34"/>
      <c r="G795" s="42"/>
      <c r="H795"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A1719DE2-FF62-4D87-B3AC-9D467690B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5bca2a45-0c75-447a-8c25-b121700448af"/>
    <ds:schemaRef ds:uri="http://purl.org/dc/elements/1.1/"/>
    <ds:schemaRef ds:uri="http://schemas.microsoft.com/office/2006/documentManagement/types"/>
    <ds:schemaRef ds:uri="7bac02e1-0f5c-436e-90ad-ee1ea14b3ec1"/>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2026-05-01T15:46:59Z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