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empra.sharepoint.com/sites/imsp-cr/Document Library/Compliance Reports &amp; Data Requests/Recurring Compliance Reports/Multi - All Fields/CEC-1314 UGS Data (Quarterly)/2025/Q4/"/>
    </mc:Choice>
  </mc:AlternateContent>
  <xr:revisionPtr revIDLastSave="794" documentId="13_ncr:1_{719EC304-C780-4A4F-8AE9-C4C777CE8CE3}" xr6:coauthVersionLast="47" xr6:coauthVersionMax="47" xr10:uidLastSave="{8008BD0E-3FEF-4561-BCD0-DB71AF0E24A0}"/>
  <bookViews>
    <workbookView xWindow="-120" yWindow="-120" windowWidth="29040" windowHeight="1572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9" i="3" l="1"/>
  <c r="D209" i="3"/>
  <c r="C210" i="3"/>
  <c r="D210" i="3"/>
  <c r="C211" i="3"/>
  <c r="D211" i="3"/>
  <c r="C212" i="3"/>
  <c r="D212" i="3"/>
  <c r="C213" i="3"/>
  <c r="D213" i="3"/>
  <c r="C214" i="3"/>
  <c r="D214" i="3"/>
  <c r="C215" i="3"/>
  <c r="D215" i="3"/>
  <c r="C216" i="3"/>
  <c r="D216" i="3"/>
  <c r="C217" i="3"/>
  <c r="D217" i="3"/>
  <c r="C218" i="3"/>
  <c r="D218" i="3"/>
  <c r="C219" i="3"/>
  <c r="D219" i="3"/>
  <c r="C220" i="3"/>
  <c r="D220" i="3"/>
  <c r="C221" i="3"/>
  <c r="D221" i="3"/>
  <c r="C222" i="3"/>
  <c r="D222" i="3"/>
  <c r="C223" i="3"/>
  <c r="D223" i="3"/>
  <c r="C224" i="3"/>
  <c r="D224" i="3"/>
  <c r="C225" i="3"/>
  <c r="D225" i="3"/>
  <c r="C226" i="3"/>
  <c r="D226" i="3"/>
  <c r="C227" i="3"/>
  <c r="D227" i="3"/>
  <c r="C228" i="3"/>
  <c r="D228" i="3"/>
  <c r="C229" i="3"/>
  <c r="D229" i="3"/>
  <c r="C230" i="3"/>
  <c r="D230" i="3"/>
  <c r="C231" i="3"/>
  <c r="D231" i="3"/>
  <c r="C232" i="3"/>
  <c r="D232" i="3"/>
  <c r="C233" i="3"/>
  <c r="D233" i="3"/>
  <c r="C234" i="3"/>
  <c r="D234" i="3"/>
  <c r="C235" i="3"/>
  <c r="D235" i="3"/>
  <c r="C236" i="3"/>
  <c r="D236" i="3"/>
  <c r="C237" i="3"/>
  <c r="D237" i="3"/>
  <c r="C238" i="3"/>
  <c r="D238" i="3"/>
  <c r="C239" i="3"/>
  <c r="C240" i="3" s="1"/>
  <c r="D240" i="3" s="1"/>
  <c r="C10"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178" i="3"/>
  <c r="C118" i="3"/>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149" i="3"/>
  <c r="D149" i="3" s="1"/>
  <c r="C150" i="3"/>
  <c r="D150" i="3" s="1"/>
  <c r="C151" i="3"/>
  <c r="D151" i="3" s="1"/>
  <c r="C152" i="3"/>
  <c r="D152" i="3" s="1"/>
  <c r="C153" i="3"/>
  <c r="D153" i="3" s="1"/>
  <c r="C154" i="3"/>
  <c r="D154" i="3" s="1"/>
  <c r="C155" i="3"/>
  <c r="D155" i="3" s="1"/>
  <c r="C156" i="3"/>
  <c r="D156" i="3" s="1"/>
  <c r="C157" i="3"/>
  <c r="D157" i="3" s="1"/>
  <c r="C158" i="3"/>
  <c r="D158" i="3" s="1"/>
  <c r="C159" i="3"/>
  <c r="D159" i="3" s="1"/>
  <c r="C160" i="3"/>
  <c r="D160" i="3" s="1"/>
  <c r="C161" i="3"/>
  <c r="D161" i="3" s="1"/>
  <c r="C162" i="3"/>
  <c r="D162" i="3" s="1"/>
  <c r="C163" i="3"/>
  <c r="D163" i="3" s="1"/>
  <c r="C164" i="3"/>
  <c r="D164" i="3" s="1"/>
  <c r="C165" i="3"/>
  <c r="D165" i="3" s="1"/>
  <c r="C166" i="3"/>
  <c r="D166" i="3" s="1"/>
  <c r="C167" i="3"/>
  <c r="D167" i="3" s="1"/>
  <c r="C168" i="3"/>
  <c r="D168" i="3" s="1"/>
  <c r="C169" i="3"/>
  <c r="D169" i="3" s="1"/>
  <c r="C170" i="3"/>
  <c r="D170" i="3" s="1"/>
  <c r="C171" i="3"/>
  <c r="D171" i="3" s="1"/>
  <c r="C172" i="3"/>
  <c r="D172" i="3" s="1"/>
  <c r="C173" i="3"/>
  <c r="D173" i="3" s="1"/>
  <c r="C174" i="3"/>
  <c r="D174" i="3" s="1"/>
  <c r="C175" i="3"/>
  <c r="D175" i="3" s="1"/>
  <c r="C176" i="3"/>
  <c r="D176" i="3" s="1"/>
  <c r="C177" i="3"/>
  <c r="D177" i="3" s="1"/>
  <c r="D178" i="3"/>
  <c r="D179" i="3"/>
  <c r="C28" i="3"/>
  <c r="C26" i="4"/>
  <c r="C9" i="3"/>
  <c r="C8" i="3"/>
  <c r="B10" i="3"/>
  <c r="B9" i="3"/>
  <c r="B8" i="3"/>
  <c r="B6" i="3"/>
  <c r="B5" i="3"/>
  <c r="B4" i="3"/>
  <c r="B3" i="3"/>
  <c r="B1" i="3"/>
  <c r="D27" i="3"/>
  <c r="D239" i="3" l="1"/>
  <c r="C241" i="3"/>
  <c r="D28" i="3"/>
  <c r="C29" i="3"/>
  <c r="D241" i="3" l="1"/>
  <c r="C242" i="3"/>
  <c r="D180" i="3"/>
  <c r="C30" i="3"/>
  <c r="D29" i="3"/>
  <c r="C243" i="3" l="1"/>
  <c r="D242" i="3"/>
  <c r="D181" i="3"/>
  <c r="D30" i="3"/>
  <c r="C31" i="3"/>
  <c r="D243" i="3" l="1"/>
  <c r="C244" i="3"/>
  <c r="D182" i="3"/>
  <c r="D31" i="3"/>
  <c r="C32" i="3"/>
  <c r="D244" i="3" l="1"/>
  <c r="C245" i="3"/>
  <c r="D183" i="3"/>
  <c r="D32" i="3"/>
  <c r="C33" i="3"/>
  <c r="D245" i="3" l="1"/>
  <c r="C246" i="3"/>
  <c r="D184" i="3"/>
  <c r="D33" i="3"/>
  <c r="C34" i="3"/>
  <c r="D246" i="3" l="1"/>
  <c r="C247" i="3"/>
  <c r="D185" i="3"/>
  <c r="D34" i="3"/>
  <c r="C35" i="3"/>
  <c r="C248" i="3" l="1"/>
  <c r="D247" i="3"/>
  <c r="D186" i="3"/>
  <c r="D35" i="3"/>
  <c r="C36" i="3"/>
  <c r="C249" i="3" l="1"/>
  <c r="D248" i="3"/>
  <c r="D187" i="3"/>
  <c r="D36" i="3"/>
  <c r="C37" i="3"/>
  <c r="D249" i="3" l="1"/>
  <c r="C250" i="3"/>
  <c r="D188" i="3"/>
  <c r="D37" i="3"/>
  <c r="C38" i="3"/>
  <c r="C251" i="3" l="1"/>
  <c r="D250" i="3"/>
  <c r="D189" i="3"/>
  <c r="D38" i="3"/>
  <c r="C39" i="3"/>
  <c r="C252" i="3" l="1"/>
  <c r="D251" i="3"/>
  <c r="D190" i="3"/>
  <c r="D39" i="3"/>
  <c r="C40" i="3"/>
  <c r="D252" i="3" l="1"/>
  <c r="C253" i="3"/>
  <c r="D191" i="3"/>
  <c r="D40" i="3"/>
  <c r="C41" i="3"/>
  <c r="D253" i="3" l="1"/>
  <c r="C254" i="3"/>
  <c r="D192" i="3"/>
  <c r="D41" i="3"/>
  <c r="C42" i="3"/>
  <c r="C255" i="3" l="1"/>
  <c r="D254" i="3"/>
  <c r="D193" i="3"/>
  <c r="D42" i="3"/>
  <c r="C43" i="3"/>
  <c r="C256" i="3" l="1"/>
  <c r="D255" i="3"/>
  <c r="D194" i="3"/>
  <c r="D43" i="3"/>
  <c r="C44" i="3"/>
  <c r="C257" i="3" l="1"/>
  <c r="D256" i="3"/>
  <c r="D195" i="3"/>
  <c r="D44" i="3"/>
  <c r="C45" i="3"/>
  <c r="D257" i="3" l="1"/>
  <c r="C258" i="3"/>
  <c r="D196" i="3"/>
  <c r="D45" i="3"/>
  <c r="C46" i="3"/>
  <c r="C259" i="3" l="1"/>
  <c r="D258" i="3"/>
  <c r="D197" i="3"/>
  <c r="D46" i="3"/>
  <c r="C47" i="3"/>
  <c r="C260" i="3" l="1"/>
  <c r="D259" i="3"/>
  <c r="D198" i="3"/>
  <c r="D47" i="3"/>
  <c r="C48" i="3"/>
  <c r="D260" i="3" l="1"/>
  <c r="C261" i="3"/>
  <c r="D199" i="3"/>
  <c r="D48" i="3"/>
  <c r="C49" i="3"/>
  <c r="D261" i="3" l="1"/>
  <c r="C262" i="3"/>
  <c r="D200" i="3"/>
  <c r="D49" i="3"/>
  <c r="C50" i="3"/>
  <c r="C263" i="3" l="1"/>
  <c r="D262" i="3"/>
  <c r="D201" i="3"/>
  <c r="D50" i="3"/>
  <c r="C51" i="3"/>
  <c r="C264" i="3" l="1"/>
  <c r="D263" i="3"/>
  <c r="D202" i="3"/>
  <c r="D51" i="3"/>
  <c r="C52" i="3"/>
  <c r="C265" i="3" l="1"/>
  <c r="D264" i="3"/>
  <c r="D203" i="3"/>
  <c r="D52" i="3"/>
  <c r="C53" i="3"/>
  <c r="D265" i="3" l="1"/>
  <c r="C266" i="3"/>
  <c r="D204" i="3"/>
  <c r="D53" i="3"/>
  <c r="C54" i="3"/>
  <c r="C267" i="3" l="1"/>
  <c r="D266" i="3"/>
  <c r="D205" i="3"/>
  <c r="D54" i="3"/>
  <c r="C55" i="3"/>
  <c r="C268" i="3" l="1"/>
  <c r="D267" i="3"/>
  <c r="D206" i="3"/>
  <c r="D55" i="3"/>
  <c r="C56" i="3"/>
  <c r="D268" i="3" l="1"/>
  <c r="C269" i="3"/>
  <c r="D207" i="3"/>
  <c r="D208" i="3"/>
  <c r="D56" i="3"/>
  <c r="C57" i="3"/>
  <c r="D269" i="3" l="1"/>
  <c r="C270" i="3"/>
  <c r="D57" i="3"/>
  <c r="C58" i="3"/>
  <c r="C271" i="3" l="1"/>
  <c r="D270" i="3"/>
  <c r="D58" i="3"/>
  <c r="C59" i="3"/>
  <c r="C272" i="3" l="1"/>
  <c r="D271" i="3"/>
  <c r="D59" i="3"/>
  <c r="C60" i="3"/>
  <c r="C273" i="3" l="1"/>
  <c r="D272" i="3"/>
  <c r="D60" i="3"/>
  <c r="C61" i="3"/>
  <c r="D273" i="3" l="1"/>
  <c r="C274" i="3"/>
  <c r="D61" i="3"/>
  <c r="C62" i="3"/>
  <c r="D274" i="3" l="1"/>
  <c r="C275" i="3"/>
  <c r="D62" i="3"/>
  <c r="C63" i="3"/>
  <c r="C276" i="3" l="1"/>
  <c r="D275" i="3"/>
  <c r="D63" i="3"/>
  <c r="C64" i="3"/>
  <c r="D276" i="3" l="1"/>
  <c r="C277" i="3"/>
  <c r="D64" i="3"/>
  <c r="C65" i="3"/>
  <c r="D277" i="3" l="1"/>
  <c r="C278" i="3"/>
  <c r="D65" i="3"/>
  <c r="C66" i="3"/>
  <c r="C279" i="3" l="1"/>
  <c r="D278" i="3"/>
  <c r="D66" i="3"/>
  <c r="C67" i="3"/>
  <c r="C280" i="3" l="1"/>
  <c r="D279" i="3"/>
  <c r="D67" i="3"/>
  <c r="C68" i="3"/>
  <c r="C281" i="3" l="1"/>
  <c r="D280" i="3"/>
  <c r="D68" i="3"/>
  <c r="C69" i="3"/>
  <c r="D281" i="3" l="1"/>
  <c r="C282" i="3"/>
  <c r="D69" i="3"/>
  <c r="C70" i="3"/>
  <c r="C283" i="3" l="1"/>
  <c r="D282" i="3"/>
  <c r="D70" i="3"/>
  <c r="C71" i="3"/>
  <c r="C284" i="3" l="1"/>
  <c r="D283" i="3"/>
  <c r="D71" i="3"/>
  <c r="C72" i="3"/>
  <c r="D284" i="3" l="1"/>
  <c r="C285" i="3"/>
  <c r="D72" i="3"/>
  <c r="C73" i="3"/>
  <c r="D285" i="3" l="1"/>
  <c r="C286" i="3"/>
  <c r="D73" i="3"/>
  <c r="C74" i="3"/>
  <c r="C287" i="3" l="1"/>
  <c r="D286" i="3"/>
  <c r="D74" i="3"/>
  <c r="C75" i="3"/>
  <c r="C288" i="3" l="1"/>
  <c r="D287" i="3"/>
  <c r="D75" i="3"/>
  <c r="C76" i="3"/>
  <c r="C289" i="3" l="1"/>
  <c r="D288" i="3"/>
  <c r="D76" i="3"/>
  <c r="C77" i="3"/>
  <c r="D289" i="3" l="1"/>
  <c r="C290" i="3"/>
  <c r="D77" i="3"/>
  <c r="C78" i="3"/>
  <c r="C291" i="3" l="1"/>
  <c r="D290" i="3"/>
  <c r="D78" i="3"/>
  <c r="C79" i="3"/>
  <c r="C292" i="3" l="1"/>
  <c r="D291" i="3"/>
  <c r="D79" i="3"/>
  <c r="C80" i="3"/>
  <c r="D292" i="3" l="1"/>
  <c r="C293" i="3"/>
  <c r="D80" i="3"/>
  <c r="C81" i="3"/>
  <c r="D293" i="3" l="1"/>
  <c r="C294" i="3"/>
  <c r="D81" i="3"/>
  <c r="C82" i="3"/>
  <c r="D294" i="3" l="1"/>
  <c r="C295" i="3"/>
  <c r="D82" i="3"/>
  <c r="C83" i="3"/>
  <c r="C296" i="3" l="1"/>
  <c r="D295" i="3"/>
  <c r="D83" i="3"/>
  <c r="C84" i="3"/>
  <c r="C297" i="3" l="1"/>
  <c r="D296" i="3"/>
  <c r="D84" i="3"/>
  <c r="C85" i="3"/>
  <c r="C86" i="3" s="1"/>
  <c r="C87" i="3" s="1"/>
  <c r="D297" i="3" l="1"/>
  <c r="C298" i="3"/>
  <c r="D85" i="3"/>
  <c r="C299" i="3" l="1"/>
  <c r="D298" i="3"/>
  <c r="D86" i="3"/>
  <c r="C300" i="3" l="1"/>
  <c r="D299" i="3"/>
  <c r="D87" i="3"/>
  <c r="C88" i="3"/>
  <c r="D300" i="3" l="1"/>
  <c r="C301" i="3"/>
  <c r="D88" i="3"/>
  <c r="C89" i="3"/>
  <c r="D301" i="3" l="1"/>
  <c r="C302" i="3"/>
  <c r="D89" i="3"/>
  <c r="C90" i="3"/>
  <c r="D302" i="3" l="1"/>
  <c r="C303" i="3"/>
  <c r="D90" i="3"/>
  <c r="C91" i="3"/>
  <c r="D303" i="3" l="1"/>
  <c r="C304" i="3"/>
  <c r="D91" i="3"/>
  <c r="C92" i="3"/>
  <c r="D304" i="3" l="1"/>
  <c r="C305" i="3"/>
  <c r="D92" i="3"/>
  <c r="C93" i="3"/>
  <c r="D305" i="3" l="1"/>
  <c r="C306" i="3"/>
  <c r="D93" i="3"/>
  <c r="C94" i="3"/>
  <c r="D306" i="3" l="1"/>
  <c r="C307" i="3"/>
  <c r="D94" i="3"/>
  <c r="C95" i="3"/>
  <c r="D307" i="3" l="1"/>
  <c r="C308" i="3"/>
  <c r="D95" i="3"/>
  <c r="C96" i="3"/>
  <c r="D308" i="3" l="1"/>
  <c r="C309" i="3"/>
  <c r="D96" i="3"/>
  <c r="C97" i="3"/>
  <c r="D309" i="3" l="1"/>
  <c r="C310" i="3"/>
  <c r="D97" i="3"/>
  <c r="C98" i="3"/>
  <c r="D310" i="3" l="1"/>
  <c r="C311" i="3"/>
  <c r="D98" i="3"/>
  <c r="C99" i="3"/>
  <c r="D311" i="3" l="1"/>
  <c r="C312" i="3"/>
  <c r="D99" i="3"/>
  <c r="C100" i="3"/>
  <c r="D312" i="3" l="1"/>
  <c r="C313" i="3"/>
  <c r="D100" i="3"/>
  <c r="C101" i="3"/>
  <c r="D313" i="3" l="1"/>
  <c r="C314" i="3"/>
  <c r="D101" i="3"/>
  <c r="C102" i="3"/>
  <c r="D314" i="3" l="1"/>
  <c r="C315" i="3"/>
  <c r="D102" i="3"/>
  <c r="C103" i="3"/>
  <c r="D315" i="3" l="1"/>
  <c r="C316" i="3"/>
  <c r="D103" i="3"/>
  <c r="C104" i="3"/>
  <c r="D316" i="3" l="1"/>
  <c r="C317" i="3"/>
  <c r="D104" i="3"/>
  <c r="C105" i="3"/>
  <c r="D317" i="3" l="1"/>
  <c r="C318" i="3"/>
  <c r="D105" i="3"/>
  <c r="C106" i="3"/>
  <c r="D318" i="3" l="1"/>
  <c r="C319" i="3"/>
  <c r="D106" i="3"/>
  <c r="C107" i="3"/>
  <c r="D319" i="3" l="1"/>
  <c r="C320" i="3"/>
  <c r="D107" i="3"/>
  <c r="C108" i="3"/>
  <c r="D320" i="3" l="1"/>
  <c r="C321" i="3"/>
  <c r="D108" i="3"/>
  <c r="C109" i="3"/>
  <c r="D321" i="3" l="1"/>
  <c r="C322" i="3"/>
  <c r="D109" i="3"/>
  <c r="C110" i="3"/>
  <c r="D322" i="3" l="1"/>
  <c r="C323" i="3"/>
  <c r="D110" i="3"/>
  <c r="C111" i="3"/>
  <c r="D323" i="3" l="1"/>
  <c r="C324" i="3"/>
  <c r="D111" i="3"/>
  <c r="C112" i="3"/>
  <c r="D324" i="3" l="1"/>
  <c r="C325" i="3"/>
  <c r="D112" i="3"/>
  <c r="C113" i="3"/>
  <c r="D325" i="3" l="1"/>
  <c r="C326" i="3"/>
  <c r="D113" i="3"/>
  <c r="C114" i="3"/>
  <c r="D326" i="3" l="1"/>
  <c r="C327" i="3"/>
  <c r="D114" i="3"/>
  <c r="C115" i="3"/>
  <c r="D327" i="3" l="1"/>
  <c r="C328" i="3"/>
  <c r="D115" i="3"/>
  <c r="C116" i="3"/>
  <c r="D328" i="3" l="1"/>
  <c r="C329" i="3"/>
  <c r="C117" i="3"/>
  <c r="D116" i="3"/>
  <c r="D329" i="3" l="1"/>
  <c r="C330" i="3"/>
  <c r="D117" i="3"/>
  <c r="D330" i="3" l="1"/>
  <c r="C331" i="3"/>
  <c r="D331" i="3" l="1"/>
  <c r="C332" i="3"/>
  <c r="D332" i="3" l="1"/>
  <c r="C333" i="3"/>
  <c r="D333" i="3" l="1"/>
  <c r="C334" i="3"/>
  <c r="D334" i="3" l="1"/>
  <c r="C335" i="3"/>
  <c r="D335" i="3" l="1"/>
  <c r="C336" i="3"/>
  <c r="D336" i="3" l="1"/>
  <c r="C337" i="3"/>
  <c r="D337" i="3" l="1"/>
  <c r="C338" i="3"/>
  <c r="D338" i="3" l="1"/>
  <c r="C339" i="3"/>
  <c r="D339" i="3" l="1"/>
  <c r="C340" i="3"/>
  <c r="D340" i="3" l="1"/>
  <c r="C341" i="3"/>
  <c r="D341" i="3" l="1"/>
  <c r="C342" i="3"/>
  <c r="D342" i="3" l="1"/>
  <c r="C343" i="3"/>
  <c r="D343" i="3" l="1"/>
  <c r="C344" i="3"/>
  <c r="D344" i="3" l="1"/>
  <c r="C345" i="3"/>
  <c r="D345" i="3" l="1"/>
  <c r="C346" i="3"/>
  <c r="D346" i="3" l="1"/>
  <c r="C347" i="3"/>
  <c r="D347" i="3" l="1"/>
  <c r="C348" i="3"/>
  <c r="D348" i="3" l="1"/>
  <c r="C349" i="3"/>
  <c r="D349" i="3" l="1"/>
  <c r="C350" i="3"/>
  <c r="D350" i="3" l="1"/>
  <c r="C351" i="3"/>
  <c r="D351" i="3" l="1"/>
  <c r="C352" i="3"/>
  <c r="D352" i="3" l="1"/>
  <c r="C353" i="3"/>
  <c r="D353" i="3" l="1"/>
  <c r="C354" i="3"/>
  <c r="D354" i="3" l="1"/>
  <c r="C355" i="3"/>
  <c r="D355" i="3" l="1"/>
  <c r="C356" i="3"/>
  <c r="D356" i="3" l="1"/>
  <c r="C357" i="3"/>
  <c r="D357" i="3" l="1"/>
  <c r="C358" i="3"/>
  <c r="D358" i="3" l="1"/>
  <c r="C359" i="3"/>
  <c r="D359" i="3" l="1"/>
  <c r="C360" i="3"/>
  <c r="D360" i="3" l="1"/>
  <c r="C361" i="3"/>
  <c r="D361" i="3" l="1"/>
  <c r="C362" i="3"/>
  <c r="D362" i="3" l="1"/>
  <c r="C363" i="3"/>
  <c r="D363" i="3" l="1"/>
  <c r="C364" i="3"/>
  <c r="D364" i="3" l="1"/>
  <c r="C365" i="3"/>
  <c r="D365" i="3" l="1"/>
  <c r="C366" i="3"/>
  <c r="D366" i="3" l="1"/>
  <c r="C367" i="3"/>
  <c r="D367" i="3" l="1"/>
  <c r="C368" i="3"/>
  <c r="D368" i="3" l="1"/>
  <c r="C369" i="3"/>
  <c r="D369" i="3" l="1"/>
  <c r="C370" i="3"/>
  <c r="D370" i="3" l="1"/>
  <c r="C371" i="3"/>
  <c r="D371" i="3" l="1"/>
  <c r="C372" i="3"/>
  <c r="D372" i="3" l="1"/>
  <c r="C373" i="3"/>
  <c r="D373" i="3" l="1"/>
  <c r="C374" i="3"/>
  <c r="D374" i="3" l="1"/>
  <c r="C375" i="3"/>
  <c r="D375" i="3" l="1"/>
  <c r="C376" i="3"/>
  <c r="D376" i="3" l="1"/>
  <c r="C377" i="3"/>
  <c r="D377" i="3" l="1"/>
  <c r="C378" i="3"/>
  <c r="D378" i="3" l="1"/>
  <c r="C379" i="3"/>
  <c r="D379" i="3" l="1"/>
  <c r="C380" i="3"/>
  <c r="D380" i="3" l="1"/>
  <c r="C381" i="3"/>
  <c r="D381" i="3" l="1"/>
  <c r="C382" i="3"/>
  <c r="D382" i="3" l="1"/>
  <c r="C383" i="3"/>
  <c r="D383" i="3" l="1"/>
  <c r="C384" i="3"/>
  <c r="D384" i="3" l="1"/>
  <c r="C385" i="3"/>
  <c r="D385" i="3" l="1"/>
  <c r="C386" i="3"/>
  <c r="D386" i="3" l="1"/>
  <c r="C387" i="3"/>
  <c r="D387" i="3" l="1"/>
  <c r="C388" i="3"/>
  <c r="D388" i="3" l="1"/>
  <c r="C389" i="3"/>
  <c r="D389" i="3" l="1"/>
  <c r="C390" i="3"/>
  <c r="D390" i="3" l="1"/>
  <c r="C391" i="3"/>
  <c r="D391" i="3" l="1"/>
  <c r="C392" i="3"/>
  <c r="D392" i="3" s="1"/>
</calcChain>
</file>

<file path=xl/sharedStrings.xml><?xml version="1.0" encoding="utf-8"?>
<sst xmlns="http://schemas.openxmlformats.org/spreadsheetml/2006/main" count="74" uniqueCount="58">
  <si>
    <t xml:space="preserve">State of California </t>
  </si>
  <si>
    <t>California Energy Commission</t>
  </si>
  <si>
    <t>FORM CEC-1314 UNDERGROUND GAS STORAGE DATA</t>
  </si>
  <si>
    <t>(issued 3/2023)</t>
  </si>
  <si>
    <t xml:space="preserve">  </t>
  </si>
  <si>
    <t>Storage Field Name</t>
  </si>
  <si>
    <t>Playa Del Rey</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</si>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</sst>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_);_(* \(#,##0.0\);_(* &quot;-&quot;??_);_(@_)"/>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5"/>
      <color rgb="FF000000"/>
      <name val="Arial"/>
      <family val="2"/>
    </font>
    <font>
      <sz val="11"/>
      <color theme="1"/>
      <name val="Calibri"/>
      <family val="2"/>
      <scheme val="minor"/>
    </font>
    <font>
      <sz val="16"/>
      <color rgb="FF000000"/>
      <name val="Arial"/>
      <family val="2"/>
    </font>
    <font>
      <sz val="14"/>
      <name val="Arial"/>
      <family val="2"/>
    </font>
    <font>
      <sz val="16"/>
      <color theme="1"/>
      <name val="Arial"/>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1" fillId="0" borderId="0" applyFont="0" applyFill="0" applyBorder="0" applyAlignment="0" applyProtection="0"/>
  </cellStyleXfs>
  <cellXfs count="70">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4" fontId="8" fillId="2" borderId="1" xfId="3" applyNumberFormat="1" applyFont="1" applyFill="1" applyBorder="1" applyAlignment="1" applyProtection="1">
      <alignment horizontal="right" wrapText="1"/>
      <protection locked="0"/>
    </xf>
    <xf numFmtId="164" fontId="8" fillId="0" borderId="1" xfId="3" applyNumberFormat="1" applyFont="1" applyBorder="1" applyAlignment="1">
      <alignment wrapText="1"/>
    </xf>
    <xf numFmtId="0" fontId="20" fillId="0" borderId="1" xfId="0" applyFont="1" applyBorder="1" applyAlignment="1">
      <alignment wrapText="1"/>
    </xf>
    <xf numFmtId="164" fontId="0" fillId="0" borderId="1" xfId="3" applyNumberFormat="1" applyFont="1" applyBorder="1" applyProtection="1">
      <protection locked="0"/>
    </xf>
    <xf numFmtId="0" fontId="0" fillId="0" borderId="1" xfId="0" applyBorder="1" applyProtection="1">
      <protection locked="0"/>
    </xf>
    <xf numFmtId="0" fontId="22" fillId="0" borderId="1" xfId="0" applyFont="1" applyBorder="1"/>
    <xf numFmtId="164" fontId="8" fillId="0" borderId="1" xfId="3"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164" fontId="24" fillId="0" borderId="1" xfId="3"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8" fillId="2" borderId="2" xfId="0" applyFont="1" applyFill="1" applyBorder="1" applyAlignment="1" applyProtection="1">
      <alignment horizontal="center" wrapText="1"/>
      <protection locked="0"/>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13" fillId="0" borderId="2" xfId="2" applyNumberForma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104775</xdr:colOff>
      <xdr:row>24</xdr:row>
      <xdr:rowOff>1390650</xdr:rowOff>
    </xdr:from>
    <xdr:to>
      <xdr:col>1</xdr:col>
      <xdr:colOff>2190750</xdr:colOff>
      <xdr:row>25</xdr:row>
      <xdr:rowOff>352425</xdr:rowOff>
    </xdr:to>
    <xdr:pic>
      <xdr:nvPicPr>
        <xdr:cNvPr id="3" name="Picture 2">
          <a:extLst>
            <a:ext uri="{FF2B5EF4-FFF2-40B4-BE49-F238E27FC236}">
              <a16:creationId xmlns:a16="http://schemas.microsoft.com/office/drawing/2014/main" id="{E37DC785-BC5B-4C76-BD14-4A70838DDD51}"/>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7622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E21" sqref="E21"/>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43" t="s">
        <v>0</v>
      </c>
      <c r="C1" s="43"/>
    </row>
    <row r="2" spans="2:12" ht="21" customHeight="1" x14ac:dyDescent="0.2">
      <c r="B2" s="43" t="s">
        <v>1</v>
      </c>
      <c r="C2" s="43"/>
    </row>
    <row r="3" spans="2:12" ht="50.25" customHeight="1" x14ac:dyDescent="0.2">
      <c r="B3" s="49" t="s">
        <v>2</v>
      </c>
      <c r="C3" s="49"/>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row>
    <row r="15" spans="2:12" s="2" customFormat="1" ht="15.75" x14ac:dyDescent="0.2">
      <c r="B15" s="14" t="s">
        <v>17</v>
      </c>
      <c r="C15" s="15" t="s">
        <v>18</v>
      </c>
    </row>
    <row r="16" spans="2:12" s="2" customFormat="1" ht="15.75" x14ac:dyDescent="0.2">
      <c r="B16" s="16" t="s">
        <v>19</v>
      </c>
      <c r="C16" s="15"/>
    </row>
    <row r="17" spans="2:12" s="2" customFormat="1" ht="15.75" x14ac:dyDescent="0.2">
      <c r="B17" s="14" t="s">
        <v>20</v>
      </c>
      <c r="C17" s="15" t="s">
        <v>21</v>
      </c>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17">
        <v>45931</v>
      </c>
    </row>
    <row r="22" spans="2:12" s="2" customFormat="1" ht="15.75" x14ac:dyDescent="0.2">
      <c r="B22" s="14" t="s">
        <v>27</v>
      </c>
      <c r="C22" s="17">
        <v>46022</v>
      </c>
    </row>
    <row r="23" spans="2:12" s="2" customFormat="1" ht="15.75" x14ac:dyDescent="0.2">
      <c r="B23" s="14" t="s">
        <v>28</v>
      </c>
      <c r="C23" s="17">
        <v>46054</v>
      </c>
    </row>
    <row r="24" spans="2:12" s="2" customFormat="1" ht="39" customHeight="1" x14ac:dyDescent="0.2">
      <c r="B24" s="14"/>
      <c r="C24" s="24"/>
    </row>
    <row r="25" spans="2:12" s="2" customFormat="1" ht="117.75" customHeight="1" x14ac:dyDescent="0.2">
      <c r="B25" s="48" t="s">
        <v>29</v>
      </c>
      <c r="C25" s="48"/>
      <c r="D25" s="48"/>
      <c r="E25" s="48"/>
      <c r="F25" s="48"/>
      <c r="G25" s="48"/>
      <c r="H25" s="48"/>
      <c r="I25" s="48"/>
      <c r="J25" s="48"/>
      <c r="K25" s="48"/>
      <c r="L25" s="48"/>
    </row>
    <row r="26" spans="2:12" s="2" customFormat="1" ht="64.5" customHeight="1" x14ac:dyDescent="0.2">
      <c r="B26" s="39" t="s">
        <v>30</v>
      </c>
      <c r="C26" s="40">
        <f>C23</f>
        <v>46054</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47" t="s">
        <v>32</v>
      </c>
      <c r="C29" s="47"/>
      <c r="D29" s="47"/>
      <c r="E29" s="47"/>
      <c r="F29" s="47"/>
      <c r="G29" s="47"/>
      <c r="H29" s="47"/>
      <c r="I29" s="47"/>
      <c r="J29" s="47"/>
      <c r="K29" s="47"/>
      <c r="L29" s="47"/>
    </row>
    <row r="30" spans="2:12" s="2" customFormat="1" ht="12" customHeight="1" x14ac:dyDescent="0.2">
      <c r="B30" s="47"/>
      <c r="C30" s="47"/>
      <c r="D30" s="47"/>
      <c r="E30" s="47"/>
      <c r="F30" s="47"/>
      <c r="G30" s="47"/>
      <c r="H30" s="47"/>
      <c r="I30" s="47"/>
      <c r="J30" s="47"/>
      <c r="K30" s="47"/>
      <c r="L30" s="47"/>
    </row>
    <row r="31" spans="2:12" s="2" customFormat="1" ht="131.25" customHeight="1" x14ac:dyDescent="0.2">
      <c r="B31" s="44" t="s">
        <v>33</v>
      </c>
      <c r="C31" s="45"/>
      <c r="D31" s="45"/>
      <c r="E31" s="45"/>
      <c r="F31" s="45"/>
      <c r="G31" s="45"/>
      <c r="H31" s="45"/>
      <c r="I31" s="45"/>
      <c r="J31" s="45"/>
      <c r="K31" s="45"/>
      <c r="L31" s="46"/>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J795"/>
  <sheetViews>
    <sheetView tabSelected="1" topLeftCell="A356" zoomScale="70" zoomScaleNormal="70" workbookViewId="0">
      <selection activeCell="G391" sqref="G391"/>
    </sheetView>
  </sheetViews>
  <sheetFormatPr defaultRowHeight="15" x14ac:dyDescent="0.25"/>
  <cols>
    <col min="1" max="1" width="29.140625" customWidth="1"/>
    <col min="2" max="2" width="54.5703125" customWidth="1"/>
    <col min="3" max="6" width="30.85546875" customWidth="1"/>
    <col min="7" max="7" width="19" customWidth="1"/>
    <col min="8" max="8" width="89.28515625" bestFit="1" customWidth="1"/>
    <col min="9" max="9" width="17.140625" customWidth="1"/>
  </cols>
  <sheetData>
    <row r="1" spans="2:5" ht="20.25" x14ac:dyDescent="0.3">
      <c r="B1" s="60" t="str">
        <f>Declaration!B3</f>
        <v>FORM CEC-1314 UNDERGROUND GAS STORAGE DATA</v>
      </c>
      <c r="C1" s="60"/>
      <c r="D1" s="60"/>
      <c r="E1" s="60"/>
    </row>
    <row r="3" spans="2:5" ht="20.25" x14ac:dyDescent="0.3">
      <c r="B3" s="21" t="str">
        <f>Declaration!B6</f>
        <v>Storage Field Name</v>
      </c>
      <c r="C3" s="61" t="s">
        <v>6</v>
      </c>
      <c r="D3" s="62"/>
      <c r="E3" s="63"/>
    </row>
    <row r="4" spans="2:5" ht="20.25" x14ac:dyDescent="0.3">
      <c r="B4" s="21" t="str">
        <f>Declaration!B7</f>
        <v>Company Name</v>
      </c>
      <c r="C4" s="61" t="s">
        <v>8</v>
      </c>
      <c r="D4" s="64"/>
      <c r="E4" s="65"/>
    </row>
    <row r="5" spans="2:5" ht="20.25" x14ac:dyDescent="0.3">
      <c r="B5" s="21" t="str">
        <f>Declaration!B11</f>
        <v>Name</v>
      </c>
      <c r="C5" s="61" t="s">
        <v>10</v>
      </c>
      <c r="D5" s="64"/>
      <c r="E5" s="65"/>
    </row>
    <row r="6" spans="2:5" ht="20.25" x14ac:dyDescent="0.3">
      <c r="B6" s="21" t="str">
        <f>Declaration!B13</f>
        <v>E-mail</v>
      </c>
      <c r="C6" s="67" t="s">
        <v>14</v>
      </c>
      <c r="D6" s="62"/>
      <c r="E6" s="63"/>
    </row>
    <row r="7" spans="2:5" ht="20.25" x14ac:dyDescent="0.3">
      <c r="B7" s="22"/>
      <c r="C7" s="30"/>
      <c r="D7" s="30"/>
      <c r="E7" s="30"/>
    </row>
    <row r="8" spans="2:5" ht="20.25" x14ac:dyDescent="0.3">
      <c r="B8" s="23" t="str">
        <f>Declaration!B21</f>
        <v>Beginning Reporting Date  (mm/dd/yy)</v>
      </c>
      <c r="C8" s="66">
        <f>Declaration!C21</f>
        <v>45931</v>
      </c>
      <c r="D8" s="64"/>
      <c r="E8" s="65"/>
    </row>
    <row r="9" spans="2:5" ht="20.25" x14ac:dyDescent="0.3">
      <c r="B9" s="23" t="str">
        <f>Declaration!B22</f>
        <v>Ending Reporting Date (mm/dd/yy)</v>
      </c>
      <c r="C9" s="66">
        <f>Declaration!C22</f>
        <v>46022</v>
      </c>
      <c r="D9" s="68"/>
      <c r="E9" s="69"/>
    </row>
    <row r="10" spans="2:5" ht="20.25" x14ac:dyDescent="0.3">
      <c r="B10" s="23" t="str">
        <f>Declaration!B23</f>
        <v>Date Form Submitted (mm/dd/yy)</v>
      </c>
      <c r="C10" s="66">
        <f>Declaration!C23</f>
        <v>46054</v>
      </c>
      <c r="D10" s="64"/>
      <c r="E10" s="65"/>
    </row>
    <row r="11" spans="2:5" ht="20.25" x14ac:dyDescent="0.3">
      <c r="B11" s="18"/>
      <c r="C11" s="18"/>
      <c r="D11" s="18"/>
      <c r="E11" s="19"/>
    </row>
    <row r="12" spans="2:5" ht="20.25" x14ac:dyDescent="0.3">
      <c r="B12" s="50" t="s">
        <v>35</v>
      </c>
      <c r="C12" s="51"/>
      <c r="D12" s="51"/>
      <c r="E12" s="52"/>
    </row>
    <row r="13" spans="2:5" ht="20.25" x14ac:dyDescent="0.3">
      <c r="B13" s="21" t="s">
        <v>36</v>
      </c>
      <c r="C13" s="59" t="s">
        <v>6</v>
      </c>
      <c r="D13" s="57"/>
      <c r="E13" s="58"/>
    </row>
    <row r="14" spans="2:5" ht="20.25" x14ac:dyDescent="0.3">
      <c r="B14" s="21" t="s">
        <v>37</v>
      </c>
      <c r="C14" s="59" t="s">
        <v>38</v>
      </c>
      <c r="D14" s="57"/>
      <c r="E14" s="58"/>
    </row>
    <row r="15" spans="2:5" ht="20.25" x14ac:dyDescent="0.3">
      <c r="B15" s="21" t="s">
        <v>39</v>
      </c>
      <c r="C15" s="59" t="s">
        <v>40</v>
      </c>
      <c r="D15" s="57"/>
      <c r="E15" s="58"/>
    </row>
    <row r="16" spans="2:5" ht="20.25" x14ac:dyDescent="0.3">
      <c r="B16" s="21" t="s">
        <v>41</v>
      </c>
      <c r="C16" s="53" t="s">
        <v>42</v>
      </c>
      <c r="D16" s="54"/>
      <c r="E16" s="55"/>
    </row>
    <row r="17" spans="1:10" ht="20.25" x14ac:dyDescent="0.3">
      <c r="B17" s="21" t="s">
        <v>43</v>
      </c>
      <c r="C17" s="53" t="s">
        <v>44</v>
      </c>
      <c r="D17" s="54"/>
      <c r="E17" s="55"/>
    </row>
    <row r="18" spans="1:10" ht="20.25" x14ac:dyDescent="0.3">
      <c r="B18" s="18"/>
      <c r="C18" s="20"/>
      <c r="D18" s="20"/>
      <c r="E18" s="20"/>
    </row>
    <row r="19" spans="1:10" ht="20.25" x14ac:dyDescent="0.3">
      <c r="B19" s="21" t="s">
        <v>45</v>
      </c>
      <c r="C19" s="56">
        <v>2400000</v>
      </c>
      <c r="D19" s="57"/>
      <c r="E19" s="58"/>
    </row>
    <row r="20" spans="1:10" ht="20.25" x14ac:dyDescent="0.3">
      <c r="B20" s="21" t="s">
        <v>46</v>
      </c>
      <c r="C20" s="56">
        <v>6861545</v>
      </c>
      <c r="D20" s="57"/>
      <c r="E20" s="58"/>
    </row>
    <row r="21" spans="1:10" ht="20.25" x14ac:dyDescent="0.3">
      <c r="B21" s="21" t="s">
        <v>47</v>
      </c>
      <c r="C21" s="56">
        <v>400000</v>
      </c>
      <c r="D21" s="57"/>
      <c r="E21" s="58"/>
    </row>
    <row r="22" spans="1:10" ht="18.75" x14ac:dyDescent="0.25">
      <c r="B22" s="4"/>
      <c r="C22" s="7"/>
      <c r="D22" s="7"/>
      <c r="E22" s="7"/>
    </row>
    <row r="23" spans="1:10" ht="18.75" x14ac:dyDescent="0.25">
      <c r="B23" s="4"/>
      <c r="C23" s="7"/>
      <c r="D23" s="7"/>
      <c r="E23" s="7"/>
    </row>
    <row r="24" spans="1:10" ht="20.25" customHeight="1" x14ac:dyDescent="0.3">
      <c r="A24" s="50" t="s">
        <v>48</v>
      </c>
      <c r="B24" s="51"/>
      <c r="C24" s="51"/>
      <c r="D24" s="51"/>
      <c r="E24" s="51"/>
      <c r="F24" s="52"/>
    </row>
    <row r="26" spans="1:10" ht="56.25" x14ac:dyDescent="0.25">
      <c r="A26" s="6" t="s">
        <v>49</v>
      </c>
      <c r="B26" s="6" t="s">
        <v>50</v>
      </c>
      <c r="C26" s="6" t="s">
        <v>51</v>
      </c>
      <c r="D26" s="6" t="s">
        <v>52</v>
      </c>
      <c r="E26" s="6" t="s">
        <v>53</v>
      </c>
      <c r="F26" s="6" t="s">
        <v>54</v>
      </c>
      <c r="G26" s="34" t="s">
        <v>55</v>
      </c>
      <c r="H26" s="34" t="s">
        <v>56</v>
      </c>
    </row>
    <row r="27" spans="1:10" s="3" customFormat="1" ht="20.25" x14ac:dyDescent="0.3">
      <c r="A27" s="25">
        <v>45658</v>
      </c>
      <c r="B27" s="32">
        <v>4461545</v>
      </c>
      <c r="C27" s="32">
        <v>1184223.1000000001</v>
      </c>
      <c r="D27" s="33">
        <f>B27+C27</f>
        <v>5645768.0999999996</v>
      </c>
      <c r="E27" s="32">
        <v>0</v>
      </c>
      <c r="F27" s="32">
        <v>123.70000000000027</v>
      </c>
      <c r="G27" s="35">
        <v>0</v>
      </c>
      <c r="H27" s="36"/>
    </row>
    <row r="28" spans="1:10" s="3" customFormat="1" ht="20.25" x14ac:dyDescent="0.3">
      <c r="A28" s="25">
        <v>45659</v>
      </c>
      <c r="B28" s="32">
        <v>4461545</v>
      </c>
      <c r="C28" s="32">
        <f>C27+E27-F27</f>
        <v>1184099.4000000001</v>
      </c>
      <c r="D28" s="33">
        <f t="shared" ref="D28:D91" si="0">B28+C28</f>
        <v>5645644.4000000004</v>
      </c>
      <c r="E28" s="32">
        <v>0</v>
      </c>
      <c r="F28" s="32">
        <v>0</v>
      </c>
      <c r="G28" s="35">
        <v>0</v>
      </c>
      <c r="H28" s="36"/>
    </row>
    <row r="29" spans="1:10" s="3" customFormat="1" ht="20.25" x14ac:dyDescent="0.3">
      <c r="A29" s="25">
        <v>45660</v>
      </c>
      <c r="B29" s="32">
        <v>4461545</v>
      </c>
      <c r="C29" s="32">
        <f t="shared" ref="C29:C92" si="1">C28+E28-F28</f>
        <v>1184099.4000000001</v>
      </c>
      <c r="D29" s="33">
        <f t="shared" si="0"/>
        <v>5645644.4000000004</v>
      </c>
      <c r="E29" s="32">
        <v>0</v>
      </c>
      <c r="F29" s="32">
        <v>74</v>
      </c>
      <c r="G29" s="35">
        <v>0</v>
      </c>
      <c r="H29" s="36"/>
      <c r="J29" s="26"/>
    </row>
    <row r="30" spans="1:10" s="3" customFormat="1" ht="20.25" x14ac:dyDescent="0.3">
      <c r="A30" s="25">
        <v>45661</v>
      </c>
      <c r="B30" s="32">
        <v>4461545</v>
      </c>
      <c r="C30" s="32">
        <f t="shared" si="1"/>
        <v>1184025.4000000001</v>
      </c>
      <c r="D30" s="33">
        <f t="shared" si="0"/>
        <v>5645570.4000000004</v>
      </c>
      <c r="E30" s="32">
        <v>0</v>
      </c>
      <c r="F30" s="32">
        <v>56.700000000000273</v>
      </c>
      <c r="G30" s="35">
        <v>0</v>
      </c>
      <c r="H30" s="36"/>
      <c r="J30" s="26"/>
    </row>
    <row r="31" spans="1:10" s="3" customFormat="1" ht="20.25" x14ac:dyDescent="0.3">
      <c r="A31" s="25">
        <v>45662</v>
      </c>
      <c r="B31" s="32">
        <v>4461545</v>
      </c>
      <c r="C31" s="32">
        <f t="shared" si="1"/>
        <v>1183968.7000000002</v>
      </c>
      <c r="D31" s="33">
        <f t="shared" si="0"/>
        <v>5645513.7000000002</v>
      </c>
      <c r="E31" s="32">
        <v>53.900000000000091</v>
      </c>
      <c r="F31" s="32">
        <v>0</v>
      </c>
      <c r="G31" s="35">
        <v>0</v>
      </c>
      <c r="H31" s="36"/>
      <c r="J31" s="26"/>
    </row>
    <row r="32" spans="1:10" s="3" customFormat="1" ht="20.25" x14ac:dyDescent="0.3">
      <c r="A32" s="25">
        <v>45663</v>
      </c>
      <c r="B32" s="32">
        <v>4461545</v>
      </c>
      <c r="C32" s="32">
        <f t="shared" si="1"/>
        <v>1184022.6000000001</v>
      </c>
      <c r="D32" s="33">
        <f t="shared" si="0"/>
        <v>5645567.5999999996</v>
      </c>
      <c r="E32" s="32">
        <v>0</v>
      </c>
      <c r="F32" s="32">
        <v>0</v>
      </c>
      <c r="G32" s="35">
        <v>0</v>
      </c>
      <c r="H32" s="36"/>
    </row>
    <row r="33" spans="1:8" s="3" customFormat="1" ht="20.25" x14ac:dyDescent="0.3">
      <c r="A33" s="25">
        <v>45664</v>
      </c>
      <c r="B33" s="32">
        <v>4461545</v>
      </c>
      <c r="C33" s="32">
        <f t="shared" si="1"/>
        <v>1184022.6000000001</v>
      </c>
      <c r="D33" s="33">
        <f t="shared" si="0"/>
        <v>5645567.5999999996</v>
      </c>
      <c r="E33" s="32">
        <v>26.600000000000364</v>
      </c>
      <c r="F33" s="32">
        <v>0</v>
      </c>
      <c r="G33" s="35">
        <v>0</v>
      </c>
      <c r="H33" s="36"/>
    </row>
    <row r="34" spans="1:8" s="3" customFormat="1" ht="20.25" x14ac:dyDescent="0.3">
      <c r="A34" s="25">
        <v>45665</v>
      </c>
      <c r="B34" s="32">
        <v>4461545</v>
      </c>
      <c r="C34" s="32">
        <f t="shared" si="1"/>
        <v>1184049.2000000002</v>
      </c>
      <c r="D34" s="33">
        <f t="shared" si="0"/>
        <v>5645594.2000000002</v>
      </c>
      <c r="E34" s="32">
        <v>0</v>
      </c>
      <c r="F34" s="32">
        <v>2.1000000000003638</v>
      </c>
      <c r="G34" s="35">
        <v>0</v>
      </c>
      <c r="H34" s="36"/>
    </row>
    <row r="35" spans="1:8" s="3" customFormat="1" ht="20.25" x14ac:dyDescent="0.3">
      <c r="A35" s="25">
        <v>45666</v>
      </c>
      <c r="B35" s="32">
        <v>4461545</v>
      </c>
      <c r="C35" s="32">
        <f t="shared" si="1"/>
        <v>1184047.1000000001</v>
      </c>
      <c r="D35" s="33">
        <f t="shared" si="0"/>
        <v>5645592.0999999996</v>
      </c>
      <c r="E35" s="32">
        <v>0</v>
      </c>
      <c r="F35" s="32">
        <v>15.699999999999818</v>
      </c>
      <c r="G35" s="35">
        <v>0</v>
      </c>
      <c r="H35" s="36"/>
    </row>
    <row r="36" spans="1:8" s="3" customFormat="1" ht="20.25" x14ac:dyDescent="0.3">
      <c r="A36" s="25">
        <v>45667</v>
      </c>
      <c r="B36" s="32">
        <v>4461545</v>
      </c>
      <c r="C36" s="32">
        <f t="shared" si="1"/>
        <v>1184031.4000000001</v>
      </c>
      <c r="D36" s="33">
        <f t="shared" si="0"/>
        <v>5645576.4000000004</v>
      </c>
      <c r="E36" s="32">
        <v>0</v>
      </c>
      <c r="F36" s="32">
        <v>78.899999999999636</v>
      </c>
      <c r="G36" s="35">
        <v>0</v>
      </c>
      <c r="H36" s="36"/>
    </row>
    <row r="37" spans="1:8" s="3" customFormat="1" ht="20.25" x14ac:dyDescent="0.3">
      <c r="A37" s="25">
        <v>45668</v>
      </c>
      <c r="B37" s="32">
        <v>4461545</v>
      </c>
      <c r="C37" s="32">
        <f t="shared" si="1"/>
        <v>1183952.5000000002</v>
      </c>
      <c r="D37" s="33">
        <f t="shared" si="0"/>
        <v>5645497.5</v>
      </c>
      <c r="E37" s="32">
        <v>10450.299999999999</v>
      </c>
      <c r="F37" s="32">
        <v>22.800000000000182</v>
      </c>
      <c r="G37" s="35">
        <v>0</v>
      </c>
      <c r="H37" s="36"/>
    </row>
    <row r="38" spans="1:8" s="3" customFormat="1" ht="20.25" x14ac:dyDescent="0.3">
      <c r="A38" s="25">
        <v>45669</v>
      </c>
      <c r="B38" s="32">
        <v>4461545</v>
      </c>
      <c r="C38" s="32">
        <f t="shared" si="1"/>
        <v>1194380.0000000002</v>
      </c>
      <c r="D38" s="33">
        <f t="shared" si="0"/>
        <v>5655925</v>
      </c>
      <c r="E38" s="32">
        <v>7659.7</v>
      </c>
      <c r="F38" s="32">
        <v>78</v>
      </c>
      <c r="G38" s="35">
        <v>0</v>
      </c>
      <c r="H38" s="36"/>
    </row>
    <row r="39" spans="1:8" s="3" customFormat="1" ht="20.25" x14ac:dyDescent="0.3">
      <c r="A39" s="25">
        <v>45670</v>
      </c>
      <c r="B39" s="32">
        <v>4461545</v>
      </c>
      <c r="C39" s="32">
        <f t="shared" si="1"/>
        <v>1201961.7000000002</v>
      </c>
      <c r="D39" s="33">
        <f t="shared" si="0"/>
        <v>5663506.7000000002</v>
      </c>
      <c r="E39" s="32">
        <v>0</v>
      </c>
      <c r="F39" s="32">
        <v>56.599999999999909</v>
      </c>
      <c r="G39" s="35">
        <v>0</v>
      </c>
      <c r="H39" s="36"/>
    </row>
    <row r="40" spans="1:8" s="3" customFormat="1" ht="20.25" x14ac:dyDescent="0.3">
      <c r="A40" s="25">
        <v>45671</v>
      </c>
      <c r="B40" s="32">
        <v>4461545</v>
      </c>
      <c r="C40" s="32">
        <f t="shared" si="1"/>
        <v>1201905.1000000001</v>
      </c>
      <c r="D40" s="33">
        <f t="shared" si="0"/>
        <v>5663450.0999999996</v>
      </c>
      <c r="E40" s="32">
        <v>48</v>
      </c>
      <c r="F40" s="32">
        <v>0</v>
      </c>
      <c r="G40" s="35">
        <v>0</v>
      </c>
      <c r="H40" s="36"/>
    </row>
    <row r="41" spans="1:8" s="3" customFormat="1" ht="20.25" x14ac:dyDescent="0.3">
      <c r="A41" s="25">
        <v>45672</v>
      </c>
      <c r="B41" s="32">
        <v>4461545</v>
      </c>
      <c r="C41" s="32">
        <f t="shared" si="1"/>
        <v>1201953.1000000001</v>
      </c>
      <c r="D41" s="33">
        <f t="shared" si="0"/>
        <v>5663498.0999999996</v>
      </c>
      <c r="E41" s="32">
        <v>1690.5</v>
      </c>
      <c r="F41" s="32">
        <v>3867.3999999999996</v>
      </c>
      <c r="G41" s="35">
        <v>0</v>
      </c>
      <c r="H41" s="36"/>
    </row>
    <row r="42" spans="1:8" s="3" customFormat="1" ht="20.25" x14ac:dyDescent="0.3">
      <c r="A42" s="25">
        <v>45673</v>
      </c>
      <c r="B42" s="32">
        <v>4461545</v>
      </c>
      <c r="C42" s="32">
        <f t="shared" si="1"/>
        <v>1199776.2000000002</v>
      </c>
      <c r="D42" s="33">
        <f t="shared" si="0"/>
        <v>5661321.2000000002</v>
      </c>
      <c r="E42" s="32">
        <v>2985.6</v>
      </c>
      <c r="F42" s="32">
        <v>20205.800000000003</v>
      </c>
      <c r="G42" s="35">
        <v>0</v>
      </c>
      <c r="H42" s="36"/>
    </row>
    <row r="43" spans="1:8" s="3" customFormat="1" ht="20.25" x14ac:dyDescent="0.3">
      <c r="A43" s="25">
        <v>45674</v>
      </c>
      <c r="B43" s="32">
        <v>4461545</v>
      </c>
      <c r="C43" s="32">
        <f t="shared" si="1"/>
        <v>1182556.0000000002</v>
      </c>
      <c r="D43" s="33">
        <f t="shared" si="0"/>
        <v>5644101</v>
      </c>
      <c r="E43" s="32">
        <v>2839.4</v>
      </c>
      <c r="F43" s="32">
        <v>31135.3</v>
      </c>
      <c r="G43" s="35">
        <v>0</v>
      </c>
      <c r="H43" s="36"/>
    </row>
    <row r="44" spans="1:8" s="3" customFormat="1" ht="20.25" x14ac:dyDescent="0.3">
      <c r="A44" s="25">
        <v>45675</v>
      </c>
      <c r="B44" s="32">
        <v>4461545</v>
      </c>
      <c r="C44" s="32">
        <f t="shared" si="1"/>
        <v>1154260.1000000001</v>
      </c>
      <c r="D44" s="33">
        <f t="shared" si="0"/>
        <v>5615805.0999999996</v>
      </c>
      <c r="E44" s="32">
        <v>3037.4</v>
      </c>
      <c r="F44" s="32">
        <v>21069.3</v>
      </c>
      <c r="G44" s="35">
        <v>0</v>
      </c>
      <c r="H44" s="36"/>
    </row>
    <row r="45" spans="1:8" s="3" customFormat="1" ht="20.25" x14ac:dyDescent="0.3">
      <c r="A45" s="25">
        <v>45676</v>
      </c>
      <c r="B45" s="32">
        <v>4461545</v>
      </c>
      <c r="C45" s="32">
        <f t="shared" si="1"/>
        <v>1136228.2</v>
      </c>
      <c r="D45" s="33">
        <f t="shared" si="0"/>
        <v>5597773.2000000002</v>
      </c>
      <c r="E45" s="32">
        <v>100</v>
      </c>
      <c r="F45" s="32">
        <v>0</v>
      </c>
      <c r="G45" s="35">
        <v>0</v>
      </c>
      <c r="H45" s="36"/>
    </row>
    <row r="46" spans="1:8" s="3" customFormat="1" ht="20.25" x14ac:dyDescent="0.3">
      <c r="A46" s="25">
        <v>45677</v>
      </c>
      <c r="B46" s="32">
        <v>4461545</v>
      </c>
      <c r="C46" s="32">
        <f t="shared" si="1"/>
        <v>1136328.2</v>
      </c>
      <c r="D46" s="33">
        <f t="shared" si="0"/>
        <v>5597873.2000000002</v>
      </c>
      <c r="E46" s="32">
        <v>2863.2</v>
      </c>
      <c r="F46" s="32">
        <v>16247.599999999999</v>
      </c>
      <c r="G46" s="35">
        <v>0</v>
      </c>
      <c r="H46" s="36"/>
    </row>
    <row r="47" spans="1:8" s="3" customFormat="1" ht="20.25" x14ac:dyDescent="0.3">
      <c r="A47" s="25">
        <v>45678</v>
      </c>
      <c r="B47" s="32">
        <v>4461545</v>
      </c>
      <c r="C47" s="32">
        <f t="shared" si="1"/>
        <v>1122943.7999999998</v>
      </c>
      <c r="D47" s="33">
        <f t="shared" si="0"/>
        <v>5584488.7999999998</v>
      </c>
      <c r="E47" s="32">
        <v>1482.4</v>
      </c>
      <c r="F47" s="32">
        <v>82975</v>
      </c>
      <c r="G47" s="35">
        <v>0</v>
      </c>
      <c r="H47" s="36"/>
    </row>
    <row r="48" spans="1:8" s="3" customFormat="1" ht="20.25" x14ac:dyDescent="0.3">
      <c r="A48" s="25">
        <v>45679</v>
      </c>
      <c r="B48" s="32">
        <v>4461545</v>
      </c>
      <c r="C48" s="32">
        <f t="shared" si="1"/>
        <v>1041451.1999999997</v>
      </c>
      <c r="D48" s="33">
        <f t="shared" si="0"/>
        <v>5502996.1999999993</v>
      </c>
      <c r="E48" s="32">
        <v>2004.6</v>
      </c>
      <c r="F48" s="32">
        <v>26356.2</v>
      </c>
      <c r="G48" s="35">
        <v>0</v>
      </c>
      <c r="H48" s="36"/>
    </row>
    <row r="49" spans="1:8" s="3" customFormat="1" ht="20.25" x14ac:dyDescent="0.3">
      <c r="A49" s="25">
        <v>45680</v>
      </c>
      <c r="B49" s="32">
        <v>4461545</v>
      </c>
      <c r="C49" s="32">
        <f t="shared" si="1"/>
        <v>1017099.5999999997</v>
      </c>
      <c r="D49" s="33">
        <f t="shared" si="0"/>
        <v>5478644.5999999996</v>
      </c>
      <c r="E49" s="32">
        <v>1420.8</v>
      </c>
      <c r="F49" s="32">
        <v>47242.400000000001</v>
      </c>
      <c r="G49" s="35">
        <v>0</v>
      </c>
      <c r="H49" s="36"/>
    </row>
    <row r="50" spans="1:8" s="3" customFormat="1" ht="20.25" x14ac:dyDescent="0.3">
      <c r="A50" s="25">
        <v>45681</v>
      </c>
      <c r="B50" s="32">
        <v>4461545</v>
      </c>
      <c r="C50" s="32">
        <f t="shared" si="1"/>
        <v>971277.99999999977</v>
      </c>
      <c r="D50" s="33">
        <f t="shared" si="0"/>
        <v>5432823</v>
      </c>
      <c r="E50" s="32">
        <v>11992.2</v>
      </c>
      <c r="F50" s="32">
        <v>41089.599999999999</v>
      </c>
      <c r="G50" s="35">
        <v>0</v>
      </c>
      <c r="H50" s="36"/>
    </row>
    <row r="51" spans="1:8" s="3" customFormat="1" ht="20.25" x14ac:dyDescent="0.3">
      <c r="A51" s="25">
        <v>45682</v>
      </c>
      <c r="B51" s="32">
        <v>4461545</v>
      </c>
      <c r="C51" s="32">
        <f t="shared" si="1"/>
        <v>942180.59999999974</v>
      </c>
      <c r="D51" s="33">
        <f t="shared" si="0"/>
        <v>5403725.5999999996</v>
      </c>
      <c r="E51" s="32">
        <v>90252</v>
      </c>
      <c r="F51" s="32">
        <v>0</v>
      </c>
      <c r="G51" s="35">
        <v>0</v>
      </c>
      <c r="H51" s="36"/>
    </row>
    <row r="52" spans="1:8" s="3" customFormat="1" ht="20.25" x14ac:dyDescent="0.3">
      <c r="A52" s="25">
        <v>45683</v>
      </c>
      <c r="B52" s="32">
        <v>4461545</v>
      </c>
      <c r="C52" s="32">
        <f t="shared" si="1"/>
        <v>1032432.5999999997</v>
      </c>
      <c r="D52" s="33">
        <f t="shared" si="0"/>
        <v>5493977.5999999996</v>
      </c>
      <c r="E52" s="32">
        <v>29631.800000000003</v>
      </c>
      <c r="F52" s="32">
        <v>9</v>
      </c>
      <c r="G52" s="35">
        <v>0</v>
      </c>
      <c r="H52" s="36"/>
    </row>
    <row r="53" spans="1:8" s="3" customFormat="1" ht="20.25" x14ac:dyDescent="0.3">
      <c r="A53" s="25">
        <v>45684</v>
      </c>
      <c r="B53" s="32">
        <v>4461545</v>
      </c>
      <c r="C53" s="32">
        <f t="shared" si="1"/>
        <v>1062055.3999999997</v>
      </c>
      <c r="D53" s="33">
        <f t="shared" si="0"/>
        <v>5523600.3999999994</v>
      </c>
      <c r="E53" s="32">
        <v>0</v>
      </c>
      <c r="F53" s="32">
        <v>117.5</v>
      </c>
      <c r="G53" s="35">
        <v>0</v>
      </c>
      <c r="H53" s="36"/>
    </row>
    <row r="54" spans="1:8" s="3" customFormat="1" ht="20.25" x14ac:dyDescent="0.3">
      <c r="A54" s="25">
        <v>45685</v>
      </c>
      <c r="B54" s="32">
        <v>4461545</v>
      </c>
      <c r="C54" s="32">
        <f t="shared" si="1"/>
        <v>1061937.8999999997</v>
      </c>
      <c r="D54" s="33">
        <f t="shared" si="0"/>
        <v>5523482.8999999994</v>
      </c>
      <c r="E54" s="32">
        <v>0</v>
      </c>
      <c r="F54" s="32">
        <v>16.900000000000091</v>
      </c>
      <c r="G54" s="35">
        <v>0</v>
      </c>
      <c r="H54" s="36"/>
    </row>
    <row r="55" spans="1:8" s="3" customFormat="1" ht="20.25" x14ac:dyDescent="0.3">
      <c r="A55" s="25">
        <v>45686</v>
      </c>
      <c r="B55" s="32">
        <v>4461545</v>
      </c>
      <c r="C55" s="32">
        <f t="shared" si="1"/>
        <v>1061920.9999999998</v>
      </c>
      <c r="D55" s="33">
        <f t="shared" si="0"/>
        <v>5523466</v>
      </c>
      <c r="E55" s="32">
        <v>0</v>
      </c>
      <c r="F55" s="32">
        <v>4.9000000000000909</v>
      </c>
      <c r="G55" s="35">
        <v>0</v>
      </c>
      <c r="H55" s="36"/>
    </row>
    <row r="56" spans="1:8" s="3" customFormat="1" ht="20.25" x14ac:dyDescent="0.3">
      <c r="A56" s="25">
        <v>45687</v>
      </c>
      <c r="B56" s="32">
        <v>4461545</v>
      </c>
      <c r="C56" s="32">
        <f t="shared" si="1"/>
        <v>1061916.0999999999</v>
      </c>
      <c r="D56" s="33">
        <f t="shared" si="0"/>
        <v>5523461.0999999996</v>
      </c>
      <c r="E56" s="32">
        <v>9.9999999999909051E-2</v>
      </c>
      <c r="F56" s="32">
        <v>0</v>
      </c>
      <c r="G56" s="35">
        <v>0</v>
      </c>
      <c r="H56" s="36"/>
    </row>
    <row r="57" spans="1:8" s="3" customFormat="1" ht="20.25" x14ac:dyDescent="0.3">
      <c r="A57" s="25">
        <v>45688</v>
      </c>
      <c r="B57" s="32">
        <v>4461545</v>
      </c>
      <c r="C57" s="32">
        <f t="shared" si="1"/>
        <v>1061916.2</v>
      </c>
      <c r="D57" s="33">
        <f t="shared" si="0"/>
        <v>5523461.2000000002</v>
      </c>
      <c r="E57" s="32">
        <v>3273.5</v>
      </c>
      <c r="F57" s="32">
        <v>19243.600000000002</v>
      </c>
      <c r="G57" s="38">
        <v>1704.2</v>
      </c>
      <c r="H57" s="37" t="s">
        <v>57</v>
      </c>
    </row>
    <row r="58" spans="1:8" s="3" customFormat="1" ht="20.25" x14ac:dyDescent="0.3">
      <c r="A58" s="25">
        <v>45689</v>
      </c>
      <c r="B58" s="32">
        <v>4461545</v>
      </c>
      <c r="C58" s="32">
        <f>C57+E57-F57-G57</f>
        <v>1044241.9</v>
      </c>
      <c r="D58" s="33">
        <f t="shared" si="0"/>
        <v>5505786.9000000004</v>
      </c>
      <c r="E58" s="32">
        <v>44730.3</v>
      </c>
      <c r="F58" s="32">
        <v>0</v>
      </c>
      <c r="G58" s="35"/>
      <c r="H58" s="36"/>
    </row>
    <row r="59" spans="1:8" s="3" customFormat="1" ht="20.25" x14ac:dyDescent="0.3">
      <c r="A59" s="25">
        <v>45690</v>
      </c>
      <c r="B59" s="32">
        <v>4461545</v>
      </c>
      <c r="C59" s="32">
        <f t="shared" si="1"/>
        <v>1088972.2</v>
      </c>
      <c r="D59" s="33">
        <f t="shared" si="0"/>
        <v>5550517.2000000002</v>
      </c>
      <c r="E59" s="32">
        <v>57509.5</v>
      </c>
      <c r="F59" s="32">
        <v>0</v>
      </c>
      <c r="G59" s="35"/>
      <c r="H59" s="36"/>
    </row>
    <row r="60" spans="1:8" s="3" customFormat="1" ht="20.25" x14ac:dyDescent="0.3">
      <c r="A60" s="25">
        <v>45691</v>
      </c>
      <c r="B60" s="32">
        <v>4461545</v>
      </c>
      <c r="C60" s="32">
        <f t="shared" si="1"/>
        <v>1146481.7</v>
      </c>
      <c r="D60" s="33">
        <f t="shared" si="0"/>
        <v>5608026.7000000002</v>
      </c>
      <c r="E60" s="32">
        <v>7614.8000000000011</v>
      </c>
      <c r="F60" s="32">
        <v>19.700000000000273</v>
      </c>
      <c r="G60" s="35"/>
      <c r="H60" s="36"/>
    </row>
    <row r="61" spans="1:8" s="3" customFormat="1" ht="20.25" x14ac:dyDescent="0.3">
      <c r="A61" s="25">
        <v>45692</v>
      </c>
      <c r="B61" s="32">
        <v>4461545</v>
      </c>
      <c r="C61" s="32">
        <f t="shared" si="1"/>
        <v>1154076.8</v>
      </c>
      <c r="D61" s="33">
        <f t="shared" si="0"/>
        <v>5615621.7999999998</v>
      </c>
      <c r="E61" s="32">
        <v>13199.199999999999</v>
      </c>
      <c r="F61" s="32">
        <v>8.0999999999994543</v>
      </c>
      <c r="G61" s="35"/>
      <c r="H61" s="36"/>
    </row>
    <row r="62" spans="1:8" s="3" customFormat="1" ht="20.25" x14ac:dyDescent="0.3">
      <c r="A62" s="25">
        <v>45693</v>
      </c>
      <c r="B62" s="32">
        <v>4461545</v>
      </c>
      <c r="C62" s="32">
        <f t="shared" si="1"/>
        <v>1167267.8999999999</v>
      </c>
      <c r="D62" s="33">
        <f t="shared" si="0"/>
        <v>5628812.9000000004</v>
      </c>
      <c r="E62" s="32">
        <v>0</v>
      </c>
      <c r="F62" s="32">
        <v>66.5</v>
      </c>
      <c r="G62" s="35"/>
      <c r="H62" s="36"/>
    </row>
    <row r="63" spans="1:8" s="3" customFormat="1" ht="20.25" x14ac:dyDescent="0.3">
      <c r="A63" s="25">
        <v>45694</v>
      </c>
      <c r="B63" s="32">
        <v>4461545</v>
      </c>
      <c r="C63" s="32">
        <f t="shared" si="1"/>
        <v>1167201.3999999999</v>
      </c>
      <c r="D63" s="33">
        <f t="shared" si="0"/>
        <v>5628746.4000000004</v>
      </c>
      <c r="E63" s="32">
        <v>0</v>
      </c>
      <c r="F63" s="32">
        <v>33.300000000000182</v>
      </c>
      <c r="G63" s="35"/>
      <c r="H63" s="36"/>
    </row>
    <row r="64" spans="1:8" s="3" customFormat="1" ht="20.25" x14ac:dyDescent="0.3">
      <c r="A64" s="25">
        <v>45695</v>
      </c>
      <c r="B64" s="32">
        <v>4461545</v>
      </c>
      <c r="C64" s="32">
        <f t="shared" si="1"/>
        <v>1167168.0999999999</v>
      </c>
      <c r="D64" s="33">
        <f t="shared" si="0"/>
        <v>5628713.0999999996</v>
      </c>
      <c r="E64" s="32">
        <v>25504.6</v>
      </c>
      <c r="F64" s="32">
        <v>26011.3</v>
      </c>
      <c r="G64" s="35"/>
      <c r="H64" s="36"/>
    </row>
    <row r="65" spans="1:8" s="3" customFormat="1" ht="20.25" x14ac:dyDescent="0.3">
      <c r="A65" s="25">
        <v>45696</v>
      </c>
      <c r="B65" s="32">
        <v>4461545</v>
      </c>
      <c r="C65" s="32">
        <f t="shared" si="1"/>
        <v>1166661.3999999999</v>
      </c>
      <c r="D65" s="33">
        <f t="shared" si="0"/>
        <v>5628206.4000000004</v>
      </c>
      <c r="E65" s="32">
        <v>13826.800000000001</v>
      </c>
      <c r="F65" s="32">
        <v>0</v>
      </c>
      <c r="G65" s="35"/>
      <c r="H65" s="36"/>
    </row>
    <row r="66" spans="1:8" s="3" customFormat="1" ht="20.25" x14ac:dyDescent="0.3">
      <c r="A66" s="25">
        <v>45697</v>
      </c>
      <c r="B66" s="32">
        <v>4461545</v>
      </c>
      <c r="C66" s="32">
        <f t="shared" si="1"/>
        <v>1180488.2</v>
      </c>
      <c r="D66" s="33">
        <f t="shared" si="0"/>
        <v>5642033.2000000002</v>
      </c>
      <c r="E66" s="32">
        <v>2194.9999999999995</v>
      </c>
      <c r="F66" s="32">
        <v>1.0999999999999091</v>
      </c>
      <c r="G66" s="35"/>
      <c r="H66" s="36"/>
    </row>
    <row r="67" spans="1:8" s="3" customFormat="1" ht="20.25" x14ac:dyDescent="0.3">
      <c r="A67" s="25">
        <v>45698</v>
      </c>
      <c r="B67" s="32">
        <v>4461545</v>
      </c>
      <c r="C67" s="32">
        <f t="shared" si="1"/>
        <v>1182682.0999999999</v>
      </c>
      <c r="D67" s="33">
        <f t="shared" si="0"/>
        <v>5644227.0999999996</v>
      </c>
      <c r="E67" s="32">
        <v>0</v>
      </c>
      <c r="F67" s="32">
        <v>100.69999999999982</v>
      </c>
      <c r="G67" s="35"/>
      <c r="H67" s="36"/>
    </row>
    <row r="68" spans="1:8" s="3" customFormat="1" ht="20.25" x14ac:dyDescent="0.3">
      <c r="A68" s="25">
        <v>45699</v>
      </c>
      <c r="B68" s="32">
        <v>4461545</v>
      </c>
      <c r="C68" s="32">
        <f t="shared" si="1"/>
        <v>1182581.3999999999</v>
      </c>
      <c r="D68" s="33">
        <f t="shared" si="0"/>
        <v>5644126.4000000004</v>
      </c>
      <c r="E68" s="32">
        <v>11449.300000000001</v>
      </c>
      <c r="F68" s="32">
        <v>0</v>
      </c>
      <c r="G68" s="35"/>
      <c r="H68" s="36"/>
    </row>
    <row r="69" spans="1:8" s="3" customFormat="1" ht="20.25" x14ac:dyDescent="0.3">
      <c r="A69" s="25">
        <v>45700</v>
      </c>
      <c r="B69" s="32">
        <v>4461545</v>
      </c>
      <c r="C69" s="32">
        <f t="shared" si="1"/>
        <v>1194030.7</v>
      </c>
      <c r="D69" s="33">
        <f t="shared" si="0"/>
        <v>5655575.7000000002</v>
      </c>
      <c r="E69" s="32">
        <v>2052</v>
      </c>
      <c r="F69" s="32">
        <v>62977.7</v>
      </c>
      <c r="G69" s="35"/>
      <c r="H69" s="36"/>
    </row>
    <row r="70" spans="1:8" s="3" customFormat="1" ht="20.25" x14ac:dyDescent="0.3">
      <c r="A70" s="25">
        <v>45701</v>
      </c>
      <c r="B70" s="32">
        <v>4461545</v>
      </c>
      <c r="C70" s="32">
        <f t="shared" si="1"/>
        <v>1133105</v>
      </c>
      <c r="D70" s="33">
        <f t="shared" si="0"/>
        <v>5594650</v>
      </c>
      <c r="E70" s="32">
        <v>0</v>
      </c>
      <c r="F70" s="32">
        <v>187.5</v>
      </c>
      <c r="G70" s="35"/>
      <c r="H70" s="36"/>
    </row>
    <row r="71" spans="1:8" s="3" customFormat="1" ht="20.25" x14ac:dyDescent="0.3">
      <c r="A71" s="25">
        <v>45702</v>
      </c>
      <c r="B71" s="32">
        <v>4461545</v>
      </c>
      <c r="C71" s="32">
        <f t="shared" si="1"/>
        <v>1132917.5</v>
      </c>
      <c r="D71" s="33">
        <f t="shared" si="0"/>
        <v>5594462.5</v>
      </c>
      <c r="E71" s="32">
        <v>0</v>
      </c>
      <c r="F71" s="32">
        <v>223.09999999999991</v>
      </c>
      <c r="G71" s="35"/>
      <c r="H71" s="36"/>
    </row>
    <row r="72" spans="1:8" s="3" customFormat="1" ht="20.25" x14ac:dyDescent="0.3">
      <c r="A72" s="25">
        <v>45703</v>
      </c>
      <c r="B72" s="32">
        <v>4461545</v>
      </c>
      <c r="C72" s="32">
        <f t="shared" si="1"/>
        <v>1132694.3999999999</v>
      </c>
      <c r="D72" s="33">
        <f t="shared" si="0"/>
        <v>5594239.4000000004</v>
      </c>
      <c r="E72" s="32">
        <v>0</v>
      </c>
      <c r="F72" s="32">
        <v>178.60000000000036</v>
      </c>
      <c r="G72" s="35"/>
      <c r="H72" s="36"/>
    </row>
    <row r="73" spans="1:8" s="3" customFormat="1" ht="20.25" x14ac:dyDescent="0.3">
      <c r="A73" s="25">
        <v>45704</v>
      </c>
      <c r="B73" s="32">
        <v>4461545</v>
      </c>
      <c r="C73" s="32">
        <f t="shared" si="1"/>
        <v>1132515.7999999998</v>
      </c>
      <c r="D73" s="33">
        <f t="shared" si="0"/>
        <v>5594060.7999999998</v>
      </c>
      <c r="E73" s="32">
        <v>0</v>
      </c>
      <c r="F73" s="32">
        <v>157.39999999999964</v>
      </c>
      <c r="G73" s="35"/>
      <c r="H73" s="36"/>
    </row>
    <row r="74" spans="1:8" s="3" customFormat="1" ht="20.25" x14ac:dyDescent="0.3">
      <c r="A74" s="25">
        <v>45705</v>
      </c>
      <c r="B74" s="32">
        <v>4461545</v>
      </c>
      <c r="C74" s="32">
        <f t="shared" si="1"/>
        <v>1132358.3999999999</v>
      </c>
      <c r="D74" s="33">
        <f t="shared" si="0"/>
        <v>5593903.4000000004</v>
      </c>
      <c r="E74" s="32">
        <v>3380.2000000000003</v>
      </c>
      <c r="F74" s="32">
        <v>20.199999999999818</v>
      </c>
      <c r="G74" s="35"/>
      <c r="H74" s="36"/>
    </row>
    <row r="75" spans="1:8" s="3" customFormat="1" ht="20.25" x14ac:dyDescent="0.3">
      <c r="A75" s="25">
        <v>45706</v>
      </c>
      <c r="B75" s="32">
        <v>4461545</v>
      </c>
      <c r="C75" s="32">
        <f t="shared" si="1"/>
        <v>1135718.3999999999</v>
      </c>
      <c r="D75" s="33">
        <f t="shared" si="0"/>
        <v>5597263.4000000004</v>
      </c>
      <c r="E75" s="32">
        <v>0</v>
      </c>
      <c r="F75" s="32">
        <v>258.30000000000018</v>
      </c>
      <c r="G75" s="35"/>
      <c r="H75" s="36"/>
    </row>
    <row r="76" spans="1:8" s="3" customFormat="1" ht="20.25" x14ac:dyDescent="0.3">
      <c r="A76" s="25">
        <v>45707</v>
      </c>
      <c r="B76" s="32">
        <v>4461545</v>
      </c>
      <c r="C76" s="32">
        <f t="shared" si="1"/>
        <v>1135460.0999999999</v>
      </c>
      <c r="D76" s="33">
        <f t="shared" si="0"/>
        <v>5597005.0999999996</v>
      </c>
      <c r="E76" s="32">
        <v>0</v>
      </c>
      <c r="F76" s="32">
        <v>217.40000000000009</v>
      </c>
      <c r="G76" s="35"/>
      <c r="H76" s="36"/>
    </row>
    <row r="77" spans="1:8" s="3" customFormat="1" ht="20.25" x14ac:dyDescent="0.3">
      <c r="A77" s="25">
        <v>45708</v>
      </c>
      <c r="B77" s="32">
        <v>4461545</v>
      </c>
      <c r="C77" s="32">
        <f t="shared" si="1"/>
        <v>1135242.7</v>
      </c>
      <c r="D77" s="33">
        <f t="shared" si="0"/>
        <v>5596787.7000000002</v>
      </c>
      <c r="E77" s="32">
        <v>0</v>
      </c>
      <c r="F77" s="32">
        <v>230.80000000000018</v>
      </c>
      <c r="G77" s="35"/>
      <c r="H77" s="36"/>
    </row>
    <row r="78" spans="1:8" s="3" customFormat="1" ht="20.25" x14ac:dyDescent="0.3">
      <c r="A78" s="25">
        <v>45709</v>
      </c>
      <c r="B78" s="32">
        <v>4461545</v>
      </c>
      <c r="C78" s="32">
        <f t="shared" si="1"/>
        <v>1135011.8999999999</v>
      </c>
      <c r="D78" s="33">
        <f t="shared" si="0"/>
        <v>5596556.9000000004</v>
      </c>
      <c r="E78" s="32">
        <v>0</v>
      </c>
      <c r="F78" s="32">
        <v>334.90000000000009</v>
      </c>
      <c r="G78" s="35"/>
      <c r="H78" s="36"/>
    </row>
    <row r="79" spans="1:8" s="3" customFormat="1" ht="20.25" x14ac:dyDescent="0.3">
      <c r="A79" s="25">
        <v>45710</v>
      </c>
      <c r="B79" s="32">
        <v>4461545</v>
      </c>
      <c r="C79" s="32">
        <f t="shared" si="1"/>
        <v>1134677</v>
      </c>
      <c r="D79" s="33">
        <f t="shared" si="0"/>
        <v>5596222</v>
      </c>
      <c r="E79" s="32">
        <v>0</v>
      </c>
      <c r="F79" s="32">
        <v>288</v>
      </c>
      <c r="G79" s="35"/>
      <c r="H79" s="36"/>
    </row>
    <row r="80" spans="1:8" s="3" customFormat="1" ht="20.25" x14ac:dyDescent="0.3">
      <c r="A80" s="25">
        <v>45711</v>
      </c>
      <c r="B80" s="32">
        <v>4461545</v>
      </c>
      <c r="C80" s="32">
        <f t="shared" si="1"/>
        <v>1134389</v>
      </c>
      <c r="D80" s="33">
        <f t="shared" si="0"/>
        <v>5595934</v>
      </c>
      <c r="E80" s="32">
        <v>14557.099999999999</v>
      </c>
      <c r="F80" s="32">
        <v>115.70000000000027</v>
      </c>
      <c r="G80" s="35"/>
      <c r="H80" s="36"/>
    </row>
    <row r="81" spans="1:8" s="3" customFormat="1" ht="20.25" x14ac:dyDescent="0.3">
      <c r="A81" s="25">
        <v>45712</v>
      </c>
      <c r="B81" s="32">
        <v>4461545</v>
      </c>
      <c r="C81" s="32">
        <f t="shared" si="1"/>
        <v>1148830.4000000001</v>
      </c>
      <c r="D81" s="33">
        <f t="shared" si="0"/>
        <v>5610375.4000000004</v>
      </c>
      <c r="E81" s="32">
        <v>21715.8</v>
      </c>
      <c r="F81" s="32">
        <v>119.09999999999991</v>
      </c>
      <c r="G81" s="35"/>
      <c r="H81" s="36"/>
    </row>
    <row r="82" spans="1:8" s="3" customFormat="1" ht="20.25" x14ac:dyDescent="0.3">
      <c r="A82" s="25">
        <v>45713</v>
      </c>
      <c r="B82" s="32">
        <v>4461545</v>
      </c>
      <c r="C82" s="32">
        <f t="shared" si="1"/>
        <v>1170427.1000000001</v>
      </c>
      <c r="D82" s="33">
        <f t="shared" si="0"/>
        <v>5631972.0999999996</v>
      </c>
      <c r="E82" s="32">
        <v>13301.7</v>
      </c>
      <c r="F82" s="32">
        <v>161.59999999999991</v>
      </c>
      <c r="G82" s="35"/>
      <c r="H82" s="36"/>
    </row>
    <row r="83" spans="1:8" s="3" customFormat="1" ht="20.25" x14ac:dyDescent="0.3">
      <c r="A83" s="25">
        <v>45714</v>
      </c>
      <c r="B83" s="32">
        <v>4461545</v>
      </c>
      <c r="C83" s="32">
        <f t="shared" si="1"/>
        <v>1183567.2</v>
      </c>
      <c r="D83" s="33">
        <f t="shared" si="0"/>
        <v>5645112.2000000002</v>
      </c>
      <c r="E83" s="32">
        <v>1832.7</v>
      </c>
      <c r="F83" s="32">
        <v>16106.5</v>
      </c>
      <c r="G83" s="35"/>
      <c r="H83" s="36"/>
    </row>
    <row r="84" spans="1:8" s="3" customFormat="1" ht="20.25" x14ac:dyDescent="0.3">
      <c r="A84" s="25">
        <v>45715</v>
      </c>
      <c r="B84" s="32">
        <v>4461545</v>
      </c>
      <c r="C84" s="32">
        <f t="shared" si="1"/>
        <v>1169293.3999999999</v>
      </c>
      <c r="D84" s="33">
        <f t="shared" si="0"/>
        <v>5630838.4000000004</v>
      </c>
      <c r="E84" s="32">
        <v>0</v>
      </c>
      <c r="F84" s="32">
        <v>375.90000000000009</v>
      </c>
      <c r="G84" s="35"/>
      <c r="H84" s="36"/>
    </row>
    <row r="85" spans="1:8" s="3" customFormat="1" ht="20.25" x14ac:dyDescent="0.3">
      <c r="A85" s="25">
        <v>45716</v>
      </c>
      <c r="B85" s="32">
        <v>4461545</v>
      </c>
      <c r="C85" s="32">
        <f t="shared" si="1"/>
        <v>1168917.5</v>
      </c>
      <c r="D85" s="33">
        <f t="shared" si="0"/>
        <v>5630462.5</v>
      </c>
      <c r="E85" s="32">
        <v>0</v>
      </c>
      <c r="F85" s="32">
        <v>174.60000000000036</v>
      </c>
      <c r="G85" s="38">
        <v>2776.9</v>
      </c>
      <c r="H85" s="37" t="s">
        <v>57</v>
      </c>
    </row>
    <row r="86" spans="1:8" s="3" customFormat="1" ht="20.25" x14ac:dyDescent="0.3">
      <c r="A86" s="25">
        <v>45717</v>
      </c>
      <c r="B86" s="32">
        <v>4461545</v>
      </c>
      <c r="C86" s="32">
        <f>C85+E85-F85-G85</f>
        <v>1165966</v>
      </c>
      <c r="D86" s="33">
        <f t="shared" si="0"/>
        <v>5627511</v>
      </c>
      <c r="E86" s="32">
        <v>0</v>
      </c>
      <c r="F86" s="32">
        <v>325.70000000000027</v>
      </c>
      <c r="G86" s="35">
        <v>0</v>
      </c>
      <c r="H86" s="37"/>
    </row>
    <row r="87" spans="1:8" s="3" customFormat="1" ht="20.25" x14ac:dyDescent="0.3">
      <c r="A87" s="25">
        <v>45718</v>
      </c>
      <c r="B87" s="32">
        <v>4461545</v>
      </c>
      <c r="C87" s="32">
        <f>C86+E86-F86-G86</f>
        <v>1165640.3</v>
      </c>
      <c r="D87" s="33">
        <f t="shared" si="0"/>
        <v>5627185.2999999998</v>
      </c>
      <c r="E87" s="32">
        <v>0</v>
      </c>
      <c r="F87" s="32">
        <v>253.40000000000009</v>
      </c>
      <c r="G87" s="35">
        <v>0</v>
      </c>
      <c r="H87" s="36"/>
    </row>
    <row r="88" spans="1:8" s="3" customFormat="1" ht="20.25" x14ac:dyDescent="0.3">
      <c r="A88" s="25">
        <v>45719</v>
      </c>
      <c r="B88" s="32">
        <v>4461545</v>
      </c>
      <c r="C88" s="32">
        <f t="shared" si="1"/>
        <v>1165386.9000000001</v>
      </c>
      <c r="D88" s="33">
        <f t="shared" si="0"/>
        <v>5626931.9000000004</v>
      </c>
      <c r="E88" s="32">
        <v>0</v>
      </c>
      <c r="F88" s="32">
        <v>249.69999999999982</v>
      </c>
      <c r="G88" s="35">
        <v>0</v>
      </c>
      <c r="H88" s="36"/>
    </row>
    <row r="89" spans="1:8" s="3" customFormat="1" ht="20.25" x14ac:dyDescent="0.3">
      <c r="A89" s="25">
        <v>45720</v>
      </c>
      <c r="B89" s="32">
        <v>4461545</v>
      </c>
      <c r="C89" s="32">
        <f t="shared" si="1"/>
        <v>1165137.2000000002</v>
      </c>
      <c r="D89" s="33">
        <f t="shared" si="0"/>
        <v>5626682.2000000002</v>
      </c>
      <c r="E89" s="32">
        <v>47.200000000000273</v>
      </c>
      <c r="F89" s="32">
        <v>58.099999999999909</v>
      </c>
      <c r="G89" s="35">
        <v>0</v>
      </c>
      <c r="H89" s="36"/>
    </row>
    <row r="90" spans="1:8" s="3" customFormat="1" ht="20.25" x14ac:dyDescent="0.3">
      <c r="A90" s="25">
        <v>45721</v>
      </c>
      <c r="B90" s="32">
        <v>4461545</v>
      </c>
      <c r="C90" s="32">
        <f t="shared" si="1"/>
        <v>1165126.3</v>
      </c>
      <c r="D90" s="33">
        <f t="shared" si="0"/>
        <v>5626671.2999999998</v>
      </c>
      <c r="E90" s="32">
        <v>0</v>
      </c>
      <c r="F90" s="32">
        <v>81.200000000000273</v>
      </c>
      <c r="G90" s="35">
        <v>0</v>
      </c>
      <c r="H90" s="36"/>
    </row>
    <row r="91" spans="1:8" s="3" customFormat="1" ht="20.25" x14ac:dyDescent="0.3">
      <c r="A91" s="25">
        <v>45722</v>
      </c>
      <c r="B91" s="32">
        <v>4461545</v>
      </c>
      <c r="C91" s="32">
        <f t="shared" si="1"/>
        <v>1165045.1000000001</v>
      </c>
      <c r="D91" s="33">
        <f t="shared" si="0"/>
        <v>5626590.0999999996</v>
      </c>
      <c r="E91" s="32">
        <v>20.400000000000091</v>
      </c>
      <c r="F91" s="32">
        <v>66.800000000000182</v>
      </c>
      <c r="G91" s="35">
        <v>0</v>
      </c>
      <c r="H91" s="36"/>
    </row>
    <row r="92" spans="1:8" s="3" customFormat="1" ht="20.25" x14ac:dyDescent="0.3">
      <c r="A92" s="25">
        <v>45723</v>
      </c>
      <c r="B92" s="32">
        <v>4461545</v>
      </c>
      <c r="C92" s="32">
        <f t="shared" si="1"/>
        <v>1164998.7</v>
      </c>
      <c r="D92" s="33">
        <f t="shared" ref="D92:D155" si="2">B92+C92</f>
        <v>5626543.7000000002</v>
      </c>
      <c r="E92" s="32">
        <v>78</v>
      </c>
      <c r="F92" s="32">
        <v>62.800000000000182</v>
      </c>
      <c r="G92" s="35">
        <v>0</v>
      </c>
      <c r="H92" s="36"/>
    </row>
    <row r="93" spans="1:8" s="3" customFormat="1" ht="20.25" x14ac:dyDescent="0.3">
      <c r="A93" s="25">
        <v>45724</v>
      </c>
      <c r="B93" s="32">
        <v>4461545</v>
      </c>
      <c r="C93" s="32">
        <f t="shared" ref="C93:C156" si="3">C92+E92-F92</f>
        <v>1165013.8999999999</v>
      </c>
      <c r="D93" s="33">
        <f t="shared" si="2"/>
        <v>5626558.9000000004</v>
      </c>
      <c r="E93" s="32">
        <v>0</v>
      </c>
      <c r="F93" s="32">
        <v>84.400000000000091</v>
      </c>
      <c r="G93" s="35">
        <v>0</v>
      </c>
      <c r="H93" s="36"/>
    </row>
    <row r="94" spans="1:8" s="3" customFormat="1" ht="20.25" x14ac:dyDescent="0.3">
      <c r="A94" s="25">
        <v>45725</v>
      </c>
      <c r="B94" s="32">
        <v>4461545</v>
      </c>
      <c r="C94" s="32">
        <f t="shared" si="3"/>
        <v>1164929.5</v>
      </c>
      <c r="D94" s="33">
        <f t="shared" si="2"/>
        <v>5626474.5</v>
      </c>
      <c r="E94" s="32">
        <v>23.200000000000273</v>
      </c>
      <c r="F94" s="32">
        <v>33</v>
      </c>
      <c r="G94" s="35">
        <v>0</v>
      </c>
      <c r="H94" s="36"/>
    </row>
    <row r="95" spans="1:8" s="3" customFormat="1" ht="20.25" x14ac:dyDescent="0.3">
      <c r="A95" s="25">
        <v>45726</v>
      </c>
      <c r="B95" s="32">
        <v>4461545</v>
      </c>
      <c r="C95" s="32">
        <f t="shared" si="3"/>
        <v>1164919.7</v>
      </c>
      <c r="D95" s="33">
        <f t="shared" si="2"/>
        <v>5626464.7000000002</v>
      </c>
      <c r="E95" s="32">
        <v>16928.900000000001</v>
      </c>
      <c r="F95" s="32">
        <v>11.800000000000182</v>
      </c>
      <c r="G95" s="35">
        <v>0</v>
      </c>
      <c r="H95" s="36"/>
    </row>
    <row r="96" spans="1:8" s="3" customFormat="1" ht="20.25" x14ac:dyDescent="0.3">
      <c r="A96" s="25">
        <v>45727</v>
      </c>
      <c r="B96" s="32">
        <v>4461545</v>
      </c>
      <c r="C96" s="32">
        <f t="shared" si="3"/>
        <v>1181836.7999999998</v>
      </c>
      <c r="D96" s="33">
        <f t="shared" si="2"/>
        <v>5643381.7999999998</v>
      </c>
      <c r="E96" s="32">
        <v>3039.8</v>
      </c>
      <c r="F96" s="32">
        <v>24.400000000000091</v>
      </c>
      <c r="G96" s="35">
        <v>0</v>
      </c>
      <c r="H96" s="36"/>
    </row>
    <row r="97" spans="1:8" s="3" customFormat="1" ht="20.25" x14ac:dyDescent="0.3">
      <c r="A97" s="25">
        <v>45728</v>
      </c>
      <c r="B97" s="32">
        <v>4461545</v>
      </c>
      <c r="C97" s="32">
        <f t="shared" si="3"/>
        <v>1184852.2</v>
      </c>
      <c r="D97" s="33">
        <f t="shared" si="2"/>
        <v>5646397.2000000002</v>
      </c>
      <c r="E97" s="32">
        <v>11</v>
      </c>
      <c r="F97" s="32">
        <v>0</v>
      </c>
      <c r="G97" s="35">
        <v>0</v>
      </c>
      <c r="H97" s="36"/>
    </row>
    <row r="98" spans="1:8" s="3" customFormat="1" ht="20.25" x14ac:dyDescent="0.3">
      <c r="A98" s="25">
        <v>45729</v>
      </c>
      <c r="B98" s="32">
        <v>4461545</v>
      </c>
      <c r="C98" s="32">
        <f t="shared" si="3"/>
        <v>1184863.2</v>
      </c>
      <c r="D98" s="33">
        <f t="shared" si="2"/>
        <v>5646408.2000000002</v>
      </c>
      <c r="E98" s="32">
        <v>1517.8</v>
      </c>
      <c r="F98" s="32">
        <v>62457</v>
      </c>
      <c r="G98" s="35">
        <v>0</v>
      </c>
      <c r="H98" s="36"/>
    </row>
    <row r="99" spans="1:8" s="3" customFormat="1" ht="20.25" x14ac:dyDescent="0.3">
      <c r="A99" s="25">
        <v>45730</v>
      </c>
      <c r="B99" s="32">
        <v>4461545</v>
      </c>
      <c r="C99" s="32">
        <f t="shared" si="3"/>
        <v>1123924</v>
      </c>
      <c r="D99" s="33">
        <f t="shared" si="2"/>
        <v>5585469</v>
      </c>
      <c r="E99" s="32">
        <v>1376.8</v>
      </c>
      <c r="F99" s="32">
        <v>98945.5</v>
      </c>
      <c r="G99" s="35">
        <v>0</v>
      </c>
      <c r="H99" s="36"/>
    </row>
    <row r="100" spans="1:8" s="3" customFormat="1" ht="20.25" x14ac:dyDescent="0.3">
      <c r="A100" s="25">
        <v>45731</v>
      </c>
      <c r="B100" s="32">
        <v>4461545</v>
      </c>
      <c r="C100" s="32">
        <f t="shared" si="3"/>
        <v>1026355.3</v>
      </c>
      <c r="D100" s="33">
        <f t="shared" si="2"/>
        <v>5487900.2999999998</v>
      </c>
      <c r="E100" s="32">
        <v>25278.300000000003</v>
      </c>
      <c r="F100" s="32">
        <v>4.5999999999999091</v>
      </c>
      <c r="G100" s="35">
        <v>0</v>
      </c>
      <c r="H100" s="36"/>
    </row>
    <row r="101" spans="1:8" s="3" customFormat="1" ht="20.25" x14ac:dyDescent="0.3">
      <c r="A101" s="25">
        <v>45732</v>
      </c>
      <c r="B101" s="32">
        <v>4461545</v>
      </c>
      <c r="C101" s="32">
        <f t="shared" si="3"/>
        <v>1051629</v>
      </c>
      <c r="D101" s="33">
        <f t="shared" si="2"/>
        <v>5513174</v>
      </c>
      <c r="E101" s="32">
        <v>58719.299999999996</v>
      </c>
      <c r="F101" s="32">
        <v>0</v>
      </c>
      <c r="G101" s="35">
        <v>0</v>
      </c>
      <c r="H101" s="36"/>
    </row>
    <row r="102" spans="1:8" s="3" customFormat="1" ht="20.25" x14ac:dyDescent="0.3">
      <c r="A102" s="25">
        <v>45733</v>
      </c>
      <c r="B102" s="32">
        <v>4461545</v>
      </c>
      <c r="C102" s="32">
        <f t="shared" si="3"/>
        <v>1110348.3</v>
      </c>
      <c r="D102" s="33">
        <f t="shared" si="2"/>
        <v>5571893.2999999998</v>
      </c>
      <c r="E102" s="32">
        <v>56487.700000000004</v>
      </c>
      <c r="F102" s="32">
        <v>0</v>
      </c>
      <c r="G102" s="35">
        <v>0</v>
      </c>
      <c r="H102" s="36"/>
    </row>
    <row r="103" spans="1:8" s="3" customFormat="1" ht="20.25" x14ac:dyDescent="0.3">
      <c r="A103" s="25">
        <v>45734</v>
      </c>
      <c r="B103" s="32">
        <v>4461545</v>
      </c>
      <c r="C103" s="32">
        <f t="shared" si="3"/>
        <v>1166836</v>
      </c>
      <c r="D103" s="33">
        <f t="shared" si="2"/>
        <v>5628381</v>
      </c>
      <c r="E103" s="32">
        <v>17173.5</v>
      </c>
      <c r="F103" s="32">
        <v>0</v>
      </c>
      <c r="G103" s="35">
        <v>0</v>
      </c>
      <c r="H103" s="36"/>
    </row>
    <row r="104" spans="1:8" s="3" customFormat="1" ht="20.25" x14ac:dyDescent="0.3">
      <c r="A104" s="25">
        <v>45735</v>
      </c>
      <c r="B104" s="32">
        <v>4461545</v>
      </c>
      <c r="C104" s="32">
        <f t="shared" si="3"/>
        <v>1184009.5</v>
      </c>
      <c r="D104" s="33">
        <f t="shared" si="2"/>
        <v>5645554.5</v>
      </c>
      <c r="E104" s="32">
        <v>0</v>
      </c>
      <c r="F104" s="32">
        <v>185.19999999999982</v>
      </c>
      <c r="G104" s="35">
        <v>0</v>
      </c>
      <c r="H104" s="36"/>
    </row>
    <row r="105" spans="1:8" s="3" customFormat="1" ht="20.25" x14ac:dyDescent="0.3">
      <c r="A105" s="25">
        <v>45736</v>
      </c>
      <c r="B105" s="32">
        <v>4461545</v>
      </c>
      <c r="C105" s="32">
        <f t="shared" si="3"/>
        <v>1183824.3</v>
      </c>
      <c r="D105" s="33">
        <f t="shared" si="2"/>
        <v>5645369.2999999998</v>
      </c>
      <c r="E105" s="32">
        <v>13773.400000000001</v>
      </c>
      <c r="F105" s="32">
        <v>0</v>
      </c>
      <c r="G105" s="35">
        <v>0</v>
      </c>
      <c r="H105" s="36"/>
    </row>
    <row r="106" spans="1:8" s="3" customFormat="1" ht="20.25" x14ac:dyDescent="0.3">
      <c r="A106" s="25">
        <v>45737</v>
      </c>
      <c r="B106" s="32">
        <v>4461545</v>
      </c>
      <c r="C106" s="32">
        <f t="shared" si="3"/>
        <v>1197597.7</v>
      </c>
      <c r="D106" s="33">
        <f t="shared" si="2"/>
        <v>5659142.7000000002</v>
      </c>
      <c r="E106" s="32">
        <v>25321.4</v>
      </c>
      <c r="F106" s="32">
        <v>9.1999999999993634</v>
      </c>
      <c r="G106" s="35">
        <v>0</v>
      </c>
      <c r="H106" s="36"/>
    </row>
    <row r="107" spans="1:8" s="3" customFormat="1" ht="20.25" x14ac:dyDescent="0.3">
      <c r="A107" s="25">
        <v>45738</v>
      </c>
      <c r="B107" s="32">
        <v>4461545</v>
      </c>
      <c r="C107" s="32">
        <f t="shared" si="3"/>
        <v>1222909.8999999999</v>
      </c>
      <c r="D107" s="33">
        <f t="shared" si="2"/>
        <v>5684454.9000000004</v>
      </c>
      <c r="E107" s="32">
        <v>18299.5</v>
      </c>
      <c r="F107" s="32">
        <v>0</v>
      </c>
      <c r="G107" s="35">
        <v>0</v>
      </c>
      <c r="H107" s="36"/>
    </row>
    <row r="108" spans="1:8" s="3" customFormat="1" ht="20.25" x14ac:dyDescent="0.3">
      <c r="A108" s="25">
        <v>45739</v>
      </c>
      <c r="B108" s="32">
        <v>4461545</v>
      </c>
      <c r="C108" s="32">
        <f t="shared" si="3"/>
        <v>1241209.3999999999</v>
      </c>
      <c r="D108" s="33">
        <f t="shared" si="2"/>
        <v>5702754.4000000004</v>
      </c>
      <c r="E108" s="32">
        <v>28135.5</v>
      </c>
      <c r="F108" s="32">
        <v>0</v>
      </c>
      <c r="G108" s="35">
        <v>0</v>
      </c>
      <c r="H108" s="36"/>
    </row>
    <row r="109" spans="1:8" s="3" customFormat="1" ht="20.25" x14ac:dyDescent="0.3">
      <c r="A109" s="25">
        <v>45740</v>
      </c>
      <c r="B109" s="32">
        <v>4461545</v>
      </c>
      <c r="C109" s="32">
        <f t="shared" si="3"/>
        <v>1269344.8999999999</v>
      </c>
      <c r="D109" s="33">
        <f t="shared" si="2"/>
        <v>5730889.9000000004</v>
      </c>
      <c r="E109" s="32">
        <v>0</v>
      </c>
      <c r="F109" s="32">
        <v>20.599999999999909</v>
      </c>
      <c r="G109" s="35">
        <v>0</v>
      </c>
      <c r="H109" s="36"/>
    </row>
    <row r="110" spans="1:8" s="3" customFormat="1" ht="20.25" x14ac:dyDescent="0.3">
      <c r="A110" s="25">
        <v>45741</v>
      </c>
      <c r="B110" s="32">
        <v>4461545</v>
      </c>
      <c r="C110" s="32">
        <f t="shared" si="3"/>
        <v>1269324.2999999998</v>
      </c>
      <c r="D110" s="33">
        <f t="shared" si="2"/>
        <v>5730869.2999999998</v>
      </c>
      <c r="E110" s="32">
        <v>0</v>
      </c>
      <c r="F110" s="32">
        <v>336.39999999999964</v>
      </c>
      <c r="G110" s="35">
        <v>0</v>
      </c>
      <c r="H110" s="36"/>
    </row>
    <row r="111" spans="1:8" s="3" customFormat="1" ht="20.25" x14ac:dyDescent="0.3">
      <c r="A111" s="25">
        <v>45742</v>
      </c>
      <c r="B111" s="32">
        <v>4461545</v>
      </c>
      <c r="C111" s="32">
        <f t="shared" si="3"/>
        <v>1268987.8999999999</v>
      </c>
      <c r="D111" s="33">
        <f t="shared" si="2"/>
        <v>5730532.9000000004</v>
      </c>
      <c r="E111" s="32">
        <v>1498.1</v>
      </c>
      <c r="F111" s="32">
        <v>11.799999999999727</v>
      </c>
      <c r="G111" s="35">
        <v>0</v>
      </c>
      <c r="H111" s="36"/>
    </row>
    <row r="112" spans="1:8" s="3" customFormat="1" ht="20.25" x14ac:dyDescent="0.3">
      <c r="A112" s="25">
        <v>45743</v>
      </c>
      <c r="B112" s="32">
        <v>4461545</v>
      </c>
      <c r="C112" s="32">
        <f t="shared" si="3"/>
        <v>1270474.2</v>
      </c>
      <c r="D112" s="33">
        <f t="shared" si="2"/>
        <v>5732019.2000000002</v>
      </c>
      <c r="E112" s="32">
        <v>9631</v>
      </c>
      <c r="F112" s="32">
        <v>0</v>
      </c>
      <c r="G112" s="35">
        <v>0</v>
      </c>
      <c r="H112" s="36"/>
    </row>
    <row r="113" spans="1:8" s="3" customFormat="1" ht="20.25" x14ac:dyDescent="0.3">
      <c r="A113" s="25">
        <v>45744</v>
      </c>
      <c r="B113" s="32">
        <v>4461545</v>
      </c>
      <c r="C113" s="32">
        <f t="shared" si="3"/>
        <v>1280105.2</v>
      </c>
      <c r="D113" s="33">
        <f t="shared" si="2"/>
        <v>5741650.2000000002</v>
      </c>
      <c r="E113" s="32">
        <v>27829</v>
      </c>
      <c r="F113" s="32">
        <v>0</v>
      </c>
      <c r="G113" s="35">
        <v>0</v>
      </c>
      <c r="H113" s="36"/>
    </row>
    <row r="114" spans="1:8" s="3" customFormat="1" ht="20.25" x14ac:dyDescent="0.3">
      <c r="A114" s="25">
        <v>45745</v>
      </c>
      <c r="B114" s="32">
        <v>4461545</v>
      </c>
      <c r="C114" s="32">
        <f t="shared" si="3"/>
        <v>1307934.2</v>
      </c>
      <c r="D114" s="33">
        <f t="shared" si="2"/>
        <v>5769479.2000000002</v>
      </c>
      <c r="E114" s="32">
        <v>9439.9</v>
      </c>
      <c r="F114" s="32">
        <v>32.599999999999909</v>
      </c>
      <c r="G114" s="35">
        <v>0</v>
      </c>
      <c r="H114" s="36"/>
    </row>
    <row r="115" spans="1:8" s="3" customFormat="1" ht="20.25" x14ac:dyDescent="0.3">
      <c r="A115" s="25">
        <v>45746</v>
      </c>
      <c r="B115" s="32">
        <v>4461545</v>
      </c>
      <c r="C115" s="32">
        <f t="shared" si="3"/>
        <v>1317341.4999999998</v>
      </c>
      <c r="D115" s="33">
        <f t="shared" si="2"/>
        <v>5778886.5</v>
      </c>
      <c r="E115" s="32">
        <v>1921.7000000000003</v>
      </c>
      <c r="F115" s="32">
        <v>25.799999999999727</v>
      </c>
      <c r="G115" s="35">
        <v>0</v>
      </c>
      <c r="H115" s="36"/>
    </row>
    <row r="116" spans="1:8" s="3" customFormat="1" ht="20.25" x14ac:dyDescent="0.3">
      <c r="A116" s="25">
        <v>45747</v>
      </c>
      <c r="B116" s="32">
        <v>4461545</v>
      </c>
      <c r="C116" s="32">
        <f t="shared" si="3"/>
        <v>1319237.3999999997</v>
      </c>
      <c r="D116" s="33">
        <f t="shared" si="2"/>
        <v>5780782.3999999994</v>
      </c>
      <c r="E116" s="32">
        <v>0</v>
      </c>
      <c r="F116" s="32">
        <v>27.200000000000728</v>
      </c>
      <c r="G116" s="38">
        <v>3933.2</v>
      </c>
      <c r="H116" s="37" t="s">
        <v>57</v>
      </c>
    </row>
    <row r="117" spans="1:8" s="3" customFormat="1" ht="20.25" x14ac:dyDescent="0.3">
      <c r="A117" s="25">
        <v>45748</v>
      </c>
      <c r="B117" s="32">
        <v>4461545</v>
      </c>
      <c r="C117" s="32">
        <f>C116+E116-F116-G116</f>
        <v>1315276.9999999998</v>
      </c>
      <c r="D117" s="33">
        <f t="shared" ref="D117" si="4">B117+C117</f>
        <v>5776822</v>
      </c>
      <c r="E117" s="32">
        <v>1378.4</v>
      </c>
      <c r="F117" s="32">
        <v>59286.6</v>
      </c>
      <c r="G117" s="41"/>
      <c r="H117" s="37"/>
    </row>
    <row r="118" spans="1:8" s="3" customFormat="1" ht="20.25" x14ac:dyDescent="0.3">
      <c r="A118" s="25">
        <v>45749</v>
      </c>
      <c r="B118" s="32">
        <v>4461545</v>
      </c>
      <c r="C118" s="32">
        <f t="shared" si="3"/>
        <v>1257368.7999999996</v>
      </c>
      <c r="D118" s="33">
        <f t="shared" si="2"/>
        <v>5718913.7999999998</v>
      </c>
      <c r="E118" s="32">
        <v>2286.8000000000002</v>
      </c>
      <c r="F118" s="32">
        <v>33685.599999999999</v>
      </c>
      <c r="G118" s="35">
        <v>0</v>
      </c>
      <c r="H118" s="36"/>
    </row>
    <row r="119" spans="1:8" s="3" customFormat="1" ht="20.25" x14ac:dyDescent="0.3">
      <c r="A119" s="25">
        <v>45750</v>
      </c>
      <c r="B119" s="32">
        <v>4461545</v>
      </c>
      <c r="C119" s="32">
        <f t="shared" si="3"/>
        <v>1225969.9999999995</v>
      </c>
      <c r="D119" s="33">
        <f t="shared" si="2"/>
        <v>5687515</v>
      </c>
      <c r="E119" s="32">
        <v>5537.1</v>
      </c>
      <c r="F119" s="32">
        <v>69.599999999999994</v>
      </c>
      <c r="G119" s="35">
        <v>0</v>
      </c>
      <c r="H119" s="36"/>
    </row>
    <row r="120" spans="1:8" s="3" customFormat="1" ht="20.25" x14ac:dyDescent="0.3">
      <c r="A120" s="25">
        <v>45751</v>
      </c>
      <c r="B120" s="32">
        <v>4461545</v>
      </c>
      <c r="C120" s="32">
        <f t="shared" si="3"/>
        <v>1231437.4999999995</v>
      </c>
      <c r="D120" s="33">
        <f t="shared" si="2"/>
        <v>5692982.5</v>
      </c>
      <c r="E120" s="32">
        <v>0</v>
      </c>
      <c r="F120" s="32">
        <v>208</v>
      </c>
      <c r="G120" s="35">
        <v>0</v>
      </c>
      <c r="H120" s="36"/>
    </row>
    <row r="121" spans="1:8" s="3" customFormat="1" ht="20.25" x14ac:dyDescent="0.3">
      <c r="A121" s="25">
        <v>45752</v>
      </c>
      <c r="B121" s="32">
        <v>4461545</v>
      </c>
      <c r="C121" s="32">
        <f t="shared" si="3"/>
        <v>1231229.4999999995</v>
      </c>
      <c r="D121" s="33">
        <f t="shared" si="2"/>
        <v>5692774.5</v>
      </c>
      <c r="E121" s="32">
        <v>0</v>
      </c>
      <c r="F121" s="32">
        <v>86.4</v>
      </c>
      <c r="G121" s="35">
        <v>0</v>
      </c>
      <c r="H121" s="36"/>
    </row>
    <row r="122" spans="1:8" s="3" customFormat="1" ht="20.25" x14ac:dyDescent="0.3">
      <c r="A122" s="25">
        <v>45753</v>
      </c>
      <c r="B122" s="32">
        <v>4461545</v>
      </c>
      <c r="C122" s="32">
        <f t="shared" si="3"/>
        <v>1231143.0999999996</v>
      </c>
      <c r="D122" s="33">
        <f t="shared" si="2"/>
        <v>5692688.0999999996</v>
      </c>
      <c r="E122" s="32">
        <v>0</v>
      </c>
      <c r="F122" s="32">
        <v>91.6</v>
      </c>
      <c r="G122" s="35">
        <v>0</v>
      </c>
      <c r="H122" s="36"/>
    </row>
    <row r="123" spans="1:8" s="3" customFormat="1" ht="20.25" x14ac:dyDescent="0.3">
      <c r="A123" s="25">
        <v>45754</v>
      </c>
      <c r="B123" s="32">
        <v>4461545</v>
      </c>
      <c r="C123" s="32">
        <f t="shared" ref="C123" si="5">C122+E122-F122-G122</f>
        <v>1231051.4999999995</v>
      </c>
      <c r="D123" s="33">
        <f t="shared" si="2"/>
        <v>5692596.5</v>
      </c>
      <c r="E123" s="32">
        <v>0</v>
      </c>
      <c r="F123" s="32">
        <v>359.4</v>
      </c>
      <c r="G123" s="35">
        <v>0</v>
      </c>
      <c r="H123" s="36"/>
    </row>
    <row r="124" spans="1:8" s="3" customFormat="1" ht="20.25" x14ac:dyDescent="0.3">
      <c r="A124" s="25">
        <v>45755</v>
      </c>
      <c r="B124" s="32">
        <v>4461545</v>
      </c>
      <c r="C124" s="32">
        <f t="shared" si="3"/>
        <v>1230692.0999999996</v>
      </c>
      <c r="D124" s="33">
        <f t="shared" si="2"/>
        <v>5692237.0999999996</v>
      </c>
      <c r="E124" s="32">
        <v>3112</v>
      </c>
      <c r="F124" s="32">
        <v>69.2</v>
      </c>
      <c r="G124" s="35">
        <v>0</v>
      </c>
      <c r="H124" s="36"/>
    </row>
    <row r="125" spans="1:8" s="3" customFormat="1" ht="20.25" x14ac:dyDescent="0.3">
      <c r="A125" s="25">
        <v>45756</v>
      </c>
      <c r="B125" s="32">
        <v>4461545</v>
      </c>
      <c r="C125" s="32">
        <f t="shared" si="3"/>
        <v>1233734.8999999997</v>
      </c>
      <c r="D125" s="33">
        <f t="shared" si="2"/>
        <v>5695279.8999999994</v>
      </c>
      <c r="E125" s="32">
        <v>6666</v>
      </c>
      <c r="F125" s="32">
        <v>38.4</v>
      </c>
      <c r="G125" s="35">
        <v>0</v>
      </c>
      <c r="H125" s="36"/>
    </row>
    <row r="126" spans="1:8" s="3" customFormat="1" ht="20.25" x14ac:dyDescent="0.3">
      <c r="A126" s="25">
        <v>45757</v>
      </c>
      <c r="B126" s="32">
        <v>4461545</v>
      </c>
      <c r="C126" s="32">
        <f t="shared" si="3"/>
        <v>1240362.4999999998</v>
      </c>
      <c r="D126" s="33">
        <f t="shared" si="2"/>
        <v>5701907.5</v>
      </c>
      <c r="E126" s="32">
        <v>4203</v>
      </c>
      <c r="F126" s="32">
        <v>35</v>
      </c>
      <c r="G126" s="35">
        <v>0</v>
      </c>
      <c r="H126" s="36"/>
    </row>
    <row r="127" spans="1:8" s="3" customFormat="1" ht="20.25" x14ac:dyDescent="0.3">
      <c r="A127" s="25">
        <v>45758</v>
      </c>
      <c r="B127" s="32">
        <v>4461545</v>
      </c>
      <c r="C127" s="32">
        <f t="shared" si="3"/>
        <v>1244530.4999999998</v>
      </c>
      <c r="D127" s="33">
        <f t="shared" si="2"/>
        <v>5706075.5</v>
      </c>
      <c r="E127" s="32">
        <v>1438.4</v>
      </c>
      <c r="F127" s="32">
        <v>0</v>
      </c>
      <c r="G127" s="35">
        <v>0</v>
      </c>
      <c r="H127" s="36"/>
    </row>
    <row r="128" spans="1:8" s="3" customFormat="1" ht="20.25" x14ac:dyDescent="0.3">
      <c r="A128" s="25">
        <v>45759</v>
      </c>
      <c r="B128" s="32">
        <v>4461545</v>
      </c>
      <c r="C128" s="32">
        <f t="shared" si="3"/>
        <v>1245968.8999999997</v>
      </c>
      <c r="D128" s="33">
        <f t="shared" si="2"/>
        <v>5707513.8999999994</v>
      </c>
      <c r="E128" s="32">
        <v>26574.3</v>
      </c>
      <c r="F128" s="32">
        <v>0</v>
      </c>
      <c r="G128" s="35">
        <v>0</v>
      </c>
      <c r="H128" s="36"/>
    </row>
    <row r="129" spans="1:8" s="3" customFormat="1" ht="20.25" x14ac:dyDescent="0.3">
      <c r="A129" s="25">
        <v>45760</v>
      </c>
      <c r="B129" s="32">
        <v>4461545</v>
      </c>
      <c r="C129" s="32">
        <f t="shared" ref="C129" si="6">C128+E128-F128-G128</f>
        <v>1272543.1999999997</v>
      </c>
      <c r="D129" s="33">
        <f t="shared" si="2"/>
        <v>5734088.1999999993</v>
      </c>
      <c r="E129" s="32">
        <v>9444.5</v>
      </c>
      <c r="F129" s="32">
        <v>0</v>
      </c>
      <c r="G129" s="35">
        <v>0</v>
      </c>
      <c r="H129" s="36"/>
    </row>
    <row r="130" spans="1:8" s="3" customFormat="1" ht="20.25" x14ac:dyDescent="0.3">
      <c r="A130" s="25">
        <v>45761</v>
      </c>
      <c r="B130" s="32">
        <v>4461545</v>
      </c>
      <c r="C130" s="32">
        <f t="shared" si="3"/>
        <v>1281987.6999999997</v>
      </c>
      <c r="D130" s="33">
        <f t="shared" si="2"/>
        <v>5743532.6999999993</v>
      </c>
      <c r="E130" s="32">
        <v>0</v>
      </c>
      <c r="F130" s="32">
        <v>496.6</v>
      </c>
      <c r="G130" s="35">
        <v>0</v>
      </c>
      <c r="H130" s="36"/>
    </row>
    <row r="131" spans="1:8" s="3" customFormat="1" ht="20.25" x14ac:dyDescent="0.3">
      <c r="A131" s="25">
        <v>45762</v>
      </c>
      <c r="B131" s="32">
        <v>4461545</v>
      </c>
      <c r="C131" s="32">
        <f t="shared" si="3"/>
        <v>1281491.0999999996</v>
      </c>
      <c r="D131" s="33">
        <f t="shared" si="2"/>
        <v>5743036.0999999996</v>
      </c>
      <c r="E131" s="32">
        <v>0</v>
      </c>
      <c r="F131" s="32">
        <v>491</v>
      </c>
      <c r="G131" s="35">
        <v>0</v>
      </c>
      <c r="H131" s="36"/>
    </row>
    <row r="132" spans="1:8" s="3" customFormat="1" ht="20.25" x14ac:dyDescent="0.3">
      <c r="A132" s="25">
        <v>45763</v>
      </c>
      <c r="B132" s="32">
        <v>4461545</v>
      </c>
      <c r="C132" s="32">
        <f t="shared" si="3"/>
        <v>1281000.0999999996</v>
      </c>
      <c r="D132" s="33">
        <f t="shared" si="2"/>
        <v>5742545.0999999996</v>
      </c>
      <c r="E132" s="32">
        <v>6006.5</v>
      </c>
      <c r="F132" s="32">
        <v>14.8</v>
      </c>
      <c r="G132" s="35">
        <v>0</v>
      </c>
      <c r="H132" s="36"/>
    </row>
    <row r="133" spans="1:8" s="3" customFormat="1" ht="20.25" x14ac:dyDescent="0.3">
      <c r="A133" s="25">
        <v>45764</v>
      </c>
      <c r="B133" s="32">
        <v>4461545</v>
      </c>
      <c r="C133" s="32">
        <f t="shared" si="3"/>
        <v>1286991.7999999996</v>
      </c>
      <c r="D133" s="33">
        <f t="shared" si="2"/>
        <v>5748536.7999999998</v>
      </c>
      <c r="E133" s="32">
        <v>0</v>
      </c>
      <c r="F133" s="32">
        <v>507.1</v>
      </c>
      <c r="G133" s="35">
        <v>0</v>
      </c>
      <c r="H133" s="36"/>
    </row>
    <row r="134" spans="1:8" s="3" customFormat="1" ht="20.25" x14ac:dyDescent="0.3">
      <c r="A134" s="25">
        <v>45765</v>
      </c>
      <c r="B134" s="32">
        <v>4461545</v>
      </c>
      <c r="C134" s="32">
        <f t="shared" si="3"/>
        <v>1286484.6999999995</v>
      </c>
      <c r="D134" s="33">
        <f t="shared" si="2"/>
        <v>5748029.6999999993</v>
      </c>
      <c r="E134" s="32">
        <v>0</v>
      </c>
      <c r="F134" s="32">
        <v>487.6</v>
      </c>
      <c r="G134" s="35">
        <v>0</v>
      </c>
      <c r="H134" s="36"/>
    </row>
    <row r="135" spans="1:8" s="3" customFormat="1" ht="20.25" x14ac:dyDescent="0.3">
      <c r="A135" s="25">
        <v>45766</v>
      </c>
      <c r="B135" s="32">
        <v>4461545</v>
      </c>
      <c r="C135" s="32">
        <f t="shared" ref="C135" si="7">C134+E134-F134-G134</f>
        <v>1285997.0999999994</v>
      </c>
      <c r="D135" s="33">
        <f t="shared" si="2"/>
        <v>5747542.0999999996</v>
      </c>
      <c r="E135" s="32">
        <v>0</v>
      </c>
      <c r="F135" s="32">
        <v>510.6</v>
      </c>
      <c r="G135" s="35">
        <v>0</v>
      </c>
      <c r="H135" s="36"/>
    </row>
    <row r="136" spans="1:8" s="3" customFormat="1" ht="20.25" x14ac:dyDescent="0.3">
      <c r="A136" s="25">
        <v>45767</v>
      </c>
      <c r="B136" s="32">
        <v>4461545</v>
      </c>
      <c r="C136" s="32">
        <f t="shared" si="3"/>
        <v>1285486.4999999993</v>
      </c>
      <c r="D136" s="33">
        <f t="shared" si="2"/>
        <v>5747031.4999999991</v>
      </c>
      <c r="E136" s="32">
        <v>8837.5</v>
      </c>
      <c r="F136" s="32">
        <v>0</v>
      </c>
      <c r="G136" s="35">
        <v>0</v>
      </c>
      <c r="H136" s="36"/>
    </row>
    <row r="137" spans="1:8" s="3" customFormat="1" ht="20.25" x14ac:dyDescent="0.3">
      <c r="A137" s="25">
        <v>45768</v>
      </c>
      <c r="B137" s="32">
        <v>4461545</v>
      </c>
      <c r="C137" s="32">
        <f t="shared" si="3"/>
        <v>1294323.9999999993</v>
      </c>
      <c r="D137" s="33">
        <f t="shared" si="2"/>
        <v>5755868.9999999991</v>
      </c>
      <c r="E137" s="32">
        <v>16422.400000000001</v>
      </c>
      <c r="F137" s="32">
        <v>0</v>
      </c>
      <c r="G137" s="35">
        <v>0</v>
      </c>
      <c r="H137" s="36"/>
    </row>
    <row r="138" spans="1:8" s="3" customFormat="1" ht="20.25" x14ac:dyDescent="0.3">
      <c r="A138" s="25">
        <v>45769</v>
      </c>
      <c r="B138" s="32">
        <v>4461545</v>
      </c>
      <c r="C138" s="32">
        <f t="shared" si="3"/>
        <v>1310746.3999999992</v>
      </c>
      <c r="D138" s="33">
        <f t="shared" si="2"/>
        <v>5772291.3999999994</v>
      </c>
      <c r="E138" s="32">
        <v>1654.2</v>
      </c>
      <c r="F138" s="32">
        <v>23459.200000000001</v>
      </c>
      <c r="G138" s="35">
        <v>0</v>
      </c>
      <c r="H138" s="36"/>
    </row>
    <row r="139" spans="1:8" s="3" customFormat="1" ht="20.25" x14ac:dyDescent="0.3">
      <c r="A139" s="25">
        <v>45770</v>
      </c>
      <c r="B139" s="32">
        <v>4461545</v>
      </c>
      <c r="C139" s="32">
        <f t="shared" si="3"/>
        <v>1288941.3999999992</v>
      </c>
      <c r="D139" s="33">
        <f t="shared" si="2"/>
        <v>5750486.3999999994</v>
      </c>
      <c r="E139" s="32">
        <v>3903.6</v>
      </c>
      <c r="F139" s="32">
        <v>4.9000000000000004</v>
      </c>
      <c r="G139" s="35">
        <v>0</v>
      </c>
      <c r="H139" s="36"/>
    </row>
    <row r="140" spans="1:8" s="3" customFormat="1" ht="20.25" x14ac:dyDescent="0.3">
      <c r="A140" s="25">
        <v>45771</v>
      </c>
      <c r="B140" s="32">
        <v>4461545</v>
      </c>
      <c r="C140" s="32">
        <f t="shared" si="3"/>
        <v>1292840.0999999994</v>
      </c>
      <c r="D140" s="33">
        <f t="shared" si="2"/>
        <v>5754385.0999999996</v>
      </c>
      <c r="E140" s="32">
        <v>0</v>
      </c>
      <c r="F140" s="32">
        <v>88.3</v>
      </c>
      <c r="G140" s="35">
        <v>0</v>
      </c>
      <c r="H140" s="36"/>
    </row>
    <row r="141" spans="1:8" s="3" customFormat="1" ht="20.25" x14ac:dyDescent="0.3">
      <c r="A141" s="25">
        <v>45772</v>
      </c>
      <c r="B141" s="32">
        <v>4461545</v>
      </c>
      <c r="C141" s="32">
        <f t="shared" ref="C141" si="8">C140+E140-F140-G140</f>
        <v>1292751.7999999993</v>
      </c>
      <c r="D141" s="33">
        <f t="shared" si="2"/>
        <v>5754296.7999999989</v>
      </c>
      <c r="E141" s="32">
        <v>0</v>
      </c>
      <c r="F141" s="32">
        <v>209.5</v>
      </c>
      <c r="G141" s="35">
        <v>0</v>
      </c>
      <c r="H141" s="36"/>
    </row>
    <row r="142" spans="1:8" s="3" customFormat="1" ht="20.25" x14ac:dyDescent="0.3">
      <c r="A142" s="25">
        <v>45773</v>
      </c>
      <c r="B142" s="32">
        <v>4461545</v>
      </c>
      <c r="C142" s="32">
        <f t="shared" si="3"/>
        <v>1292542.2999999993</v>
      </c>
      <c r="D142" s="33">
        <f t="shared" si="2"/>
        <v>5754087.2999999989</v>
      </c>
      <c r="E142" s="32">
        <v>0</v>
      </c>
      <c r="F142" s="32">
        <v>92</v>
      </c>
      <c r="G142" s="35">
        <v>0</v>
      </c>
      <c r="H142" s="36"/>
    </row>
    <row r="143" spans="1:8" s="3" customFormat="1" ht="20.25" x14ac:dyDescent="0.3">
      <c r="A143" s="25">
        <v>45774</v>
      </c>
      <c r="B143" s="32">
        <v>4461545</v>
      </c>
      <c r="C143" s="32">
        <f t="shared" si="3"/>
        <v>1292450.2999999993</v>
      </c>
      <c r="D143" s="33">
        <f t="shared" si="2"/>
        <v>5753995.2999999989</v>
      </c>
      <c r="E143" s="32">
        <v>0</v>
      </c>
      <c r="F143" s="32">
        <v>145.30000000000001</v>
      </c>
      <c r="G143" s="35">
        <v>0</v>
      </c>
      <c r="H143" s="36"/>
    </row>
    <row r="144" spans="1:8" s="3" customFormat="1" ht="20.25" x14ac:dyDescent="0.3">
      <c r="A144" s="25">
        <v>45775</v>
      </c>
      <c r="B144" s="32">
        <v>4461545</v>
      </c>
      <c r="C144" s="32">
        <f t="shared" si="3"/>
        <v>1292304.9999999993</v>
      </c>
      <c r="D144" s="33">
        <f t="shared" si="2"/>
        <v>5753849.9999999991</v>
      </c>
      <c r="E144" s="32">
        <v>0</v>
      </c>
      <c r="F144" s="32">
        <v>326.7</v>
      </c>
      <c r="G144" s="35">
        <v>0</v>
      </c>
      <c r="H144" s="36"/>
    </row>
    <row r="145" spans="1:9" s="3" customFormat="1" ht="20.25" x14ac:dyDescent="0.3">
      <c r="A145" s="25">
        <v>45776</v>
      </c>
      <c r="B145" s="32">
        <v>4461545</v>
      </c>
      <c r="C145" s="32">
        <f t="shared" si="3"/>
        <v>1291978.2999999993</v>
      </c>
      <c r="D145" s="33">
        <f t="shared" si="2"/>
        <v>5753523.2999999989</v>
      </c>
      <c r="E145" s="32">
        <v>0</v>
      </c>
      <c r="F145" s="32">
        <v>434.9</v>
      </c>
      <c r="G145" s="35">
        <v>0</v>
      </c>
      <c r="H145" s="36"/>
    </row>
    <row r="146" spans="1:9" s="3" customFormat="1" ht="20.25" x14ac:dyDescent="0.3">
      <c r="A146" s="25">
        <v>45777</v>
      </c>
      <c r="B146" s="32">
        <v>4461545</v>
      </c>
      <c r="C146" s="32">
        <f t="shared" si="3"/>
        <v>1291543.3999999994</v>
      </c>
      <c r="D146" s="33">
        <f t="shared" si="2"/>
        <v>5753088.3999999994</v>
      </c>
      <c r="E146" s="32">
        <v>0</v>
      </c>
      <c r="F146" s="32">
        <v>384.4</v>
      </c>
      <c r="G146" s="38">
        <v>1315.5</v>
      </c>
      <c r="H146" s="37" t="s">
        <v>57</v>
      </c>
      <c r="I146" s="42"/>
    </row>
    <row r="147" spans="1:9" s="3" customFormat="1" ht="20.25" x14ac:dyDescent="0.3">
      <c r="A147" s="25">
        <v>45778</v>
      </c>
      <c r="B147" s="32">
        <v>4461545</v>
      </c>
      <c r="C147" s="32">
        <f t="shared" ref="C147" si="9">C146+E146-F146-G146</f>
        <v>1289843.4999999995</v>
      </c>
      <c r="D147" s="33">
        <f t="shared" si="2"/>
        <v>5751388.5</v>
      </c>
      <c r="E147" s="32">
        <v>0</v>
      </c>
      <c r="F147" s="32">
        <v>129.4</v>
      </c>
      <c r="G147" s="35">
        <v>0</v>
      </c>
      <c r="H147" s="36"/>
    </row>
    <row r="148" spans="1:9" s="3" customFormat="1" ht="20.25" x14ac:dyDescent="0.3">
      <c r="A148" s="25">
        <v>45779</v>
      </c>
      <c r="B148" s="32">
        <v>4461545</v>
      </c>
      <c r="C148" s="32">
        <f t="shared" si="3"/>
        <v>1289714.0999999996</v>
      </c>
      <c r="D148" s="33">
        <f t="shared" si="2"/>
        <v>5751259.0999999996</v>
      </c>
      <c r="E148" s="32">
        <v>7336.4</v>
      </c>
      <c r="F148" s="32">
        <v>0</v>
      </c>
      <c r="G148" s="35">
        <v>0</v>
      </c>
      <c r="H148" s="36"/>
    </row>
    <row r="149" spans="1:9" s="3" customFormat="1" ht="20.25" x14ac:dyDescent="0.3">
      <c r="A149" s="25">
        <v>45780</v>
      </c>
      <c r="B149" s="32">
        <v>4461545</v>
      </c>
      <c r="C149" s="32">
        <f t="shared" si="3"/>
        <v>1297050.4999999995</v>
      </c>
      <c r="D149" s="33">
        <f t="shared" si="2"/>
        <v>5758595.5</v>
      </c>
      <c r="E149" s="32">
        <v>3533.1</v>
      </c>
      <c r="F149" s="32">
        <v>34.5</v>
      </c>
      <c r="G149" s="35">
        <v>0</v>
      </c>
      <c r="H149" s="36"/>
    </row>
    <row r="150" spans="1:9" s="3" customFormat="1" ht="20.25" x14ac:dyDescent="0.3">
      <c r="A150" s="25">
        <v>45781</v>
      </c>
      <c r="B150" s="32">
        <v>4461545</v>
      </c>
      <c r="C150" s="32">
        <f t="shared" si="3"/>
        <v>1300549.0999999996</v>
      </c>
      <c r="D150" s="33">
        <f t="shared" si="2"/>
        <v>5762094.0999999996</v>
      </c>
      <c r="E150" s="32">
        <v>0</v>
      </c>
      <c r="F150" s="32">
        <v>190.6</v>
      </c>
      <c r="G150" s="35">
        <v>0</v>
      </c>
      <c r="H150" s="36"/>
    </row>
    <row r="151" spans="1:9" s="3" customFormat="1" ht="20.25" x14ac:dyDescent="0.3">
      <c r="A151" s="25">
        <v>45782</v>
      </c>
      <c r="B151" s="32">
        <v>4461545</v>
      </c>
      <c r="C151" s="32">
        <f t="shared" si="3"/>
        <v>1300358.4999999995</v>
      </c>
      <c r="D151" s="33">
        <f t="shared" si="2"/>
        <v>5761903.5</v>
      </c>
      <c r="E151" s="32">
        <v>0</v>
      </c>
      <c r="F151" s="32">
        <v>16.8</v>
      </c>
      <c r="G151" s="35">
        <v>0</v>
      </c>
      <c r="H151" s="36"/>
    </row>
    <row r="152" spans="1:9" s="3" customFormat="1" ht="20.25" x14ac:dyDescent="0.3">
      <c r="A152" s="25">
        <v>45783</v>
      </c>
      <c r="B152" s="32">
        <v>4461545</v>
      </c>
      <c r="C152" s="32">
        <f t="shared" si="3"/>
        <v>1300341.6999999995</v>
      </c>
      <c r="D152" s="33">
        <f t="shared" si="2"/>
        <v>5761886.6999999993</v>
      </c>
      <c r="E152" s="32">
        <v>19771.8</v>
      </c>
      <c r="F152" s="32">
        <v>0</v>
      </c>
      <c r="G152" s="35">
        <v>0</v>
      </c>
      <c r="H152" s="36"/>
    </row>
    <row r="153" spans="1:9" s="3" customFormat="1" ht="20.25" x14ac:dyDescent="0.3">
      <c r="A153" s="25">
        <v>45784</v>
      </c>
      <c r="B153" s="32">
        <v>4461545</v>
      </c>
      <c r="C153" s="32">
        <f t="shared" ref="C153" si="10">C152+E152-F152-G152</f>
        <v>1320113.4999999995</v>
      </c>
      <c r="D153" s="33">
        <f t="shared" si="2"/>
        <v>5781658.5</v>
      </c>
      <c r="E153" s="32">
        <v>16678.400000000001</v>
      </c>
      <c r="F153" s="32">
        <v>0</v>
      </c>
      <c r="G153" s="35">
        <v>0</v>
      </c>
      <c r="H153" s="36"/>
    </row>
    <row r="154" spans="1:9" s="3" customFormat="1" ht="20.25" x14ac:dyDescent="0.3">
      <c r="A154" s="25">
        <v>45785</v>
      </c>
      <c r="B154" s="32">
        <v>4461545</v>
      </c>
      <c r="C154" s="32">
        <f t="shared" si="3"/>
        <v>1336791.8999999994</v>
      </c>
      <c r="D154" s="33">
        <f t="shared" si="2"/>
        <v>5798336.8999999994</v>
      </c>
      <c r="E154" s="32">
        <v>0</v>
      </c>
      <c r="F154" s="32">
        <v>263.7</v>
      </c>
      <c r="G154" s="35">
        <v>0</v>
      </c>
      <c r="H154" s="36"/>
    </row>
    <row r="155" spans="1:9" s="3" customFormat="1" ht="20.25" x14ac:dyDescent="0.3">
      <c r="A155" s="25">
        <v>45786</v>
      </c>
      <c r="B155" s="32">
        <v>4461545</v>
      </c>
      <c r="C155" s="32">
        <f t="shared" si="3"/>
        <v>1336528.1999999995</v>
      </c>
      <c r="D155" s="33">
        <f t="shared" si="2"/>
        <v>5798073.1999999993</v>
      </c>
      <c r="E155" s="32">
        <v>0</v>
      </c>
      <c r="F155" s="32">
        <v>265.60000000000002</v>
      </c>
      <c r="G155" s="35">
        <v>0</v>
      </c>
      <c r="H155" s="36"/>
    </row>
    <row r="156" spans="1:9" s="3" customFormat="1" ht="20.25" x14ac:dyDescent="0.3">
      <c r="A156" s="25">
        <v>45787</v>
      </c>
      <c r="B156" s="32">
        <v>4461545</v>
      </c>
      <c r="C156" s="32">
        <f t="shared" si="3"/>
        <v>1336262.5999999994</v>
      </c>
      <c r="D156" s="33">
        <f t="shared" ref="D156:D208" si="11">B156+C156</f>
        <v>5797807.5999999996</v>
      </c>
      <c r="E156" s="32">
        <v>1177.7</v>
      </c>
      <c r="F156" s="32">
        <v>29017.9</v>
      </c>
      <c r="G156" s="35">
        <v>0</v>
      </c>
      <c r="H156" s="36"/>
    </row>
    <row r="157" spans="1:9" s="3" customFormat="1" ht="20.25" x14ac:dyDescent="0.3">
      <c r="A157" s="25">
        <v>45788</v>
      </c>
      <c r="B157" s="32">
        <v>4461545</v>
      </c>
      <c r="C157" s="32">
        <f t="shared" ref="C157:C176" si="12">C156+E156-F156</f>
        <v>1308422.3999999994</v>
      </c>
      <c r="D157" s="33">
        <f t="shared" si="11"/>
        <v>5769967.3999999994</v>
      </c>
      <c r="E157" s="32">
        <v>0</v>
      </c>
      <c r="F157" s="32">
        <v>417.5</v>
      </c>
      <c r="G157" s="35">
        <v>0</v>
      </c>
      <c r="H157" s="36"/>
    </row>
    <row r="158" spans="1:9" s="3" customFormat="1" ht="20.25" x14ac:dyDescent="0.3">
      <c r="A158" s="25">
        <v>45789</v>
      </c>
      <c r="B158" s="32">
        <v>4461545</v>
      </c>
      <c r="C158" s="32">
        <f t="shared" si="12"/>
        <v>1308004.8999999994</v>
      </c>
      <c r="D158" s="33">
        <f t="shared" si="11"/>
        <v>5769549.8999999994</v>
      </c>
      <c r="E158" s="32">
        <v>0</v>
      </c>
      <c r="F158" s="32">
        <v>435.9</v>
      </c>
      <c r="G158" s="35">
        <v>0</v>
      </c>
      <c r="H158" s="36"/>
    </row>
    <row r="159" spans="1:9" s="3" customFormat="1" ht="20.25" x14ac:dyDescent="0.3">
      <c r="A159" s="25">
        <v>45790</v>
      </c>
      <c r="B159" s="32">
        <v>4461545</v>
      </c>
      <c r="C159" s="32">
        <f t="shared" ref="C159" si="13">C158+E158-F158-G158</f>
        <v>1307568.9999999995</v>
      </c>
      <c r="D159" s="33">
        <f t="shared" si="11"/>
        <v>5769114</v>
      </c>
      <c r="E159" s="32">
        <v>11617.5</v>
      </c>
      <c r="F159" s="32">
        <v>16589.400000000001</v>
      </c>
      <c r="G159" s="35">
        <v>0</v>
      </c>
      <c r="H159" s="36"/>
    </row>
    <row r="160" spans="1:9" s="3" customFormat="1" ht="20.25" x14ac:dyDescent="0.3">
      <c r="A160" s="25">
        <v>45791</v>
      </c>
      <c r="B160" s="32">
        <v>4461545</v>
      </c>
      <c r="C160" s="32">
        <f t="shared" si="12"/>
        <v>1302597.0999999996</v>
      </c>
      <c r="D160" s="33">
        <f t="shared" si="11"/>
        <v>5764142.0999999996</v>
      </c>
      <c r="E160" s="32">
        <v>26979.599999999999</v>
      </c>
      <c r="F160" s="32">
        <v>0</v>
      </c>
      <c r="G160" s="35">
        <v>0</v>
      </c>
      <c r="H160" s="36"/>
    </row>
    <row r="161" spans="1:8" s="3" customFormat="1" ht="20.25" x14ac:dyDescent="0.3">
      <c r="A161" s="25">
        <v>45792</v>
      </c>
      <c r="B161" s="32">
        <v>4461545</v>
      </c>
      <c r="C161" s="32">
        <f t="shared" si="12"/>
        <v>1329576.6999999997</v>
      </c>
      <c r="D161" s="33">
        <f t="shared" si="11"/>
        <v>5791121.6999999993</v>
      </c>
      <c r="E161" s="32">
        <v>17615.2</v>
      </c>
      <c r="F161" s="32">
        <v>0</v>
      </c>
      <c r="G161" s="35">
        <v>0</v>
      </c>
      <c r="H161" s="36"/>
    </row>
    <row r="162" spans="1:8" s="3" customFormat="1" ht="20.25" x14ac:dyDescent="0.3">
      <c r="A162" s="25">
        <v>45793</v>
      </c>
      <c r="B162" s="32">
        <v>4461545</v>
      </c>
      <c r="C162" s="32">
        <f t="shared" si="12"/>
        <v>1347191.8999999997</v>
      </c>
      <c r="D162" s="33">
        <f t="shared" si="11"/>
        <v>5808736.8999999994</v>
      </c>
      <c r="E162" s="32">
        <v>0</v>
      </c>
      <c r="F162" s="32">
        <v>494.1</v>
      </c>
      <c r="G162" s="35">
        <v>0</v>
      </c>
      <c r="H162" s="36"/>
    </row>
    <row r="163" spans="1:8" s="3" customFormat="1" ht="20.25" x14ac:dyDescent="0.3">
      <c r="A163" s="25">
        <v>45794</v>
      </c>
      <c r="B163" s="32">
        <v>4461545</v>
      </c>
      <c r="C163" s="32">
        <f t="shared" si="12"/>
        <v>1346697.7999999996</v>
      </c>
      <c r="D163" s="33">
        <f t="shared" si="11"/>
        <v>5808242.7999999998</v>
      </c>
      <c r="E163" s="32">
        <v>0</v>
      </c>
      <c r="F163" s="32">
        <v>411</v>
      </c>
      <c r="G163" s="35">
        <v>0</v>
      </c>
      <c r="H163" s="36"/>
    </row>
    <row r="164" spans="1:8" s="3" customFormat="1" ht="20.25" x14ac:dyDescent="0.3">
      <c r="A164" s="25">
        <v>45795</v>
      </c>
      <c r="B164" s="32">
        <v>4461545</v>
      </c>
      <c r="C164" s="32">
        <f t="shared" si="12"/>
        <v>1346286.7999999996</v>
      </c>
      <c r="D164" s="33">
        <f t="shared" si="11"/>
        <v>5807831.7999999998</v>
      </c>
      <c r="E164" s="32">
        <v>0</v>
      </c>
      <c r="F164" s="32">
        <v>315.2</v>
      </c>
      <c r="G164" s="35">
        <v>0</v>
      </c>
      <c r="H164" s="36"/>
    </row>
    <row r="165" spans="1:8" s="3" customFormat="1" ht="20.25" x14ac:dyDescent="0.3">
      <c r="A165" s="25">
        <v>45796</v>
      </c>
      <c r="B165" s="32">
        <v>4461545</v>
      </c>
      <c r="C165" s="32">
        <f t="shared" ref="C165" si="14">C164+E164-F164-G164</f>
        <v>1345971.5999999996</v>
      </c>
      <c r="D165" s="33">
        <f t="shared" si="11"/>
        <v>5807516.5999999996</v>
      </c>
      <c r="E165" s="32">
        <v>0</v>
      </c>
      <c r="F165" s="32">
        <v>153.6</v>
      </c>
      <c r="G165" s="35">
        <v>0</v>
      </c>
      <c r="H165" s="36"/>
    </row>
    <row r="166" spans="1:8" s="3" customFormat="1" ht="20.25" x14ac:dyDescent="0.3">
      <c r="A166" s="25">
        <v>45797</v>
      </c>
      <c r="B166" s="32">
        <v>4461545</v>
      </c>
      <c r="C166" s="32">
        <f t="shared" si="12"/>
        <v>1345817.9999999995</v>
      </c>
      <c r="D166" s="33">
        <f t="shared" si="11"/>
        <v>5807363</v>
      </c>
      <c r="E166" s="32">
        <v>0</v>
      </c>
      <c r="F166" s="32">
        <v>375.5</v>
      </c>
      <c r="G166" s="35">
        <v>0</v>
      </c>
      <c r="H166" s="36"/>
    </row>
    <row r="167" spans="1:8" s="3" customFormat="1" ht="20.25" x14ac:dyDescent="0.3">
      <c r="A167" s="25">
        <v>45798</v>
      </c>
      <c r="B167" s="32">
        <v>4461545</v>
      </c>
      <c r="C167" s="32">
        <f t="shared" si="12"/>
        <v>1345442.4999999995</v>
      </c>
      <c r="D167" s="33">
        <f t="shared" si="11"/>
        <v>5806987.5</v>
      </c>
      <c r="E167" s="32">
        <v>0</v>
      </c>
      <c r="F167" s="32">
        <v>792.9</v>
      </c>
      <c r="G167" s="35">
        <v>0</v>
      </c>
      <c r="H167" s="36"/>
    </row>
    <row r="168" spans="1:8" s="3" customFormat="1" ht="20.25" x14ac:dyDescent="0.3">
      <c r="A168" s="25">
        <v>45799</v>
      </c>
      <c r="B168" s="32">
        <v>4461545</v>
      </c>
      <c r="C168" s="32">
        <f t="shared" si="12"/>
        <v>1344649.5999999996</v>
      </c>
      <c r="D168" s="33">
        <f t="shared" si="11"/>
        <v>5806194.5999999996</v>
      </c>
      <c r="E168" s="32">
        <v>0</v>
      </c>
      <c r="F168" s="32">
        <v>607.6</v>
      </c>
      <c r="G168" s="35">
        <v>0</v>
      </c>
      <c r="H168" s="36"/>
    </row>
    <row r="169" spans="1:8" s="3" customFormat="1" ht="20.25" x14ac:dyDescent="0.3">
      <c r="A169" s="25">
        <v>45800</v>
      </c>
      <c r="B169" s="32">
        <v>4461545</v>
      </c>
      <c r="C169" s="32">
        <f t="shared" si="12"/>
        <v>1344041.9999999995</v>
      </c>
      <c r="D169" s="33">
        <f t="shared" si="11"/>
        <v>5805587</v>
      </c>
      <c r="E169" s="32">
        <v>0</v>
      </c>
      <c r="F169" s="32">
        <v>545.9</v>
      </c>
      <c r="G169" s="35">
        <v>0</v>
      </c>
      <c r="H169" s="36"/>
    </row>
    <row r="170" spans="1:8" s="3" customFormat="1" ht="20.25" x14ac:dyDescent="0.3">
      <c r="A170" s="25">
        <v>45801</v>
      </c>
      <c r="B170" s="32">
        <v>4461545</v>
      </c>
      <c r="C170" s="32">
        <f t="shared" si="12"/>
        <v>1343496.0999999996</v>
      </c>
      <c r="D170" s="33">
        <f t="shared" si="11"/>
        <v>5805041.0999999996</v>
      </c>
      <c r="E170" s="32">
        <v>0</v>
      </c>
      <c r="F170" s="32">
        <v>534.6</v>
      </c>
      <c r="G170" s="35">
        <v>0</v>
      </c>
      <c r="H170" s="36"/>
    </row>
    <row r="171" spans="1:8" s="3" customFormat="1" ht="20.25" x14ac:dyDescent="0.3">
      <c r="A171" s="25">
        <v>45802</v>
      </c>
      <c r="B171" s="32">
        <v>4461545</v>
      </c>
      <c r="C171" s="32">
        <f t="shared" ref="C171" si="15">C170+E170-F170-G170</f>
        <v>1342961.4999999995</v>
      </c>
      <c r="D171" s="33">
        <f t="shared" si="11"/>
        <v>5804506.5</v>
      </c>
      <c r="E171" s="32">
        <v>0</v>
      </c>
      <c r="F171" s="32">
        <v>587.79999999999995</v>
      </c>
      <c r="G171" s="35">
        <v>0</v>
      </c>
      <c r="H171" s="36"/>
    </row>
    <row r="172" spans="1:8" s="3" customFormat="1" ht="20.25" x14ac:dyDescent="0.3">
      <c r="A172" s="25">
        <v>45803</v>
      </c>
      <c r="B172" s="32">
        <v>4461545</v>
      </c>
      <c r="C172" s="32">
        <f t="shared" si="12"/>
        <v>1342373.6999999995</v>
      </c>
      <c r="D172" s="33">
        <f t="shared" si="11"/>
        <v>5803918.6999999993</v>
      </c>
      <c r="E172" s="32">
        <v>0</v>
      </c>
      <c r="F172" s="32">
        <v>675.6</v>
      </c>
      <c r="G172" s="35">
        <v>0</v>
      </c>
      <c r="H172" s="36"/>
    </row>
    <row r="173" spans="1:8" s="3" customFormat="1" ht="20.25" x14ac:dyDescent="0.3">
      <c r="A173" s="25">
        <v>45804</v>
      </c>
      <c r="B173" s="32">
        <v>4461545</v>
      </c>
      <c r="C173" s="32">
        <f t="shared" si="12"/>
        <v>1341698.0999999994</v>
      </c>
      <c r="D173" s="33">
        <f t="shared" si="11"/>
        <v>5803243.0999999996</v>
      </c>
      <c r="E173" s="32">
        <v>0</v>
      </c>
      <c r="F173" s="32">
        <v>703.4</v>
      </c>
      <c r="G173" s="35">
        <v>0</v>
      </c>
      <c r="H173" s="36"/>
    </row>
    <row r="174" spans="1:8" s="3" customFormat="1" ht="20.25" x14ac:dyDescent="0.3">
      <c r="A174" s="25">
        <v>45805</v>
      </c>
      <c r="B174" s="32">
        <v>4461545</v>
      </c>
      <c r="C174" s="32">
        <f t="shared" si="12"/>
        <v>1340994.6999999995</v>
      </c>
      <c r="D174" s="33">
        <f t="shared" si="11"/>
        <v>5802539.6999999993</v>
      </c>
      <c r="E174" s="32">
        <v>0</v>
      </c>
      <c r="F174" s="32">
        <v>185.9</v>
      </c>
      <c r="G174" s="35">
        <v>0</v>
      </c>
      <c r="H174" s="36"/>
    </row>
    <row r="175" spans="1:8" s="3" customFormat="1" ht="20.25" x14ac:dyDescent="0.3">
      <c r="A175" s="25">
        <v>45806</v>
      </c>
      <c r="B175" s="32">
        <v>4461545</v>
      </c>
      <c r="C175" s="32">
        <f t="shared" si="12"/>
        <v>1340808.7999999996</v>
      </c>
      <c r="D175" s="33">
        <f t="shared" si="11"/>
        <v>5802353.7999999998</v>
      </c>
      <c r="E175" s="32">
        <v>0</v>
      </c>
      <c r="F175" s="32">
        <v>223.2</v>
      </c>
      <c r="G175" s="35">
        <v>0</v>
      </c>
      <c r="H175" s="36"/>
    </row>
    <row r="176" spans="1:8" s="3" customFormat="1" ht="20.25" x14ac:dyDescent="0.3">
      <c r="A176" s="25">
        <v>45807</v>
      </c>
      <c r="B176" s="32">
        <v>4461545</v>
      </c>
      <c r="C176" s="32">
        <f t="shared" si="12"/>
        <v>1340585.5999999996</v>
      </c>
      <c r="D176" s="33">
        <f t="shared" si="11"/>
        <v>5802130.5999999996</v>
      </c>
      <c r="E176" s="32">
        <v>0</v>
      </c>
      <c r="F176" s="32">
        <v>213</v>
      </c>
      <c r="G176" s="35">
        <v>0</v>
      </c>
      <c r="H176" s="36"/>
    </row>
    <row r="177" spans="1:9" s="3" customFormat="1" ht="20.25" x14ac:dyDescent="0.3">
      <c r="A177" s="25">
        <v>45808</v>
      </c>
      <c r="B177" s="32">
        <v>4461545</v>
      </c>
      <c r="C177" s="32">
        <f t="shared" ref="C177:C208" si="16">C176+E176-F176-G176</f>
        <v>1340372.5999999996</v>
      </c>
      <c r="D177" s="33">
        <f t="shared" si="11"/>
        <v>5801917.5999999996</v>
      </c>
      <c r="E177" s="32">
        <v>0</v>
      </c>
      <c r="F177" s="32">
        <v>0</v>
      </c>
      <c r="G177" s="38">
        <v>1330.1</v>
      </c>
      <c r="H177" s="37" t="s">
        <v>57</v>
      </c>
      <c r="I177" s="42"/>
    </row>
    <row r="178" spans="1:9" s="3" customFormat="1" ht="20.25" x14ac:dyDescent="0.3">
      <c r="A178" s="25">
        <v>45809</v>
      </c>
      <c r="B178" s="32">
        <v>4461545</v>
      </c>
      <c r="C178" s="32">
        <f>C177+E177-F177-G177</f>
        <v>1339042.4999999995</v>
      </c>
      <c r="D178" s="33">
        <f t="shared" si="11"/>
        <v>5800587.5</v>
      </c>
      <c r="E178" s="32">
        <v>0</v>
      </c>
      <c r="F178" s="32">
        <v>239.2</v>
      </c>
      <c r="G178" s="35">
        <v>0</v>
      </c>
      <c r="H178" s="36"/>
    </row>
    <row r="179" spans="1:9" s="3" customFormat="1" ht="20.25" x14ac:dyDescent="0.3">
      <c r="A179" s="25">
        <v>45810</v>
      </c>
      <c r="B179" s="32">
        <v>4461545</v>
      </c>
      <c r="C179" s="32">
        <f t="shared" si="16"/>
        <v>1338803.2999999996</v>
      </c>
      <c r="D179" s="33">
        <f t="shared" si="11"/>
        <v>5800348.2999999998</v>
      </c>
      <c r="E179" s="32">
        <v>0</v>
      </c>
      <c r="F179" s="32">
        <v>171.7</v>
      </c>
      <c r="G179" s="35">
        <v>0</v>
      </c>
      <c r="H179" s="36"/>
    </row>
    <row r="180" spans="1:9" s="3" customFormat="1" ht="20.25" x14ac:dyDescent="0.3">
      <c r="A180" s="25">
        <v>45811</v>
      </c>
      <c r="B180" s="32">
        <v>4461545</v>
      </c>
      <c r="C180" s="32">
        <f t="shared" si="16"/>
        <v>1338631.5999999996</v>
      </c>
      <c r="D180" s="33">
        <f t="shared" si="11"/>
        <v>5800176.5999999996</v>
      </c>
      <c r="E180" s="32">
        <v>0</v>
      </c>
      <c r="F180" s="32">
        <v>255.6</v>
      </c>
      <c r="G180" s="35">
        <v>0</v>
      </c>
      <c r="H180" s="36"/>
    </row>
    <row r="181" spans="1:9" s="3" customFormat="1" ht="20.25" x14ac:dyDescent="0.3">
      <c r="A181" s="25">
        <v>45812</v>
      </c>
      <c r="B181" s="32">
        <v>4461545</v>
      </c>
      <c r="C181" s="32">
        <f t="shared" si="16"/>
        <v>1338375.9999999995</v>
      </c>
      <c r="D181" s="33">
        <f t="shared" si="11"/>
        <v>5799921</v>
      </c>
      <c r="E181" s="32">
        <v>0</v>
      </c>
      <c r="F181" s="32">
        <v>521.9</v>
      </c>
      <c r="G181" s="35">
        <v>0</v>
      </c>
      <c r="H181" s="36"/>
    </row>
    <row r="182" spans="1:9" s="3" customFormat="1" ht="20.25" x14ac:dyDescent="0.3">
      <c r="A182" s="25">
        <v>45813</v>
      </c>
      <c r="B182" s="32">
        <v>4461545</v>
      </c>
      <c r="C182" s="32">
        <f t="shared" si="16"/>
        <v>1337854.0999999996</v>
      </c>
      <c r="D182" s="33">
        <f t="shared" si="11"/>
        <v>5799399.0999999996</v>
      </c>
      <c r="E182" s="32">
        <v>0</v>
      </c>
      <c r="F182" s="32">
        <v>515.6</v>
      </c>
      <c r="G182" s="35">
        <v>0</v>
      </c>
      <c r="H182" s="36"/>
    </row>
    <row r="183" spans="1:9" s="3" customFormat="1" ht="20.25" x14ac:dyDescent="0.3">
      <c r="A183" s="25">
        <v>45814</v>
      </c>
      <c r="B183" s="32">
        <v>4461545</v>
      </c>
      <c r="C183" s="32">
        <f t="shared" si="16"/>
        <v>1337338.4999999995</v>
      </c>
      <c r="D183" s="33">
        <f t="shared" si="11"/>
        <v>5798883.5</v>
      </c>
      <c r="E183" s="32">
        <v>0</v>
      </c>
      <c r="F183" s="32">
        <v>418.4</v>
      </c>
      <c r="G183" s="35">
        <v>0</v>
      </c>
      <c r="H183" s="36"/>
    </row>
    <row r="184" spans="1:9" s="3" customFormat="1" ht="20.25" x14ac:dyDescent="0.3">
      <c r="A184" s="25">
        <v>45815</v>
      </c>
      <c r="B184" s="32">
        <v>4461545</v>
      </c>
      <c r="C184" s="32">
        <f t="shared" si="16"/>
        <v>1336920.0999999996</v>
      </c>
      <c r="D184" s="33">
        <f t="shared" si="11"/>
        <v>5798465.0999999996</v>
      </c>
      <c r="E184" s="32">
        <v>0</v>
      </c>
      <c r="F184" s="32">
        <v>521.4</v>
      </c>
      <c r="G184" s="35">
        <v>0</v>
      </c>
      <c r="H184" s="36"/>
    </row>
    <row r="185" spans="1:9" s="3" customFormat="1" ht="20.25" x14ac:dyDescent="0.3">
      <c r="A185" s="25">
        <v>45816</v>
      </c>
      <c r="B185" s="32">
        <v>4461545</v>
      </c>
      <c r="C185" s="32">
        <f t="shared" si="16"/>
        <v>1336398.6999999997</v>
      </c>
      <c r="D185" s="33">
        <f t="shared" si="11"/>
        <v>5797943.6999999993</v>
      </c>
      <c r="E185" s="32">
        <v>0</v>
      </c>
      <c r="F185" s="32">
        <v>459.3</v>
      </c>
      <c r="G185" s="35">
        <v>0</v>
      </c>
      <c r="H185" s="36"/>
    </row>
    <row r="186" spans="1:9" s="3" customFormat="1" ht="20.25" x14ac:dyDescent="0.3">
      <c r="A186" s="25">
        <v>45817</v>
      </c>
      <c r="B186" s="32">
        <v>4461545</v>
      </c>
      <c r="C186" s="32">
        <f t="shared" si="16"/>
        <v>1335939.3999999997</v>
      </c>
      <c r="D186" s="33">
        <f t="shared" si="11"/>
        <v>5797484.3999999994</v>
      </c>
      <c r="E186" s="32">
        <v>0</v>
      </c>
      <c r="F186" s="32">
        <v>485.7</v>
      </c>
      <c r="G186" s="35">
        <v>0</v>
      </c>
      <c r="H186" s="36"/>
    </row>
    <row r="187" spans="1:9" s="3" customFormat="1" ht="20.25" x14ac:dyDescent="0.3">
      <c r="A187" s="25">
        <v>45818</v>
      </c>
      <c r="B187" s="32">
        <v>4461545</v>
      </c>
      <c r="C187" s="32">
        <f t="shared" si="16"/>
        <v>1335453.6999999997</v>
      </c>
      <c r="D187" s="33">
        <f t="shared" si="11"/>
        <v>5796998.6999999993</v>
      </c>
      <c r="E187" s="32">
        <v>0</v>
      </c>
      <c r="F187" s="32">
        <v>237.5</v>
      </c>
      <c r="G187" s="35">
        <v>0</v>
      </c>
      <c r="H187" s="36"/>
    </row>
    <row r="188" spans="1:9" s="3" customFormat="1" ht="20.25" x14ac:dyDescent="0.3">
      <c r="A188" s="25">
        <v>45819</v>
      </c>
      <c r="B188" s="32">
        <v>4461545</v>
      </c>
      <c r="C188" s="32">
        <f t="shared" si="16"/>
        <v>1335216.1999999997</v>
      </c>
      <c r="D188" s="33">
        <f t="shared" si="11"/>
        <v>5796761.1999999993</v>
      </c>
      <c r="E188" s="32">
        <v>40.799999999999997</v>
      </c>
      <c r="F188" s="32">
        <v>153.1</v>
      </c>
      <c r="G188" s="35">
        <v>0</v>
      </c>
      <c r="H188" s="36"/>
    </row>
    <row r="189" spans="1:9" s="3" customFormat="1" ht="20.25" x14ac:dyDescent="0.3">
      <c r="A189" s="25">
        <v>45820</v>
      </c>
      <c r="B189" s="32">
        <v>4461545</v>
      </c>
      <c r="C189" s="32">
        <f t="shared" si="16"/>
        <v>1335103.8999999997</v>
      </c>
      <c r="D189" s="33">
        <f t="shared" si="11"/>
        <v>5796648.8999999994</v>
      </c>
      <c r="E189" s="32">
        <v>0</v>
      </c>
      <c r="F189" s="32">
        <v>146.1</v>
      </c>
      <c r="G189" s="35">
        <v>0</v>
      </c>
      <c r="H189" s="36"/>
    </row>
    <row r="190" spans="1:9" s="3" customFormat="1" ht="20.25" x14ac:dyDescent="0.3">
      <c r="A190" s="25">
        <v>45821</v>
      </c>
      <c r="B190" s="32">
        <v>4461545</v>
      </c>
      <c r="C190" s="32">
        <f t="shared" si="16"/>
        <v>1334957.7999999996</v>
      </c>
      <c r="D190" s="33">
        <f t="shared" si="11"/>
        <v>5796502.7999999998</v>
      </c>
      <c r="E190" s="32">
        <v>13.5</v>
      </c>
      <c r="F190" s="32">
        <v>192</v>
      </c>
      <c r="G190" s="35">
        <v>0</v>
      </c>
      <c r="H190" s="36"/>
    </row>
    <row r="191" spans="1:9" s="3" customFormat="1" ht="20.25" x14ac:dyDescent="0.3">
      <c r="A191" s="25">
        <v>45822</v>
      </c>
      <c r="B191" s="32">
        <v>4461545</v>
      </c>
      <c r="C191" s="32">
        <f t="shared" si="16"/>
        <v>1334779.2999999996</v>
      </c>
      <c r="D191" s="33">
        <f t="shared" si="11"/>
        <v>5796324.2999999998</v>
      </c>
      <c r="E191" s="32">
        <v>0</v>
      </c>
      <c r="F191" s="32">
        <v>224.1</v>
      </c>
      <c r="G191" s="35">
        <v>0</v>
      </c>
      <c r="H191" s="36"/>
    </row>
    <row r="192" spans="1:9" s="3" customFormat="1" ht="20.25" x14ac:dyDescent="0.3">
      <c r="A192" s="25">
        <v>45823</v>
      </c>
      <c r="B192" s="32">
        <v>4461545</v>
      </c>
      <c r="C192" s="32">
        <f t="shared" si="16"/>
        <v>1334555.1999999995</v>
      </c>
      <c r="D192" s="33">
        <f t="shared" si="11"/>
        <v>5796100.1999999993</v>
      </c>
      <c r="E192" s="32">
        <v>54.6</v>
      </c>
      <c r="F192" s="32">
        <v>234.9</v>
      </c>
      <c r="G192" s="35">
        <v>0</v>
      </c>
      <c r="H192" s="36"/>
    </row>
    <row r="193" spans="1:8" s="3" customFormat="1" ht="20.25" x14ac:dyDescent="0.3">
      <c r="A193" s="25">
        <v>45824</v>
      </c>
      <c r="B193" s="32">
        <v>4461545</v>
      </c>
      <c r="C193" s="32">
        <f t="shared" si="16"/>
        <v>1334374.8999999997</v>
      </c>
      <c r="D193" s="33">
        <f t="shared" si="11"/>
        <v>5795919.8999999994</v>
      </c>
      <c r="E193" s="32">
        <v>18.899999999999999</v>
      </c>
      <c r="F193" s="32">
        <v>246.2</v>
      </c>
      <c r="G193" s="35">
        <v>0</v>
      </c>
      <c r="H193" s="36"/>
    </row>
    <row r="194" spans="1:8" s="3" customFormat="1" ht="20.25" x14ac:dyDescent="0.3">
      <c r="A194" s="25">
        <v>45825</v>
      </c>
      <c r="B194" s="32">
        <v>4461545</v>
      </c>
      <c r="C194" s="32">
        <f t="shared" si="16"/>
        <v>1334147.5999999996</v>
      </c>
      <c r="D194" s="33">
        <f t="shared" si="11"/>
        <v>5795692.5999999996</v>
      </c>
      <c r="E194" s="32">
        <v>0</v>
      </c>
      <c r="F194" s="32">
        <v>272.8</v>
      </c>
      <c r="G194" s="35">
        <v>0</v>
      </c>
      <c r="H194" s="36"/>
    </row>
    <row r="195" spans="1:8" s="3" customFormat="1" ht="20.25" x14ac:dyDescent="0.3">
      <c r="A195" s="25">
        <v>45826</v>
      </c>
      <c r="B195" s="32">
        <v>4461545</v>
      </c>
      <c r="C195" s="32">
        <f t="shared" si="16"/>
        <v>1333874.7999999996</v>
      </c>
      <c r="D195" s="33">
        <f t="shared" si="11"/>
        <v>5795419.7999999998</v>
      </c>
      <c r="E195" s="32">
        <v>0</v>
      </c>
      <c r="F195" s="32">
        <v>343.5</v>
      </c>
      <c r="G195" s="35">
        <v>0</v>
      </c>
      <c r="H195" s="36"/>
    </row>
    <row r="196" spans="1:8" s="3" customFormat="1" ht="20.25" x14ac:dyDescent="0.3">
      <c r="A196" s="25">
        <v>45827</v>
      </c>
      <c r="B196" s="32">
        <v>4461545</v>
      </c>
      <c r="C196" s="32">
        <f t="shared" si="16"/>
        <v>1333531.2999999996</v>
      </c>
      <c r="D196" s="33">
        <f t="shared" si="11"/>
        <v>5795076.2999999998</v>
      </c>
      <c r="E196" s="32">
        <v>0</v>
      </c>
      <c r="F196" s="32">
        <v>350.1</v>
      </c>
      <c r="G196" s="35">
        <v>0</v>
      </c>
      <c r="H196" s="36"/>
    </row>
    <row r="197" spans="1:8" s="3" customFormat="1" ht="20.25" x14ac:dyDescent="0.3">
      <c r="A197" s="25">
        <v>45828</v>
      </c>
      <c r="B197" s="32">
        <v>4461545</v>
      </c>
      <c r="C197" s="32">
        <f t="shared" si="16"/>
        <v>1333181.1999999995</v>
      </c>
      <c r="D197" s="33">
        <f t="shared" si="11"/>
        <v>5794726.1999999993</v>
      </c>
      <c r="E197" s="32">
        <v>0</v>
      </c>
      <c r="F197" s="32">
        <v>350.5</v>
      </c>
      <c r="G197" s="35">
        <v>0</v>
      </c>
      <c r="H197" s="36"/>
    </row>
    <row r="198" spans="1:8" s="3" customFormat="1" ht="20.25" x14ac:dyDescent="0.3">
      <c r="A198" s="25">
        <v>45829</v>
      </c>
      <c r="B198" s="32">
        <v>4461545</v>
      </c>
      <c r="C198" s="32">
        <f t="shared" si="16"/>
        <v>1332830.6999999995</v>
      </c>
      <c r="D198" s="33">
        <f t="shared" si="11"/>
        <v>5794375.6999999993</v>
      </c>
      <c r="E198" s="32">
        <v>0</v>
      </c>
      <c r="F198" s="32">
        <v>396.4</v>
      </c>
      <c r="G198" s="35">
        <v>0</v>
      </c>
      <c r="H198" s="36"/>
    </row>
    <row r="199" spans="1:8" s="3" customFormat="1" ht="20.25" x14ac:dyDescent="0.3">
      <c r="A199" s="25">
        <v>45830</v>
      </c>
      <c r="B199" s="32">
        <v>4461545</v>
      </c>
      <c r="C199" s="32">
        <f t="shared" si="16"/>
        <v>1332434.2999999996</v>
      </c>
      <c r="D199" s="33">
        <f t="shared" si="11"/>
        <v>5793979.2999999998</v>
      </c>
      <c r="E199" s="32">
        <v>0</v>
      </c>
      <c r="F199" s="32">
        <v>490.9</v>
      </c>
      <c r="G199" s="35">
        <v>0</v>
      </c>
      <c r="H199" s="36"/>
    </row>
    <row r="200" spans="1:8" s="3" customFormat="1" ht="20.25" x14ac:dyDescent="0.3">
      <c r="A200" s="25">
        <v>45831</v>
      </c>
      <c r="B200" s="32">
        <v>4461545</v>
      </c>
      <c r="C200" s="32">
        <f t="shared" si="16"/>
        <v>1331943.3999999997</v>
      </c>
      <c r="D200" s="33">
        <f t="shared" si="11"/>
        <v>5793488.3999999994</v>
      </c>
      <c r="E200" s="32">
        <v>0</v>
      </c>
      <c r="F200" s="32">
        <v>270.8</v>
      </c>
      <c r="G200" s="35">
        <v>0</v>
      </c>
      <c r="H200" s="36"/>
    </row>
    <row r="201" spans="1:8" s="3" customFormat="1" ht="20.25" x14ac:dyDescent="0.3">
      <c r="A201" s="25">
        <v>45832</v>
      </c>
      <c r="B201" s="32">
        <v>4461545</v>
      </c>
      <c r="C201" s="32">
        <f t="shared" si="16"/>
        <v>1331672.5999999996</v>
      </c>
      <c r="D201" s="33">
        <f t="shared" si="11"/>
        <v>5793217.5999999996</v>
      </c>
      <c r="E201" s="32">
        <v>299.8</v>
      </c>
      <c r="F201" s="32">
        <v>955.8</v>
      </c>
      <c r="G201" s="35">
        <v>0</v>
      </c>
      <c r="H201" s="36"/>
    </row>
    <row r="202" spans="1:8" s="3" customFormat="1" ht="20.25" x14ac:dyDescent="0.3">
      <c r="A202" s="25">
        <v>45833</v>
      </c>
      <c r="B202" s="32">
        <v>4461545</v>
      </c>
      <c r="C202" s="32">
        <f t="shared" si="16"/>
        <v>1331016.5999999996</v>
      </c>
      <c r="D202" s="33">
        <f t="shared" si="11"/>
        <v>5792561.5999999996</v>
      </c>
      <c r="E202" s="32">
        <v>147.1</v>
      </c>
      <c r="F202" s="32">
        <v>611.9</v>
      </c>
      <c r="G202" s="35">
        <v>0</v>
      </c>
      <c r="H202" s="36"/>
    </row>
    <row r="203" spans="1:8" s="3" customFormat="1" ht="20.25" x14ac:dyDescent="0.3">
      <c r="A203" s="25">
        <v>45834</v>
      </c>
      <c r="B203" s="32">
        <v>4461545</v>
      </c>
      <c r="C203" s="32">
        <f t="shared" si="16"/>
        <v>1330551.7999999998</v>
      </c>
      <c r="D203" s="33">
        <f t="shared" si="11"/>
        <v>5792096.7999999998</v>
      </c>
      <c r="E203" s="32">
        <v>245.9</v>
      </c>
      <c r="F203" s="32">
        <v>850</v>
      </c>
      <c r="G203" s="35">
        <v>0</v>
      </c>
      <c r="H203" s="36"/>
    </row>
    <row r="204" spans="1:8" s="3" customFormat="1" ht="20.25" x14ac:dyDescent="0.3">
      <c r="A204" s="25">
        <v>45835</v>
      </c>
      <c r="B204" s="32">
        <v>4461545</v>
      </c>
      <c r="C204" s="32">
        <f t="shared" si="16"/>
        <v>1329947.6999999997</v>
      </c>
      <c r="D204" s="33">
        <f t="shared" si="11"/>
        <v>5791492.6999999993</v>
      </c>
      <c r="E204" s="32">
        <v>0</v>
      </c>
      <c r="F204" s="32">
        <v>278.10000000000002</v>
      </c>
      <c r="G204" s="35">
        <v>0</v>
      </c>
      <c r="H204" s="36"/>
    </row>
    <row r="205" spans="1:8" s="3" customFormat="1" ht="20.25" x14ac:dyDescent="0.3">
      <c r="A205" s="25">
        <v>45836</v>
      </c>
      <c r="B205" s="32">
        <v>4461545</v>
      </c>
      <c r="C205" s="32">
        <f t="shared" si="16"/>
        <v>1329669.5999999996</v>
      </c>
      <c r="D205" s="33">
        <f t="shared" si="11"/>
        <v>5791214.5999999996</v>
      </c>
      <c r="E205" s="32">
        <v>0</v>
      </c>
      <c r="F205" s="32">
        <v>397.6</v>
      </c>
      <c r="G205" s="35">
        <v>0</v>
      </c>
      <c r="H205" s="36"/>
    </row>
    <row r="206" spans="1:8" s="3" customFormat="1" ht="20.25" x14ac:dyDescent="0.3">
      <c r="A206" s="25">
        <v>45837</v>
      </c>
      <c r="B206" s="32">
        <v>4461545</v>
      </c>
      <c r="C206" s="32">
        <f t="shared" si="16"/>
        <v>1329271.9999999995</v>
      </c>
      <c r="D206" s="33">
        <f t="shared" si="11"/>
        <v>5790817</v>
      </c>
      <c r="E206" s="32">
        <v>0</v>
      </c>
      <c r="F206" s="32">
        <v>327.9</v>
      </c>
      <c r="G206" s="35">
        <v>0</v>
      </c>
      <c r="H206" s="36"/>
    </row>
    <row r="207" spans="1:8" s="3" customFormat="1" ht="20.25" x14ac:dyDescent="0.3">
      <c r="A207" s="25">
        <v>45838</v>
      </c>
      <c r="B207" s="32">
        <v>4461545</v>
      </c>
      <c r="C207" s="32">
        <f t="shared" si="16"/>
        <v>1328944.0999999996</v>
      </c>
      <c r="D207" s="33">
        <f t="shared" si="11"/>
        <v>5790489.0999999996</v>
      </c>
      <c r="E207" s="32">
        <v>0</v>
      </c>
      <c r="F207" s="32">
        <v>536.6</v>
      </c>
      <c r="G207" s="38">
        <v>0.6</v>
      </c>
      <c r="H207" s="37" t="s">
        <v>57</v>
      </c>
    </row>
    <row r="208" spans="1:8" s="3" customFormat="1" ht="20.25" x14ac:dyDescent="0.3">
      <c r="A208" s="25">
        <v>45839</v>
      </c>
      <c r="B208" s="32">
        <v>4461545</v>
      </c>
      <c r="C208" s="32">
        <f t="shared" si="16"/>
        <v>1328406.8999999994</v>
      </c>
      <c r="D208" s="33">
        <f t="shared" si="11"/>
        <v>5789951.8999999994</v>
      </c>
      <c r="E208" s="32">
        <v>2548.8000000000002</v>
      </c>
      <c r="F208" s="32">
        <v>14561.8</v>
      </c>
      <c r="G208" s="41">
        <v>0</v>
      </c>
      <c r="H208" s="36"/>
    </row>
    <row r="209" spans="1:8" s="3" customFormat="1" ht="20.25" x14ac:dyDescent="0.3">
      <c r="A209" s="25">
        <v>45840</v>
      </c>
      <c r="B209" s="32">
        <v>4461545</v>
      </c>
      <c r="C209" s="32">
        <f t="shared" ref="C209:C272" si="17">C208+E208-F208-G208</f>
        <v>1316393.8999999994</v>
      </c>
      <c r="D209" s="33">
        <f t="shared" ref="D209:D272" si="18">B209+C209</f>
        <v>5777938.8999999994</v>
      </c>
      <c r="E209" s="32">
        <v>257.39999999999998</v>
      </c>
      <c r="F209" s="32">
        <v>1433.7</v>
      </c>
      <c r="G209" s="41">
        <v>0</v>
      </c>
      <c r="H209" s="36"/>
    </row>
    <row r="210" spans="1:8" s="3" customFormat="1" ht="20.25" x14ac:dyDescent="0.3">
      <c r="A210" s="25">
        <v>45841</v>
      </c>
      <c r="B210" s="32">
        <v>4461545</v>
      </c>
      <c r="C210" s="32">
        <f t="shared" si="17"/>
        <v>1315217.5999999994</v>
      </c>
      <c r="D210" s="33">
        <f t="shared" si="18"/>
        <v>5776762.5999999996</v>
      </c>
      <c r="E210" s="32">
        <v>0</v>
      </c>
      <c r="F210" s="32">
        <v>283.8</v>
      </c>
      <c r="G210" s="41">
        <v>0</v>
      </c>
      <c r="H210" s="36"/>
    </row>
    <row r="211" spans="1:8" s="3" customFormat="1" ht="20.25" x14ac:dyDescent="0.3">
      <c r="A211" s="25">
        <v>45842</v>
      </c>
      <c r="B211" s="32">
        <v>4461545</v>
      </c>
      <c r="C211" s="32">
        <f t="shared" si="17"/>
        <v>1314933.7999999993</v>
      </c>
      <c r="D211" s="33">
        <f t="shared" si="18"/>
        <v>5776478.7999999989</v>
      </c>
      <c r="E211" s="32">
        <v>0</v>
      </c>
      <c r="F211" s="32">
        <v>304.3</v>
      </c>
      <c r="G211" s="41">
        <v>0</v>
      </c>
      <c r="H211" s="36"/>
    </row>
    <row r="212" spans="1:8" s="3" customFormat="1" ht="20.25" x14ac:dyDescent="0.3">
      <c r="A212" s="25">
        <v>45843</v>
      </c>
      <c r="B212" s="32">
        <v>4461545</v>
      </c>
      <c r="C212" s="32">
        <f t="shared" si="17"/>
        <v>1314629.4999999993</v>
      </c>
      <c r="D212" s="33">
        <f t="shared" si="18"/>
        <v>5776174.4999999991</v>
      </c>
      <c r="E212" s="32">
        <v>0</v>
      </c>
      <c r="F212" s="32">
        <v>331</v>
      </c>
      <c r="G212" s="41">
        <v>0</v>
      </c>
      <c r="H212" s="36"/>
    </row>
    <row r="213" spans="1:8" s="3" customFormat="1" ht="20.25" x14ac:dyDescent="0.3">
      <c r="A213" s="25">
        <v>45844</v>
      </c>
      <c r="B213" s="32">
        <v>4461545</v>
      </c>
      <c r="C213" s="32">
        <f t="shared" si="17"/>
        <v>1314298.4999999993</v>
      </c>
      <c r="D213" s="33">
        <f t="shared" si="18"/>
        <v>5775843.4999999991</v>
      </c>
      <c r="E213" s="32">
        <v>0</v>
      </c>
      <c r="F213" s="32">
        <v>253.4</v>
      </c>
      <c r="G213" s="41">
        <v>0</v>
      </c>
      <c r="H213" s="36"/>
    </row>
    <row r="214" spans="1:8" s="3" customFormat="1" ht="20.25" x14ac:dyDescent="0.3">
      <c r="A214" s="25">
        <v>45845</v>
      </c>
      <c r="B214" s="32">
        <v>4461545</v>
      </c>
      <c r="C214" s="32">
        <f t="shared" si="17"/>
        <v>1314045.0999999994</v>
      </c>
      <c r="D214" s="33">
        <f t="shared" si="18"/>
        <v>5775590.0999999996</v>
      </c>
      <c r="E214" s="32">
        <v>0</v>
      </c>
      <c r="F214" s="32">
        <v>305.2</v>
      </c>
      <c r="G214" s="41">
        <v>0</v>
      </c>
      <c r="H214" s="36"/>
    </row>
    <row r="215" spans="1:8" s="3" customFormat="1" ht="20.25" x14ac:dyDescent="0.3">
      <c r="A215" s="25">
        <v>45846</v>
      </c>
      <c r="B215" s="32">
        <v>4461545</v>
      </c>
      <c r="C215" s="32">
        <f t="shared" si="17"/>
        <v>1313739.8999999994</v>
      </c>
      <c r="D215" s="33">
        <f t="shared" si="18"/>
        <v>5775284.8999999994</v>
      </c>
      <c r="E215" s="32">
        <v>0</v>
      </c>
      <c r="F215" s="32">
        <v>341.8</v>
      </c>
      <c r="G215" s="41">
        <v>0</v>
      </c>
      <c r="H215" s="36"/>
    </row>
    <row r="216" spans="1:8" s="3" customFormat="1" ht="20.25" x14ac:dyDescent="0.3">
      <c r="A216" s="25">
        <v>45847</v>
      </c>
      <c r="B216" s="32">
        <v>4461545</v>
      </c>
      <c r="C216" s="32">
        <f t="shared" si="17"/>
        <v>1313398.0999999994</v>
      </c>
      <c r="D216" s="33">
        <f t="shared" si="18"/>
        <v>5774943.0999999996</v>
      </c>
      <c r="E216" s="32">
        <v>313.10000000000002</v>
      </c>
      <c r="F216" s="32">
        <v>40630.300000000003</v>
      </c>
      <c r="G216" s="41">
        <v>0</v>
      </c>
      <c r="H216" s="36"/>
    </row>
    <row r="217" spans="1:8" s="3" customFormat="1" ht="20.25" x14ac:dyDescent="0.3">
      <c r="A217" s="25">
        <v>45848</v>
      </c>
      <c r="B217" s="32">
        <v>4461545</v>
      </c>
      <c r="C217" s="32">
        <f t="shared" si="17"/>
        <v>1273080.8999999994</v>
      </c>
      <c r="D217" s="33">
        <f t="shared" si="18"/>
        <v>5734625.8999999994</v>
      </c>
      <c r="E217" s="32">
        <v>0</v>
      </c>
      <c r="F217" s="32">
        <v>176.6</v>
      </c>
      <c r="G217" s="41">
        <v>0</v>
      </c>
      <c r="H217" s="36"/>
    </row>
    <row r="218" spans="1:8" s="3" customFormat="1" ht="20.25" x14ac:dyDescent="0.3">
      <c r="A218" s="25">
        <v>45849</v>
      </c>
      <c r="B218" s="32">
        <v>4461545</v>
      </c>
      <c r="C218" s="32">
        <f t="shared" si="17"/>
        <v>1272904.2999999993</v>
      </c>
      <c r="D218" s="33">
        <f t="shared" si="18"/>
        <v>5734449.2999999989</v>
      </c>
      <c r="E218" s="32">
        <v>23.1</v>
      </c>
      <c r="F218" s="32">
        <v>259</v>
      </c>
      <c r="G218" s="41">
        <v>0</v>
      </c>
      <c r="H218" s="36"/>
    </row>
    <row r="219" spans="1:8" s="3" customFormat="1" ht="20.25" x14ac:dyDescent="0.3">
      <c r="A219" s="25">
        <v>45850</v>
      </c>
      <c r="B219" s="32">
        <v>4461545</v>
      </c>
      <c r="C219" s="32">
        <f t="shared" si="17"/>
        <v>1272668.3999999994</v>
      </c>
      <c r="D219" s="33">
        <f t="shared" si="18"/>
        <v>5734213.3999999994</v>
      </c>
      <c r="E219" s="32">
        <v>0</v>
      </c>
      <c r="F219" s="32">
        <v>100.6</v>
      </c>
      <c r="G219" s="41">
        <v>0</v>
      </c>
      <c r="H219" s="36"/>
    </row>
    <row r="220" spans="1:8" s="3" customFormat="1" ht="20.25" x14ac:dyDescent="0.3">
      <c r="A220" s="25">
        <v>45851</v>
      </c>
      <c r="B220" s="32">
        <v>4461545</v>
      </c>
      <c r="C220" s="32">
        <f t="shared" si="17"/>
        <v>1272567.7999999993</v>
      </c>
      <c r="D220" s="33">
        <f t="shared" si="18"/>
        <v>5734112.7999999989</v>
      </c>
      <c r="E220" s="32">
        <v>0</v>
      </c>
      <c r="F220" s="32">
        <v>177.7</v>
      </c>
      <c r="G220" s="41">
        <v>0</v>
      </c>
      <c r="H220" s="36"/>
    </row>
    <row r="221" spans="1:8" s="3" customFormat="1" ht="20.25" x14ac:dyDescent="0.3">
      <c r="A221" s="25">
        <v>45852</v>
      </c>
      <c r="B221" s="32">
        <v>4461545</v>
      </c>
      <c r="C221" s="32">
        <f t="shared" si="17"/>
        <v>1272390.0999999994</v>
      </c>
      <c r="D221" s="33">
        <f t="shared" si="18"/>
        <v>5733935.0999999996</v>
      </c>
      <c r="E221" s="32">
        <v>1433.2</v>
      </c>
      <c r="F221" s="32">
        <v>5019</v>
      </c>
      <c r="G221" s="41">
        <v>0</v>
      </c>
      <c r="H221" s="36"/>
    </row>
    <row r="222" spans="1:8" s="3" customFormat="1" ht="20.25" x14ac:dyDescent="0.3">
      <c r="A222" s="25">
        <v>45853</v>
      </c>
      <c r="B222" s="32">
        <v>4461545</v>
      </c>
      <c r="C222" s="32">
        <f t="shared" si="17"/>
        <v>1268804.2999999993</v>
      </c>
      <c r="D222" s="33">
        <f t="shared" si="18"/>
        <v>5730349.2999999989</v>
      </c>
      <c r="E222" s="32">
        <v>1201.9000000000001</v>
      </c>
      <c r="F222" s="32">
        <v>24769.3</v>
      </c>
      <c r="G222" s="41">
        <v>0</v>
      </c>
      <c r="H222" s="36"/>
    </row>
    <row r="223" spans="1:8" s="3" customFormat="1" ht="20.25" x14ac:dyDescent="0.3">
      <c r="A223" s="25">
        <v>45854</v>
      </c>
      <c r="B223" s="32">
        <v>4461545</v>
      </c>
      <c r="C223" s="32">
        <f t="shared" si="17"/>
        <v>1245236.8999999992</v>
      </c>
      <c r="D223" s="33">
        <f t="shared" si="18"/>
        <v>5706781.8999999994</v>
      </c>
      <c r="E223" s="32">
        <v>0</v>
      </c>
      <c r="F223" s="32">
        <v>125.1</v>
      </c>
      <c r="G223" s="41">
        <v>0</v>
      </c>
      <c r="H223" s="36"/>
    </row>
    <row r="224" spans="1:8" s="3" customFormat="1" ht="20.25" x14ac:dyDescent="0.3">
      <c r="A224" s="25">
        <v>45855</v>
      </c>
      <c r="B224" s="32">
        <v>4461545</v>
      </c>
      <c r="C224" s="32">
        <f t="shared" si="17"/>
        <v>1245111.7999999991</v>
      </c>
      <c r="D224" s="33">
        <f t="shared" si="18"/>
        <v>5706656.7999999989</v>
      </c>
      <c r="E224" s="32">
        <v>0</v>
      </c>
      <c r="F224" s="32">
        <v>171</v>
      </c>
      <c r="G224" s="41">
        <v>0</v>
      </c>
      <c r="H224" s="36"/>
    </row>
    <row r="225" spans="1:8" s="3" customFormat="1" ht="20.25" x14ac:dyDescent="0.3">
      <c r="A225" s="25">
        <v>45856</v>
      </c>
      <c r="B225" s="32">
        <v>4461545</v>
      </c>
      <c r="C225" s="32">
        <f t="shared" si="17"/>
        <v>1244940.7999999991</v>
      </c>
      <c r="D225" s="33">
        <f t="shared" si="18"/>
        <v>5706485.7999999989</v>
      </c>
      <c r="E225" s="32">
        <v>0</v>
      </c>
      <c r="F225" s="32">
        <v>119.2</v>
      </c>
      <c r="G225" s="41">
        <v>0</v>
      </c>
      <c r="H225" s="36"/>
    </row>
    <row r="226" spans="1:8" s="3" customFormat="1" ht="20.25" x14ac:dyDescent="0.3">
      <c r="A226" s="25">
        <v>45857</v>
      </c>
      <c r="B226" s="32">
        <v>4461545</v>
      </c>
      <c r="C226" s="32">
        <f t="shared" si="17"/>
        <v>1244821.5999999992</v>
      </c>
      <c r="D226" s="33">
        <f t="shared" si="18"/>
        <v>5706366.5999999996</v>
      </c>
      <c r="E226" s="32">
        <v>0</v>
      </c>
      <c r="F226" s="32">
        <v>155.4</v>
      </c>
      <c r="G226" s="41">
        <v>0</v>
      </c>
      <c r="H226" s="36"/>
    </row>
    <row r="227" spans="1:8" s="3" customFormat="1" ht="20.25" x14ac:dyDescent="0.3">
      <c r="A227" s="25">
        <v>45858</v>
      </c>
      <c r="B227" s="32">
        <v>4461545</v>
      </c>
      <c r="C227" s="32">
        <f t="shared" si="17"/>
        <v>1244666.1999999993</v>
      </c>
      <c r="D227" s="33">
        <f t="shared" si="18"/>
        <v>5706211.1999999993</v>
      </c>
      <c r="E227" s="32">
        <v>0</v>
      </c>
      <c r="F227" s="32">
        <v>129.30000000000001</v>
      </c>
      <c r="G227" s="41">
        <v>0</v>
      </c>
      <c r="H227" s="36"/>
    </row>
    <row r="228" spans="1:8" s="3" customFormat="1" ht="20.25" x14ac:dyDescent="0.3">
      <c r="A228" s="25">
        <v>45859</v>
      </c>
      <c r="B228" s="32">
        <v>4461545</v>
      </c>
      <c r="C228" s="32">
        <f t="shared" si="17"/>
        <v>1244536.8999999992</v>
      </c>
      <c r="D228" s="33">
        <f t="shared" si="18"/>
        <v>5706081.8999999994</v>
      </c>
      <c r="E228" s="32">
        <v>0</v>
      </c>
      <c r="F228" s="32">
        <v>126.5</v>
      </c>
      <c r="G228" s="41">
        <v>0</v>
      </c>
      <c r="H228" s="36"/>
    </row>
    <row r="229" spans="1:8" s="3" customFormat="1" ht="20.25" x14ac:dyDescent="0.3">
      <c r="A229" s="25">
        <v>45860</v>
      </c>
      <c r="B229" s="32">
        <v>4461545</v>
      </c>
      <c r="C229" s="32">
        <f t="shared" si="17"/>
        <v>1244410.3999999992</v>
      </c>
      <c r="D229" s="33">
        <f t="shared" si="18"/>
        <v>5705955.3999999994</v>
      </c>
      <c r="E229" s="32">
        <v>0</v>
      </c>
      <c r="F229" s="32">
        <v>118.7</v>
      </c>
      <c r="G229" s="41">
        <v>0</v>
      </c>
      <c r="H229" s="36"/>
    </row>
    <row r="230" spans="1:8" s="3" customFormat="1" ht="20.25" x14ac:dyDescent="0.3">
      <c r="A230" s="25">
        <v>45861</v>
      </c>
      <c r="B230" s="32">
        <v>4461545</v>
      </c>
      <c r="C230" s="32">
        <f t="shared" si="17"/>
        <v>1244291.6999999993</v>
      </c>
      <c r="D230" s="33">
        <f t="shared" si="18"/>
        <v>5705836.6999999993</v>
      </c>
      <c r="E230" s="32">
        <v>2.2999999999999998</v>
      </c>
      <c r="F230" s="32">
        <v>91.2</v>
      </c>
      <c r="G230" s="41">
        <v>0</v>
      </c>
      <c r="H230" s="36"/>
    </row>
    <row r="231" spans="1:8" s="3" customFormat="1" ht="20.25" x14ac:dyDescent="0.3">
      <c r="A231" s="25">
        <v>45862</v>
      </c>
      <c r="B231" s="32">
        <v>4461545</v>
      </c>
      <c r="C231" s="32">
        <f t="shared" si="17"/>
        <v>1244202.7999999993</v>
      </c>
      <c r="D231" s="33">
        <f t="shared" si="18"/>
        <v>5705747.7999999989</v>
      </c>
      <c r="E231" s="32">
        <v>0</v>
      </c>
      <c r="F231" s="32">
        <v>99.8</v>
      </c>
      <c r="G231" s="41">
        <v>0</v>
      </c>
      <c r="H231" s="36"/>
    </row>
    <row r="232" spans="1:8" s="3" customFormat="1" ht="20.25" x14ac:dyDescent="0.3">
      <c r="A232" s="25">
        <v>45863</v>
      </c>
      <c r="B232" s="32">
        <v>4461545</v>
      </c>
      <c r="C232" s="32">
        <f t="shared" si="17"/>
        <v>1244102.9999999993</v>
      </c>
      <c r="D232" s="33">
        <f t="shared" si="18"/>
        <v>5705647.9999999991</v>
      </c>
      <c r="E232" s="32">
        <v>0</v>
      </c>
      <c r="F232" s="32">
        <v>104.6</v>
      </c>
      <c r="G232" s="41">
        <v>0</v>
      </c>
      <c r="H232" s="36"/>
    </row>
    <row r="233" spans="1:8" s="3" customFormat="1" ht="20.25" x14ac:dyDescent="0.3">
      <c r="A233" s="25">
        <v>45864</v>
      </c>
      <c r="B233" s="32">
        <v>4461545</v>
      </c>
      <c r="C233" s="32">
        <f t="shared" si="17"/>
        <v>1243998.3999999992</v>
      </c>
      <c r="D233" s="33">
        <f t="shared" si="18"/>
        <v>5705543.3999999994</v>
      </c>
      <c r="E233" s="32">
        <v>0</v>
      </c>
      <c r="F233" s="32">
        <v>156.1</v>
      </c>
      <c r="G233" s="41">
        <v>0</v>
      </c>
      <c r="H233" s="36"/>
    </row>
    <row r="234" spans="1:8" s="3" customFormat="1" ht="20.25" x14ac:dyDescent="0.3">
      <c r="A234" s="25">
        <v>45865</v>
      </c>
      <c r="B234" s="32">
        <v>4461545</v>
      </c>
      <c r="C234" s="32">
        <f t="shared" si="17"/>
        <v>1243842.2999999991</v>
      </c>
      <c r="D234" s="33">
        <f t="shared" si="18"/>
        <v>5705387.2999999989</v>
      </c>
      <c r="E234" s="32">
        <v>0</v>
      </c>
      <c r="F234" s="32">
        <v>151.69999999999999</v>
      </c>
      <c r="G234" s="41">
        <v>0</v>
      </c>
      <c r="H234" s="36"/>
    </row>
    <row r="235" spans="1:8" s="3" customFormat="1" ht="20.25" x14ac:dyDescent="0.3">
      <c r="A235" s="25">
        <v>45866</v>
      </c>
      <c r="B235" s="32">
        <v>4461545</v>
      </c>
      <c r="C235" s="32">
        <f t="shared" si="17"/>
        <v>1243690.5999999992</v>
      </c>
      <c r="D235" s="33">
        <f t="shared" si="18"/>
        <v>5705235.5999999996</v>
      </c>
      <c r="E235" s="32">
        <v>0</v>
      </c>
      <c r="F235" s="32">
        <v>195</v>
      </c>
      <c r="G235" s="41">
        <v>0</v>
      </c>
      <c r="H235" s="36"/>
    </row>
    <row r="236" spans="1:8" s="3" customFormat="1" ht="20.25" x14ac:dyDescent="0.3">
      <c r="A236" s="25">
        <v>45867</v>
      </c>
      <c r="B236" s="32">
        <v>4461545</v>
      </c>
      <c r="C236" s="32">
        <f t="shared" si="17"/>
        <v>1243495.5999999992</v>
      </c>
      <c r="D236" s="33">
        <f t="shared" si="18"/>
        <v>5705040.5999999996</v>
      </c>
      <c r="E236" s="32">
        <v>0</v>
      </c>
      <c r="F236" s="32">
        <v>202.9</v>
      </c>
      <c r="G236" s="41">
        <v>0</v>
      </c>
      <c r="H236" s="36"/>
    </row>
    <row r="237" spans="1:8" s="3" customFormat="1" ht="20.25" x14ac:dyDescent="0.3">
      <c r="A237" s="25">
        <v>45868</v>
      </c>
      <c r="B237" s="32">
        <v>4461545</v>
      </c>
      <c r="C237" s="32">
        <f t="shared" si="17"/>
        <v>1243292.6999999993</v>
      </c>
      <c r="D237" s="33">
        <f t="shared" si="18"/>
        <v>5704837.6999999993</v>
      </c>
      <c r="E237" s="32">
        <v>0</v>
      </c>
      <c r="F237" s="32">
        <v>255.7</v>
      </c>
      <c r="G237" s="41">
        <v>0</v>
      </c>
      <c r="H237" s="36"/>
    </row>
    <row r="238" spans="1:8" s="3" customFormat="1" ht="20.25" x14ac:dyDescent="0.3">
      <c r="A238" s="25">
        <v>45869</v>
      </c>
      <c r="B238" s="32">
        <v>4461545</v>
      </c>
      <c r="C238" s="32">
        <f t="shared" si="17"/>
        <v>1243036.9999999993</v>
      </c>
      <c r="D238" s="33">
        <f t="shared" si="18"/>
        <v>5704581.9999999991</v>
      </c>
      <c r="E238" s="32">
        <v>0</v>
      </c>
      <c r="F238" s="32">
        <v>227.9</v>
      </c>
      <c r="G238" s="41">
        <v>25.2</v>
      </c>
      <c r="H238" s="37" t="s">
        <v>57</v>
      </c>
    </row>
    <row r="239" spans="1:8" s="3" customFormat="1" ht="20.25" x14ac:dyDescent="0.3">
      <c r="A239" s="25">
        <v>45870</v>
      </c>
      <c r="B239" s="32">
        <v>4461545</v>
      </c>
      <c r="C239" s="32">
        <f t="shared" si="17"/>
        <v>1242783.8999999994</v>
      </c>
      <c r="D239" s="33">
        <f t="shared" si="18"/>
        <v>5704328.8999999994</v>
      </c>
      <c r="E239" s="32">
        <v>0</v>
      </c>
      <c r="F239" s="32">
        <v>283.3</v>
      </c>
      <c r="G239" s="41">
        <v>0</v>
      </c>
      <c r="H239" s="36"/>
    </row>
    <row r="240" spans="1:8" s="3" customFormat="1" ht="20.25" x14ac:dyDescent="0.3">
      <c r="A240" s="25">
        <v>45871</v>
      </c>
      <c r="B240" s="32">
        <v>4461545</v>
      </c>
      <c r="C240" s="32">
        <f t="shared" si="17"/>
        <v>1242500.5999999994</v>
      </c>
      <c r="D240" s="33">
        <f t="shared" si="18"/>
        <v>5704045.5999999996</v>
      </c>
      <c r="E240" s="32">
        <v>0</v>
      </c>
      <c r="F240" s="32">
        <v>252.9</v>
      </c>
      <c r="G240" s="41">
        <v>0</v>
      </c>
      <c r="H240" s="36"/>
    </row>
    <row r="241" spans="1:8" s="3" customFormat="1" ht="20.25" x14ac:dyDescent="0.3">
      <c r="A241" s="25">
        <v>45872</v>
      </c>
      <c r="B241" s="32">
        <v>4461545</v>
      </c>
      <c r="C241" s="32">
        <f t="shared" si="17"/>
        <v>1242247.6999999995</v>
      </c>
      <c r="D241" s="33">
        <f t="shared" si="18"/>
        <v>5703792.6999999993</v>
      </c>
      <c r="E241" s="32">
        <v>0</v>
      </c>
      <c r="F241" s="32">
        <v>274</v>
      </c>
      <c r="G241" s="41">
        <v>0</v>
      </c>
      <c r="H241" s="36"/>
    </row>
    <row r="242" spans="1:8" s="3" customFormat="1" ht="20.25" x14ac:dyDescent="0.3">
      <c r="A242" s="25">
        <v>45873</v>
      </c>
      <c r="B242" s="32">
        <v>4461545</v>
      </c>
      <c r="C242" s="32">
        <f t="shared" si="17"/>
        <v>1241973.6999999995</v>
      </c>
      <c r="D242" s="33">
        <f t="shared" si="18"/>
        <v>5703518.6999999993</v>
      </c>
      <c r="E242" s="32">
        <v>0</v>
      </c>
      <c r="F242" s="32">
        <v>367.5</v>
      </c>
      <c r="G242" s="41">
        <v>0</v>
      </c>
      <c r="H242" s="36"/>
    </row>
    <row r="243" spans="1:8" s="3" customFormat="1" ht="20.25" x14ac:dyDescent="0.3">
      <c r="A243" s="25">
        <v>45874</v>
      </c>
      <c r="B243" s="32">
        <v>4461545</v>
      </c>
      <c r="C243" s="32">
        <f t="shared" si="17"/>
        <v>1241606.1999999995</v>
      </c>
      <c r="D243" s="33">
        <f t="shared" si="18"/>
        <v>5703151.1999999993</v>
      </c>
      <c r="E243" s="32">
        <v>498.8</v>
      </c>
      <c r="F243" s="32">
        <v>24746.3</v>
      </c>
      <c r="G243" s="41">
        <v>0</v>
      </c>
      <c r="H243" s="36"/>
    </row>
    <row r="244" spans="1:8" s="3" customFormat="1" ht="20.25" x14ac:dyDescent="0.3">
      <c r="A244" s="25">
        <v>45875</v>
      </c>
      <c r="B244" s="32">
        <v>4461545</v>
      </c>
      <c r="C244" s="32">
        <f t="shared" si="17"/>
        <v>1217358.6999999995</v>
      </c>
      <c r="D244" s="33">
        <f t="shared" si="18"/>
        <v>5678903.6999999993</v>
      </c>
      <c r="E244" s="32">
        <v>489.3</v>
      </c>
      <c r="F244" s="32">
        <v>30195.9</v>
      </c>
      <c r="G244" s="41">
        <v>0</v>
      </c>
      <c r="H244" s="36"/>
    </row>
    <row r="245" spans="1:8" s="3" customFormat="1" ht="20.25" x14ac:dyDescent="0.3">
      <c r="A245" s="25">
        <v>45876</v>
      </c>
      <c r="B245" s="32">
        <v>4461545</v>
      </c>
      <c r="C245" s="32">
        <f t="shared" si="17"/>
        <v>1187652.0999999996</v>
      </c>
      <c r="D245" s="33">
        <f t="shared" si="18"/>
        <v>5649197.0999999996</v>
      </c>
      <c r="E245" s="32">
        <v>0</v>
      </c>
      <c r="F245" s="32">
        <v>250.2</v>
      </c>
      <c r="G245" s="41">
        <v>0</v>
      </c>
      <c r="H245" s="36"/>
    </row>
    <row r="246" spans="1:8" s="3" customFormat="1" ht="20.25" x14ac:dyDescent="0.3">
      <c r="A246" s="25">
        <v>45877</v>
      </c>
      <c r="B246" s="32">
        <v>4461545</v>
      </c>
      <c r="C246" s="32">
        <f t="shared" si="17"/>
        <v>1187401.8999999997</v>
      </c>
      <c r="D246" s="33">
        <f t="shared" si="18"/>
        <v>5648946.8999999994</v>
      </c>
      <c r="E246" s="32">
        <v>0</v>
      </c>
      <c r="F246" s="32">
        <v>230.4</v>
      </c>
      <c r="G246" s="41">
        <v>0</v>
      </c>
      <c r="H246" s="36"/>
    </row>
    <row r="247" spans="1:8" s="3" customFormat="1" ht="20.25" x14ac:dyDescent="0.3">
      <c r="A247" s="25">
        <v>45878</v>
      </c>
      <c r="B247" s="32">
        <v>4461545</v>
      </c>
      <c r="C247" s="32">
        <f t="shared" si="17"/>
        <v>1187171.4999999998</v>
      </c>
      <c r="D247" s="33">
        <f t="shared" si="18"/>
        <v>5648716.5</v>
      </c>
      <c r="E247" s="32">
        <v>0</v>
      </c>
      <c r="F247" s="32">
        <v>250.6</v>
      </c>
      <c r="G247" s="41">
        <v>0</v>
      </c>
      <c r="H247" s="36"/>
    </row>
    <row r="248" spans="1:8" s="3" customFormat="1" ht="20.25" x14ac:dyDescent="0.3">
      <c r="A248" s="25">
        <v>45879</v>
      </c>
      <c r="B248" s="32">
        <v>4461545</v>
      </c>
      <c r="C248" s="32">
        <f t="shared" si="17"/>
        <v>1186920.8999999997</v>
      </c>
      <c r="D248" s="33">
        <f t="shared" si="18"/>
        <v>5648465.8999999994</v>
      </c>
      <c r="E248" s="32">
        <v>0</v>
      </c>
      <c r="F248" s="32">
        <v>290.89999999999998</v>
      </c>
      <c r="G248" s="41">
        <v>0</v>
      </c>
      <c r="H248" s="36"/>
    </row>
    <row r="249" spans="1:8" s="3" customFormat="1" ht="20.25" x14ac:dyDescent="0.3">
      <c r="A249" s="25">
        <v>45880</v>
      </c>
      <c r="B249" s="32">
        <v>4461545</v>
      </c>
      <c r="C249" s="32">
        <f t="shared" si="17"/>
        <v>1186629.9999999998</v>
      </c>
      <c r="D249" s="33">
        <f t="shared" si="18"/>
        <v>5648175</v>
      </c>
      <c r="E249" s="32">
        <v>802.1</v>
      </c>
      <c r="F249" s="32">
        <v>18103</v>
      </c>
      <c r="G249" s="41">
        <v>0</v>
      </c>
      <c r="H249" s="36"/>
    </row>
    <row r="250" spans="1:8" s="3" customFormat="1" ht="20.25" x14ac:dyDescent="0.3">
      <c r="A250" s="25">
        <v>45881</v>
      </c>
      <c r="B250" s="32">
        <v>4461545</v>
      </c>
      <c r="C250" s="32">
        <f t="shared" si="17"/>
        <v>1169329.0999999999</v>
      </c>
      <c r="D250" s="33">
        <f t="shared" si="18"/>
        <v>5630874.0999999996</v>
      </c>
      <c r="E250" s="32">
        <v>888.9</v>
      </c>
      <c r="F250" s="32">
        <v>11990.5</v>
      </c>
      <c r="G250" s="41">
        <v>0</v>
      </c>
      <c r="H250" s="36"/>
    </row>
    <row r="251" spans="1:8" s="3" customFormat="1" ht="20.25" x14ac:dyDescent="0.3">
      <c r="A251" s="25">
        <v>45882</v>
      </c>
      <c r="B251" s="32">
        <v>4461545</v>
      </c>
      <c r="C251" s="32">
        <f t="shared" si="17"/>
        <v>1158227.4999999998</v>
      </c>
      <c r="D251" s="33">
        <f t="shared" si="18"/>
        <v>5619772.5</v>
      </c>
      <c r="E251" s="32">
        <v>0</v>
      </c>
      <c r="F251" s="32">
        <v>371.9</v>
      </c>
      <c r="G251" s="41">
        <v>0</v>
      </c>
      <c r="H251" s="36"/>
    </row>
    <row r="252" spans="1:8" s="3" customFormat="1" ht="20.25" x14ac:dyDescent="0.3">
      <c r="A252" s="25">
        <v>45883</v>
      </c>
      <c r="B252" s="32">
        <v>4461545</v>
      </c>
      <c r="C252" s="32">
        <f t="shared" si="17"/>
        <v>1157855.5999999999</v>
      </c>
      <c r="D252" s="33">
        <f t="shared" si="18"/>
        <v>5619400.5999999996</v>
      </c>
      <c r="E252" s="32">
        <v>0</v>
      </c>
      <c r="F252" s="32">
        <v>209.5</v>
      </c>
      <c r="G252" s="41">
        <v>0</v>
      </c>
      <c r="H252" s="36"/>
    </row>
    <row r="253" spans="1:8" s="3" customFormat="1" ht="20.25" x14ac:dyDescent="0.3">
      <c r="A253" s="25">
        <v>45884</v>
      </c>
      <c r="B253" s="32">
        <v>4461545</v>
      </c>
      <c r="C253" s="32">
        <f t="shared" si="17"/>
        <v>1157646.0999999999</v>
      </c>
      <c r="D253" s="33">
        <f t="shared" si="18"/>
        <v>5619191.0999999996</v>
      </c>
      <c r="E253" s="32">
        <v>0</v>
      </c>
      <c r="F253" s="32">
        <v>235.8</v>
      </c>
      <c r="G253" s="41">
        <v>0</v>
      </c>
      <c r="H253" s="36"/>
    </row>
    <row r="254" spans="1:8" s="3" customFormat="1" ht="20.25" x14ac:dyDescent="0.3">
      <c r="A254" s="25">
        <v>45885</v>
      </c>
      <c r="B254" s="32">
        <v>4461545</v>
      </c>
      <c r="C254" s="32">
        <f t="shared" si="17"/>
        <v>1157410.2999999998</v>
      </c>
      <c r="D254" s="33">
        <f t="shared" si="18"/>
        <v>5618955.2999999998</v>
      </c>
      <c r="E254" s="32">
        <v>0</v>
      </c>
      <c r="F254" s="32">
        <v>176.3</v>
      </c>
      <c r="G254" s="41">
        <v>0</v>
      </c>
      <c r="H254" s="36"/>
    </row>
    <row r="255" spans="1:8" s="3" customFormat="1" ht="20.25" x14ac:dyDescent="0.3">
      <c r="A255" s="25">
        <v>45886</v>
      </c>
      <c r="B255" s="32">
        <v>4461545</v>
      </c>
      <c r="C255" s="32">
        <f t="shared" si="17"/>
        <v>1157233.9999999998</v>
      </c>
      <c r="D255" s="33">
        <f t="shared" si="18"/>
        <v>5618779</v>
      </c>
      <c r="E255" s="32">
        <v>0</v>
      </c>
      <c r="F255" s="32">
        <v>232.1</v>
      </c>
      <c r="G255" s="41">
        <v>0</v>
      </c>
      <c r="H255" s="36"/>
    </row>
    <row r="256" spans="1:8" s="3" customFormat="1" ht="20.25" x14ac:dyDescent="0.3">
      <c r="A256" s="25">
        <v>45887</v>
      </c>
      <c r="B256" s="32">
        <v>4461545</v>
      </c>
      <c r="C256" s="32">
        <f t="shared" si="17"/>
        <v>1157001.8999999997</v>
      </c>
      <c r="D256" s="33">
        <f t="shared" si="18"/>
        <v>5618546.8999999994</v>
      </c>
      <c r="E256" s="32">
        <v>697.9</v>
      </c>
      <c r="F256" s="32">
        <v>24476.9</v>
      </c>
      <c r="G256" s="41">
        <v>0</v>
      </c>
      <c r="H256" s="36"/>
    </row>
    <row r="257" spans="1:8" s="3" customFormat="1" ht="20.25" x14ac:dyDescent="0.3">
      <c r="A257" s="25">
        <v>45888</v>
      </c>
      <c r="B257" s="32">
        <v>4461545</v>
      </c>
      <c r="C257" s="32">
        <f t="shared" si="17"/>
        <v>1133222.8999999997</v>
      </c>
      <c r="D257" s="33">
        <f t="shared" si="18"/>
        <v>5594767.8999999994</v>
      </c>
      <c r="E257" s="32">
        <v>0</v>
      </c>
      <c r="F257" s="32">
        <v>254.9</v>
      </c>
      <c r="G257" s="41">
        <v>0</v>
      </c>
      <c r="H257" s="36"/>
    </row>
    <row r="258" spans="1:8" s="3" customFormat="1" ht="20.25" x14ac:dyDescent="0.3">
      <c r="A258" s="25">
        <v>45889</v>
      </c>
      <c r="B258" s="32">
        <v>4461545</v>
      </c>
      <c r="C258" s="32">
        <f t="shared" si="17"/>
        <v>1132967.9999999998</v>
      </c>
      <c r="D258" s="33">
        <f t="shared" si="18"/>
        <v>5594513</v>
      </c>
      <c r="E258" s="32">
        <v>0</v>
      </c>
      <c r="F258" s="32">
        <v>344.5</v>
      </c>
      <c r="G258" s="41">
        <v>0</v>
      </c>
      <c r="H258" s="36"/>
    </row>
    <row r="259" spans="1:8" s="3" customFormat="1" ht="20.25" x14ac:dyDescent="0.3">
      <c r="A259" s="25">
        <v>45890</v>
      </c>
      <c r="B259" s="32">
        <v>4461545</v>
      </c>
      <c r="C259" s="32">
        <f t="shared" si="17"/>
        <v>1132623.4999999998</v>
      </c>
      <c r="D259" s="33">
        <f t="shared" si="18"/>
        <v>5594168.5</v>
      </c>
      <c r="E259" s="32">
        <v>0</v>
      </c>
      <c r="F259" s="32">
        <v>381.4</v>
      </c>
      <c r="G259" s="41">
        <v>0</v>
      </c>
      <c r="H259" s="36"/>
    </row>
    <row r="260" spans="1:8" s="3" customFormat="1" ht="20.25" x14ac:dyDescent="0.3">
      <c r="A260" s="25">
        <v>45891</v>
      </c>
      <c r="B260" s="32">
        <v>4461545</v>
      </c>
      <c r="C260" s="32">
        <f t="shared" si="17"/>
        <v>1132242.0999999999</v>
      </c>
      <c r="D260" s="33">
        <f t="shared" si="18"/>
        <v>5593787.0999999996</v>
      </c>
      <c r="E260" s="32">
        <v>0</v>
      </c>
      <c r="F260" s="32">
        <v>356.6</v>
      </c>
      <c r="G260" s="41">
        <v>0</v>
      </c>
      <c r="H260" s="36"/>
    </row>
    <row r="261" spans="1:8" s="3" customFormat="1" ht="20.25" x14ac:dyDescent="0.3">
      <c r="A261" s="25">
        <v>45892</v>
      </c>
      <c r="B261" s="32">
        <v>4461545</v>
      </c>
      <c r="C261" s="32">
        <f t="shared" si="17"/>
        <v>1131885.4999999998</v>
      </c>
      <c r="D261" s="33">
        <f t="shared" si="18"/>
        <v>5593430.5</v>
      </c>
      <c r="E261" s="32">
        <v>0</v>
      </c>
      <c r="F261" s="32">
        <v>250.6</v>
      </c>
      <c r="G261" s="41">
        <v>0</v>
      </c>
      <c r="H261" s="36"/>
    </row>
    <row r="262" spans="1:8" s="3" customFormat="1" ht="20.25" x14ac:dyDescent="0.3">
      <c r="A262" s="25">
        <v>45893</v>
      </c>
      <c r="B262" s="32">
        <v>4461545</v>
      </c>
      <c r="C262" s="32">
        <f t="shared" si="17"/>
        <v>1131634.8999999997</v>
      </c>
      <c r="D262" s="33">
        <f t="shared" si="18"/>
        <v>5593179.8999999994</v>
      </c>
      <c r="E262" s="32">
        <v>0</v>
      </c>
      <c r="F262" s="32">
        <v>405.2</v>
      </c>
      <c r="G262" s="41">
        <v>0</v>
      </c>
      <c r="H262" s="36"/>
    </row>
    <row r="263" spans="1:8" s="3" customFormat="1" ht="20.25" x14ac:dyDescent="0.3">
      <c r="A263" s="25">
        <v>45894</v>
      </c>
      <c r="B263" s="32">
        <v>4461545</v>
      </c>
      <c r="C263" s="32">
        <f t="shared" si="17"/>
        <v>1131229.6999999997</v>
      </c>
      <c r="D263" s="33">
        <f t="shared" si="18"/>
        <v>5592774.6999999993</v>
      </c>
      <c r="E263" s="32">
        <v>0</v>
      </c>
      <c r="F263" s="32">
        <v>480.9</v>
      </c>
      <c r="G263" s="41">
        <v>0</v>
      </c>
      <c r="H263" s="36"/>
    </row>
    <row r="264" spans="1:8" s="3" customFormat="1" ht="20.25" x14ac:dyDescent="0.3">
      <c r="A264" s="25">
        <v>45895</v>
      </c>
      <c r="B264" s="32">
        <v>4461545</v>
      </c>
      <c r="C264" s="32">
        <f t="shared" si="17"/>
        <v>1130748.7999999998</v>
      </c>
      <c r="D264" s="33">
        <f t="shared" si="18"/>
        <v>5592293.7999999998</v>
      </c>
      <c r="E264" s="32">
        <v>0</v>
      </c>
      <c r="F264" s="32">
        <v>423.2</v>
      </c>
      <c r="G264" s="41">
        <v>0</v>
      </c>
      <c r="H264" s="36"/>
    </row>
    <row r="265" spans="1:8" s="3" customFormat="1" ht="20.25" x14ac:dyDescent="0.3">
      <c r="A265" s="25">
        <v>45896</v>
      </c>
      <c r="B265" s="32">
        <v>4461545</v>
      </c>
      <c r="C265" s="32">
        <f t="shared" si="17"/>
        <v>1130325.5999999999</v>
      </c>
      <c r="D265" s="33">
        <f t="shared" si="18"/>
        <v>5591870.5999999996</v>
      </c>
      <c r="E265" s="32">
        <v>0</v>
      </c>
      <c r="F265" s="32">
        <v>338.4</v>
      </c>
      <c r="G265" s="41">
        <v>0</v>
      </c>
      <c r="H265" s="36"/>
    </row>
    <row r="266" spans="1:8" s="3" customFormat="1" ht="20.25" x14ac:dyDescent="0.3">
      <c r="A266" s="25">
        <v>45897</v>
      </c>
      <c r="B266" s="32">
        <v>4461545</v>
      </c>
      <c r="C266" s="32">
        <f t="shared" si="17"/>
        <v>1129987.2</v>
      </c>
      <c r="D266" s="33">
        <f t="shared" si="18"/>
        <v>5591532.2000000002</v>
      </c>
      <c r="E266" s="32">
        <v>239.2</v>
      </c>
      <c r="F266" s="32">
        <v>8449.9</v>
      </c>
      <c r="G266" s="41">
        <v>0</v>
      </c>
      <c r="H266" s="36"/>
    </row>
    <row r="267" spans="1:8" s="3" customFormat="1" ht="20.25" x14ac:dyDescent="0.3">
      <c r="A267" s="25">
        <v>45898</v>
      </c>
      <c r="B267" s="32">
        <v>4461545</v>
      </c>
      <c r="C267" s="32">
        <f t="shared" si="17"/>
        <v>1121776.5</v>
      </c>
      <c r="D267" s="33">
        <f t="shared" si="18"/>
        <v>5583321.5</v>
      </c>
      <c r="E267" s="32">
        <v>405.8</v>
      </c>
      <c r="F267" s="32">
        <v>7629.3</v>
      </c>
      <c r="G267" s="41">
        <v>0</v>
      </c>
      <c r="H267" s="36"/>
    </row>
    <row r="268" spans="1:8" s="3" customFormat="1" ht="20.25" x14ac:dyDescent="0.3">
      <c r="A268" s="25">
        <v>45899</v>
      </c>
      <c r="B268" s="32">
        <v>4461545</v>
      </c>
      <c r="C268" s="32">
        <f t="shared" si="17"/>
        <v>1114553</v>
      </c>
      <c r="D268" s="33">
        <f t="shared" si="18"/>
        <v>5576098</v>
      </c>
      <c r="E268" s="32">
        <v>9563.5</v>
      </c>
      <c r="F268" s="32">
        <v>38.700000000000003</v>
      </c>
      <c r="G268" s="41">
        <v>0</v>
      </c>
      <c r="H268" s="36"/>
    </row>
    <row r="269" spans="1:8" s="3" customFormat="1" ht="20.25" x14ac:dyDescent="0.3">
      <c r="A269" s="25">
        <v>45900</v>
      </c>
      <c r="B269" s="32">
        <v>4461545</v>
      </c>
      <c r="C269" s="32">
        <f t="shared" si="17"/>
        <v>1124077.8</v>
      </c>
      <c r="D269" s="33">
        <f t="shared" si="18"/>
        <v>5585622.7999999998</v>
      </c>
      <c r="E269" s="32">
        <v>0</v>
      </c>
      <c r="F269" s="32">
        <v>374.2</v>
      </c>
      <c r="G269" s="41">
        <v>111.3</v>
      </c>
      <c r="H269" s="37" t="s">
        <v>57</v>
      </c>
    </row>
    <row r="270" spans="1:8" s="3" customFormat="1" ht="20.25" x14ac:dyDescent="0.3">
      <c r="A270" s="25">
        <v>45901</v>
      </c>
      <c r="B270" s="32">
        <v>4461545</v>
      </c>
      <c r="C270" s="32">
        <f t="shared" si="17"/>
        <v>1123592.3</v>
      </c>
      <c r="D270" s="33">
        <f t="shared" si="18"/>
        <v>5585137.2999999998</v>
      </c>
      <c r="E270" s="32">
        <v>0</v>
      </c>
      <c r="F270" s="32">
        <v>460.3</v>
      </c>
      <c r="G270" s="41">
        <v>0</v>
      </c>
      <c r="H270" s="36"/>
    </row>
    <row r="271" spans="1:8" s="3" customFormat="1" ht="20.25" x14ac:dyDescent="0.3">
      <c r="A271" s="25">
        <v>45902</v>
      </c>
      <c r="B271" s="32">
        <v>4461545</v>
      </c>
      <c r="C271" s="32">
        <f t="shared" si="17"/>
        <v>1123132</v>
      </c>
      <c r="D271" s="33">
        <f t="shared" si="18"/>
        <v>5584677</v>
      </c>
      <c r="E271" s="32">
        <v>0</v>
      </c>
      <c r="F271" s="32">
        <v>574.5</v>
      </c>
      <c r="G271" s="41">
        <v>0</v>
      </c>
      <c r="H271" s="36"/>
    </row>
    <row r="272" spans="1:8" s="3" customFormat="1" ht="20.25" x14ac:dyDescent="0.3">
      <c r="A272" s="25">
        <v>45903</v>
      </c>
      <c r="B272" s="32">
        <v>4461545</v>
      </c>
      <c r="C272" s="32">
        <f t="shared" si="17"/>
        <v>1122557.5</v>
      </c>
      <c r="D272" s="33">
        <f t="shared" si="18"/>
        <v>5584102.5</v>
      </c>
      <c r="E272" s="32">
        <v>0</v>
      </c>
      <c r="F272" s="32">
        <v>528</v>
      </c>
      <c r="G272" s="41">
        <v>0</v>
      </c>
      <c r="H272" s="36"/>
    </row>
    <row r="273" spans="1:8" s="3" customFormat="1" ht="20.25" x14ac:dyDescent="0.3">
      <c r="A273" s="25">
        <v>45904</v>
      </c>
      <c r="B273" s="32">
        <v>4461545</v>
      </c>
      <c r="C273" s="32">
        <f t="shared" ref="C273:C299" si="19">C272+E272-F272-G272</f>
        <v>1122029.5</v>
      </c>
      <c r="D273" s="33">
        <f t="shared" ref="D273:D299" si="20">B273+C273</f>
        <v>5583574.5</v>
      </c>
      <c r="E273" s="32">
        <v>3305.6</v>
      </c>
      <c r="F273" s="32">
        <v>73.099999999999994</v>
      </c>
      <c r="G273" s="41">
        <v>0</v>
      </c>
      <c r="H273" s="36"/>
    </row>
    <row r="274" spans="1:8" s="3" customFormat="1" ht="20.25" x14ac:dyDescent="0.3">
      <c r="A274" s="25">
        <v>45905</v>
      </c>
      <c r="B274" s="32">
        <v>4461545</v>
      </c>
      <c r="C274" s="32">
        <f t="shared" si="19"/>
        <v>1125262</v>
      </c>
      <c r="D274" s="33">
        <f t="shared" si="20"/>
        <v>5586807</v>
      </c>
      <c r="E274" s="32">
        <v>0</v>
      </c>
      <c r="F274" s="32">
        <v>511.7</v>
      </c>
      <c r="G274" s="41">
        <v>0</v>
      </c>
      <c r="H274" s="36"/>
    </row>
    <row r="275" spans="1:8" s="3" customFormat="1" ht="20.25" x14ac:dyDescent="0.3">
      <c r="A275" s="25">
        <v>45906</v>
      </c>
      <c r="B275" s="32">
        <v>4461545</v>
      </c>
      <c r="C275" s="32">
        <f t="shared" si="19"/>
        <v>1124750.3</v>
      </c>
      <c r="D275" s="33">
        <f t="shared" si="20"/>
        <v>5586295.2999999998</v>
      </c>
      <c r="E275" s="32">
        <v>0</v>
      </c>
      <c r="F275" s="32">
        <v>478.9</v>
      </c>
      <c r="G275" s="41">
        <v>0</v>
      </c>
      <c r="H275" s="36"/>
    </row>
    <row r="276" spans="1:8" s="3" customFormat="1" ht="20.25" x14ac:dyDescent="0.3">
      <c r="A276" s="25">
        <v>45907</v>
      </c>
      <c r="B276" s="32">
        <v>4461545</v>
      </c>
      <c r="C276" s="32">
        <f t="shared" si="19"/>
        <v>1124271.4000000001</v>
      </c>
      <c r="D276" s="33">
        <f t="shared" si="20"/>
        <v>5585816.4000000004</v>
      </c>
      <c r="E276" s="32">
        <v>18099.8</v>
      </c>
      <c r="F276" s="32">
        <v>55.1</v>
      </c>
      <c r="G276" s="41">
        <v>0</v>
      </c>
      <c r="H276" s="36"/>
    </row>
    <row r="277" spans="1:8" s="3" customFormat="1" ht="20.25" x14ac:dyDescent="0.3">
      <c r="A277" s="25">
        <v>45908</v>
      </c>
      <c r="B277" s="32">
        <v>4461545</v>
      </c>
      <c r="C277" s="32">
        <f t="shared" si="19"/>
        <v>1142316.1000000001</v>
      </c>
      <c r="D277" s="33">
        <f t="shared" si="20"/>
        <v>5603861.0999999996</v>
      </c>
      <c r="E277" s="32">
        <v>14274.5</v>
      </c>
      <c r="F277" s="32">
        <v>129.19999999999999</v>
      </c>
      <c r="G277" s="41">
        <v>0</v>
      </c>
      <c r="H277" s="36"/>
    </row>
    <row r="278" spans="1:8" s="3" customFormat="1" ht="20.25" x14ac:dyDescent="0.3">
      <c r="A278" s="25">
        <v>45909</v>
      </c>
      <c r="B278" s="32">
        <v>4461545</v>
      </c>
      <c r="C278" s="32">
        <f t="shared" si="19"/>
        <v>1156461.4000000001</v>
      </c>
      <c r="D278" s="33">
        <f t="shared" si="20"/>
        <v>5618006.4000000004</v>
      </c>
      <c r="E278" s="32">
        <v>0</v>
      </c>
      <c r="F278" s="32">
        <v>406.4</v>
      </c>
      <c r="G278" s="41">
        <v>0</v>
      </c>
      <c r="H278" s="36"/>
    </row>
    <row r="279" spans="1:8" s="3" customFormat="1" ht="20.25" x14ac:dyDescent="0.3">
      <c r="A279" s="25">
        <v>45910</v>
      </c>
      <c r="B279" s="32">
        <v>4461545</v>
      </c>
      <c r="C279" s="32">
        <f t="shared" si="19"/>
        <v>1156055.0000000002</v>
      </c>
      <c r="D279" s="33">
        <f t="shared" si="20"/>
        <v>5617600</v>
      </c>
      <c r="E279" s="32">
        <v>0</v>
      </c>
      <c r="F279" s="32">
        <v>445.2</v>
      </c>
      <c r="G279" s="41">
        <v>0</v>
      </c>
      <c r="H279" s="36"/>
    </row>
    <row r="280" spans="1:8" s="3" customFormat="1" ht="20.25" x14ac:dyDescent="0.3">
      <c r="A280" s="25">
        <v>45911</v>
      </c>
      <c r="B280" s="32">
        <v>4461545</v>
      </c>
      <c r="C280" s="32">
        <f t="shared" si="19"/>
        <v>1155609.8000000003</v>
      </c>
      <c r="D280" s="33">
        <f t="shared" si="20"/>
        <v>5617154.8000000007</v>
      </c>
      <c r="E280" s="32">
        <v>0</v>
      </c>
      <c r="F280" s="32">
        <v>370.9</v>
      </c>
      <c r="G280" s="41">
        <v>0</v>
      </c>
      <c r="H280" s="36"/>
    </row>
    <row r="281" spans="1:8" s="3" customFormat="1" ht="20.25" x14ac:dyDescent="0.3">
      <c r="A281" s="25">
        <v>45912</v>
      </c>
      <c r="B281" s="32">
        <v>4461545</v>
      </c>
      <c r="C281" s="32">
        <f t="shared" si="19"/>
        <v>1155238.9000000004</v>
      </c>
      <c r="D281" s="33">
        <f t="shared" si="20"/>
        <v>5616783.9000000004</v>
      </c>
      <c r="E281" s="32">
        <v>0</v>
      </c>
      <c r="F281" s="32">
        <v>240</v>
      </c>
      <c r="G281" s="41">
        <v>0</v>
      </c>
      <c r="H281" s="36"/>
    </row>
    <row r="282" spans="1:8" s="3" customFormat="1" ht="20.25" x14ac:dyDescent="0.3">
      <c r="A282" s="25">
        <v>45913</v>
      </c>
      <c r="B282" s="32">
        <v>4461545</v>
      </c>
      <c r="C282" s="32">
        <f t="shared" si="19"/>
        <v>1154998.9000000004</v>
      </c>
      <c r="D282" s="33">
        <f t="shared" si="20"/>
        <v>5616543.9000000004</v>
      </c>
      <c r="E282" s="32">
        <v>0</v>
      </c>
      <c r="F282" s="32">
        <v>253.8</v>
      </c>
      <c r="G282" s="41">
        <v>0</v>
      </c>
      <c r="H282" s="36"/>
    </row>
    <row r="283" spans="1:8" s="3" customFormat="1" ht="20.25" x14ac:dyDescent="0.3">
      <c r="A283" s="25">
        <v>45914</v>
      </c>
      <c r="B283" s="32">
        <v>4461545</v>
      </c>
      <c r="C283" s="32">
        <f t="shared" si="19"/>
        <v>1154745.1000000003</v>
      </c>
      <c r="D283" s="33">
        <f t="shared" si="20"/>
        <v>5616290.1000000006</v>
      </c>
      <c r="E283" s="32">
        <v>0</v>
      </c>
      <c r="F283" s="32">
        <v>391.5</v>
      </c>
      <c r="G283" s="41">
        <v>0</v>
      </c>
      <c r="H283" s="36"/>
    </row>
    <row r="284" spans="1:8" s="3" customFormat="1" ht="20.25" x14ac:dyDescent="0.3">
      <c r="A284" s="25">
        <v>45915</v>
      </c>
      <c r="B284" s="32">
        <v>4461545</v>
      </c>
      <c r="C284" s="32">
        <f t="shared" si="19"/>
        <v>1154353.6000000003</v>
      </c>
      <c r="D284" s="33">
        <f t="shared" si="20"/>
        <v>5615898.6000000006</v>
      </c>
      <c r="E284" s="32">
        <v>0</v>
      </c>
      <c r="F284" s="32">
        <v>530.9</v>
      </c>
      <c r="G284" s="41">
        <v>0</v>
      </c>
      <c r="H284" s="36"/>
    </row>
    <row r="285" spans="1:8" s="3" customFormat="1" ht="20.25" x14ac:dyDescent="0.3">
      <c r="A285" s="25">
        <v>45916</v>
      </c>
      <c r="B285" s="32">
        <v>4461545</v>
      </c>
      <c r="C285" s="32">
        <f t="shared" si="19"/>
        <v>1153822.7000000004</v>
      </c>
      <c r="D285" s="33">
        <f t="shared" si="20"/>
        <v>5615367.7000000002</v>
      </c>
      <c r="E285" s="32">
        <v>30.9</v>
      </c>
      <c r="F285" s="32">
        <v>62454.3</v>
      </c>
      <c r="G285" s="41">
        <v>0</v>
      </c>
      <c r="H285" s="36"/>
    </row>
    <row r="286" spans="1:8" s="3" customFormat="1" ht="20.25" x14ac:dyDescent="0.3">
      <c r="A286" s="25">
        <v>45917</v>
      </c>
      <c r="B286" s="32">
        <v>4461545</v>
      </c>
      <c r="C286" s="32">
        <f t="shared" si="19"/>
        <v>1091399.3000000003</v>
      </c>
      <c r="D286" s="33">
        <f t="shared" si="20"/>
        <v>5552944.3000000007</v>
      </c>
      <c r="E286" s="32">
        <v>0</v>
      </c>
      <c r="F286" s="32">
        <v>419.6</v>
      </c>
      <c r="G286" s="41">
        <v>0</v>
      </c>
      <c r="H286" s="36"/>
    </row>
    <row r="287" spans="1:8" s="3" customFormat="1" ht="20.25" x14ac:dyDescent="0.3">
      <c r="A287" s="25">
        <v>45918</v>
      </c>
      <c r="B287" s="32">
        <v>4461545</v>
      </c>
      <c r="C287" s="32">
        <f t="shared" si="19"/>
        <v>1090979.7000000002</v>
      </c>
      <c r="D287" s="33">
        <f t="shared" si="20"/>
        <v>5552524.7000000002</v>
      </c>
      <c r="E287" s="32">
        <v>0</v>
      </c>
      <c r="F287" s="32">
        <v>325.7</v>
      </c>
      <c r="G287" s="41">
        <v>0</v>
      </c>
      <c r="H287" s="36"/>
    </row>
    <row r="288" spans="1:8" s="3" customFormat="1" ht="20.25" x14ac:dyDescent="0.3">
      <c r="A288" s="25">
        <v>45919</v>
      </c>
      <c r="B288" s="32">
        <v>4461545</v>
      </c>
      <c r="C288" s="32">
        <f t="shared" si="19"/>
        <v>1090654.0000000002</v>
      </c>
      <c r="D288" s="33">
        <f t="shared" si="20"/>
        <v>5552199</v>
      </c>
      <c r="E288" s="32">
        <v>0</v>
      </c>
      <c r="F288" s="32">
        <v>398</v>
      </c>
      <c r="G288" s="41">
        <v>0</v>
      </c>
      <c r="H288" s="36"/>
    </row>
    <row r="289" spans="1:8" s="3" customFormat="1" ht="20.25" x14ac:dyDescent="0.3">
      <c r="A289" s="25">
        <v>45920</v>
      </c>
      <c r="B289" s="32">
        <v>4461545</v>
      </c>
      <c r="C289" s="32">
        <f t="shared" si="19"/>
        <v>1090256.0000000002</v>
      </c>
      <c r="D289" s="33">
        <f t="shared" si="20"/>
        <v>5551801</v>
      </c>
      <c r="E289" s="32">
        <v>671.4</v>
      </c>
      <c r="F289" s="32">
        <v>123.4</v>
      </c>
      <c r="G289" s="41">
        <v>0</v>
      </c>
      <c r="H289" s="36"/>
    </row>
    <row r="290" spans="1:8" s="3" customFormat="1" ht="20.25" x14ac:dyDescent="0.3">
      <c r="A290" s="25">
        <v>45921</v>
      </c>
      <c r="B290" s="32">
        <v>4461545</v>
      </c>
      <c r="C290" s="32">
        <f t="shared" si="19"/>
        <v>1090804.0000000002</v>
      </c>
      <c r="D290" s="33">
        <f t="shared" si="20"/>
        <v>5552349</v>
      </c>
      <c r="E290" s="32">
        <v>7605</v>
      </c>
      <c r="F290" s="32">
        <v>72.2</v>
      </c>
      <c r="G290" s="41">
        <v>0</v>
      </c>
      <c r="H290" s="36"/>
    </row>
    <row r="291" spans="1:8" s="3" customFormat="1" ht="20.25" x14ac:dyDescent="0.3">
      <c r="A291" s="25">
        <v>45922</v>
      </c>
      <c r="B291" s="32">
        <v>4461545</v>
      </c>
      <c r="C291" s="32">
        <f t="shared" si="19"/>
        <v>1098336.8000000003</v>
      </c>
      <c r="D291" s="33">
        <f t="shared" si="20"/>
        <v>5559881.8000000007</v>
      </c>
      <c r="E291" s="32">
        <v>0</v>
      </c>
      <c r="F291" s="32">
        <v>309.89999999999998</v>
      </c>
      <c r="G291" s="41">
        <v>0</v>
      </c>
      <c r="H291" s="36"/>
    </row>
    <row r="292" spans="1:8" s="3" customFormat="1" ht="20.25" x14ac:dyDescent="0.3">
      <c r="A292" s="25">
        <v>45923</v>
      </c>
      <c r="B292" s="32">
        <v>4461545</v>
      </c>
      <c r="C292" s="32">
        <f t="shared" si="19"/>
        <v>1098026.9000000004</v>
      </c>
      <c r="D292" s="33">
        <f t="shared" si="20"/>
        <v>5559571.9000000004</v>
      </c>
      <c r="E292" s="32">
        <v>0</v>
      </c>
      <c r="F292" s="32">
        <v>268.7</v>
      </c>
      <c r="G292" s="41">
        <v>0</v>
      </c>
      <c r="H292" s="36"/>
    </row>
    <row r="293" spans="1:8" s="3" customFormat="1" ht="20.25" x14ac:dyDescent="0.3">
      <c r="A293" s="25">
        <v>45924</v>
      </c>
      <c r="B293" s="32">
        <v>4461545</v>
      </c>
      <c r="C293" s="32">
        <f t="shared" si="19"/>
        <v>1097758.2000000004</v>
      </c>
      <c r="D293" s="33">
        <f t="shared" si="20"/>
        <v>5559303.2000000002</v>
      </c>
      <c r="E293" s="32">
        <v>0</v>
      </c>
      <c r="F293" s="32">
        <v>223</v>
      </c>
      <c r="G293" s="41">
        <v>0</v>
      </c>
      <c r="H293" s="36"/>
    </row>
    <row r="294" spans="1:8" s="3" customFormat="1" ht="20.25" x14ac:dyDescent="0.3">
      <c r="A294" s="25">
        <v>45925</v>
      </c>
      <c r="B294" s="32">
        <v>4461545</v>
      </c>
      <c r="C294" s="32">
        <f t="shared" si="19"/>
        <v>1097535.2000000004</v>
      </c>
      <c r="D294" s="33">
        <f t="shared" si="20"/>
        <v>5559080.2000000002</v>
      </c>
      <c r="E294" s="32">
        <v>0</v>
      </c>
      <c r="F294" s="32">
        <v>217.9</v>
      </c>
      <c r="G294" s="41">
        <v>0</v>
      </c>
      <c r="H294" s="36"/>
    </row>
    <row r="295" spans="1:8" s="3" customFormat="1" ht="20.25" x14ac:dyDescent="0.3">
      <c r="A295" s="25">
        <v>45926</v>
      </c>
      <c r="B295" s="32">
        <v>4461545</v>
      </c>
      <c r="C295" s="32">
        <f t="shared" si="19"/>
        <v>1097317.3000000005</v>
      </c>
      <c r="D295" s="33">
        <f t="shared" si="20"/>
        <v>5558862.3000000007</v>
      </c>
      <c r="E295" s="32">
        <v>0</v>
      </c>
      <c r="F295" s="32">
        <v>223.4</v>
      </c>
      <c r="G295" s="41">
        <v>0</v>
      </c>
      <c r="H295" s="36"/>
    </row>
    <row r="296" spans="1:8" s="3" customFormat="1" ht="20.25" x14ac:dyDescent="0.3">
      <c r="A296" s="25">
        <v>45927</v>
      </c>
      <c r="B296" s="32">
        <v>4461545</v>
      </c>
      <c r="C296" s="32">
        <f t="shared" si="19"/>
        <v>1097093.9000000006</v>
      </c>
      <c r="D296" s="33">
        <f t="shared" si="20"/>
        <v>5558638.9000000004</v>
      </c>
      <c r="E296" s="32">
        <v>0</v>
      </c>
      <c r="F296" s="32">
        <v>216.7</v>
      </c>
      <c r="G296" s="41">
        <v>0</v>
      </c>
      <c r="H296" s="36"/>
    </row>
    <row r="297" spans="1:8" s="3" customFormat="1" ht="20.25" x14ac:dyDescent="0.3">
      <c r="A297" s="25">
        <v>45928</v>
      </c>
      <c r="B297" s="32">
        <v>4461545</v>
      </c>
      <c r="C297" s="32">
        <f t="shared" si="19"/>
        <v>1096877.2000000007</v>
      </c>
      <c r="D297" s="33">
        <f t="shared" si="20"/>
        <v>5558422.2000000011</v>
      </c>
      <c r="E297" s="32">
        <v>0</v>
      </c>
      <c r="F297" s="32">
        <v>239</v>
      </c>
      <c r="G297" s="41">
        <v>0</v>
      </c>
      <c r="H297" s="36"/>
    </row>
    <row r="298" spans="1:8" s="3" customFormat="1" ht="20.25" x14ac:dyDescent="0.3">
      <c r="A298" s="25">
        <v>45929</v>
      </c>
      <c r="B298" s="32">
        <v>4461545</v>
      </c>
      <c r="C298" s="32">
        <f t="shared" si="19"/>
        <v>1096638.2000000007</v>
      </c>
      <c r="D298" s="33">
        <f t="shared" si="20"/>
        <v>5558183.2000000011</v>
      </c>
      <c r="E298" s="32">
        <v>0</v>
      </c>
      <c r="F298" s="32">
        <v>285.60000000000002</v>
      </c>
      <c r="G298" s="41">
        <v>0</v>
      </c>
      <c r="H298" s="36"/>
    </row>
    <row r="299" spans="1:8" s="3" customFormat="1" ht="20.25" x14ac:dyDescent="0.3">
      <c r="A299" s="25">
        <v>45930</v>
      </c>
      <c r="B299" s="32">
        <v>4461545</v>
      </c>
      <c r="C299" s="32">
        <f t="shared" si="19"/>
        <v>1096352.6000000006</v>
      </c>
      <c r="D299" s="33">
        <f t="shared" si="20"/>
        <v>5557897.6000000006</v>
      </c>
      <c r="E299" s="32">
        <v>0</v>
      </c>
      <c r="F299" s="32">
        <v>258.39999999999998</v>
      </c>
      <c r="G299" s="41">
        <v>552.20000000000005</v>
      </c>
      <c r="H299" s="37" t="s">
        <v>57</v>
      </c>
    </row>
    <row r="300" spans="1:8" s="3" customFormat="1" ht="20.25" x14ac:dyDescent="0.3">
      <c r="A300" s="25">
        <v>45931</v>
      </c>
      <c r="B300" s="32">
        <v>4461545</v>
      </c>
      <c r="C300" s="32">
        <f t="shared" ref="C300:C303" si="21">C299+E299-F299-G299</f>
        <v>1095542.0000000007</v>
      </c>
      <c r="D300" s="33">
        <f t="shared" ref="D300:D303" si="22">B300+C300</f>
        <v>5557087.0000000009</v>
      </c>
      <c r="E300" s="32">
        <v>0</v>
      </c>
      <c r="F300" s="32">
        <v>221</v>
      </c>
      <c r="G300" s="41">
        <v>0</v>
      </c>
      <c r="H300" s="36"/>
    </row>
    <row r="301" spans="1:8" s="3" customFormat="1" ht="20.25" x14ac:dyDescent="0.3">
      <c r="A301" s="25">
        <v>45932</v>
      </c>
      <c r="B301" s="32">
        <v>4461545</v>
      </c>
      <c r="C301" s="32">
        <f t="shared" si="21"/>
        <v>1095321.0000000007</v>
      </c>
      <c r="D301" s="33">
        <f t="shared" si="22"/>
        <v>5556866.0000000009</v>
      </c>
      <c r="E301" s="32">
        <v>0.1</v>
      </c>
      <c r="F301" s="32">
        <v>185.3</v>
      </c>
      <c r="G301" s="41">
        <v>0</v>
      </c>
      <c r="H301" s="36"/>
    </row>
    <row r="302" spans="1:8" s="3" customFormat="1" ht="20.25" x14ac:dyDescent="0.3">
      <c r="A302" s="25">
        <v>45933</v>
      </c>
      <c r="B302" s="32">
        <v>4461545</v>
      </c>
      <c r="C302" s="32">
        <f t="shared" si="21"/>
        <v>1095135.8000000007</v>
      </c>
      <c r="D302" s="33">
        <f t="shared" si="22"/>
        <v>5556680.8000000007</v>
      </c>
      <c r="E302" s="32">
        <v>1244.8</v>
      </c>
      <c r="F302" s="32">
        <v>92.9</v>
      </c>
      <c r="G302" s="41">
        <v>0</v>
      </c>
      <c r="H302" s="36"/>
    </row>
    <row r="303" spans="1:8" s="3" customFormat="1" ht="20.25" x14ac:dyDescent="0.3">
      <c r="A303" s="25">
        <v>45934</v>
      </c>
      <c r="B303" s="32">
        <v>4461545</v>
      </c>
      <c r="C303" s="32">
        <f t="shared" si="21"/>
        <v>1096287.7000000009</v>
      </c>
      <c r="D303" s="33">
        <f t="shared" si="22"/>
        <v>5557832.7000000011</v>
      </c>
      <c r="E303" s="32">
        <v>0</v>
      </c>
      <c r="F303" s="32">
        <v>296.39999999999998</v>
      </c>
      <c r="G303" s="41">
        <v>0</v>
      </c>
      <c r="H303" s="36"/>
    </row>
    <row r="304" spans="1:8" s="3" customFormat="1" ht="20.25" x14ac:dyDescent="0.3">
      <c r="A304" s="25">
        <v>45935</v>
      </c>
      <c r="B304" s="32">
        <v>4461545</v>
      </c>
      <c r="C304" s="32">
        <f t="shared" ref="C304:C367" si="23">C303+E303-F303-G303</f>
        <v>1095991.300000001</v>
      </c>
      <c r="D304" s="33">
        <f t="shared" ref="D304:D367" si="24">B304+C304</f>
        <v>5557536.3000000007</v>
      </c>
      <c r="E304" s="32">
        <v>0</v>
      </c>
      <c r="F304" s="32">
        <v>318.60000000000002</v>
      </c>
      <c r="G304" s="41">
        <v>0</v>
      </c>
      <c r="H304" s="36"/>
    </row>
    <row r="305" spans="1:8" s="3" customFormat="1" ht="20.25" x14ac:dyDescent="0.3">
      <c r="A305" s="25">
        <v>45936</v>
      </c>
      <c r="B305" s="32">
        <v>4461545</v>
      </c>
      <c r="C305" s="32">
        <f t="shared" si="23"/>
        <v>1095672.7000000009</v>
      </c>
      <c r="D305" s="33">
        <f t="shared" si="24"/>
        <v>5557217.7000000011</v>
      </c>
      <c r="E305" s="32">
        <v>0</v>
      </c>
      <c r="F305" s="32">
        <v>385.9</v>
      </c>
      <c r="G305" s="41">
        <v>0</v>
      </c>
      <c r="H305" s="36"/>
    </row>
    <row r="306" spans="1:8" s="3" customFormat="1" ht="20.25" x14ac:dyDescent="0.3">
      <c r="A306" s="25">
        <v>45937</v>
      </c>
      <c r="B306" s="32">
        <v>4461545</v>
      </c>
      <c r="C306" s="32">
        <f t="shared" si="23"/>
        <v>1095286.800000001</v>
      </c>
      <c r="D306" s="33">
        <f t="shared" si="24"/>
        <v>5556831.8000000007</v>
      </c>
      <c r="E306" s="32">
        <v>0</v>
      </c>
      <c r="F306" s="32">
        <v>251.4</v>
      </c>
      <c r="G306" s="41">
        <v>0</v>
      </c>
      <c r="H306" s="36"/>
    </row>
    <row r="307" spans="1:8" s="3" customFormat="1" ht="20.25" x14ac:dyDescent="0.3">
      <c r="A307" s="25">
        <v>45938</v>
      </c>
      <c r="B307" s="32">
        <v>4461545</v>
      </c>
      <c r="C307" s="32">
        <f t="shared" si="23"/>
        <v>1095035.4000000011</v>
      </c>
      <c r="D307" s="33">
        <f t="shared" si="24"/>
        <v>5556580.4000000013</v>
      </c>
      <c r="E307" s="32">
        <v>3866.6</v>
      </c>
      <c r="F307" s="32">
        <v>153.69999999999999</v>
      </c>
      <c r="G307" s="41">
        <v>0</v>
      </c>
      <c r="H307" s="36"/>
    </row>
    <row r="308" spans="1:8" s="3" customFormat="1" ht="20.25" x14ac:dyDescent="0.3">
      <c r="A308" s="25">
        <v>45939</v>
      </c>
      <c r="B308" s="32">
        <v>4461545</v>
      </c>
      <c r="C308" s="32">
        <f t="shared" si="23"/>
        <v>1098748.3000000012</v>
      </c>
      <c r="D308" s="33">
        <f t="shared" si="24"/>
        <v>5560293.3000000007</v>
      </c>
      <c r="E308" s="32">
        <v>4910.5</v>
      </c>
      <c r="F308" s="32">
        <v>25057.9</v>
      </c>
      <c r="G308" s="41">
        <v>0</v>
      </c>
      <c r="H308" s="36"/>
    </row>
    <row r="309" spans="1:8" s="3" customFormat="1" ht="20.25" x14ac:dyDescent="0.3">
      <c r="A309" s="25">
        <v>45940</v>
      </c>
      <c r="B309" s="32">
        <v>4461545</v>
      </c>
      <c r="C309" s="32">
        <f t="shared" si="23"/>
        <v>1078600.9000000013</v>
      </c>
      <c r="D309" s="33">
        <f t="shared" si="24"/>
        <v>5540145.9000000013</v>
      </c>
      <c r="E309" s="32">
        <v>6053.9</v>
      </c>
      <c r="F309" s="32">
        <v>66.2</v>
      </c>
      <c r="G309" s="41">
        <v>0</v>
      </c>
      <c r="H309" s="36"/>
    </row>
    <row r="310" spans="1:8" s="3" customFormat="1" ht="20.25" x14ac:dyDescent="0.3">
      <c r="A310" s="25">
        <v>45941</v>
      </c>
      <c r="B310" s="32">
        <v>4461545</v>
      </c>
      <c r="C310" s="32">
        <f t="shared" si="23"/>
        <v>1084588.6000000013</v>
      </c>
      <c r="D310" s="33">
        <f t="shared" si="24"/>
        <v>5546133.6000000015</v>
      </c>
      <c r="E310" s="32">
        <v>0</v>
      </c>
      <c r="F310" s="32">
        <v>256.10000000000002</v>
      </c>
      <c r="G310" s="41">
        <v>0</v>
      </c>
      <c r="H310" s="36"/>
    </row>
    <row r="311" spans="1:8" s="3" customFormat="1" ht="20.25" x14ac:dyDescent="0.3">
      <c r="A311" s="25">
        <v>45942</v>
      </c>
      <c r="B311" s="32">
        <v>4461545</v>
      </c>
      <c r="C311" s="32">
        <f t="shared" si="23"/>
        <v>1084332.5000000012</v>
      </c>
      <c r="D311" s="33">
        <f t="shared" si="24"/>
        <v>5545877.5000000009</v>
      </c>
      <c r="E311" s="32">
        <v>0</v>
      </c>
      <c r="F311" s="32">
        <v>267.60000000000002</v>
      </c>
      <c r="G311" s="41">
        <v>0</v>
      </c>
      <c r="H311" s="36"/>
    </row>
    <row r="312" spans="1:8" s="3" customFormat="1" ht="20.25" x14ac:dyDescent="0.3">
      <c r="A312" s="25">
        <v>45943</v>
      </c>
      <c r="B312" s="32">
        <v>4461545</v>
      </c>
      <c r="C312" s="32">
        <f t="shared" si="23"/>
        <v>1084064.9000000011</v>
      </c>
      <c r="D312" s="33">
        <f t="shared" si="24"/>
        <v>5545609.9000000013</v>
      </c>
      <c r="E312" s="32">
        <v>7246.7</v>
      </c>
      <c r="F312" s="32">
        <v>90.1</v>
      </c>
      <c r="G312" s="41">
        <v>0</v>
      </c>
      <c r="H312" s="36"/>
    </row>
    <row r="313" spans="1:8" s="3" customFormat="1" ht="20.25" x14ac:dyDescent="0.3">
      <c r="A313" s="25">
        <v>45944</v>
      </c>
      <c r="B313" s="32">
        <v>4461545</v>
      </c>
      <c r="C313" s="32">
        <f t="shared" si="23"/>
        <v>1091221.5000000009</v>
      </c>
      <c r="D313" s="33">
        <f t="shared" si="24"/>
        <v>5552766.5000000009</v>
      </c>
      <c r="E313" s="32">
        <v>854</v>
      </c>
      <c r="F313" s="32">
        <v>12435.8</v>
      </c>
      <c r="G313" s="41">
        <v>0</v>
      </c>
      <c r="H313" s="36"/>
    </row>
    <row r="314" spans="1:8" s="3" customFormat="1" ht="20.25" x14ac:dyDescent="0.3">
      <c r="A314" s="25">
        <v>45945</v>
      </c>
      <c r="B314" s="32">
        <v>4461545</v>
      </c>
      <c r="C314" s="32">
        <f t="shared" si="23"/>
        <v>1079639.7000000009</v>
      </c>
      <c r="D314" s="33">
        <f t="shared" si="24"/>
        <v>5541184.7000000011</v>
      </c>
      <c r="E314" s="32">
        <v>1100.5</v>
      </c>
      <c r="F314" s="32">
        <v>11424.9</v>
      </c>
      <c r="G314" s="41">
        <v>0</v>
      </c>
      <c r="H314" s="36"/>
    </row>
    <row r="315" spans="1:8" s="3" customFormat="1" ht="20.25" x14ac:dyDescent="0.3">
      <c r="A315" s="25">
        <v>45946</v>
      </c>
      <c r="B315" s="32">
        <v>4461545</v>
      </c>
      <c r="C315" s="32">
        <f t="shared" si="23"/>
        <v>1069315.300000001</v>
      </c>
      <c r="D315" s="33">
        <f t="shared" si="24"/>
        <v>5530860.3000000007</v>
      </c>
      <c r="E315" s="32">
        <v>0</v>
      </c>
      <c r="F315" s="32">
        <v>78.5</v>
      </c>
      <c r="G315" s="41">
        <v>0</v>
      </c>
      <c r="H315" s="36"/>
    </row>
    <row r="316" spans="1:8" s="3" customFormat="1" ht="20.25" x14ac:dyDescent="0.3">
      <c r="A316" s="25">
        <v>45947</v>
      </c>
      <c r="B316" s="32">
        <v>4461545</v>
      </c>
      <c r="C316" s="32">
        <f t="shared" si="23"/>
        <v>1069236.800000001</v>
      </c>
      <c r="D316" s="33">
        <f t="shared" si="24"/>
        <v>5530781.8000000007</v>
      </c>
      <c r="E316" s="32">
        <v>0</v>
      </c>
      <c r="F316" s="32">
        <v>105.9</v>
      </c>
      <c r="G316" s="41">
        <v>0</v>
      </c>
      <c r="H316" s="36"/>
    </row>
    <row r="317" spans="1:8" s="3" customFormat="1" ht="20.25" x14ac:dyDescent="0.3">
      <c r="A317" s="25">
        <v>45948</v>
      </c>
      <c r="B317" s="32">
        <v>4461545</v>
      </c>
      <c r="C317" s="32">
        <f t="shared" si="23"/>
        <v>1069130.9000000011</v>
      </c>
      <c r="D317" s="33">
        <f t="shared" si="24"/>
        <v>5530675.9000000013</v>
      </c>
      <c r="E317" s="32">
        <v>0</v>
      </c>
      <c r="F317" s="32">
        <v>100.8</v>
      </c>
      <c r="G317" s="41">
        <v>0</v>
      </c>
      <c r="H317" s="36"/>
    </row>
    <row r="318" spans="1:8" s="3" customFormat="1" ht="20.25" x14ac:dyDescent="0.3">
      <c r="A318" s="25">
        <v>45949</v>
      </c>
      <c r="B318" s="32">
        <v>4461545</v>
      </c>
      <c r="C318" s="32">
        <f t="shared" si="23"/>
        <v>1069030.100000001</v>
      </c>
      <c r="D318" s="33">
        <f t="shared" si="24"/>
        <v>5530575.1000000015</v>
      </c>
      <c r="E318" s="32">
        <v>0</v>
      </c>
      <c r="F318" s="32">
        <v>130</v>
      </c>
      <c r="G318" s="41">
        <v>0</v>
      </c>
      <c r="H318" s="36"/>
    </row>
    <row r="319" spans="1:8" s="3" customFormat="1" ht="20.25" x14ac:dyDescent="0.3">
      <c r="A319" s="25">
        <v>45950</v>
      </c>
      <c r="B319" s="32">
        <v>4461545</v>
      </c>
      <c r="C319" s="32">
        <f t="shared" si="23"/>
        <v>1068900.100000001</v>
      </c>
      <c r="D319" s="33">
        <f t="shared" si="24"/>
        <v>5530445.1000000015</v>
      </c>
      <c r="E319" s="32">
        <v>0</v>
      </c>
      <c r="F319" s="32">
        <v>227.4</v>
      </c>
      <c r="G319" s="41">
        <v>0</v>
      </c>
      <c r="H319" s="36"/>
    </row>
    <row r="320" spans="1:8" s="3" customFormat="1" ht="20.25" x14ac:dyDescent="0.3">
      <c r="A320" s="25">
        <v>45951</v>
      </c>
      <c r="B320" s="32">
        <v>4461545</v>
      </c>
      <c r="C320" s="32">
        <f t="shared" si="23"/>
        <v>1068672.7000000011</v>
      </c>
      <c r="D320" s="33">
        <f t="shared" si="24"/>
        <v>5530217.7000000011</v>
      </c>
      <c r="E320" s="32">
        <v>0</v>
      </c>
      <c r="F320" s="32">
        <v>82.8</v>
      </c>
      <c r="G320" s="41">
        <v>0</v>
      </c>
      <c r="H320" s="36"/>
    </row>
    <row r="321" spans="1:8" s="3" customFormat="1" ht="20.25" x14ac:dyDescent="0.3">
      <c r="A321" s="25">
        <v>45952</v>
      </c>
      <c r="B321" s="32">
        <v>4461545</v>
      </c>
      <c r="C321" s="32">
        <f t="shared" si="23"/>
        <v>1068589.9000000011</v>
      </c>
      <c r="D321" s="33">
        <f t="shared" si="24"/>
        <v>5530134.9000000013</v>
      </c>
      <c r="E321" s="32">
        <v>0</v>
      </c>
      <c r="F321" s="32">
        <v>143</v>
      </c>
      <c r="G321" s="41">
        <v>0</v>
      </c>
      <c r="H321" s="36"/>
    </row>
    <row r="322" spans="1:8" s="3" customFormat="1" ht="20.25" x14ac:dyDescent="0.3">
      <c r="A322" s="25">
        <v>45953</v>
      </c>
      <c r="B322" s="32">
        <v>4461545</v>
      </c>
      <c r="C322" s="32">
        <f t="shared" si="23"/>
        <v>1068446.9000000011</v>
      </c>
      <c r="D322" s="33">
        <f t="shared" si="24"/>
        <v>5529991.9000000013</v>
      </c>
      <c r="E322" s="32">
        <v>0</v>
      </c>
      <c r="F322" s="32">
        <v>196</v>
      </c>
      <c r="G322" s="41">
        <v>0</v>
      </c>
      <c r="H322" s="36"/>
    </row>
    <row r="323" spans="1:8" s="3" customFormat="1" ht="20.25" x14ac:dyDescent="0.3">
      <c r="A323" s="25">
        <v>45954</v>
      </c>
      <c r="B323" s="32">
        <v>4461545</v>
      </c>
      <c r="C323" s="32">
        <f t="shared" si="23"/>
        <v>1068250.9000000011</v>
      </c>
      <c r="D323" s="33">
        <f t="shared" si="24"/>
        <v>5529795.9000000013</v>
      </c>
      <c r="E323" s="32">
        <v>28.3</v>
      </c>
      <c r="F323" s="32">
        <v>105.3</v>
      </c>
      <c r="G323" s="41">
        <v>0</v>
      </c>
      <c r="H323" s="36"/>
    </row>
    <row r="324" spans="1:8" s="3" customFormat="1" ht="20.25" x14ac:dyDescent="0.3">
      <c r="A324" s="25">
        <v>45955</v>
      </c>
      <c r="B324" s="32">
        <v>4461545</v>
      </c>
      <c r="C324" s="32">
        <f t="shared" si="23"/>
        <v>1068173.9000000011</v>
      </c>
      <c r="D324" s="33">
        <f t="shared" si="24"/>
        <v>5529718.9000000013</v>
      </c>
      <c r="E324" s="32">
        <v>0</v>
      </c>
      <c r="F324" s="32">
        <v>160.69999999999999</v>
      </c>
      <c r="G324" s="41">
        <v>0</v>
      </c>
      <c r="H324" s="36"/>
    </row>
    <row r="325" spans="1:8" s="3" customFormat="1" ht="20.25" x14ac:dyDescent="0.3">
      <c r="A325" s="25">
        <v>45956</v>
      </c>
      <c r="B325" s="32">
        <v>4461545</v>
      </c>
      <c r="C325" s="32">
        <f t="shared" si="23"/>
        <v>1068013.2000000011</v>
      </c>
      <c r="D325" s="33">
        <f t="shared" si="24"/>
        <v>5529558.2000000011</v>
      </c>
      <c r="E325" s="32">
        <v>0</v>
      </c>
      <c r="F325" s="32">
        <v>120.2</v>
      </c>
      <c r="G325" s="41">
        <v>0</v>
      </c>
      <c r="H325" s="36"/>
    </row>
    <row r="326" spans="1:8" s="3" customFormat="1" ht="20.25" x14ac:dyDescent="0.3">
      <c r="A326" s="25">
        <v>45957</v>
      </c>
      <c r="B326" s="32">
        <v>4461545</v>
      </c>
      <c r="C326" s="32">
        <f t="shared" si="23"/>
        <v>1067893.0000000012</v>
      </c>
      <c r="D326" s="33">
        <f t="shared" si="24"/>
        <v>5529438.0000000009</v>
      </c>
      <c r="E326" s="32">
        <v>0</v>
      </c>
      <c r="F326" s="32">
        <v>155.80000000000001</v>
      </c>
      <c r="G326" s="41">
        <v>0</v>
      </c>
      <c r="H326" s="36"/>
    </row>
    <row r="327" spans="1:8" s="3" customFormat="1" ht="20.25" x14ac:dyDescent="0.3">
      <c r="A327" s="25">
        <v>45958</v>
      </c>
      <c r="B327" s="32">
        <v>4461545</v>
      </c>
      <c r="C327" s="32">
        <f t="shared" si="23"/>
        <v>1067737.2000000011</v>
      </c>
      <c r="D327" s="33">
        <f t="shared" si="24"/>
        <v>5529282.2000000011</v>
      </c>
      <c r="E327" s="32">
        <v>0</v>
      </c>
      <c r="F327" s="32">
        <v>260.8</v>
      </c>
      <c r="G327" s="41">
        <v>0</v>
      </c>
      <c r="H327" s="36"/>
    </row>
    <row r="328" spans="1:8" s="3" customFormat="1" ht="20.25" x14ac:dyDescent="0.3">
      <c r="A328" s="25">
        <v>45959</v>
      </c>
      <c r="B328" s="32">
        <v>4461545</v>
      </c>
      <c r="C328" s="32">
        <f t="shared" si="23"/>
        <v>1067476.4000000011</v>
      </c>
      <c r="D328" s="33">
        <f t="shared" si="24"/>
        <v>5529021.4000000013</v>
      </c>
      <c r="E328" s="32">
        <v>219.6</v>
      </c>
      <c r="F328" s="32">
        <v>13678.6</v>
      </c>
      <c r="G328" s="41">
        <v>0</v>
      </c>
      <c r="H328" s="36"/>
    </row>
    <row r="329" spans="1:8" s="3" customFormat="1" ht="20.25" x14ac:dyDescent="0.3">
      <c r="A329" s="25">
        <v>45960</v>
      </c>
      <c r="B329" s="32">
        <v>4461545</v>
      </c>
      <c r="C329" s="32">
        <f t="shared" si="23"/>
        <v>1054017.4000000011</v>
      </c>
      <c r="D329" s="33">
        <f t="shared" si="24"/>
        <v>5515562.4000000013</v>
      </c>
      <c r="E329" s="32">
        <v>0</v>
      </c>
      <c r="F329" s="32">
        <v>1433.6</v>
      </c>
      <c r="G329" s="41">
        <v>0</v>
      </c>
      <c r="H329" s="36"/>
    </row>
    <row r="330" spans="1:8" s="3" customFormat="1" ht="20.25" x14ac:dyDescent="0.3">
      <c r="A330" s="25">
        <v>45961</v>
      </c>
      <c r="B330" s="32">
        <v>4461545</v>
      </c>
      <c r="C330" s="32">
        <f t="shared" si="23"/>
        <v>1052583.800000001</v>
      </c>
      <c r="D330" s="33">
        <f t="shared" si="24"/>
        <v>5514128.8000000007</v>
      </c>
      <c r="E330" s="32">
        <v>0</v>
      </c>
      <c r="F330" s="32">
        <v>25477.1</v>
      </c>
      <c r="G330" s="41">
        <v>527</v>
      </c>
      <c r="H330" s="37" t="s">
        <v>57</v>
      </c>
    </row>
    <row r="331" spans="1:8" s="3" customFormat="1" ht="20.25" x14ac:dyDescent="0.3">
      <c r="A331" s="25">
        <v>45962</v>
      </c>
      <c r="B331" s="32">
        <v>4461545</v>
      </c>
      <c r="C331" s="32">
        <f t="shared" si="23"/>
        <v>1026579.700000001</v>
      </c>
      <c r="D331" s="33">
        <f t="shared" si="24"/>
        <v>5488124.7000000011</v>
      </c>
      <c r="E331" s="32">
        <v>0</v>
      </c>
      <c r="F331" s="32">
        <v>414.2</v>
      </c>
      <c r="G331" s="41">
        <v>0</v>
      </c>
      <c r="H331" s="36"/>
    </row>
    <row r="332" spans="1:8" s="3" customFormat="1" ht="20.25" x14ac:dyDescent="0.3">
      <c r="A332" s="25">
        <v>45963</v>
      </c>
      <c r="B332" s="32">
        <v>4461545</v>
      </c>
      <c r="C332" s="32">
        <f t="shared" si="23"/>
        <v>1026165.500000001</v>
      </c>
      <c r="D332" s="33">
        <f t="shared" si="24"/>
        <v>5487710.5000000009</v>
      </c>
      <c r="E332" s="32">
        <v>18.600000000000001</v>
      </c>
      <c r="F332" s="32">
        <v>74</v>
      </c>
      <c r="G332" s="41">
        <v>0</v>
      </c>
      <c r="H332" s="36"/>
    </row>
    <row r="333" spans="1:8" s="3" customFormat="1" ht="20.25" x14ac:dyDescent="0.3">
      <c r="A333" s="25">
        <v>45964</v>
      </c>
      <c r="B333" s="32">
        <v>4461545</v>
      </c>
      <c r="C333" s="32">
        <f t="shared" si="23"/>
        <v>1026110.100000001</v>
      </c>
      <c r="D333" s="33">
        <f t="shared" si="24"/>
        <v>5487655.1000000015</v>
      </c>
      <c r="E333" s="32">
        <v>10575.7</v>
      </c>
      <c r="F333" s="32">
        <v>76.5</v>
      </c>
      <c r="G333" s="41">
        <v>0</v>
      </c>
      <c r="H333" s="36"/>
    </row>
    <row r="334" spans="1:8" s="3" customFormat="1" ht="20.25" x14ac:dyDescent="0.3">
      <c r="A334" s="25">
        <v>45965</v>
      </c>
      <c r="B334" s="32">
        <v>4461545</v>
      </c>
      <c r="C334" s="32">
        <f t="shared" si="23"/>
        <v>1036609.300000001</v>
      </c>
      <c r="D334" s="33">
        <f t="shared" si="24"/>
        <v>5498154.3000000007</v>
      </c>
      <c r="E334" s="32">
        <v>4862.1000000000004</v>
      </c>
      <c r="F334" s="32">
        <v>13.6</v>
      </c>
      <c r="G334" s="41">
        <v>0</v>
      </c>
      <c r="H334" s="36"/>
    </row>
    <row r="335" spans="1:8" s="3" customFormat="1" ht="20.25" x14ac:dyDescent="0.3">
      <c r="A335" s="25">
        <v>45966</v>
      </c>
      <c r="B335" s="32">
        <v>4461545</v>
      </c>
      <c r="C335" s="32">
        <f t="shared" si="23"/>
        <v>1041457.800000001</v>
      </c>
      <c r="D335" s="33">
        <f t="shared" si="24"/>
        <v>5503002.8000000007</v>
      </c>
      <c r="E335" s="32">
        <v>12459</v>
      </c>
      <c r="F335" s="32">
        <v>13.6</v>
      </c>
      <c r="G335" s="41">
        <v>0</v>
      </c>
      <c r="H335" s="36"/>
    </row>
    <row r="336" spans="1:8" s="3" customFormat="1" ht="20.25" x14ac:dyDescent="0.3">
      <c r="A336" s="25">
        <v>45967</v>
      </c>
      <c r="B336" s="32">
        <v>4461545</v>
      </c>
      <c r="C336" s="32">
        <f t="shared" si="23"/>
        <v>1053903.2000000009</v>
      </c>
      <c r="D336" s="33">
        <f t="shared" si="24"/>
        <v>5515448.2000000011</v>
      </c>
      <c r="E336" s="32">
        <v>12885.1</v>
      </c>
      <c r="F336" s="32">
        <v>48</v>
      </c>
      <c r="G336" s="41">
        <v>0</v>
      </c>
      <c r="H336" s="36"/>
    </row>
    <row r="337" spans="1:8" s="3" customFormat="1" ht="20.25" x14ac:dyDescent="0.3">
      <c r="A337" s="25">
        <v>45968</v>
      </c>
      <c r="B337" s="32">
        <v>4461545</v>
      </c>
      <c r="C337" s="32">
        <f t="shared" si="23"/>
        <v>1066740.300000001</v>
      </c>
      <c r="D337" s="33">
        <f t="shared" si="24"/>
        <v>5528285.3000000007</v>
      </c>
      <c r="E337" s="32">
        <v>4547.6000000000004</v>
      </c>
      <c r="F337" s="32">
        <v>82</v>
      </c>
      <c r="G337" s="41">
        <v>0</v>
      </c>
      <c r="H337" s="36"/>
    </row>
    <row r="338" spans="1:8" s="3" customFormat="1" ht="20.25" x14ac:dyDescent="0.3">
      <c r="A338" s="25">
        <v>45969</v>
      </c>
      <c r="B338" s="32">
        <v>4461545</v>
      </c>
      <c r="C338" s="32">
        <f t="shared" si="23"/>
        <v>1071205.9000000011</v>
      </c>
      <c r="D338" s="33">
        <f t="shared" si="24"/>
        <v>5532750.9000000013</v>
      </c>
      <c r="E338" s="32">
        <v>9</v>
      </c>
      <c r="F338" s="32">
        <v>84.6</v>
      </c>
      <c r="G338" s="41">
        <v>0</v>
      </c>
      <c r="H338" s="36"/>
    </row>
    <row r="339" spans="1:8" s="3" customFormat="1" ht="20.25" x14ac:dyDescent="0.3">
      <c r="A339" s="25">
        <v>45970</v>
      </c>
      <c r="B339" s="32">
        <v>4461545</v>
      </c>
      <c r="C339" s="32">
        <f t="shared" si="23"/>
        <v>1071130.300000001</v>
      </c>
      <c r="D339" s="33">
        <f t="shared" si="24"/>
        <v>5532675.3000000007</v>
      </c>
      <c r="E339" s="32">
        <v>20.7</v>
      </c>
      <c r="F339" s="32">
        <v>91.6</v>
      </c>
      <c r="G339" s="41">
        <v>0</v>
      </c>
      <c r="H339" s="36"/>
    </row>
    <row r="340" spans="1:8" s="3" customFormat="1" ht="20.25" x14ac:dyDescent="0.3">
      <c r="A340" s="25">
        <v>45971</v>
      </c>
      <c r="B340" s="32">
        <v>4461545</v>
      </c>
      <c r="C340" s="32">
        <f t="shared" si="23"/>
        <v>1071059.4000000008</v>
      </c>
      <c r="D340" s="33">
        <f t="shared" si="24"/>
        <v>5532604.4000000004</v>
      </c>
      <c r="E340" s="32">
        <v>4625</v>
      </c>
      <c r="F340" s="32">
        <v>76.3</v>
      </c>
      <c r="G340" s="41">
        <v>0</v>
      </c>
      <c r="H340" s="36"/>
    </row>
    <row r="341" spans="1:8" s="3" customFormat="1" ht="20.25" x14ac:dyDescent="0.3">
      <c r="A341" s="25">
        <v>45972</v>
      </c>
      <c r="B341" s="32">
        <v>4461545</v>
      </c>
      <c r="C341" s="32">
        <f t="shared" si="23"/>
        <v>1075608.1000000008</v>
      </c>
      <c r="D341" s="33">
        <f t="shared" si="24"/>
        <v>5537153.1000000006</v>
      </c>
      <c r="E341" s="32">
        <v>11170.8</v>
      </c>
      <c r="F341" s="32">
        <v>8.9</v>
      </c>
      <c r="G341" s="41">
        <v>0</v>
      </c>
      <c r="H341" s="36"/>
    </row>
    <row r="342" spans="1:8" s="3" customFormat="1" ht="20.25" x14ac:dyDescent="0.3">
      <c r="A342" s="25">
        <v>45973</v>
      </c>
      <c r="B342" s="32">
        <v>4461545</v>
      </c>
      <c r="C342" s="32">
        <f t="shared" si="23"/>
        <v>1086770.0000000009</v>
      </c>
      <c r="D342" s="33">
        <f t="shared" si="24"/>
        <v>5548315.0000000009</v>
      </c>
      <c r="E342" s="32">
        <v>12902</v>
      </c>
      <c r="F342" s="32">
        <v>78.5</v>
      </c>
      <c r="G342" s="41">
        <v>0</v>
      </c>
      <c r="H342" s="36"/>
    </row>
    <row r="343" spans="1:8" s="3" customFormat="1" ht="20.25" x14ac:dyDescent="0.3">
      <c r="A343" s="25">
        <v>45974</v>
      </c>
      <c r="B343" s="32">
        <v>4461545</v>
      </c>
      <c r="C343" s="32">
        <f t="shared" si="23"/>
        <v>1099593.5000000009</v>
      </c>
      <c r="D343" s="33">
        <f t="shared" si="24"/>
        <v>5561138.5000000009</v>
      </c>
      <c r="E343" s="32">
        <v>11198.2</v>
      </c>
      <c r="F343" s="32">
        <v>23.6</v>
      </c>
      <c r="G343" s="41">
        <v>0</v>
      </c>
      <c r="H343" s="36"/>
    </row>
    <row r="344" spans="1:8" s="3" customFormat="1" ht="20.25" x14ac:dyDescent="0.3">
      <c r="A344" s="25">
        <v>45975</v>
      </c>
      <c r="B344" s="32">
        <v>4461545</v>
      </c>
      <c r="C344" s="32">
        <f t="shared" si="23"/>
        <v>1110768.1000000008</v>
      </c>
      <c r="D344" s="33">
        <f t="shared" si="24"/>
        <v>5572313.1000000006</v>
      </c>
      <c r="E344" s="32">
        <v>9877.7000000000007</v>
      </c>
      <c r="F344" s="32">
        <v>20.100000000000001</v>
      </c>
      <c r="G344" s="41">
        <v>0</v>
      </c>
      <c r="H344" s="36"/>
    </row>
    <row r="345" spans="1:8" s="3" customFormat="1" ht="20.25" x14ac:dyDescent="0.3">
      <c r="A345" s="25">
        <v>45976</v>
      </c>
      <c r="B345" s="32">
        <v>4461545</v>
      </c>
      <c r="C345" s="32">
        <f t="shared" si="23"/>
        <v>1120625.7000000007</v>
      </c>
      <c r="D345" s="33">
        <f t="shared" si="24"/>
        <v>5582170.7000000011</v>
      </c>
      <c r="E345" s="32">
        <v>0</v>
      </c>
      <c r="F345" s="32">
        <v>164.3</v>
      </c>
      <c r="G345" s="41">
        <v>0</v>
      </c>
      <c r="H345" s="36"/>
    </row>
    <row r="346" spans="1:8" s="3" customFormat="1" ht="20.25" x14ac:dyDescent="0.3">
      <c r="A346" s="25">
        <v>45977</v>
      </c>
      <c r="B346" s="32">
        <v>4461545</v>
      </c>
      <c r="C346" s="32">
        <f t="shared" si="23"/>
        <v>1120461.4000000006</v>
      </c>
      <c r="D346" s="33">
        <f t="shared" si="24"/>
        <v>5582006.4000000004</v>
      </c>
      <c r="E346" s="32">
        <v>0</v>
      </c>
      <c r="F346" s="32">
        <v>26.3</v>
      </c>
      <c r="G346" s="41">
        <v>0</v>
      </c>
      <c r="H346" s="36"/>
    </row>
    <row r="347" spans="1:8" s="3" customFormat="1" ht="20.25" x14ac:dyDescent="0.3">
      <c r="A347" s="25">
        <v>45978</v>
      </c>
      <c r="B347" s="32">
        <v>4461545</v>
      </c>
      <c r="C347" s="32">
        <f t="shared" si="23"/>
        <v>1120435.1000000006</v>
      </c>
      <c r="D347" s="33">
        <f t="shared" si="24"/>
        <v>5581980.1000000006</v>
      </c>
      <c r="E347" s="32">
        <v>7540.4</v>
      </c>
      <c r="F347" s="32">
        <v>7.3</v>
      </c>
      <c r="G347" s="41">
        <v>0</v>
      </c>
      <c r="H347" s="36"/>
    </row>
    <row r="348" spans="1:8" s="3" customFormat="1" ht="20.25" x14ac:dyDescent="0.3">
      <c r="A348" s="25">
        <v>45979</v>
      </c>
      <c r="B348" s="32">
        <v>4461545</v>
      </c>
      <c r="C348" s="32">
        <f t="shared" si="23"/>
        <v>1127968.2000000004</v>
      </c>
      <c r="D348" s="33">
        <f t="shared" si="24"/>
        <v>5589513.2000000002</v>
      </c>
      <c r="E348" s="32">
        <v>6302.9</v>
      </c>
      <c r="F348" s="32">
        <v>7447.1</v>
      </c>
      <c r="G348" s="41">
        <v>0</v>
      </c>
      <c r="H348" s="36"/>
    </row>
    <row r="349" spans="1:8" s="3" customFormat="1" ht="20.25" x14ac:dyDescent="0.3">
      <c r="A349" s="25">
        <v>45980</v>
      </c>
      <c r="B349" s="32">
        <v>4461545</v>
      </c>
      <c r="C349" s="32">
        <f t="shared" si="23"/>
        <v>1126824.0000000002</v>
      </c>
      <c r="D349" s="33">
        <f t="shared" si="24"/>
        <v>5588369</v>
      </c>
      <c r="E349" s="32">
        <v>10524.2</v>
      </c>
      <c r="F349" s="32">
        <v>5.6</v>
      </c>
      <c r="G349" s="41">
        <v>0</v>
      </c>
      <c r="H349" s="36"/>
    </row>
    <row r="350" spans="1:8" s="3" customFormat="1" ht="20.25" x14ac:dyDescent="0.3">
      <c r="A350" s="25">
        <v>45981</v>
      </c>
      <c r="B350" s="32">
        <v>4461545</v>
      </c>
      <c r="C350" s="32">
        <f t="shared" si="23"/>
        <v>1137342.6000000001</v>
      </c>
      <c r="D350" s="33">
        <f t="shared" si="24"/>
        <v>5598887.5999999996</v>
      </c>
      <c r="E350" s="32">
        <v>0</v>
      </c>
      <c r="F350" s="32">
        <v>11.3</v>
      </c>
      <c r="G350" s="41">
        <v>0</v>
      </c>
      <c r="H350" s="36"/>
    </row>
    <row r="351" spans="1:8" s="3" customFormat="1" ht="20.25" x14ac:dyDescent="0.3">
      <c r="A351" s="25">
        <v>45982</v>
      </c>
      <c r="B351" s="32">
        <v>4461545</v>
      </c>
      <c r="C351" s="32">
        <f t="shared" si="23"/>
        <v>1137331.3</v>
      </c>
      <c r="D351" s="33">
        <f t="shared" si="24"/>
        <v>5598876.2999999998</v>
      </c>
      <c r="E351" s="32">
        <v>0</v>
      </c>
      <c r="F351" s="32">
        <v>25</v>
      </c>
      <c r="G351" s="41">
        <v>0</v>
      </c>
      <c r="H351" s="36"/>
    </row>
    <row r="352" spans="1:8" s="3" customFormat="1" ht="20.25" x14ac:dyDescent="0.3">
      <c r="A352" s="25">
        <v>45983</v>
      </c>
      <c r="B352" s="32">
        <v>4461545</v>
      </c>
      <c r="C352" s="32">
        <f t="shared" si="23"/>
        <v>1137306.3</v>
      </c>
      <c r="D352" s="33">
        <f t="shared" si="24"/>
        <v>5598851.2999999998</v>
      </c>
      <c r="E352" s="32">
        <v>0</v>
      </c>
      <c r="F352" s="32">
        <v>45.2</v>
      </c>
      <c r="G352" s="41">
        <v>0</v>
      </c>
      <c r="H352" s="36"/>
    </row>
    <row r="353" spans="1:8" s="3" customFormat="1" ht="20.25" x14ac:dyDescent="0.3">
      <c r="A353" s="25">
        <v>45984</v>
      </c>
      <c r="B353" s="32">
        <v>4461545</v>
      </c>
      <c r="C353" s="32">
        <f t="shared" si="23"/>
        <v>1137261.1000000001</v>
      </c>
      <c r="D353" s="33">
        <f t="shared" si="24"/>
        <v>5598806.0999999996</v>
      </c>
      <c r="E353" s="32">
        <v>0</v>
      </c>
      <c r="F353" s="32">
        <v>43.7</v>
      </c>
      <c r="G353" s="41">
        <v>0</v>
      </c>
      <c r="H353" s="36"/>
    </row>
    <row r="354" spans="1:8" s="3" customFormat="1" ht="20.25" x14ac:dyDescent="0.3">
      <c r="A354" s="25">
        <v>45985</v>
      </c>
      <c r="B354" s="32">
        <v>4461545</v>
      </c>
      <c r="C354" s="32">
        <f t="shared" si="23"/>
        <v>1137217.4000000001</v>
      </c>
      <c r="D354" s="33">
        <f t="shared" si="24"/>
        <v>5598762.4000000004</v>
      </c>
      <c r="E354" s="32">
        <v>1584.7</v>
      </c>
      <c r="F354" s="32">
        <v>7778.3</v>
      </c>
      <c r="G354" s="41">
        <v>0</v>
      </c>
      <c r="H354" s="36"/>
    </row>
    <row r="355" spans="1:8" s="3" customFormat="1" ht="20.25" x14ac:dyDescent="0.3">
      <c r="A355" s="25">
        <v>45986</v>
      </c>
      <c r="B355" s="32">
        <v>4461545</v>
      </c>
      <c r="C355" s="32">
        <f t="shared" si="23"/>
        <v>1131023.8</v>
      </c>
      <c r="D355" s="33">
        <f t="shared" si="24"/>
        <v>5592568.7999999998</v>
      </c>
      <c r="E355" s="32">
        <v>826</v>
      </c>
      <c r="F355" s="32">
        <v>106947.5</v>
      </c>
      <c r="G355" s="41">
        <v>0</v>
      </c>
      <c r="H355" s="36"/>
    </row>
    <row r="356" spans="1:8" s="3" customFormat="1" ht="20.25" x14ac:dyDescent="0.3">
      <c r="A356" s="25">
        <v>45987</v>
      </c>
      <c r="B356" s="32">
        <v>4461545</v>
      </c>
      <c r="C356" s="32">
        <f t="shared" si="23"/>
        <v>1024902.3</v>
      </c>
      <c r="D356" s="33">
        <f t="shared" si="24"/>
        <v>5486447.2999999998</v>
      </c>
      <c r="E356" s="32">
        <v>0</v>
      </c>
      <c r="F356" s="32">
        <v>13.6</v>
      </c>
      <c r="G356" s="41">
        <v>0</v>
      </c>
      <c r="H356" s="36"/>
    </row>
    <row r="357" spans="1:8" s="3" customFormat="1" ht="20.25" x14ac:dyDescent="0.3">
      <c r="A357" s="25">
        <v>45988</v>
      </c>
      <c r="B357" s="32">
        <v>4461545</v>
      </c>
      <c r="C357" s="32">
        <f t="shared" si="23"/>
        <v>1024888.7000000001</v>
      </c>
      <c r="D357" s="33">
        <f t="shared" si="24"/>
        <v>5486433.7000000002</v>
      </c>
      <c r="E357" s="32">
        <v>0</v>
      </c>
      <c r="F357" s="32">
        <v>82.6</v>
      </c>
      <c r="G357" s="41">
        <v>0</v>
      </c>
      <c r="H357" s="36"/>
    </row>
    <row r="358" spans="1:8" s="3" customFormat="1" ht="20.25" x14ac:dyDescent="0.3">
      <c r="A358" s="25">
        <v>45989</v>
      </c>
      <c r="B358" s="32">
        <v>4461545</v>
      </c>
      <c r="C358" s="32">
        <f t="shared" si="23"/>
        <v>1024806.1000000001</v>
      </c>
      <c r="D358" s="33">
        <f t="shared" si="24"/>
        <v>5486351.0999999996</v>
      </c>
      <c r="E358" s="32">
        <v>0</v>
      </c>
      <c r="F358" s="32">
        <v>61.3</v>
      </c>
      <c r="G358" s="41">
        <v>0</v>
      </c>
      <c r="H358" s="36"/>
    </row>
    <row r="359" spans="1:8" s="3" customFormat="1" ht="20.25" x14ac:dyDescent="0.3">
      <c r="A359" s="25">
        <v>45990</v>
      </c>
      <c r="B359" s="32">
        <v>4461545</v>
      </c>
      <c r="C359" s="32">
        <f t="shared" si="23"/>
        <v>1024744.8</v>
      </c>
      <c r="D359" s="33">
        <f t="shared" si="24"/>
        <v>5486289.7999999998</v>
      </c>
      <c r="E359" s="32">
        <v>0</v>
      </c>
      <c r="F359" s="32">
        <v>70.3</v>
      </c>
      <c r="G359" s="41">
        <v>0</v>
      </c>
      <c r="H359" s="36"/>
    </row>
    <row r="360" spans="1:8" s="3" customFormat="1" ht="20.25" x14ac:dyDescent="0.3">
      <c r="A360" s="25">
        <v>45991</v>
      </c>
      <c r="B360" s="32">
        <v>4461545</v>
      </c>
      <c r="C360" s="32">
        <f t="shared" si="23"/>
        <v>1024674.5</v>
      </c>
      <c r="D360" s="33">
        <f t="shared" si="24"/>
        <v>5486219.5</v>
      </c>
      <c r="E360" s="32">
        <v>0</v>
      </c>
      <c r="F360" s="32">
        <v>31.2</v>
      </c>
      <c r="G360" s="41">
        <v>1508.1</v>
      </c>
      <c r="H360" s="37" t="s">
        <v>57</v>
      </c>
    </row>
    <row r="361" spans="1:8" s="3" customFormat="1" ht="20.25" x14ac:dyDescent="0.3">
      <c r="A361" s="25">
        <v>45992</v>
      </c>
      <c r="B361" s="32">
        <v>4461545</v>
      </c>
      <c r="C361" s="32">
        <f t="shared" si="23"/>
        <v>1023135.2000000001</v>
      </c>
      <c r="D361" s="33">
        <f t="shared" si="24"/>
        <v>5484680.2000000002</v>
      </c>
      <c r="E361" s="32">
        <v>11341.7</v>
      </c>
      <c r="F361" s="32">
        <v>19.600000000000001</v>
      </c>
      <c r="G361" s="41">
        <v>0</v>
      </c>
      <c r="H361" s="36"/>
    </row>
    <row r="362" spans="1:8" s="3" customFormat="1" ht="20.25" x14ac:dyDescent="0.3">
      <c r="A362" s="25">
        <v>45993</v>
      </c>
      <c r="B362" s="32">
        <v>4461545</v>
      </c>
      <c r="C362" s="32">
        <f t="shared" si="23"/>
        <v>1034457.3</v>
      </c>
      <c r="D362" s="33">
        <f t="shared" si="24"/>
        <v>5496002.2999999998</v>
      </c>
      <c r="E362" s="32">
        <v>10609.8</v>
      </c>
      <c r="F362" s="32">
        <v>20.2</v>
      </c>
      <c r="G362" s="41">
        <v>0</v>
      </c>
      <c r="H362" s="36"/>
    </row>
    <row r="363" spans="1:8" s="3" customFormat="1" ht="20.25" x14ac:dyDescent="0.3">
      <c r="A363" s="25">
        <v>45994</v>
      </c>
      <c r="B363" s="32">
        <v>4461545</v>
      </c>
      <c r="C363" s="32">
        <f t="shared" si="23"/>
        <v>1045046.9000000001</v>
      </c>
      <c r="D363" s="33">
        <f t="shared" si="24"/>
        <v>5506591.9000000004</v>
      </c>
      <c r="E363" s="32">
        <v>13869.5</v>
      </c>
      <c r="F363" s="32">
        <v>21.5</v>
      </c>
      <c r="G363" s="41">
        <v>0</v>
      </c>
      <c r="H363" s="36"/>
    </row>
    <row r="364" spans="1:8" s="3" customFormat="1" ht="20.25" x14ac:dyDescent="0.3">
      <c r="A364" s="25">
        <v>45995</v>
      </c>
      <c r="B364" s="32">
        <v>4461545</v>
      </c>
      <c r="C364" s="32">
        <f t="shared" si="23"/>
        <v>1058894.9000000001</v>
      </c>
      <c r="D364" s="33">
        <f t="shared" si="24"/>
        <v>5520439.9000000004</v>
      </c>
      <c r="E364" s="32">
        <v>12238.7</v>
      </c>
      <c r="F364" s="32">
        <v>9.5</v>
      </c>
      <c r="G364" s="41">
        <v>0</v>
      </c>
      <c r="H364" s="36"/>
    </row>
    <row r="365" spans="1:8" s="3" customFormat="1" ht="20.25" x14ac:dyDescent="0.3">
      <c r="A365" s="25">
        <v>45996</v>
      </c>
      <c r="B365" s="32">
        <v>4461545</v>
      </c>
      <c r="C365" s="32">
        <f t="shared" si="23"/>
        <v>1071124.1000000001</v>
      </c>
      <c r="D365" s="33">
        <f t="shared" si="24"/>
        <v>5532669.0999999996</v>
      </c>
      <c r="E365" s="32">
        <v>0</v>
      </c>
      <c r="F365" s="32">
        <v>25.2</v>
      </c>
      <c r="G365" s="41">
        <v>0</v>
      </c>
      <c r="H365" s="36"/>
    </row>
    <row r="366" spans="1:8" s="3" customFormat="1" ht="20.25" x14ac:dyDescent="0.3">
      <c r="A366" s="25">
        <v>45997</v>
      </c>
      <c r="B366" s="32">
        <v>4461545</v>
      </c>
      <c r="C366" s="32">
        <f t="shared" si="23"/>
        <v>1071098.9000000001</v>
      </c>
      <c r="D366" s="33">
        <f t="shared" si="24"/>
        <v>5532643.9000000004</v>
      </c>
      <c r="E366" s="32">
        <v>5592.5</v>
      </c>
      <c r="F366" s="32">
        <v>66.400000000000006</v>
      </c>
      <c r="G366" s="41">
        <v>0</v>
      </c>
      <c r="H366" s="36"/>
    </row>
    <row r="367" spans="1:8" s="3" customFormat="1" ht="20.25" x14ac:dyDescent="0.3">
      <c r="A367" s="25">
        <v>45998</v>
      </c>
      <c r="B367" s="32">
        <v>4461545</v>
      </c>
      <c r="C367" s="32">
        <f t="shared" si="23"/>
        <v>1076625.0000000002</v>
      </c>
      <c r="D367" s="33">
        <f t="shared" si="24"/>
        <v>5538170</v>
      </c>
      <c r="E367" s="32">
        <v>500.3</v>
      </c>
      <c r="F367" s="32">
        <v>9.4</v>
      </c>
      <c r="G367" s="41">
        <v>0</v>
      </c>
      <c r="H367" s="36"/>
    </row>
    <row r="368" spans="1:8" s="3" customFormat="1" ht="20.25" x14ac:dyDescent="0.3">
      <c r="A368" s="25">
        <v>45999</v>
      </c>
      <c r="B368" s="32">
        <v>4461545</v>
      </c>
      <c r="C368" s="32">
        <f t="shared" ref="C368:C392" si="25">C367+E367-F367-G367</f>
        <v>1077115.9000000004</v>
      </c>
      <c r="D368" s="33">
        <f t="shared" ref="D368:D392" si="26">B368+C368</f>
        <v>5538660.9000000004</v>
      </c>
      <c r="E368" s="32">
        <v>7479.5</v>
      </c>
      <c r="F368" s="32">
        <v>59.7</v>
      </c>
      <c r="G368" s="41">
        <v>0</v>
      </c>
      <c r="H368" s="36"/>
    </row>
    <row r="369" spans="1:8" s="3" customFormat="1" ht="20.25" x14ac:dyDescent="0.3">
      <c r="A369" s="25">
        <v>46000</v>
      </c>
      <c r="B369" s="32">
        <v>4461545</v>
      </c>
      <c r="C369" s="32">
        <f t="shared" si="25"/>
        <v>1084535.7000000004</v>
      </c>
      <c r="D369" s="33">
        <f t="shared" si="26"/>
        <v>5546080.7000000002</v>
      </c>
      <c r="E369" s="32">
        <v>357.7</v>
      </c>
      <c r="F369" s="32">
        <v>17.7</v>
      </c>
      <c r="G369" s="41">
        <v>0</v>
      </c>
      <c r="H369" s="36"/>
    </row>
    <row r="370" spans="1:8" s="3" customFormat="1" ht="20.25" x14ac:dyDescent="0.3">
      <c r="A370" s="25">
        <v>46001</v>
      </c>
      <c r="B370" s="32">
        <v>4461545</v>
      </c>
      <c r="C370" s="32">
        <f t="shared" si="25"/>
        <v>1084875.7000000004</v>
      </c>
      <c r="D370" s="33">
        <f t="shared" si="26"/>
        <v>5546420.7000000002</v>
      </c>
      <c r="E370" s="32">
        <v>2665.6</v>
      </c>
      <c r="F370" s="32">
        <v>121.5</v>
      </c>
      <c r="G370" s="41">
        <v>0</v>
      </c>
      <c r="H370" s="36"/>
    </row>
    <row r="371" spans="1:8" s="3" customFormat="1" ht="20.25" x14ac:dyDescent="0.3">
      <c r="A371" s="25">
        <v>46002</v>
      </c>
      <c r="B371" s="32">
        <v>4461545</v>
      </c>
      <c r="C371" s="32">
        <f t="shared" si="25"/>
        <v>1087419.8000000005</v>
      </c>
      <c r="D371" s="33">
        <f t="shared" si="26"/>
        <v>5548964.8000000007</v>
      </c>
      <c r="E371" s="32">
        <v>6498.4</v>
      </c>
      <c r="F371" s="32">
        <v>23.7</v>
      </c>
      <c r="G371" s="41">
        <v>0</v>
      </c>
      <c r="H371" s="36"/>
    </row>
    <row r="372" spans="1:8" s="3" customFormat="1" ht="20.25" x14ac:dyDescent="0.3">
      <c r="A372" s="25">
        <v>46003</v>
      </c>
      <c r="B372" s="32">
        <v>4461545</v>
      </c>
      <c r="C372" s="32">
        <f t="shared" si="25"/>
        <v>1093894.5000000005</v>
      </c>
      <c r="D372" s="33">
        <f t="shared" si="26"/>
        <v>5555439.5</v>
      </c>
      <c r="E372" s="32">
        <v>8077</v>
      </c>
      <c r="F372" s="32">
        <v>70.599999999999994</v>
      </c>
      <c r="G372" s="41">
        <v>0</v>
      </c>
      <c r="H372" s="36"/>
    </row>
    <row r="373" spans="1:8" s="3" customFormat="1" ht="20.25" x14ac:dyDescent="0.3">
      <c r="A373" s="25">
        <v>46004</v>
      </c>
      <c r="B373" s="32">
        <v>4461545</v>
      </c>
      <c r="C373" s="32">
        <f t="shared" si="25"/>
        <v>1101900.9000000004</v>
      </c>
      <c r="D373" s="33">
        <f t="shared" si="26"/>
        <v>5563445.9000000004</v>
      </c>
      <c r="E373" s="32">
        <v>12557.2</v>
      </c>
      <c r="F373" s="32">
        <v>30302.1</v>
      </c>
      <c r="G373" s="41">
        <v>0</v>
      </c>
      <c r="H373" s="36"/>
    </row>
    <row r="374" spans="1:8" s="3" customFormat="1" ht="20.25" x14ac:dyDescent="0.3">
      <c r="A374" s="25">
        <v>46005</v>
      </c>
      <c r="B374" s="32">
        <v>4461545</v>
      </c>
      <c r="C374" s="32">
        <f t="shared" si="25"/>
        <v>1084156.0000000002</v>
      </c>
      <c r="D374" s="33">
        <f t="shared" si="26"/>
        <v>5545701</v>
      </c>
      <c r="E374" s="32">
        <v>9372.2000000000007</v>
      </c>
      <c r="F374" s="32">
        <v>28854</v>
      </c>
      <c r="G374" s="41">
        <v>0</v>
      </c>
      <c r="H374" s="36"/>
    </row>
    <row r="375" spans="1:8" s="3" customFormat="1" ht="20.25" x14ac:dyDescent="0.3">
      <c r="A375" s="25">
        <v>46006</v>
      </c>
      <c r="B375" s="32">
        <v>4461545</v>
      </c>
      <c r="C375" s="32">
        <f t="shared" si="25"/>
        <v>1064674.2000000002</v>
      </c>
      <c r="D375" s="33">
        <f t="shared" si="26"/>
        <v>5526219.2000000002</v>
      </c>
      <c r="E375" s="32">
        <v>16332</v>
      </c>
      <c r="F375" s="32">
        <v>27.3</v>
      </c>
      <c r="G375" s="41">
        <v>0</v>
      </c>
      <c r="H375" s="36"/>
    </row>
    <row r="376" spans="1:8" s="3" customFormat="1" ht="20.25" x14ac:dyDescent="0.3">
      <c r="A376" s="25">
        <v>46007</v>
      </c>
      <c r="B376" s="32">
        <v>4461545</v>
      </c>
      <c r="C376" s="32">
        <f t="shared" si="25"/>
        <v>1080978.9000000001</v>
      </c>
      <c r="D376" s="33">
        <f t="shared" si="26"/>
        <v>5542523.9000000004</v>
      </c>
      <c r="E376" s="32">
        <v>12834.9</v>
      </c>
      <c r="F376" s="32">
        <v>11</v>
      </c>
      <c r="G376" s="41">
        <v>0</v>
      </c>
      <c r="H376" s="36"/>
    </row>
    <row r="377" spans="1:8" s="3" customFormat="1" ht="20.25" x14ac:dyDescent="0.3">
      <c r="A377" s="25">
        <v>46008</v>
      </c>
      <c r="B377" s="32">
        <v>4461545</v>
      </c>
      <c r="C377" s="32">
        <f t="shared" si="25"/>
        <v>1093802.8</v>
      </c>
      <c r="D377" s="33">
        <f t="shared" si="26"/>
        <v>5555347.7999999998</v>
      </c>
      <c r="E377" s="32">
        <v>10771.5</v>
      </c>
      <c r="F377" s="32">
        <v>14.2</v>
      </c>
      <c r="G377" s="41">
        <v>0</v>
      </c>
      <c r="H377" s="36"/>
    </row>
    <row r="378" spans="1:8" s="3" customFormat="1" ht="20.25" x14ac:dyDescent="0.3">
      <c r="A378" s="25">
        <v>46009</v>
      </c>
      <c r="B378" s="32">
        <v>4461545</v>
      </c>
      <c r="C378" s="32">
        <f t="shared" si="25"/>
        <v>1104560.1000000001</v>
      </c>
      <c r="D378" s="33">
        <f t="shared" si="26"/>
        <v>5566105.0999999996</v>
      </c>
      <c r="E378" s="32">
        <v>19423.7</v>
      </c>
      <c r="F378" s="32">
        <v>11.8</v>
      </c>
      <c r="G378" s="41">
        <v>0</v>
      </c>
      <c r="H378" s="36"/>
    </row>
    <row r="379" spans="1:8" s="3" customFormat="1" ht="20.25" x14ac:dyDescent="0.3">
      <c r="A379" s="25">
        <v>46010</v>
      </c>
      <c r="B379" s="32">
        <v>4461545</v>
      </c>
      <c r="C379" s="32">
        <f t="shared" si="25"/>
        <v>1123972</v>
      </c>
      <c r="D379" s="33">
        <f t="shared" si="26"/>
        <v>5585517</v>
      </c>
      <c r="E379" s="32">
        <v>0</v>
      </c>
      <c r="F379" s="32">
        <v>240.6</v>
      </c>
      <c r="G379" s="41">
        <v>0</v>
      </c>
      <c r="H379" s="36"/>
    </row>
    <row r="380" spans="1:8" s="3" customFormat="1" ht="20.25" x14ac:dyDescent="0.3">
      <c r="A380" s="25">
        <v>46011</v>
      </c>
      <c r="B380" s="32">
        <v>4461545</v>
      </c>
      <c r="C380" s="32">
        <f t="shared" si="25"/>
        <v>1123731.3999999999</v>
      </c>
      <c r="D380" s="33">
        <f t="shared" si="26"/>
        <v>5585276.4000000004</v>
      </c>
      <c r="E380" s="32">
        <v>630.6</v>
      </c>
      <c r="F380" s="32">
        <v>1502.9</v>
      </c>
      <c r="G380" s="41">
        <v>0</v>
      </c>
      <c r="H380" s="36"/>
    </row>
    <row r="381" spans="1:8" s="3" customFormat="1" ht="20.25" x14ac:dyDescent="0.3">
      <c r="A381" s="25">
        <v>46012</v>
      </c>
      <c r="B381" s="32">
        <v>4461545</v>
      </c>
      <c r="C381" s="32">
        <f t="shared" si="25"/>
        <v>1122859.1000000001</v>
      </c>
      <c r="D381" s="33">
        <f t="shared" si="26"/>
        <v>5584404.0999999996</v>
      </c>
      <c r="E381" s="32">
        <v>31.3</v>
      </c>
      <c r="F381" s="32">
        <v>42.8</v>
      </c>
      <c r="G381" s="41">
        <v>0</v>
      </c>
      <c r="H381" s="36"/>
    </row>
    <row r="382" spans="1:8" s="3" customFormat="1" ht="20.25" x14ac:dyDescent="0.3">
      <c r="A382" s="25">
        <v>46013</v>
      </c>
      <c r="B382" s="32">
        <v>4461545</v>
      </c>
      <c r="C382" s="32">
        <f t="shared" si="25"/>
        <v>1122847.6000000001</v>
      </c>
      <c r="D382" s="33">
        <f t="shared" si="26"/>
        <v>5584392.5999999996</v>
      </c>
      <c r="E382" s="32">
        <v>85.2</v>
      </c>
      <c r="F382" s="32">
        <v>511.3</v>
      </c>
      <c r="G382" s="41">
        <v>0</v>
      </c>
      <c r="H382" s="36"/>
    </row>
    <row r="383" spans="1:8" s="3" customFormat="1" ht="20.25" x14ac:dyDescent="0.3">
      <c r="A383" s="25">
        <v>46014</v>
      </c>
      <c r="B383" s="32">
        <v>4461545</v>
      </c>
      <c r="C383" s="32">
        <f t="shared" si="25"/>
        <v>1122421.5</v>
      </c>
      <c r="D383" s="33">
        <f t="shared" si="26"/>
        <v>5583966.5</v>
      </c>
      <c r="E383" s="32">
        <v>0</v>
      </c>
      <c r="F383" s="32">
        <v>395.9</v>
      </c>
      <c r="G383" s="41">
        <v>0</v>
      </c>
      <c r="H383" s="36"/>
    </row>
    <row r="384" spans="1:8" s="3" customFormat="1" ht="20.25" x14ac:dyDescent="0.3">
      <c r="A384" s="25">
        <v>46015</v>
      </c>
      <c r="B384" s="32">
        <v>4461545</v>
      </c>
      <c r="C384" s="32">
        <f t="shared" si="25"/>
        <v>1122025.6000000001</v>
      </c>
      <c r="D384" s="33">
        <f t="shared" si="26"/>
        <v>5583570.5999999996</v>
      </c>
      <c r="E384" s="32">
        <v>0</v>
      </c>
      <c r="F384" s="32">
        <v>668.8</v>
      </c>
      <c r="G384" s="41">
        <v>0</v>
      </c>
      <c r="H384" s="36"/>
    </row>
    <row r="385" spans="1:8" s="3" customFormat="1" ht="20.25" x14ac:dyDescent="0.3">
      <c r="A385" s="25">
        <v>46016</v>
      </c>
      <c r="B385" s="32">
        <v>4461545</v>
      </c>
      <c r="C385" s="32">
        <f t="shared" si="25"/>
        <v>1121356.8</v>
      </c>
      <c r="D385" s="33">
        <f t="shared" si="26"/>
        <v>5582901.7999999998</v>
      </c>
      <c r="E385" s="32">
        <v>0</v>
      </c>
      <c r="F385" s="32">
        <v>64.599999999999994</v>
      </c>
      <c r="G385" s="41">
        <v>0</v>
      </c>
      <c r="H385" s="36"/>
    </row>
    <row r="386" spans="1:8" s="3" customFormat="1" ht="20.25" x14ac:dyDescent="0.3">
      <c r="A386" s="25">
        <v>46017</v>
      </c>
      <c r="B386" s="32">
        <v>4461545</v>
      </c>
      <c r="C386" s="32">
        <f t="shared" si="25"/>
        <v>1121292.2</v>
      </c>
      <c r="D386" s="33">
        <f t="shared" si="26"/>
        <v>5582837.2000000002</v>
      </c>
      <c r="E386" s="32">
        <v>0</v>
      </c>
      <c r="F386" s="32">
        <v>185.1</v>
      </c>
      <c r="G386" s="41">
        <v>0</v>
      </c>
      <c r="H386" s="36"/>
    </row>
    <row r="387" spans="1:8" s="3" customFormat="1" ht="20.25" x14ac:dyDescent="0.3">
      <c r="A387" s="25">
        <v>46018</v>
      </c>
      <c r="B387" s="32">
        <v>4461545</v>
      </c>
      <c r="C387" s="32">
        <f t="shared" si="25"/>
        <v>1121107.0999999999</v>
      </c>
      <c r="D387" s="33">
        <f t="shared" si="26"/>
        <v>5582652.0999999996</v>
      </c>
      <c r="E387" s="32">
        <v>34.799999999999997</v>
      </c>
      <c r="F387" s="32">
        <v>78.400000000000006</v>
      </c>
      <c r="G387" s="41">
        <v>0</v>
      </c>
      <c r="H387" s="36"/>
    </row>
    <row r="388" spans="1:8" s="3" customFormat="1" ht="20.25" x14ac:dyDescent="0.3">
      <c r="A388" s="25">
        <v>46019</v>
      </c>
      <c r="B388" s="32">
        <v>4461545</v>
      </c>
      <c r="C388" s="32">
        <f t="shared" si="25"/>
        <v>1121063.5</v>
      </c>
      <c r="D388" s="33">
        <f t="shared" si="26"/>
        <v>5582608.5</v>
      </c>
      <c r="E388" s="32">
        <v>2255</v>
      </c>
      <c r="F388" s="32">
        <v>25197</v>
      </c>
      <c r="G388" s="41">
        <v>0</v>
      </c>
      <c r="H388" s="36"/>
    </row>
    <row r="389" spans="1:8" s="3" customFormat="1" ht="20.25" x14ac:dyDescent="0.3">
      <c r="A389" s="25">
        <v>46020</v>
      </c>
      <c r="B389" s="32">
        <v>4461545</v>
      </c>
      <c r="C389" s="32">
        <f t="shared" si="25"/>
        <v>1098121.5</v>
      </c>
      <c r="D389" s="33">
        <f t="shared" si="26"/>
        <v>5559666.5</v>
      </c>
      <c r="E389" s="32">
        <v>174.2</v>
      </c>
      <c r="F389" s="32">
        <v>444.7</v>
      </c>
      <c r="G389" s="41">
        <v>0</v>
      </c>
      <c r="H389" s="36"/>
    </row>
    <row r="390" spans="1:8" s="3" customFormat="1" ht="20.25" x14ac:dyDescent="0.3">
      <c r="A390" s="25">
        <v>46021</v>
      </c>
      <c r="B390" s="32">
        <v>4461545</v>
      </c>
      <c r="C390" s="32">
        <f t="shared" si="25"/>
        <v>1097851</v>
      </c>
      <c r="D390" s="33">
        <f t="shared" si="26"/>
        <v>5559396</v>
      </c>
      <c r="E390" s="32">
        <v>0</v>
      </c>
      <c r="F390" s="32">
        <v>39.1</v>
      </c>
      <c r="G390" s="41">
        <v>0</v>
      </c>
      <c r="H390" s="36"/>
    </row>
    <row r="391" spans="1:8" s="3" customFormat="1" ht="20.25" x14ac:dyDescent="0.3">
      <c r="A391" s="25">
        <v>46022</v>
      </c>
      <c r="B391" s="32">
        <v>4461545</v>
      </c>
      <c r="C391" s="32">
        <f t="shared" si="25"/>
        <v>1097811.8999999999</v>
      </c>
      <c r="D391" s="33">
        <f t="shared" si="26"/>
        <v>5559356.9000000004</v>
      </c>
      <c r="E391" s="32">
        <v>0</v>
      </c>
      <c r="F391" s="32">
        <v>114.9</v>
      </c>
      <c r="G391" s="41">
        <v>1651.8</v>
      </c>
      <c r="H391" s="37" t="s">
        <v>57</v>
      </c>
    </row>
    <row r="392" spans="1:8" s="3" customFormat="1" ht="20.25" x14ac:dyDescent="0.3">
      <c r="A392" s="25">
        <v>46023</v>
      </c>
      <c r="B392" s="32">
        <v>4461545</v>
      </c>
      <c r="C392" s="32">
        <f t="shared" si="25"/>
        <v>1096045.2</v>
      </c>
      <c r="D392" s="33">
        <f t="shared" si="26"/>
        <v>5557590.2000000002</v>
      </c>
    </row>
    <row r="393" spans="1:8" s="3" customFormat="1" x14ac:dyDescent="0.25">
      <c r="D393"/>
    </row>
    <row r="394" spans="1:8" s="3" customFormat="1" x14ac:dyDescent="0.25">
      <c r="D394"/>
    </row>
    <row r="395" spans="1:8" s="3" customFormat="1" x14ac:dyDescent="0.25">
      <c r="D395"/>
    </row>
    <row r="396" spans="1:8" s="3" customFormat="1" x14ac:dyDescent="0.25">
      <c r="D396"/>
    </row>
    <row r="397" spans="1:8" s="3" customFormat="1" x14ac:dyDescent="0.25">
      <c r="D397"/>
    </row>
    <row r="398" spans="1:8" s="3" customFormat="1" x14ac:dyDescent="0.25">
      <c r="D398"/>
    </row>
    <row r="399" spans="1:8" s="3" customFormat="1" x14ac:dyDescent="0.25">
      <c r="D399"/>
    </row>
    <row r="400" spans="1:8" s="3" customFormat="1" x14ac:dyDescent="0.25">
      <c r="D400"/>
    </row>
    <row r="401" spans="4:4" s="3" customFormat="1" x14ac:dyDescent="0.25">
      <c r="D401"/>
    </row>
    <row r="402" spans="4:4" s="3" customFormat="1" x14ac:dyDescent="0.25">
      <c r="D402"/>
    </row>
    <row r="403" spans="4:4" s="3" customFormat="1" x14ac:dyDescent="0.25">
      <c r="D403"/>
    </row>
    <row r="404" spans="4:4" s="3" customFormat="1" x14ac:dyDescent="0.25">
      <c r="D404"/>
    </row>
    <row r="405" spans="4:4" s="3" customFormat="1" x14ac:dyDescent="0.25">
      <c r="D405"/>
    </row>
    <row r="406" spans="4:4" s="3" customFormat="1" x14ac:dyDescent="0.25">
      <c r="D406"/>
    </row>
    <row r="407" spans="4:4" s="3" customFormat="1" x14ac:dyDescent="0.25">
      <c r="D407"/>
    </row>
    <row r="408" spans="4:4" s="3" customFormat="1" x14ac:dyDescent="0.25">
      <c r="D408"/>
    </row>
    <row r="409" spans="4:4" s="3" customFormat="1" x14ac:dyDescent="0.25">
      <c r="D409"/>
    </row>
    <row r="410" spans="4:4" s="3" customFormat="1" x14ac:dyDescent="0.25">
      <c r="D410"/>
    </row>
    <row r="411" spans="4:4" s="3" customFormat="1" x14ac:dyDescent="0.25">
      <c r="D411"/>
    </row>
    <row r="412" spans="4:4" s="3" customFormat="1" x14ac:dyDescent="0.25">
      <c r="D412"/>
    </row>
    <row r="413" spans="4:4" s="3" customFormat="1" x14ac:dyDescent="0.25">
      <c r="D413"/>
    </row>
    <row r="414" spans="4:4" s="3" customFormat="1" x14ac:dyDescent="0.25">
      <c r="D414"/>
    </row>
    <row r="415" spans="4:4" s="3" customFormat="1" x14ac:dyDescent="0.25">
      <c r="D415"/>
    </row>
    <row r="416" spans="4:4" s="3" customFormat="1" x14ac:dyDescent="0.25">
      <c r="D416"/>
    </row>
    <row r="417" spans="4:4" s="3" customFormat="1" x14ac:dyDescent="0.25">
      <c r="D417"/>
    </row>
    <row r="418" spans="4:4" s="3" customFormat="1" x14ac:dyDescent="0.25">
      <c r="D418"/>
    </row>
    <row r="419" spans="4:4" s="3" customFormat="1" x14ac:dyDescent="0.25">
      <c r="D419"/>
    </row>
    <row r="420" spans="4:4" s="3" customFormat="1" x14ac:dyDescent="0.25">
      <c r="D420"/>
    </row>
    <row r="421" spans="4:4" s="3" customFormat="1" x14ac:dyDescent="0.25">
      <c r="D421"/>
    </row>
    <row r="422" spans="4:4" s="3" customFormat="1" x14ac:dyDescent="0.25">
      <c r="D422"/>
    </row>
    <row r="423" spans="4:4" s="3" customFormat="1" x14ac:dyDescent="0.25">
      <c r="D423"/>
    </row>
    <row r="424" spans="4:4" s="3" customFormat="1" x14ac:dyDescent="0.25">
      <c r="D424"/>
    </row>
    <row r="425" spans="4:4" s="3" customFormat="1" x14ac:dyDescent="0.25">
      <c r="D425"/>
    </row>
    <row r="426" spans="4:4" s="3" customFormat="1" x14ac:dyDescent="0.25">
      <c r="D426"/>
    </row>
    <row r="427" spans="4:4" s="3" customFormat="1" x14ac:dyDescent="0.25">
      <c r="D427"/>
    </row>
    <row r="428" spans="4:4" s="3" customFormat="1" x14ac:dyDescent="0.25">
      <c r="D428"/>
    </row>
    <row r="429" spans="4:4" s="3" customFormat="1" x14ac:dyDescent="0.25">
      <c r="D429"/>
    </row>
    <row r="430" spans="4:4" s="3" customFormat="1" x14ac:dyDescent="0.25">
      <c r="D430"/>
    </row>
    <row r="431" spans="4:4" s="3" customFormat="1" x14ac:dyDescent="0.25">
      <c r="D431"/>
    </row>
    <row r="432" spans="4:4" s="3" customFormat="1" x14ac:dyDescent="0.25">
      <c r="D432"/>
    </row>
    <row r="433" spans="4:4" s="3" customFormat="1" x14ac:dyDescent="0.25">
      <c r="D433"/>
    </row>
    <row r="434" spans="4:4" s="3" customFormat="1" x14ac:dyDescent="0.25">
      <c r="D434"/>
    </row>
    <row r="435" spans="4:4" s="3" customFormat="1" x14ac:dyDescent="0.25">
      <c r="D435"/>
    </row>
    <row r="436" spans="4:4" s="3" customFormat="1" x14ac:dyDescent="0.25">
      <c r="D436"/>
    </row>
    <row r="437" spans="4:4" s="3" customFormat="1" x14ac:dyDescent="0.25">
      <c r="D437"/>
    </row>
    <row r="438" spans="4:4" s="3" customFormat="1" x14ac:dyDescent="0.25">
      <c r="D438"/>
    </row>
    <row r="439" spans="4:4" s="3" customFormat="1" x14ac:dyDescent="0.25">
      <c r="D439"/>
    </row>
    <row r="440" spans="4:4" s="3" customFormat="1" x14ac:dyDescent="0.25">
      <c r="D440"/>
    </row>
    <row r="441" spans="4:4" s="3" customFormat="1" x14ac:dyDescent="0.25">
      <c r="D441"/>
    </row>
    <row r="442" spans="4:4" s="3" customFormat="1" x14ac:dyDescent="0.25">
      <c r="D442"/>
    </row>
    <row r="443" spans="4:4" s="3" customFormat="1" x14ac:dyDescent="0.25">
      <c r="D443"/>
    </row>
    <row r="444" spans="4:4" s="3" customFormat="1" x14ac:dyDescent="0.25">
      <c r="D444"/>
    </row>
    <row r="445" spans="4:4" s="3" customFormat="1" x14ac:dyDescent="0.25">
      <c r="D445"/>
    </row>
    <row r="446" spans="4:4" s="3" customFormat="1" x14ac:dyDescent="0.25">
      <c r="D446"/>
    </row>
    <row r="447" spans="4:4" s="3" customFormat="1" x14ac:dyDescent="0.25">
      <c r="D447"/>
    </row>
    <row r="448" spans="4:4" s="3" customFormat="1" x14ac:dyDescent="0.25">
      <c r="D448"/>
    </row>
    <row r="449" spans="4:4" s="3" customFormat="1" x14ac:dyDescent="0.25">
      <c r="D449"/>
    </row>
    <row r="450" spans="4:4" s="3" customFormat="1" x14ac:dyDescent="0.25">
      <c r="D450"/>
    </row>
    <row r="451" spans="4:4" s="3" customFormat="1" x14ac:dyDescent="0.25">
      <c r="D451"/>
    </row>
    <row r="452" spans="4:4" s="3" customFormat="1" x14ac:dyDescent="0.25">
      <c r="D452"/>
    </row>
    <row r="453" spans="4:4" s="3" customFormat="1" x14ac:dyDescent="0.25">
      <c r="D453"/>
    </row>
    <row r="454" spans="4:4" s="3" customFormat="1" x14ac:dyDescent="0.25">
      <c r="D454"/>
    </row>
    <row r="455" spans="4:4" s="3" customFormat="1" x14ac:dyDescent="0.25">
      <c r="D455"/>
    </row>
    <row r="456" spans="4:4" s="3" customFormat="1" x14ac:dyDescent="0.25">
      <c r="D456"/>
    </row>
    <row r="457" spans="4:4" s="3" customFormat="1" x14ac:dyDescent="0.25">
      <c r="D457"/>
    </row>
    <row r="458" spans="4:4" s="3" customFormat="1" x14ac:dyDescent="0.25">
      <c r="D458"/>
    </row>
    <row r="459" spans="4:4" s="3" customFormat="1" x14ac:dyDescent="0.25">
      <c r="D459"/>
    </row>
    <row r="460" spans="4:4" s="3" customFormat="1" x14ac:dyDescent="0.25">
      <c r="D460"/>
    </row>
    <row r="461" spans="4:4" s="3" customFormat="1" x14ac:dyDescent="0.25">
      <c r="D461"/>
    </row>
    <row r="462" spans="4:4" s="3" customFormat="1" x14ac:dyDescent="0.25">
      <c r="D462"/>
    </row>
    <row r="463" spans="4:4" s="3" customFormat="1" x14ac:dyDescent="0.25">
      <c r="D463"/>
    </row>
    <row r="464" spans="4:4" s="3" customFormat="1" x14ac:dyDescent="0.25">
      <c r="D464"/>
    </row>
    <row r="465" spans="4:4" s="3" customFormat="1" x14ac:dyDescent="0.25">
      <c r="D465"/>
    </row>
    <row r="466" spans="4:4" s="3" customFormat="1" x14ac:dyDescent="0.25">
      <c r="D466"/>
    </row>
    <row r="467" spans="4:4" s="3" customFormat="1" x14ac:dyDescent="0.25">
      <c r="D467"/>
    </row>
    <row r="468" spans="4:4" s="3" customFormat="1" x14ac:dyDescent="0.25">
      <c r="D468"/>
    </row>
    <row r="469" spans="4:4" s="3" customFormat="1" x14ac:dyDescent="0.25">
      <c r="D469"/>
    </row>
    <row r="470" spans="4:4" s="3" customFormat="1" x14ac:dyDescent="0.25">
      <c r="D470"/>
    </row>
    <row r="471" spans="4:4" s="3" customFormat="1" x14ac:dyDescent="0.25">
      <c r="D471"/>
    </row>
    <row r="472" spans="4:4" s="3" customFormat="1" x14ac:dyDescent="0.25">
      <c r="D472"/>
    </row>
    <row r="473" spans="4:4" s="3" customFormat="1" x14ac:dyDescent="0.25">
      <c r="D473"/>
    </row>
    <row r="474" spans="4:4" s="3" customFormat="1" x14ac:dyDescent="0.25">
      <c r="D474"/>
    </row>
    <row r="475" spans="4:4" s="3" customFormat="1" x14ac:dyDescent="0.25">
      <c r="D475"/>
    </row>
    <row r="476" spans="4:4" s="3" customFormat="1" x14ac:dyDescent="0.25">
      <c r="D476"/>
    </row>
    <row r="477" spans="4:4" s="3" customFormat="1" x14ac:dyDescent="0.25">
      <c r="D477"/>
    </row>
    <row r="478" spans="4:4" s="3" customFormat="1" x14ac:dyDescent="0.25">
      <c r="D478"/>
    </row>
    <row r="479" spans="4:4" s="3" customFormat="1" x14ac:dyDescent="0.25">
      <c r="D479"/>
    </row>
    <row r="480" spans="4:4" s="3" customFormat="1" x14ac:dyDescent="0.25">
      <c r="D480"/>
    </row>
    <row r="481" spans="4:4" s="3" customFormat="1" x14ac:dyDescent="0.25">
      <c r="D481"/>
    </row>
    <row r="482" spans="4:4" s="3" customFormat="1" x14ac:dyDescent="0.25">
      <c r="D482"/>
    </row>
    <row r="483" spans="4:4" s="3" customFormat="1" x14ac:dyDescent="0.25">
      <c r="D483"/>
    </row>
    <row r="484" spans="4:4" s="3" customFormat="1" x14ac:dyDescent="0.25">
      <c r="D484"/>
    </row>
    <row r="485" spans="4:4" s="3" customFormat="1" x14ac:dyDescent="0.25">
      <c r="D485"/>
    </row>
    <row r="486" spans="4:4" s="3" customFormat="1" x14ac:dyDescent="0.25">
      <c r="D486"/>
    </row>
    <row r="487" spans="4:4" s="3" customFormat="1" x14ac:dyDescent="0.25">
      <c r="D487"/>
    </row>
    <row r="488" spans="4:4" s="3" customFormat="1" x14ac:dyDescent="0.25">
      <c r="D488"/>
    </row>
    <row r="489" spans="4:4" s="3" customFormat="1" x14ac:dyDescent="0.25">
      <c r="D489"/>
    </row>
    <row r="490" spans="4:4" s="3" customFormat="1" x14ac:dyDescent="0.25">
      <c r="D490"/>
    </row>
    <row r="491" spans="4:4" s="3" customFormat="1" x14ac:dyDescent="0.25">
      <c r="D491"/>
    </row>
    <row r="492" spans="4:4" s="3" customFormat="1" x14ac:dyDescent="0.25">
      <c r="D492"/>
    </row>
    <row r="493" spans="4:4" s="3" customFormat="1" x14ac:dyDescent="0.25">
      <c r="D493"/>
    </row>
    <row r="494" spans="4:4" s="3" customFormat="1" x14ac:dyDescent="0.25">
      <c r="D494"/>
    </row>
    <row r="495" spans="4:4" s="3" customFormat="1" x14ac:dyDescent="0.25">
      <c r="D495"/>
    </row>
    <row r="496" spans="4:4" s="3" customFormat="1" x14ac:dyDescent="0.25">
      <c r="D496"/>
    </row>
    <row r="497" spans="4:4" s="3" customFormat="1" x14ac:dyDescent="0.25">
      <c r="D497"/>
    </row>
    <row r="498" spans="4:4" s="3" customFormat="1" x14ac:dyDescent="0.25">
      <c r="D498"/>
    </row>
    <row r="499" spans="4:4" s="3" customFormat="1" x14ac:dyDescent="0.25">
      <c r="D499"/>
    </row>
    <row r="500" spans="4:4" s="3" customFormat="1" x14ac:dyDescent="0.25">
      <c r="D500"/>
    </row>
    <row r="501" spans="4:4" s="3" customFormat="1" x14ac:dyDescent="0.25">
      <c r="D501"/>
    </row>
    <row r="502" spans="4:4" s="3" customFormat="1" x14ac:dyDescent="0.25">
      <c r="D502"/>
    </row>
    <row r="503" spans="4:4" s="3" customFormat="1" x14ac:dyDescent="0.25">
      <c r="D503"/>
    </row>
    <row r="504" spans="4:4" s="3" customFormat="1" x14ac:dyDescent="0.25">
      <c r="D504"/>
    </row>
    <row r="505" spans="4:4" s="3" customFormat="1" x14ac:dyDescent="0.25">
      <c r="D505"/>
    </row>
    <row r="506" spans="4:4" s="3" customFormat="1" x14ac:dyDescent="0.25">
      <c r="D506"/>
    </row>
    <row r="507" spans="4:4" s="3" customFormat="1" x14ac:dyDescent="0.25">
      <c r="D507"/>
    </row>
    <row r="508" spans="4:4" s="3" customFormat="1" x14ac:dyDescent="0.25">
      <c r="D508"/>
    </row>
    <row r="509" spans="4:4" s="3" customFormat="1" x14ac:dyDescent="0.25">
      <c r="D509"/>
    </row>
    <row r="510" spans="4:4" s="3" customFormat="1" x14ac:dyDescent="0.25">
      <c r="D510"/>
    </row>
    <row r="511" spans="4:4" s="3" customFormat="1" x14ac:dyDescent="0.25">
      <c r="D511"/>
    </row>
    <row r="512" spans="4:4" s="3" customFormat="1" x14ac:dyDescent="0.25">
      <c r="D512"/>
    </row>
    <row r="513" spans="4:4" s="3" customFormat="1" x14ac:dyDescent="0.25">
      <c r="D513"/>
    </row>
    <row r="514" spans="4:4" s="3" customFormat="1" x14ac:dyDescent="0.25">
      <c r="D514"/>
    </row>
    <row r="515" spans="4:4" s="3" customFormat="1" x14ac:dyDescent="0.25">
      <c r="D515"/>
    </row>
    <row r="516" spans="4:4" s="3" customFormat="1" x14ac:dyDescent="0.25">
      <c r="D516"/>
    </row>
    <row r="517" spans="4:4" s="3" customFormat="1" x14ac:dyDescent="0.25">
      <c r="D517"/>
    </row>
    <row r="518" spans="4:4" s="3" customFormat="1" x14ac:dyDescent="0.25">
      <c r="D518"/>
    </row>
    <row r="519" spans="4:4" s="3" customFormat="1" x14ac:dyDescent="0.25">
      <c r="D519"/>
    </row>
    <row r="520" spans="4:4" s="3" customFormat="1" x14ac:dyDescent="0.25">
      <c r="D520"/>
    </row>
    <row r="521" spans="4:4" s="3" customFormat="1" x14ac:dyDescent="0.25">
      <c r="D521"/>
    </row>
    <row r="522" spans="4:4" s="3" customFormat="1" x14ac:dyDescent="0.25">
      <c r="D522"/>
    </row>
    <row r="523" spans="4:4" s="3" customFormat="1" x14ac:dyDescent="0.25">
      <c r="D523"/>
    </row>
    <row r="524" spans="4:4" s="3" customFormat="1" x14ac:dyDescent="0.25">
      <c r="D524"/>
    </row>
    <row r="525" spans="4:4" s="3" customFormat="1" x14ac:dyDescent="0.25">
      <c r="D525"/>
    </row>
    <row r="526" spans="4:4" s="3" customFormat="1" x14ac:dyDescent="0.25">
      <c r="D526"/>
    </row>
    <row r="527" spans="4:4" s="3" customFormat="1" x14ac:dyDescent="0.25">
      <c r="D527"/>
    </row>
    <row r="528" spans="4:4" s="3" customFormat="1" x14ac:dyDescent="0.25">
      <c r="D528"/>
    </row>
    <row r="529" spans="4:4" s="3" customFormat="1" x14ac:dyDescent="0.25">
      <c r="D529"/>
    </row>
    <row r="530" spans="4:4" s="3" customFormat="1" x14ac:dyDescent="0.25">
      <c r="D530"/>
    </row>
    <row r="531" spans="4:4" s="3" customFormat="1" x14ac:dyDescent="0.25">
      <c r="D531"/>
    </row>
    <row r="532" spans="4:4" s="3" customFormat="1" x14ac:dyDescent="0.25">
      <c r="D532"/>
    </row>
    <row r="533" spans="4:4" s="3" customFormat="1" x14ac:dyDescent="0.25">
      <c r="D533"/>
    </row>
    <row r="534" spans="4:4" s="3" customFormat="1" x14ac:dyDescent="0.25">
      <c r="D534"/>
    </row>
    <row r="535" spans="4:4" s="3" customFormat="1" x14ac:dyDescent="0.25">
      <c r="D535"/>
    </row>
    <row r="536" spans="4:4" s="3" customFormat="1" x14ac:dyDescent="0.25">
      <c r="D536"/>
    </row>
    <row r="537" spans="4:4" s="3" customFormat="1" x14ac:dyDescent="0.25">
      <c r="D537"/>
    </row>
    <row r="538" spans="4:4" s="3" customFormat="1" x14ac:dyDescent="0.25">
      <c r="D538"/>
    </row>
    <row r="539" spans="4:4" s="3" customFormat="1" x14ac:dyDescent="0.25">
      <c r="D539"/>
    </row>
    <row r="540" spans="4:4" s="3" customFormat="1" x14ac:dyDescent="0.25">
      <c r="D540"/>
    </row>
    <row r="541" spans="4:4" s="3" customFormat="1" x14ac:dyDescent="0.25">
      <c r="D541"/>
    </row>
    <row r="542" spans="4:4" s="3" customFormat="1" x14ac:dyDescent="0.25">
      <c r="D542"/>
    </row>
    <row r="543" spans="4:4" s="3" customFormat="1" x14ac:dyDescent="0.25">
      <c r="D543"/>
    </row>
    <row r="544" spans="4:4" s="3" customFormat="1" x14ac:dyDescent="0.25">
      <c r="D544"/>
    </row>
    <row r="545" spans="4:4" s="3" customFormat="1" x14ac:dyDescent="0.25">
      <c r="D545"/>
    </row>
    <row r="546" spans="4:4" s="3" customFormat="1" x14ac:dyDescent="0.25">
      <c r="D546"/>
    </row>
    <row r="547" spans="4:4" s="3" customFormat="1" x14ac:dyDescent="0.25">
      <c r="D547"/>
    </row>
    <row r="548" spans="4:4" s="3" customFormat="1" x14ac:dyDescent="0.25">
      <c r="D548"/>
    </row>
    <row r="549" spans="4:4" s="3" customFormat="1" x14ac:dyDescent="0.25">
      <c r="D549"/>
    </row>
    <row r="550" spans="4:4" s="3" customFormat="1" x14ac:dyDescent="0.25">
      <c r="D550"/>
    </row>
    <row r="551" spans="4:4" s="3" customFormat="1" x14ac:dyDescent="0.25">
      <c r="D551"/>
    </row>
    <row r="552" spans="4:4" s="3" customFormat="1" x14ac:dyDescent="0.25">
      <c r="D552"/>
    </row>
    <row r="553" spans="4:4" s="3" customFormat="1" x14ac:dyDescent="0.25">
      <c r="D553"/>
    </row>
    <row r="554" spans="4:4" s="3" customFormat="1" x14ac:dyDescent="0.25">
      <c r="D554"/>
    </row>
    <row r="555" spans="4:4" s="3" customFormat="1" x14ac:dyDescent="0.25">
      <c r="D555"/>
    </row>
    <row r="556" spans="4:4" s="3" customFormat="1" x14ac:dyDescent="0.25">
      <c r="D556"/>
    </row>
    <row r="557" spans="4:4" s="3" customFormat="1" x14ac:dyDescent="0.25">
      <c r="D557"/>
    </row>
    <row r="558" spans="4:4" s="3" customFormat="1" x14ac:dyDescent="0.25">
      <c r="D558"/>
    </row>
    <row r="559" spans="4:4" s="3" customFormat="1" x14ac:dyDescent="0.25">
      <c r="D559"/>
    </row>
    <row r="560" spans="4:4" s="3" customFormat="1" x14ac:dyDescent="0.25">
      <c r="D560"/>
    </row>
    <row r="561" spans="4:4" s="3" customFormat="1" x14ac:dyDescent="0.25">
      <c r="D561"/>
    </row>
    <row r="562" spans="4:4" s="3" customFormat="1" x14ac:dyDescent="0.25">
      <c r="D562"/>
    </row>
    <row r="563" spans="4:4" s="3" customFormat="1" x14ac:dyDescent="0.25">
      <c r="D563"/>
    </row>
    <row r="564" spans="4:4" s="3" customFormat="1" x14ac:dyDescent="0.25">
      <c r="D564"/>
    </row>
    <row r="565" spans="4:4" s="3" customFormat="1" x14ac:dyDescent="0.25">
      <c r="D565"/>
    </row>
    <row r="566" spans="4:4" s="3" customFormat="1" x14ac:dyDescent="0.25">
      <c r="D566"/>
    </row>
    <row r="567" spans="4:4" s="3" customFormat="1" x14ac:dyDescent="0.25">
      <c r="D567"/>
    </row>
    <row r="568" spans="4:4" s="3" customFormat="1" x14ac:dyDescent="0.25">
      <c r="D568"/>
    </row>
    <row r="569" spans="4:4" s="3" customFormat="1" x14ac:dyDescent="0.25">
      <c r="D569"/>
    </row>
    <row r="570" spans="4:4" s="3" customFormat="1" x14ac:dyDescent="0.25">
      <c r="D570"/>
    </row>
    <row r="571" spans="4:4" s="3" customFormat="1" x14ac:dyDescent="0.25">
      <c r="D571"/>
    </row>
    <row r="572" spans="4:4" s="3" customFormat="1" x14ac:dyDescent="0.25">
      <c r="D572"/>
    </row>
    <row r="573" spans="4:4" s="3" customFormat="1" x14ac:dyDescent="0.25">
      <c r="D573"/>
    </row>
    <row r="574" spans="4:4" s="3" customFormat="1" x14ac:dyDescent="0.25">
      <c r="D574"/>
    </row>
    <row r="575" spans="4:4" s="3" customFormat="1" x14ac:dyDescent="0.25">
      <c r="D575"/>
    </row>
    <row r="576" spans="4:4" s="3" customFormat="1" x14ac:dyDescent="0.25">
      <c r="D576"/>
    </row>
    <row r="577" spans="4:4" s="3" customFormat="1" x14ac:dyDescent="0.25">
      <c r="D577"/>
    </row>
    <row r="578" spans="4:4" s="3" customFormat="1" x14ac:dyDescent="0.25">
      <c r="D578"/>
    </row>
    <row r="579" spans="4:4" s="3" customFormat="1" x14ac:dyDescent="0.25">
      <c r="D579"/>
    </row>
    <row r="580" spans="4:4" s="3" customFormat="1" x14ac:dyDescent="0.25">
      <c r="D580"/>
    </row>
    <row r="581" spans="4:4" s="3" customFormat="1" x14ac:dyDescent="0.25">
      <c r="D581"/>
    </row>
    <row r="582" spans="4:4" s="3" customFormat="1" x14ac:dyDescent="0.25">
      <c r="D582"/>
    </row>
    <row r="583" spans="4:4" s="3" customFormat="1" x14ac:dyDescent="0.25">
      <c r="D583"/>
    </row>
    <row r="584" spans="4:4" s="3" customFormat="1" x14ac:dyDescent="0.25">
      <c r="D584"/>
    </row>
    <row r="585" spans="4:4" s="3" customFormat="1" x14ac:dyDescent="0.25">
      <c r="D585"/>
    </row>
    <row r="586" spans="4:4" s="3" customFormat="1" x14ac:dyDescent="0.25">
      <c r="D586"/>
    </row>
    <row r="587" spans="4:4" s="3" customFormat="1" x14ac:dyDescent="0.25">
      <c r="D587"/>
    </row>
    <row r="588" spans="4:4" s="3" customFormat="1" x14ac:dyDescent="0.25">
      <c r="D588"/>
    </row>
    <row r="589" spans="4:4" s="3" customFormat="1" x14ac:dyDescent="0.25">
      <c r="D589"/>
    </row>
    <row r="590" spans="4:4" s="3" customFormat="1" x14ac:dyDescent="0.25">
      <c r="D590"/>
    </row>
    <row r="591" spans="4:4" s="3" customFormat="1" x14ac:dyDescent="0.25">
      <c r="D591"/>
    </row>
    <row r="592" spans="4:4" s="3" customFormat="1" x14ac:dyDescent="0.25">
      <c r="D592"/>
    </row>
    <row r="593" spans="4:4" s="3" customFormat="1" x14ac:dyDescent="0.25">
      <c r="D593"/>
    </row>
    <row r="594" spans="4:4" s="3" customFormat="1" x14ac:dyDescent="0.25">
      <c r="D594"/>
    </row>
    <row r="595" spans="4:4" s="3" customFormat="1" x14ac:dyDescent="0.25">
      <c r="D595"/>
    </row>
    <row r="596" spans="4:4" s="3" customFormat="1" x14ac:dyDescent="0.25">
      <c r="D596"/>
    </row>
    <row r="597" spans="4:4" s="3" customFormat="1" x14ac:dyDescent="0.25">
      <c r="D597"/>
    </row>
    <row r="598" spans="4:4" s="3" customFormat="1" x14ac:dyDescent="0.25">
      <c r="D598"/>
    </row>
    <row r="599" spans="4:4" s="3" customFormat="1" x14ac:dyDescent="0.25">
      <c r="D599"/>
    </row>
    <row r="600" spans="4:4" s="3" customFormat="1" x14ac:dyDescent="0.25">
      <c r="D600"/>
    </row>
    <row r="601" spans="4:4" s="3" customFormat="1" x14ac:dyDescent="0.25">
      <c r="D601"/>
    </row>
    <row r="602" spans="4:4" s="3" customFormat="1" x14ac:dyDescent="0.25">
      <c r="D602"/>
    </row>
    <row r="603" spans="4:4" s="3" customFormat="1" x14ac:dyDescent="0.25">
      <c r="D603"/>
    </row>
    <row r="604" spans="4:4" s="3" customFormat="1" x14ac:dyDescent="0.25">
      <c r="D604"/>
    </row>
    <row r="605" spans="4:4" s="3" customFormat="1" x14ac:dyDescent="0.25">
      <c r="D605"/>
    </row>
    <row r="606" spans="4:4" s="3" customFormat="1" x14ac:dyDescent="0.25">
      <c r="D606"/>
    </row>
    <row r="607" spans="4:4" s="3" customFormat="1" x14ac:dyDescent="0.25">
      <c r="D607"/>
    </row>
    <row r="608" spans="4:4" s="3" customFormat="1" x14ac:dyDescent="0.25">
      <c r="D608"/>
    </row>
    <row r="609" spans="4:4" s="3" customFormat="1" x14ac:dyDescent="0.25">
      <c r="D609"/>
    </row>
    <row r="610" spans="4:4" s="3" customFormat="1" x14ac:dyDescent="0.25">
      <c r="D610"/>
    </row>
    <row r="611" spans="4:4" s="3" customFormat="1" x14ac:dyDescent="0.25">
      <c r="D611"/>
    </row>
    <row r="612" spans="4:4" s="3" customFormat="1" x14ac:dyDescent="0.25">
      <c r="D612"/>
    </row>
    <row r="613" spans="4:4" s="3" customFormat="1" x14ac:dyDescent="0.25">
      <c r="D613"/>
    </row>
    <row r="614" spans="4:4" s="3" customFormat="1" x14ac:dyDescent="0.25">
      <c r="D614"/>
    </row>
    <row r="615" spans="4:4" s="3" customFormat="1" x14ac:dyDescent="0.25">
      <c r="D615"/>
    </row>
    <row r="616" spans="4:4" s="3" customFormat="1" x14ac:dyDescent="0.25">
      <c r="D616"/>
    </row>
    <row r="617" spans="4:4" s="3" customFormat="1" x14ac:dyDescent="0.25">
      <c r="D617"/>
    </row>
    <row r="618" spans="4:4" s="3" customFormat="1" x14ac:dyDescent="0.25">
      <c r="D618"/>
    </row>
    <row r="619" spans="4:4" s="3" customFormat="1" x14ac:dyDescent="0.25">
      <c r="D619"/>
    </row>
    <row r="620" spans="4:4" s="3" customFormat="1" x14ac:dyDescent="0.25">
      <c r="D620"/>
    </row>
    <row r="621" spans="4:4" s="3" customFormat="1" x14ac:dyDescent="0.25">
      <c r="D621"/>
    </row>
    <row r="622" spans="4:4" s="3" customFormat="1" x14ac:dyDescent="0.25">
      <c r="D622"/>
    </row>
    <row r="623" spans="4:4" s="3" customFormat="1" x14ac:dyDescent="0.25">
      <c r="D623"/>
    </row>
    <row r="624" spans="4:4" s="3" customFormat="1" x14ac:dyDescent="0.25">
      <c r="D624"/>
    </row>
    <row r="625" spans="4:4" s="3" customFormat="1" x14ac:dyDescent="0.25">
      <c r="D625"/>
    </row>
    <row r="626" spans="4:4" s="3" customFormat="1" x14ac:dyDescent="0.25">
      <c r="D626"/>
    </row>
    <row r="627" spans="4:4" s="3" customFormat="1" x14ac:dyDescent="0.25">
      <c r="D627"/>
    </row>
    <row r="628" spans="4:4" s="3" customFormat="1" x14ac:dyDescent="0.25">
      <c r="D628"/>
    </row>
    <row r="629" spans="4:4" s="3" customFormat="1" x14ac:dyDescent="0.25">
      <c r="D629"/>
    </row>
    <row r="630" spans="4:4" s="3" customFormat="1" x14ac:dyDescent="0.25">
      <c r="D630"/>
    </row>
    <row r="631" spans="4:4" s="3" customFormat="1" x14ac:dyDescent="0.25">
      <c r="D631"/>
    </row>
    <row r="632" spans="4:4" s="3" customFormat="1" x14ac:dyDescent="0.25">
      <c r="D632"/>
    </row>
    <row r="633" spans="4:4" s="3" customFormat="1" x14ac:dyDescent="0.25">
      <c r="D633"/>
    </row>
    <row r="634" spans="4:4" s="3" customFormat="1" x14ac:dyDescent="0.25">
      <c r="D634"/>
    </row>
    <row r="635" spans="4:4" s="3" customFormat="1" x14ac:dyDescent="0.25">
      <c r="D635"/>
    </row>
    <row r="636" spans="4:4" s="3" customFormat="1" x14ac:dyDescent="0.25">
      <c r="D636"/>
    </row>
    <row r="637" spans="4:4" s="3" customFormat="1" x14ac:dyDescent="0.25">
      <c r="D637"/>
    </row>
    <row r="638" spans="4:4" s="3" customFormat="1" x14ac:dyDescent="0.25">
      <c r="D638"/>
    </row>
    <row r="639" spans="4:4" s="3" customFormat="1" x14ac:dyDescent="0.25">
      <c r="D639"/>
    </row>
    <row r="640" spans="4:4" s="3" customFormat="1" x14ac:dyDescent="0.25">
      <c r="D640"/>
    </row>
    <row r="641" spans="4:4" s="3" customFormat="1" x14ac:dyDescent="0.25">
      <c r="D641"/>
    </row>
    <row r="642" spans="4:4" s="3" customFormat="1" x14ac:dyDescent="0.25">
      <c r="D642"/>
    </row>
    <row r="643" spans="4:4" s="3" customFormat="1" x14ac:dyDescent="0.25">
      <c r="D643"/>
    </row>
    <row r="644" spans="4:4" s="3" customFormat="1" x14ac:dyDescent="0.25">
      <c r="D644"/>
    </row>
    <row r="645" spans="4:4" s="3" customFormat="1" x14ac:dyDescent="0.25">
      <c r="D645"/>
    </row>
    <row r="646" spans="4:4" s="3" customFormat="1" x14ac:dyDescent="0.25">
      <c r="D646"/>
    </row>
    <row r="647" spans="4:4" s="3" customFormat="1" x14ac:dyDescent="0.25">
      <c r="D647"/>
    </row>
    <row r="648" spans="4:4" s="3" customFormat="1" x14ac:dyDescent="0.25">
      <c r="D648"/>
    </row>
    <row r="649" spans="4:4" s="3" customFormat="1" x14ac:dyDescent="0.25">
      <c r="D649"/>
    </row>
    <row r="650" spans="4:4" s="3" customFormat="1" x14ac:dyDescent="0.25">
      <c r="D650"/>
    </row>
    <row r="651" spans="4:4" s="3" customFormat="1" x14ac:dyDescent="0.25">
      <c r="D651"/>
    </row>
    <row r="652" spans="4:4" s="3" customFormat="1" x14ac:dyDescent="0.25">
      <c r="D652"/>
    </row>
    <row r="653" spans="4:4" s="3" customFormat="1" x14ac:dyDescent="0.25">
      <c r="D653"/>
    </row>
    <row r="654" spans="4:4" s="3" customFormat="1" x14ac:dyDescent="0.25">
      <c r="D654"/>
    </row>
    <row r="655" spans="4:4" s="3" customFormat="1" x14ac:dyDescent="0.25">
      <c r="D655"/>
    </row>
    <row r="656" spans="4:4" s="3" customFormat="1" x14ac:dyDescent="0.25">
      <c r="D656"/>
    </row>
    <row r="657" spans="4:4" s="3" customFormat="1" x14ac:dyDescent="0.25">
      <c r="D657"/>
    </row>
    <row r="658" spans="4:4" s="3" customFormat="1" x14ac:dyDescent="0.25">
      <c r="D658"/>
    </row>
    <row r="659" spans="4:4" s="3" customFormat="1" x14ac:dyDescent="0.25">
      <c r="D659"/>
    </row>
    <row r="660" spans="4:4" s="3" customFormat="1" x14ac:dyDescent="0.25">
      <c r="D660"/>
    </row>
    <row r="661" spans="4:4" s="3" customFormat="1" x14ac:dyDescent="0.25">
      <c r="D661"/>
    </row>
    <row r="662" spans="4:4" s="3" customFormat="1" x14ac:dyDescent="0.25">
      <c r="D662"/>
    </row>
    <row r="663" spans="4:4" s="3" customFormat="1" x14ac:dyDescent="0.25">
      <c r="D663"/>
    </row>
    <row r="664" spans="4:4" s="3" customFormat="1" x14ac:dyDescent="0.25">
      <c r="D664"/>
    </row>
    <row r="665" spans="4:4" s="3" customFormat="1" x14ac:dyDescent="0.25">
      <c r="D665"/>
    </row>
    <row r="666" spans="4:4" s="3" customFormat="1" x14ac:dyDescent="0.25">
      <c r="D666"/>
    </row>
    <row r="667" spans="4:4" s="3" customFormat="1" x14ac:dyDescent="0.25">
      <c r="D667"/>
    </row>
    <row r="668" spans="4:4" s="3" customFormat="1" x14ac:dyDescent="0.25">
      <c r="D668"/>
    </row>
    <row r="669" spans="4:4" s="3" customFormat="1" x14ac:dyDescent="0.25">
      <c r="D669"/>
    </row>
    <row r="670" spans="4:4" s="3" customFormat="1" x14ac:dyDescent="0.25">
      <c r="D670"/>
    </row>
    <row r="671" spans="4:4" s="3" customFormat="1" x14ac:dyDescent="0.25">
      <c r="D671"/>
    </row>
    <row r="672" spans="4:4" s="3" customFormat="1" x14ac:dyDescent="0.25">
      <c r="D672"/>
    </row>
    <row r="673" spans="4:4" s="3" customFormat="1" x14ac:dyDescent="0.25">
      <c r="D673"/>
    </row>
    <row r="674" spans="4:4" s="3" customFormat="1" x14ac:dyDescent="0.25">
      <c r="D674"/>
    </row>
    <row r="675" spans="4:4" s="3" customFormat="1" x14ac:dyDescent="0.25">
      <c r="D675"/>
    </row>
    <row r="676" spans="4:4" s="3" customFormat="1" x14ac:dyDescent="0.25">
      <c r="D676"/>
    </row>
    <row r="677" spans="4:4" s="3" customFormat="1" x14ac:dyDescent="0.25">
      <c r="D677"/>
    </row>
    <row r="678" spans="4:4" s="3" customFormat="1" x14ac:dyDescent="0.25">
      <c r="D678"/>
    </row>
    <row r="679" spans="4:4" s="3" customFormat="1" x14ac:dyDescent="0.25">
      <c r="D679"/>
    </row>
    <row r="680" spans="4:4" s="3" customFormat="1" x14ac:dyDescent="0.25">
      <c r="D680"/>
    </row>
    <row r="681" spans="4:4" s="3" customFormat="1" x14ac:dyDescent="0.25">
      <c r="D681"/>
    </row>
    <row r="682" spans="4:4" s="3" customFormat="1" x14ac:dyDescent="0.25">
      <c r="D682"/>
    </row>
    <row r="683" spans="4:4" s="3" customFormat="1" x14ac:dyDescent="0.25">
      <c r="D683"/>
    </row>
    <row r="684" spans="4:4" s="3" customFormat="1" x14ac:dyDescent="0.25">
      <c r="D684"/>
    </row>
    <row r="685" spans="4:4" s="3" customFormat="1" x14ac:dyDescent="0.25">
      <c r="D685"/>
    </row>
    <row r="686" spans="4:4" s="3" customFormat="1" x14ac:dyDescent="0.25">
      <c r="D686"/>
    </row>
    <row r="687" spans="4:4" s="3" customFormat="1" x14ac:dyDescent="0.25">
      <c r="D687"/>
    </row>
    <row r="688" spans="4:4" s="3" customFormat="1" x14ac:dyDescent="0.25">
      <c r="D688"/>
    </row>
    <row r="689" spans="4:4" s="3" customFormat="1" x14ac:dyDescent="0.25">
      <c r="D689"/>
    </row>
    <row r="690" spans="4:4" s="3" customFormat="1" x14ac:dyDescent="0.25">
      <c r="D690"/>
    </row>
    <row r="691" spans="4:4" s="3" customFormat="1" x14ac:dyDescent="0.25">
      <c r="D691"/>
    </row>
    <row r="692" spans="4:4" s="3" customFormat="1" x14ac:dyDescent="0.25">
      <c r="D692"/>
    </row>
    <row r="693" spans="4:4" s="3" customFormat="1" x14ac:dyDescent="0.25">
      <c r="D693"/>
    </row>
    <row r="694" spans="4:4" s="3" customFormat="1" x14ac:dyDescent="0.25">
      <c r="D694"/>
    </row>
    <row r="695" spans="4:4" s="3" customFormat="1" x14ac:dyDescent="0.25">
      <c r="D695"/>
    </row>
    <row r="696" spans="4:4" s="3" customFormat="1" x14ac:dyDescent="0.25">
      <c r="D696"/>
    </row>
    <row r="697" spans="4:4" s="3" customFormat="1" x14ac:dyDescent="0.25">
      <c r="D697"/>
    </row>
    <row r="698" spans="4:4" s="3" customFormat="1" x14ac:dyDescent="0.25">
      <c r="D698"/>
    </row>
    <row r="699" spans="4:4" s="3" customFormat="1" x14ac:dyDescent="0.25">
      <c r="D699"/>
    </row>
    <row r="700" spans="4:4" s="3" customFormat="1" x14ac:dyDescent="0.25">
      <c r="D700"/>
    </row>
    <row r="701" spans="4:4" s="3" customFormat="1" x14ac:dyDescent="0.25">
      <c r="D701"/>
    </row>
    <row r="702" spans="4:4" s="3" customFormat="1" x14ac:dyDescent="0.25">
      <c r="D702"/>
    </row>
    <row r="703" spans="4:4" s="3" customFormat="1" x14ac:dyDescent="0.25">
      <c r="D703"/>
    </row>
    <row r="704" spans="4:4" s="3" customFormat="1" x14ac:dyDescent="0.25">
      <c r="D704"/>
    </row>
    <row r="705" spans="4:4" s="3" customFormat="1" x14ac:dyDescent="0.25">
      <c r="D705"/>
    </row>
    <row r="706" spans="4:4" s="3" customFormat="1" x14ac:dyDescent="0.25">
      <c r="D706"/>
    </row>
    <row r="707" spans="4:4" s="3" customFormat="1" x14ac:dyDescent="0.25">
      <c r="D707"/>
    </row>
    <row r="708" spans="4:4" s="3" customFormat="1" x14ac:dyDescent="0.25">
      <c r="D708"/>
    </row>
    <row r="709" spans="4:4" s="3" customFormat="1" x14ac:dyDescent="0.25">
      <c r="D709"/>
    </row>
    <row r="710" spans="4:4" s="3" customFormat="1" x14ac:dyDescent="0.25">
      <c r="D710"/>
    </row>
    <row r="711" spans="4:4" s="3" customFormat="1" x14ac:dyDescent="0.25">
      <c r="D711"/>
    </row>
    <row r="712" spans="4:4" s="3" customFormat="1" x14ac:dyDescent="0.25">
      <c r="D712"/>
    </row>
    <row r="713" spans="4:4" s="3" customFormat="1" x14ac:dyDescent="0.25">
      <c r="D713"/>
    </row>
    <row r="714" spans="4:4" s="3" customFormat="1" x14ac:dyDescent="0.25">
      <c r="D714"/>
    </row>
    <row r="715" spans="4:4" s="3" customFormat="1" x14ac:dyDescent="0.25">
      <c r="D715"/>
    </row>
    <row r="716" spans="4:4" s="3" customFormat="1" x14ac:dyDescent="0.25">
      <c r="D716"/>
    </row>
    <row r="717" spans="4:4" s="3" customFormat="1" x14ac:dyDescent="0.25">
      <c r="D717"/>
    </row>
    <row r="718" spans="4:4" s="3" customFormat="1" x14ac:dyDescent="0.25">
      <c r="D718"/>
    </row>
    <row r="719" spans="4:4" s="3" customFormat="1" x14ac:dyDescent="0.25">
      <c r="D719"/>
    </row>
    <row r="720" spans="4:4" s="3" customFormat="1" x14ac:dyDescent="0.25">
      <c r="D720"/>
    </row>
    <row r="721" spans="4:4" s="3" customFormat="1" x14ac:dyDescent="0.25">
      <c r="D721"/>
    </row>
    <row r="722" spans="4:4" s="3" customFormat="1" x14ac:dyDescent="0.25">
      <c r="D722"/>
    </row>
    <row r="723" spans="4:4" s="3" customFormat="1" x14ac:dyDescent="0.25">
      <c r="D723"/>
    </row>
    <row r="724" spans="4:4" s="3" customFormat="1" x14ac:dyDescent="0.25">
      <c r="D724"/>
    </row>
    <row r="725" spans="4:4" s="3" customFormat="1" x14ac:dyDescent="0.25">
      <c r="D725"/>
    </row>
    <row r="726" spans="4:4" s="3" customFormat="1" x14ac:dyDescent="0.25"/>
    <row r="727" spans="4:4" s="3" customFormat="1" x14ac:dyDescent="0.25"/>
    <row r="728" spans="4:4" s="3" customFormat="1" x14ac:dyDescent="0.25"/>
    <row r="729" spans="4:4" s="3" customFormat="1" x14ac:dyDescent="0.25"/>
    <row r="730" spans="4:4" s="3" customFormat="1" x14ac:dyDescent="0.25"/>
    <row r="731" spans="4:4" s="3" customFormat="1" x14ac:dyDescent="0.25"/>
    <row r="732" spans="4:4" s="3" customFormat="1" x14ac:dyDescent="0.25"/>
    <row r="733" spans="4:4" s="3" customFormat="1" x14ac:dyDescent="0.25"/>
    <row r="734" spans="4:4" s="3" customFormat="1" x14ac:dyDescent="0.25"/>
    <row r="735" spans="4:4" s="3" customFormat="1" x14ac:dyDescent="0.25"/>
    <row r="736" spans="4:4" s="3" customFormat="1" x14ac:dyDescent="0.25"/>
    <row r="737" s="3" customFormat="1" x14ac:dyDescent="0.25"/>
    <row r="738" s="3" customFormat="1" x14ac:dyDescent="0.25"/>
    <row r="739" s="3" customFormat="1" x14ac:dyDescent="0.25"/>
    <row r="740" s="3" customFormat="1" x14ac:dyDescent="0.25"/>
    <row r="741" s="3" customFormat="1" x14ac:dyDescent="0.25"/>
    <row r="742" s="3" customFormat="1" x14ac:dyDescent="0.25"/>
    <row r="743" s="3" customFormat="1" x14ac:dyDescent="0.25"/>
    <row r="744" s="3" customFormat="1" x14ac:dyDescent="0.25"/>
    <row r="745" s="3" customFormat="1" x14ac:dyDescent="0.25"/>
    <row r="746" s="3" customFormat="1" x14ac:dyDescent="0.25"/>
    <row r="747" s="3" customFormat="1" x14ac:dyDescent="0.25"/>
    <row r="748" s="3" customFormat="1" x14ac:dyDescent="0.25"/>
    <row r="749" s="3" customFormat="1" x14ac:dyDescent="0.25"/>
    <row r="750" s="3" customFormat="1" x14ac:dyDescent="0.25"/>
    <row r="751" s="3" customFormat="1" x14ac:dyDescent="0.25"/>
    <row r="752" s="3" customFormat="1" x14ac:dyDescent="0.25"/>
    <row r="753" s="3" customFormat="1" x14ac:dyDescent="0.25"/>
    <row r="754" s="3" customFormat="1" x14ac:dyDescent="0.25"/>
    <row r="755" s="3" customFormat="1" x14ac:dyDescent="0.25"/>
    <row r="756" s="3" customFormat="1" x14ac:dyDescent="0.25"/>
    <row r="757" s="3" customFormat="1" x14ac:dyDescent="0.25"/>
    <row r="758" s="3" customFormat="1" x14ac:dyDescent="0.25"/>
    <row r="759" s="3" customFormat="1" x14ac:dyDescent="0.25"/>
    <row r="760" s="3" customFormat="1" x14ac:dyDescent="0.25"/>
    <row r="761" s="3" customFormat="1" x14ac:dyDescent="0.25"/>
    <row r="762" s="3" customFormat="1" x14ac:dyDescent="0.25"/>
    <row r="763" s="3" customFormat="1" x14ac:dyDescent="0.25"/>
    <row r="764" s="3" customFormat="1" x14ac:dyDescent="0.25"/>
    <row r="765" s="3" customFormat="1" x14ac:dyDescent="0.25"/>
    <row r="766" s="3" customFormat="1" x14ac:dyDescent="0.25"/>
    <row r="767" s="3" customFormat="1" x14ac:dyDescent="0.25"/>
    <row r="768" s="3" customFormat="1" x14ac:dyDescent="0.25"/>
    <row r="769" s="3" customFormat="1" x14ac:dyDescent="0.25"/>
    <row r="770" s="3" customFormat="1" x14ac:dyDescent="0.25"/>
    <row r="771" s="3" customFormat="1" x14ac:dyDescent="0.25"/>
    <row r="772" s="3" customFormat="1" x14ac:dyDescent="0.25"/>
    <row r="773" s="3" customFormat="1" x14ac:dyDescent="0.25"/>
    <row r="774" s="3" customFormat="1" x14ac:dyDescent="0.25"/>
    <row r="775" s="3" customFormat="1" x14ac:dyDescent="0.25"/>
    <row r="776" s="3" customFormat="1" x14ac:dyDescent="0.25"/>
    <row r="777" s="3" customFormat="1" x14ac:dyDescent="0.25"/>
    <row r="778" s="3" customFormat="1" x14ac:dyDescent="0.25"/>
    <row r="779" s="3" customFormat="1" x14ac:dyDescent="0.25"/>
    <row r="780" s="3" customFormat="1" x14ac:dyDescent="0.25"/>
    <row r="781" s="3" customFormat="1" x14ac:dyDescent="0.25"/>
    <row r="782" s="3" customFormat="1" x14ac:dyDescent="0.25"/>
    <row r="783" s="3" customFormat="1" x14ac:dyDescent="0.25"/>
    <row r="784" s="3" customFormat="1" x14ac:dyDescent="0.25"/>
    <row r="785" s="3" customFormat="1" x14ac:dyDescent="0.25"/>
    <row r="786" s="3" customFormat="1" x14ac:dyDescent="0.25"/>
    <row r="787" s="3" customFormat="1" x14ac:dyDescent="0.25"/>
    <row r="788" s="3" customFormat="1" x14ac:dyDescent="0.25"/>
    <row r="789" s="3" customFormat="1" x14ac:dyDescent="0.25"/>
    <row r="790" s="3" customFormat="1" x14ac:dyDescent="0.25"/>
    <row r="791" s="3" customFormat="1" x14ac:dyDescent="0.25"/>
    <row r="792" s="3" customFormat="1" x14ac:dyDescent="0.25"/>
    <row r="793" s="3" customFormat="1" x14ac:dyDescent="0.25"/>
    <row r="794" s="3" customFormat="1" x14ac:dyDescent="0.25"/>
    <row r="795" s="3" customFormat="1" x14ac:dyDescent="0.25"/>
  </sheetData>
  <mergeCells count="18">
    <mergeCell ref="C13:E13"/>
    <mergeCell ref="C14:E14"/>
    <mergeCell ref="C15:E15"/>
    <mergeCell ref="B12:E12"/>
    <mergeCell ref="B1:E1"/>
    <mergeCell ref="C3:E3"/>
    <mergeCell ref="C5:E5"/>
    <mergeCell ref="C8:E8"/>
    <mergeCell ref="C10:E10"/>
    <mergeCell ref="C4:E4"/>
    <mergeCell ref="C6:E6"/>
    <mergeCell ref="C9:E9"/>
    <mergeCell ref="A24:F24"/>
    <mergeCell ref="C16:E16"/>
    <mergeCell ref="C17:E17"/>
    <mergeCell ref="C19:E19"/>
    <mergeCell ref="C20:E20"/>
    <mergeCell ref="C21:E21"/>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3d265648b1e6e12d0fa86c7150bd1a45">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e07170a2c4d9553b44c72fc8e71bf556"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78AC74-0F8A-455A-A576-25B6FFD82A40}">
  <ds:schemaRefs>
    <ds:schemaRef ds:uri="http://schemas.microsoft.com/office/2006/documentManagement/types"/>
    <ds:schemaRef ds:uri="http://schemas.microsoft.com/office/2006/metadata/properties"/>
    <ds:schemaRef ds:uri="http://schemas.microsoft.com/office/infopath/2007/PartnerControls"/>
    <ds:schemaRef ds:uri="7bac02e1-0f5c-436e-90ad-ee1ea14b3ec1"/>
    <ds:schemaRef ds:uri="http://purl.org/dc/dcmitype/"/>
    <ds:schemaRef ds:uri="5bca2a45-0c75-447a-8c25-b121700448af"/>
    <ds:schemaRef ds:uri="http://purl.org/dc/term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FAF991C7-16B4-4DFB-8CDA-9FF0665EBE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Reyna, Mark A</cp:lastModifiedBy>
  <cp:revision/>
  <dcterms:created xsi:type="dcterms:W3CDTF">2022-10-05T19:21:07Z</dcterms:created>
  <dcterms:modified xsi:type="dcterms:W3CDTF">2026-01-30T19:46:50Z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